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UNICACIONES " sheetId="1" r:id="rId4"/>
    <sheet state="visible" name="PLANEACION" sheetId="2" r:id="rId5"/>
    <sheet state="visible" name="INVESTIGACION" sheetId="3" r:id="rId6"/>
  </sheets>
  <definedNames/>
  <calcPr/>
  <extLst>
    <ext uri="GoogleSheetsCustomDataVersion1">
      <go:sheetsCustomData xmlns:go="http://customooxmlschemas.google.com/" r:id="rId7" roundtripDataSignature="AMtx7mh1+zdl9Fpfwdb4OdkmNuSfZD+QpQ=="/>
    </ext>
  </extLst>
</workbook>
</file>

<file path=xl/sharedStrings.xml><?xml version="1.0" encoding="utf-8"?>
<sst xmlns="http://schemas.openxmlformats.org/spreadsheetml/2006/main" count="615" uniqueCount="249">
  <si>
    <t>PROCESO</t>
  </si>
  <si>
    <t>PLANEACIÓN</t>
  </si>
  <si>
    <t>CÓDIGO</t>
  </si>
  <si>
    <t>E-PLA-FT 020</t>
  </si>
  <si>
    <t>VERSIÓN</t>
  </si>
  <si>
    <t>IMPACTO</t>
  </si>
  <si>
    <t>RARA VEZ</t>
  </si>
  <si>
    <t>TIPO DE RIESGO</t>
  </si>
  <si>
    <t>FORMATO</t>
  </si>
  <si>
    <t>MAPA DE RIESGOS DE CORRUPCIÓN</t>
  </si>
  <si>
    <t>PÁGINA</t>
  </si>
  <si>
    <t xml:space="preserve">  05</t>
  </si>
  <si>
    <t>VIGENTE DESDE</t>
  </si>
  <si>
    <t>ASIGNADO</t>
  </si>
  <si>
    <t>SÍ</t>
  </si>
  <si>
    <t>IMPROBABLE</t>
  </si>
  <si>
    <t>ESTRATÉGICO</t>
  </si>
  <si>
    <t>FECHA DE ACTUALIZACIÓN:</t>
  </si>
  <si>
    <t xml:space="preserve">1 de 1 </t>
  </si>
  <si>
    <t>NO ASIGNADO</t>
  </si>
  <si>
    <t>NO</t>
  </si>
  <si>
    <t>POSIBLE</t>
  </si>
  <si>
    <t>DE IMAGEN O REPUTACIONAL</t>
  </si>
  <si>
    <t>ACCIÓN: (Marcar con "X")</t>
  </si>
  <si>
    <t>DE IMAGEN O REPUTACIÓN</t>
  </si>
  <si>
    <t>FORMULACIÓN</t>
  </si>
  <si>
    <t>ADECUADO</t>
  </si>
  <si>
    <t>INADECUADO</t>
  </si>
  <si>
    <t>MODERADO</t>
  </si>
  <si>
    <t>PROBABLE</t>
  </si>
  <si>
    <t>OPERATIVO</t>
  </si>
  <si>
    <t>SEGUIMIENTO 1</t>
  </si>
  <si>
    <t>X</t>
  </si>
  <si>
    <t>DD/MM/AAAA</t>
  </si>
  <si>
    <r>
      <t xml:space="preserve">ACCIÓN: </t>
    </r>
    <r>
      <rPr>
        <rFont val="Times New Roman"/>
        <color theme="1"/>
        <sz val="11.0"/>
      </rPr>
      <t>(Marcar con "X")</t>
    </r>
  </si>
  <si>
    <t>SEGUIMIENTO 2</t>
  </si>
  <si>
    <t>SEGUIMIENTO 3</t>
  </si>
  <si>
    <t>IDENTIFICACIÓN DEL RIESGO</t>
  </si>
  <si>
    <t>VALORACIÓN DEL RIESGO</t>
  </si>
  <si>
    <t>CONFIABLE</t>
  </si>
  <si>
    <r>
      <t xml:space="preserve">ACCIÓN: </t>
    </r>
    <r>
      <rPr>
        <rFont val="Times New Roman"/>
        <color theme="1"/>
        <sz val="11.0"/>
      </rPr>
      <t>(Marcar con "X")</t>
    </r>
  </si>
  <si>
    <t>FECHA</t>
  </si>
  <si>
    <t>NO CONFIABLE</t>
  </si>
  <si>
    <t>TECNOLOGÍA</t>
  </si>
  <si>
    <t>CASI SEGURO</t>
  </si>
  <si>
    <t xml:space="preserve">DE CUMPLIMIENTO </t>
  </si>
  <si>
    <t>MONITOREO Y REVISIÓN</t>
  </si>
  <si>
    <t>PROCESO/
 OBJETIVO</t>
  </si>
  <si>
    <t>ÁREA*/ OBJETIVO</t>
  </si>
  <si>
    <t>CAUSA</t>
  </si>
  <si>
    <t>RIESGO</t>
  </si>
  <si>
    <t>CONSECUENCIAS</t>
  </si>
  <si>
    <t>ANÁLISIS DEL RIESGO</t>
  </si>
  <si>
    <t>EVALUACIÓN DEL RIESGO</t>
  </si>
  <si>
    <t>RIESGO RESIDUAL</t>
  </si>
  <si>
    <t>RIESGO INHERENTE</t>
  </si>
  <si>
    <t>DESCRIPCIÓN DE LA ACTIVIDAD DE CONTROL</t>
  </si>
  <si>
    <t>CARACTERISTICAS DEL CONTROL</t>
  </si>
  <si>
    <t>SÍ/NO</t>
  </si>
  <si>
    <t>PESO DEL DISEÑO DE CADA CONTROL</t>
  </si>
  <si>
    <t>PESO DE LA EJECUCIÓN DE CADA CONTROL</t>
  </si>
  <si>
    <t>SOLIDEZ INDIVIDUAL DE CADA CONTROL</t>
  </si>
  <si>
    <t>DEBE ESTABLECER ACCIONES PARA FORTALECER EL CONTROL</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</si>
  <si>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</si>
  <si>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</si>
  <si>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</si>
  <si>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</si>
  <si>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</si>
  <si>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</si>
  <si>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</si>
  <si>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PROBABILIDAD</t>
  </si>
  <si>
    <t>SE INVESTIGAN Y SE RESUELVEN OPORTUNAMENTE</t>
  </si>
  <si>
    <t>NO SE INVESTIGAN Y SE RESUELVEN OPORTUNAMENTE</t>
  </si>
  <si>
    <t>ZONA DE RIESGO INHERENTE</t>
  </si>
  <si>
    <t>PROCESO/
OBJETIVO</t>
  </si>
  <si>
    <t>TÉCNOLOGIA</t>
  </si>
  <si>
    <t>ACCIONES A IMPLEMENTAR PARA EL FORTALECIMIENTO</t>
  </si>
  <si>
    <t>PERIODO DE EJECUCIÓN DE LAS ACCIONES A IMPLEMENTAR</t>
  </si>
  <si>
    <t>TIPO DE CONTROL</t>
  </si>
  <si>
    <t>REGISTRO</t>
  </si>
  <si>
    <t>ACCIONES IMPLEMENTADAS</t>
  </si>
  <si>
    <t>RESPONSABLE</t>
  </si>
  <si>
    <t>INDICADORES</t>
  </si>
  <si>
    <t>OBSERVACIONES DEL MONITOREO</t>
  </si>
  <si>
    <t>INVESTIGACIÓN:
 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</si>
  <si>
    <t>INVESTIGACIÓN</t>
  </si>
  <si>
    <t>Falta de principios éticos en la investigación. 
 Falta de supervisión en el desarrollo de los estudios y/o trabajos de investigación. 
 Falta de seguimiento a la toma de decisiones basadas en la información proporcionada.</t>
  </si>
  <si>
    <t>CORRUPCIÓN</t>
  </si>
  <si>
    <t>COMPLETA</t>
  </si>
  <si>
    <t>INCOMPLETA</t>
  </si>
  <si>
    <t>NO EXISTE</t>
  </si>
  <si>
    <t>Implementación ineficiente de los proyectos o iniciativas y una focalización errónea de los procesos misionales.
  Pérdida de credibilidad institucional.
 Demandas a la entidad.</t>
  </si>
  <si>
    <t>1. MODERADO</t>
  </si>
  <si>
    <t>Seguimiento y acompañamiento a cada uno de los procesos por parte de la coordinación del área.
 Actualización de los procedimientos y etapas básicos de investigación dentro del instituto.
 Actualizar resolución de las condiciones y sanciones relacionadas con el manejo ético y responsable de la información dentro de la labor investigativa.</t>
  </si>
  <si>
    <t>¿Existe un responsable asignado a la ejecución del control?</t>
  </si>
  <si>
    <t xml:space="preserve">DESCRIPCIÓN DE LA ACTIVIDAD DE CONTROL </t>
  </si>
  <si>
    <t xml:space="preserve">CARACTERÍSTICAS DEL CONTROL </t>
  </si>
  <si>
    <t>FUERTE (SIEMPRE SE EJECUTA)</t>
  </si>
  <si>
    <t>Valor</t>
  </si>
  <si>
    <t xml:space="preserve">DEBE ESTABLECER ACCIONES PARA FORTALECER EL CONTROL </t>
  </si>
  <si>
    <t xml:space="preserve">CARACTERISTICAS DEL CONTROL </t>
  </si>
  <si>
    <t>DIRECTAMENTE</t>
  </si>
  <si>
    <t>1. BAJO</t>
  </si>
  <si>
    <t>REDUCIR EL RIESGO</t>
  </si>
  <si>
    <t>MODERADO (ALGUNAS VECES)</t>
  </si>
  <si>
    <t>DÉBIL (NO SE EJECUTA)</t>
  </si>
  <si>
    <t>INSIGNIFICANTE</t>
  </si>
  <si>
    <t>BAJO</t>
  </si>
  <si>
    <t>Abordar la falla en reunión del área de investigación, estableciendo sus causas, responsables y acciones correctivas. Estas se evalúan al menos una vez al mes, aunque puede realizarse de forma anticipada en caso de que se requiera. 
 Notificar a la Oficina de Control Interno Disciplinario. 
  Dejar constancia de los hallazgos de investigación al interior del área, tanto en la presentación de avances como en los resultados finales.</t>
  </si>
  <si>
    <t>Revisión de los avances y productos de investigación y su coherencia con los datos obtenidos por las fuentes de información consultadas.
 Elaborar una matriz de seguimiento de la información recibida de fuentes secundarias.</t>
  </si>
  <si>
    <t>PREVENTIVO</t>
  </si>
  <si>
    <t>Acta de reunión de seguimiento</t>
  </si>
  <si>
    <t>Se realizó revisión de la información de fuentes secundarias que ha llegado de las siguientes entidades:
 Secretaría Distrital de la Mujer.
 Secretaría de Educación del Distrito.
 Secretaría de Desarrollo Económico.
 Instituto Colombiano de Bienestar Familiar ICBF.
 Secretaría Distrital de Planeación.</t>
  </si>
  <si>
    <t>SANDRA MARTÍNEZ MURILLO</t>
  </si>
  <si>
    <t>EFICACIA:
 RESULTADO DE 
 Índice de cumplimiento actividades= 3 ejercicios de seguimiento realizados/3 ejercicios de seguimiento
 programados) x
 100
 Uno por cada acción</t>
  </si>
  <si>
    <t>Este mapa no tienen riesgos formulados si bien aportaron documentos de aciones de control no se puede realizar ningun seguimiento a este mapa de corrupcion. 
  Se recomienda revisar la formulación del mapacon el fin de dar cumplimiemto a la guia para la administracion del riesgo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</si>
  <si>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</si>
  <si>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</si>
  <si>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</si>
  <si>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</si>
  <si>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</si>
  <si>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DESCRIPCIÓN DEL RIESGO</t>
  </si>
  <si>
    <t>¿Las actividades que se desarrollan en el
 control realmente buscan por si sola prevenir o detectar las causas que pueden dar origen al riesgo, Ej.: verificar, validar, cotejar, comparar, revisar, etc.?</t>
  </si>
  <si>
    <t>PREVENIR</t>
  </si>
  <si>
    <t>FUERTE</t>
  </si>
  <si>
    <t>Sí</t>
  </si>
  <si>
    <t>MENOR</t>
  </si>
  <si>
    <t>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</si>
  <si>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</si>
  <si>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 xml:space="preserve">PLANEACIÓN </t>
  </si>
  <si>
    <t>1. Acceso de usuarios a la información sensible del NNAJ  registrada en el Sistema de Información Misional - SIMI.
2. Usuarios del Sistema de Información Misional que no conocen la política de confidencialidad del Instituto</t>
  </si>
  <si>
    <t>EFECTIVIDAD:
  RESULTADO DE 
 Primer ejercicio de seguimiento realizado parcialmente (dado que aún hace falta información de varias entidades) / 3 ejercicios de seguimiento programados</t>
  </si>
  <si>
    <t xml:space="preserve">Comunicaciones </t>
  </si>
  <si>
    <t>Debilidad en los controles para el uso de los equipos de producción del área
Desconocimiento por parte de los integrantes del área de los procedimientos internos
Presiones indebidas para el uso de los equipos</t>
  </si>
  <si>
    <t>¿La fuente de información que se utiliza en el desarrollo del control es información confiable que permita mitigar el riesgo?</t>
  </si>
  <si>
    <t>Cada cuatro meses</t>
  </si>
  <si>
    <t xml:space="preserve">Posibilidad de desviar el correcto uso de los equipos de producción audiovisual del área para obtener un beneficio a nombre propio o de terceros. </t>
  </si>
  <si>
    <t>Posibilidad de favorecimiento a terceros entregando información de NNAJ con fines políticos o económicos.</t>
  </si>
  <si>
    <t>- Sanciones por los entes de control.  
- Detrimento de los equipos. 
- Retardos en los otros procesos o compromisos del Instituto</t>
  </si>
  <si>
    <t>1. Entrega de información sensible de los NNAJ sin autorización o solicitud oficial
2. Uso de la información con fines políticos, económicos o sociales que incida en la imagen institucional.
3. Sanciones legales, fiscales y disciplinarias
4. Vulnerar derechos constitucionales de los NNAJ</t>
  </si>
  <si>
    <t>¿Las observaciones, desviaciones o diferencias identificadas como resultados de la ejecución del control son investigadas y resueltas de manera oportuna?</t>
  </si>
  <si>
    <t xml:space="preserve">Cuando el área requiere utilizar los equipos de producción audiovisual en las unidades de protección integral o donde se vaya a realizar los eventos se tramita una salida de equipos mediante memorando CÓD: A-GDO-FT-013 Dirigido al supervisor del contrato de vigilancia para su visto bueno
El área creo un formato interno para controlar el uso de equipos de producción audiovisual E-COM-FT-004 que se diligencia cada vez que se requiere utilizar los equipos fuera de la entidad, este formato permite realizar una descripción detallada de la actividad que se va a cubrir. 
 </t>
  </si>
  <si>
    <t>¿Se deja evidencia o rastro de la ejecución del control que permita a cualquier tercero con la evidencia llegar a la misma conclusión?</t>
  </si>
  <si>
    <t>Incumplimiento en tiempos y productos definidos en el marco de convenios interadministrativos. 
 Utilización de los recursos destinados para el desarrollo de actividades de investigación en fines diferentes de los acordados en el marco de convenios interadministrativos.</t>
  </si>
  <si>
    <t>Se cuenta con un profesional Administrador de SIMI, el cual es la persona responsable de otorgar los permisos de los roles temporales (Dependiendo del tiempo del contrato) Creación, edición y/o consulta. 
Se establece que solo el administrador de SIMI podrá realizar la adjudicación de roles. 
El SIMI muestra en pantalla la cedula y la fecha de inserción del profesional que ingreso información al sistema igualmente para las modificaciones que se realizan.</t>
  </si>
  <si>
    <t>Reducir las posibilidades del establecimiento de alianzas estratégicas que potencialicen la labor de la entidad.
  Pérdidad de confianza hacia la entidad y el Distrito.
 No lograr los objetivos estratégicos de la entidad.</t>
  </si>
  <si>
    <t>Seguimiento mensual a la ejecución de las actividades programadas, con el registro de actividades mediante acta.
 Acompañamiento a cada una de las fases de los procesos de investigación en el marco de convenios interadministrativos.</t>
  </si>
  <si>
    <t xml:space="preserve">Hasta el dia de hoy no hay evidencia de la materialización del riesgo </t>
  </si>
  <si>
    <t xml:space="preserve">Comunicar inmediatamente al líder del área 
Dar aviso al supervisor del servicio de vigilancia 
Realizar la revisión de los formatos que se diligenciaron para sacar los equipos 
Verificar el control interno del área para salida de equipos </t>
  </si>
  <si>
    <t xml:space="preserve">Se seguirá diligenciando el formato de memorando interno CÓD: A-GDO-FT-013 para salida de equipos 
Se seguirá implementando el formato interno E-COM-FT-004 salida de equipos cada vez que se requiera salir a cubrir un evento 
Se realizará un comparativo trimestral entre las formatos diligenciados de memorando interno CÓD: A-GDO-FT-013 y los formatos internos de salida de equipos diligenciados </t>
  </si>
  <si>
    <t>Abordar la falla en reunión del área de investigación, estableciendo sus causas, responsables y acciones correctivas, así como con las partes involucradas en la ejecución del proyecto.
 Notificar a la Oficina de Control Interno del Instituto.</t>
  </si>
  <si>
    <t xml:space="preserve">Durante la vigencia </t>
  </si>
  <si>
    <t>En caso de que encuentre el acceso irregular al Sistema de Información Misional se debe bloquear  inmediatamente el acceso, identificar la información que pudo ser alterada, informar al (la) Jefe de Planeación.</t>
  </si>
  <si>
    <t>Realizar adjudicación de roles de activación y creación para el uso de la información únicamente a través de solicitud realizada mediante del formato A-TIC-FT-015 y se lleva registro de los acceso otorgados.</t>
  </si>
  <si>
    <t>Realizar seguimiento mensual a la ejecución de las actividades programadas, con el registro de actividades mediante acta.
 Actualizar el procedimiento "Alianzas estratégicas de investigación convenios, tesis y prácticas"</t>
  </si>
  <si>
    <t>ANUAL</t>
  </si>
  <si>
    <t>Se realizó seguimiento a cada producto del área de investigación.</t>
  </si>
  <si>
    <t>Formatos digitales diligenciados  CÓD: A-GDO-FT-013 y  E-COM-FT-004</t>
  </si>
  <si>
    <t xml:space="preserve">Cuatrimestral </t>
  </si>
  <si>
    <t>Durante el periodo del primer cuatrimestre, el área implemento los controles y acciones establecidas para evitar la materialización del riesgo, estas acciones fueron el debido diligenciamiento de los formatos establecidos para la salida de los equipos de trabajo del área,  se tramitaron 14 memorando de salida A-GDO-FT-013  con los respectivos formatos internos  E-COM-FT-004</t>
  </si>
  <si>
    <t xml:space="preserve">Profesional contratista- Tecnica auxiliar administrativa </t>
  </si>
  <si>
    <r>
      <rPr>
        <rFont val="Times New Roman"/>
        <b/>
        <color theme="1"/>
        <sz val="10.0"/>
      </rPr>
      <t xml:space="preserve">EFICACIA:
</t>
    </r>
    <r>
      <rPr>
        <rFont val="Times New Roman"/>
        <color theme="1"/>
        <sz val="10.0"/>
      </rPr>
      <t xml:space="preserve"># De formatos salida de equipos E-COM-FT-004 diligenciados = 14
# De formatos memorando interno CÓD: A-GDO-FT-013 diligenciados = 14 
</t>
    </r>
  </si>
  <si>
    <t xml:space="preserve">Se vericaron los soportes remitidos por parte del proceso de comunicaciones, observando el diseño de herramientas de control  para la salida de los equipos a las diferentes actividades, se determina que estos controles son debiles ya que carecen de validez al no estar radicados ni firmados por la persona que autoriza, por otra parte el formato para salida de equipos no cuenta con controles duales que validen o autoricen su salida y que a su vez de cumplimiento al procedimiento para la salida de equipos definido por el Instituto.  Se recomienda fortalecer estos controles de conformidad con los procedimientos internos y adjuntarlos para el segundo seguimiento. Cabe agregar que es necesario se realice una verificación a los indicadores propuestos para este riesgo, toda vez que los mismo no permiten medir la eficacia y efectividad de las actividades de control. 
</t>
  </si>
  <si>
    <t>EXTREMO</t>
  </si>
  <si>
    <t>ALTO</t>
  </si>
  <si>
    <t>2. BAJO</t>
  </si>
  <si>
    <t>EFECTIVIDAD:
  RESULTADO DE 
 1 ejercicio de seguimiento realizado / 3 ejercicios de seguimiento programados</t>
  </si>
  <si>
    <t>Copia de requerimientos realizados</t>
  </si>
  <si>
    <t>30_04_2020</t>
  </si>
  <si>
    <t xml:space="preserve">Se realiza adjudicación de roles de control únicamente con el envió del formato A-TIC-FT-015 diligencia correcta y completamente desde el correo oficial del líder que solicita el permiso para los servidores de su área al correo soportesimi@idipron.gov.co. Se mantiene un archivo con el fin de llevar control de los formatos recibidos y solucionados  </t>
  </si>
  <si>
    <t>WILMAR FERNANDO SANABRIA HIGUERA</t>
  </si>
  <si>
    <t>* El campo "Área" solo aplica al interior del IDIPRON para entender el objetivo del área donde se genera el riesgo y el alcance del mismo</t>
  </si>
  <si>
    <r>
      <rPr>
        <rFont val="Times New Roman"/>
        <b/>
        <color theme="1"/>
        <sz val="10.0"/>
      </rPr>
      <t xml:space="preserve">EFICACIA:
</t>
    </r>
    <r>
      <rPr>
        <rFont val="Times New Roman"/>
        <color theme="1"/>
        <sz val="10.0"/>
      </rPr>
      <t xml:space="preserve">
</t>
    </r>
    <r>
      <rPr>
        <rFont val="Times New Roman"/>
        <b/>
        <color theme="1"/>
        <sz val="10.0"/>
      </rPr>
      <t xml:space="preserve">RESULTADO DE </t>
    </r>
    <r>
      <rPr>
        <rFont val="Times New Roman"/>
        <color theme="1"/>
        <sz val="10.0"/>
      </rPr>
      <t xml:space="preserve">
Índice de cumplimiento actividades= # de permiso creados sin formato/# número de requerimientos recibidos
Por demanda
Uno por cada acción</t>
    </r>
  </si>
  <si>
    <t xml:space="preserve">Verificados los soportes que el proceso adjunta para este primer seguimiento, los mismos dan cunenta de sul cumplimiento como actividad de control, toda vez que todos los requerimientos realizados son procesados  por la administración del simi. 
mediante el formato A-TIC-FT-015 en 2020. Se recomienda continuar con acciones preventivas y la implementación de herramientas de control para la protección de datos de los NNAJ del Idipron.  </t>
  </si>
  <si>
    <t>CONTROL DE CAMBIOS</t>
  </si>
  <si>
    <t>INDIRECTAMENTE</t>
  </si>
  <si>
    <t>ACTUALIZACIÓN</t>
  </si>
  <si>
    <t>MAYOR</t>
  </si>
  <si>
    <t>DETECTIVO</t>
  </si>
  <si>
    <t>3. BAJO</t>
  </si>
  <si>
    <t>DESCRIPCIÓN DE CAMBIOS EN RIESGOS</t>
  </si>
  <si>
    <t>FECHA (DIA/MES/AÑO)</t>
  </si>
  <si>
    <t>ELABORÓ</t>
  </si>
  <si>
    <t>#</t>
  </si>
  <si>
    <t>Formulación, cambios en los riesgos o acciones,</t>
  </si>
  <si>
    <t>REVISION Y APROBACIÓN</t>
  </si>
  <si>
    <t>ACEPTAR EL RIESGO</t>
  </si>
  <si>
    <t>REVISÓ</t>
  </si>
  <si>
    <t>EVITAR EL RIESGO</t>
  </si>
  <si>
    <t>COMPARTIR EL RIESGO</t>
  </si>
  <si>
    <t>CATASTRÓFICO</t>
  </si>
  <si>
    <t>4. BAJO</t>
  </si>
  <si>
    <t>APROBACIÓN LÍDER DEL PROCESO</t>
  </si>
  <si>
    <t>¿Las actividades que se desarrollan en el
control realmente buscan por si sola prevenir o detectar las causas que pueden dar origen al riesgo, Ej.: verificar, validar, cotejar, comparar, revisar, etc.?</t>
  </si>
  <si>
    <t>APOYO OFICINA DE ASESORA DE PLANEACIÓN</t>
  </si>
  <si>
    <t>APOYO OFICINA DE CONTROL INTERNO</t>
  </si>
  <si>
    <t>NOMBRE:</t>
  </si>
  <si>
    <t>Carlos Andres Guerra Jimenez</t>
  </si>
  <si>
    <t>CARGO:</t>
  </si>
  <si>
    <t>COORDINADORA ÁREA DE INVESTIGACIÓN</t>
  </si>
  <si>
    <t>Profesional Contratista</t>
  </si>
  <si>
    <r>
      <rPr>
        <rFont val="Times New Roman"/>
        <b/>
        <color theme="1"/>
        <sz val="10.0"/>
      </rPr>
      <t xml:space="preserve">EFECTIVIDAD:
 RESULTADO DE 
</t>
    </r>
    <r>
      <rPr>
        <rFont val="Times New Roman"/>
        <color theme="1"/>
        <sz val="10.0"/>
      </rPr>
      <t>Efectividad del
plan de manejo
de riesgos=
# de permiso creados sin formato/# número de requerimientos recibidos
Por demanda</t>
    </r>
  </si>
  <si>
    <r>
      <rPr>
        <rFont val="Times New Roman"/>
        <b/>
        <color theme="1"/>
        <sz val="10.0"/>
      </rPr>
      <t xml:space="preserve">EFECTIVIDAD:
 RESULTADO DE  # de formatos de memorando interno CÓD: A-GDO-FT-013 diligenciado / # de formatos de salida de equipos E-COM-FT-004
14 formatos A-GDO-FT-013 / 14 formatos E-COM-FT-004
100% 
</t>
    </r>
    <r>
      <rPr>
        <rFont val="Times New Roman"/>
        <color theme="1"/>
        <sz val="10.0"/>
      </rPr>
      <t xml:space="preserve">
</t>
    </r>
  </si>
  <si>
    <t>FRAUDE</t>
  </si>
  <si>
    <t>5. BAJO</t>
  </si>
  <si>
    <t>En caso de materializarse el riesgo, se vulneran derechos fundamentales de los NNAJ beneficiarios del IDIPRON</t>
  </si>
  <si>
    <t xml:space="preserve">Uso de los equipos de producción audiovisual del área para realizar trabajos ajenos a la misionalidad del instituto y funciones propias del área para obtener un beneficio economico particular. </t>
  </si>
  <si>
    <t>FRECUENCIA DE EJECUCIÓN DE LAS ACCIONES DE CONTROL PLANTEADAS</t>
  </si>
  <si>
    <t>NO DISMINUYE</t>
  </si>
  <si>
    <t>DETECTAR</t>
  </si>
  <si>
    <t>NO ES UN CONTROL</t>
  </si>
  <si>
    <t>POR DEMANDA</t>
  </si>
  <si>
    <t>2. MODERADO</t>
  </si>
  <si>
    <t>3. MODERADO</t>
  </si>
  <si>
    <t xml:space="preserve">* El campo "Área" solo aplica al interior del IDIPRON para entender el objetivo del área donde se genera el riesgo y el alcance del mismo  </t>
  </si>
  <si>
    <t>1. Inflar cifras de los proyectos para obtención de mayor presupuesto</t>
  </si>
  <si>
    <t>Posibilidad de manipular la información o realizar seguimiento inadecuado de los proyectos formulándolos y direccionándolos a intereses particulares y no a necesidades reales de los beneficiarios</t>
  </si>
  <si>
    <t>1. Perdida de recursos del presupuesto
2. Pérdida de credibilidad e imagen de la entidad
3. Pérdida por sanción o indemnización de daños por desvío o pérdida de recursos</t>
  </si>
  <si>
    <t>4. MODERADO</t>
  </si>
  <si>
    <t>la formulación y el seguimiento de los proyectos de IDIPRON se realizan de forma participativa, incluyendo a los lideres de la Entidad.
Se cuenta con controles externos como enviar la información a la Secretaria de Hacienda para Garantizar que la información relacionada con el presupuesto y la contratación este oportunamente publicada y sea objeto de control.
Se puede verificar la información en: 
http://www.idipron.gov.co/presupuesto-en-ejecucion-e-histor</t>
  </si>
  <si>
    <t>5. MODERADO</t>
  </si>
  <si>
    <t>FECHA  (DIA/MES/AÑO)</t>
  </si>
  <si>
    <t>1. ALTO</t>
  </si>
  <si>
    <t xml:space="preserve">Formulación, cambios en los riesgos o acciones, </t>
  </si>
  <si>
    <t>2. ALTO</t>
  </si>
  <si>
    <t xml:space="preserve">Mantener actualizada la información en el link de Transparencia y acceso a la información Pública realizando la publicaciones dentro de los tiempos establecidos por la ley.  </t>
  </si>
  <si>
    <t>3. ALTO</t>
  </si>
  <si>
    <t>Publicaciones en el Link de Transparencia</t>
  </si>
  <si>
    <t>Se realizó actualización de información en página web link de transparencia  con: 19 documentos sobre Participación ciudadana y Planeación</t>
  </si>
  <si>
    <t>LIGIA STELLA ROZO REINA</t>
  </si>
  <si>
    <r>
      <rPr>
        <rFont val="Times New Roman"/>
        <b/>
        <color theme="1"/>
        <sz val="10.0"/>
      </rPr>
      <t xml:space="preserve">EFICACIA:
</t>
    </r>
    <r>
      <rPr>
        <rFont val="Times New Roman"/>
        <color theme="1"/>
        <sz val="10.0"/>
      </rPr>
      <t xml:space="preserve">
</t>
    </r>
    <r>
      <rPr>
        <rFont val="Times New Roman"/>
        <b/>
        <color theme="1"/>
        <sz val="10.0"/>
      </rPr>
      <t xml:space="preserve">RESULTADO DE </t>
    </r>
    <r>
      <rPr>
        <rFont val="Times New Roman"/>
        <color theme="1"/>
        <sz val="10.0"/>
      </rPr>
      <t xml:space="preserve">
# de publicaciones realizadas en la vigencia
Uno por cada acción</t>
    </r>
  </si>
  <si>
    <t>Se observo de acuerdo a los soportes remitidos por parte del proceso para este primer seguimiento, que se realizaron 7 publicaciones y 19 documentos de participación ciudadana y planeación de la vigencia 2019 y anteriores, los cuales en algunos casos no fueron publicados de manera oportuna. Si bien la actividad de control mitiga el riesgo en cuanto a la manipulación de información,  no se publica de manera oportuna por parte del proceso. Se recomienda fortalecer los controles para dar cumplimiento a la ley de transparencia y publicar información en tiempo real.
El 24 de marzo se solicito actualizar información en web y sólo hasta el 14 de abril se hizo efectivo</t>
  </si>
  <si>
    <t>4. ALTO</t>
  </si>
  <si>
    <r>
      <rPr>
        <rFont val="Times New Roman"/>
        <b/>
        <color theme="1"/>
        <sz val="10.0"/>
      </rPr>
      <t xml:space="preserve">EFECTIVIDAD:
 RESULTADO DE 
</t>
    </r>
    <r>
      <rPr>
        <rFont val="Times New Roman"/>
        <color theme="1"/>
        <sz val="10.0"/>
      </rPr>
      <t>Efectividad del
plan de manejo
de riesgos=
No. De publicaciones no subidas en página a tiempo/No. De Publicaciones solicitadas subir*100</t>
    </r>
  </si>
  <si>
    <t>En caso de materializarse el riesgo, los proyectos de inversión no apuntan a su población objeto</t>
  </si>
  <si>
    <t>FECHA  (DÍA/MES/AÑO)</t>
  </si>
  <si>
    <t>Formulación, cambios en los riesgos o acciones y adición indicador efectividad</t>
  </si>
  <si>
    <t>REVISIÓN Y APROBACIÓN</t>
  </si>
  <si>
    <t>5. ALTO</t>
  </si>
  <si>
    <t>6. ALTO</t>
  </si>
  <si>
    <t>YULY MILENA GÓMEZ</t>
  </si>
  <si>
    <t>FABIAN ANDRÉS CORREA ÁLVAREZ</t>
  </si>
  <si>
    <t>ANDRÉS RICARDO CASTILLO</t>
  </si>
  <si>
    <t>7. ALTO</t>
  </si>
  <si>
    <t>PROFESIONAL UNIVERSITARIO</t>
  </si>
  <si>
    <t>PROFESIONAL CONTRATISTA</t>
  </si>
  <si>
    <t>JEFE DE OFICINA ASESORA DE PLANEACIÓN</t>
  </si>
  <si>
    <t>PROFESIONAL OFICINA DE CONTROL INTERNO</t>
  </si>
  <si>
    <t>1. EXTREMO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</si>
</sst>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quot; de &quot;m"/>
    <numFmt numFmtId="165" formatCode="dd/mm/yyyy"/>
    <numFmt numFmtId="166" formatCode="D/M/YYYY"/>
  </numFmts>
  <fonts count="32">
    <font>
      <sz val="11.0"/>
      <color theme="1"/>
      <name val="Arial"/>
    </font>
    <font>
      <sz val="11.0"/>
      <color rgb="FF000000"/>
      <name val="Calibri"/>
    </font>
    <font>
      <b/>
      <color rgb="FF000000"/>
      <name val="Arial"/>
    </font>
    <font/>
    <font>
      <b/>
      <sz val="10.0"/>
      <color theme="1"/>
      <name val="Times New Roman"/>
    </font>
    <font>
      <sz val="10.0"/>
      <color theme="1"/>
      <name val="Times New Roman"/>
    </font>
    <font>
      <b/>
      <sz val="11.0"/>
      <color rgb="FF000000"/>
      <name val="Arial"/>
    </font>
    <font>
      <b/>
      <sz val="11.0"/>
      <color rgb="FFBFBFBF"/>
      <name val="Arial"/>
    </font>
    <font>
      <color theme="1"/>
      <name val="Calibri"/>
    </font>
    <font>
      <b/>
      <sz val="11.0"/>
      <color rgb="FF000000"/>
      <name val="Calibri"/>
    </font>
    <font>
      <sz val="11.0"/>
      <color rgb="FF000000"/>
      <name val="Arial"/>
    </font>
    <font>
      <b/>
      <sz val="11.0"/>
      <color theme="1"/>
      <name val="Times New Roman"/>
    </font>
    <font>
      <b/>
      <sz val="11.0"/>
      <color rgb="FFBFBFBF"/>
      <name val="Times New Roman"/>
    </font>
    <font>
      <sz val="11.0"/>
      <color theme="1"/>
      <name val="Times New Roman"/>
    </font>
    <font>
      <b/>
      <sz val="11.0"/>
      <color theme="1"/>
      <name val="Calibri"/>
    </font>
    <font>
      <sz val="11.0"/>
      <color theme="1"/>
      <name val="Calibri"/>
    </font>
    <font>
      <b/>
      <color theme="1"/>
      <name val="Arial"/>
    </font>
    <font>
      <b/>
      <name val="Arial"/>
    </font>
    <font>
      <b/>
      <sz val="12.0"/>
      <name val="Arial"/>
    </font>
    <font>
      <b/>
      <sz val="14.0"/>
      <color rgb="FF000000"/>
      <name val="Arial"/>
    </font>
    <font>
      <color rgb="FF000000"/>
      <name val="Arial"/>
    </font>
    <font>
      <b/>
      <sz val="12.0"/>
      <color theme="1"/>
      <name val="Arial"/>
    </font>
    <font>
      <sz val="12.0"/>
      <color rgb="FF000000"/>
      <name val="Arial"/>
    </font>
    <font>
      <b/>
      <sz val="16.0"/>
      <color rgb="FF000000"/>
      <name val="Arial"/>
    </font>
    <font>
      <b/>
      <sz val="12.0"/>
      <color rgb="FF000000"/>
      <name val="Arial"/>
    </font>
    <font>
      <color theme="1"/>
      <name val="Arial"/>
    </font>
    <font>
      <b/>
      <sz val="12.0"/>
      <color theme="1"/>
      <name val="Times New Roman"/>
    </font>
    <font>
      <b/>
      <sz val="14.0"/>
      <color theme="1"/>
      <name val="Times New Roman"/>
    </font>
    <font>
      <sz val="12.0"/>
      <color theme="1"/>
      <name val="Times New Roman"/>
    </font>
    <font>
      <b/>
      <sz val="16.0"/>
      <color theme="1"/>
      <name val="Times New Roman"/>
    </font>
    <font>
      <b/>
      <sz val="11.0"/>
      <color theme="1"/>
      <name val="Arial"/>
    </font>
    <font>
      <sz val="10.0"/>
      <color rgb="FFA5A5A5"/>
      <name val="Times New Roman"/>
    </font>
  </fonts>
  <fills count="14">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BFBFBF"/>
        <bgColor rgb="FFBFBFBF"/>
      </patternFill>
    </fill>
    <fill>
      <patternFill patternType="solid">
        <fgColor rgb="FFFFFF00"/>
        <bgColor rgb="FFFFFF00"/>
      </patternFill>
    </fill>
    <fill>
      <patternFill patternType="solid">
        <fgColor rgb="FFEDEDED"/>
        <bgColor rgb="FFEDEDED"/>
      </patternFill>
    </fill>
    <fill>
      <patternFill patternType="solid">
        <fgColor rgb="FF92D050"/>
        <bgColor rgb="FF92D050"/>
      </patternFill>
    </fill>
    <fill>
      <patternFill patternType="solid">
        <fgColor rgb="FFDDEBF7"/>
        <bgColor rgb="FFDDEBF7"/>
      </patternFill>
    </fill>
    <fill>
      <patternFill patternType="solid">
        <fgColor rgb="FFD9D9D9"/>
        <bgColor rgb="FFD9D9D9"/>
      </patternFill>
    </fill>
    <fill>
      <patternFill patternType="solid">
        <fgColor rgb="FFECECEC"/>
        <bgColor rgb="FFECECEC"/>
      </patternFill>
    </fill>
    <fill>
      <patternFill patternType="solid">
        <fgColor rgb="FF00B0F0"/>
        <bgColor rgb="FF00B0F0"/>
      </patternFill>
    </fill>
    <fill>
      <patternFill patternType="solid">
        <fgColor rgb="FFD9E2F3"/>
        <bgColor rgb="FFD9E2F3"/>
      </patternFill>
    </fill>
    <fill>
      <patternFill patternType="solid">
        <fgColor rgb="FFD8D8D8"/>
        <bgColor rgb="FFD8D8D8"/>
      </patternFill>
    </fill>
  </fills>
  <borders count="40">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border>
    <border>
      <left style="thin">
        <color rgb="FF000000"/>
      </left>
      <top/>
    </border>
    <border>
      <top/>
    </border>
    <border>
      <right/>
      <top/>
    </border>
    <border>
      <right style="thin">
        <color rgb="FF000000"/>
      </right>
    </border>
    <border>
      <right/>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rder>
    <border>
      <right/>
      <bottom style="thin">
        <color rgb="FF000000"/>
      </bottom>
    </border>
    <border>
      <left style="thin">
        <color rgb="FF000000"/>
      </left>
      <right style="thin">
        <color rgb="FF000000"/>
      </right>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bottom style="hair">
        <color rgb="FF000000"/>
      </bottom>
    </border>
    <border>
      <left style="hair">
        <color rgb="FF000000"/>
      </left>
      <right style="hair">
        <color rgb="FF000000"/>
      </right>
      <bottom style="hair">
        <color rgb="FF000000"/>
      </bottom>
    </border>
    <border>
      <left style="hair">
        <color rgb="FF000000"/>
      </left>
      <right style="thin">
        <color rgb="FF000000"/>
      </right>
      <top style="thin">
        <color rgb="FF000000"/>
      </top>
    </border>
    <border>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style="thin">
        <color rgb="FF000000"/>
      </right>
    </border>
    <border>
      <left style="hair">
        <color rgb="FF000000"/>
      </left>
      <right style="thin">
        <color rgb="FF000000"/>
      </right>
      <top style="hair">
        <color rgb="FF000000"/>
      </top>
    </border>
    <border>
      <top style="hair">
        <color rgb="FF000000"/>
      </top>
    </border>
    <border>
      <left style="hair">
        <color rgb="FF000000"/>
      </left>
      <right style="hair">
        <color rgb="FF000000"/>
      </right>
      <top style="hair">
        <color rgb="FF000000"/>
      </top>
    </border>
  </borders>
  <cellStyleXfs count="1">
    <xf borderId="0" fillId="0" fontId="0" numFmtId="0" applyAlignment="1" applyFont="1"/>
  </cellStyleXfs>
  <cellXfs count="199">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1" fillId="2" fontId="2" numFmtId="0" xfId="0" applyAlignment="1" applyBorder="1" applyFill="1" applyFont="1">
      <alignment horizontal="center" readingOrder="0" shrinkToFit="0" vertical="center" wrapText="1"/>
    </xf>
    <xf borderId="2" fillId="0" fontId="3" numFmtId="0" xfId="0" applyBorder="1" applyFont="1"/>
    <xf borderId="3" fillId="0" fontId="3" numFmtId="0" xfId="0" applyBorder="1" applyFont="1"/>
    <xf borderId="4" fillId="3" fontId="4" numFmtId="0" xfId="0" applyAlignment="1" applyBorder="1" applyFill="1" applyFont="1">
      <alignment horizontal="center" vertical="center"/>
    </xf>
    <xf borderId="5" fillId="2" fontId="2" numFmtId="0" xfId="0" applyAlignment="1" applyBorder="1" applyFont="1">
      <alignment horizontal="center" readingOrder="0" shrinkToFit="0" vertical="center" wrapText="1"/>
    </xf>
    <xf borderId="1" fillId="3" fontId="4" numFmtId="0" xfId="0" applyAlignment="1" applyBorder="1" applyFont="1">
      <alignment horizontal="center" vertical="center"/>
    </xf>
    <xf borderId="6" fillId="0" fontId="3" numFmtId="0" xfId="0" applyBorder="1" applyFont="1"/>
    <xf borderId="7" fillId="0" fontId="3" numFmtId="0" xfId="0" applyBorder="1" applyFont="1"/>
    <xf borderId="8" fillId="0" fontId="3" numFmtId="0" xfId="0" applyBorder="1" applyFont="1"/>
    <xf borderId="9" fillId="3" fontId="4" numFmtId="0" xfId="0" applyAlignment="1" applyBorder="1" applyFont="1">
      <alignment horizontal="center" vertical="center"/>
    </xf>
    <xf borderId="10" fillId="0" fontId="3" numFmtId="0" xfId="0" applyBorder="1" applyFont="1"/>
    <xf borderId="0" fillId="0" fontId="5" numFmtId="0" xfId="0" applyFont="1"/>
    <xf borderId="11" fillId="0" fontId="3" numFmtId="0" xfId="0" applyBorder="1" applyFont="1"/>
    <xf borderId="5" fillId="2" fontId="2" numFmtId="164" xfId="0" applyAlignment="1" applyBorder="1" applyFont="1" applyNumberFormat="1">
      <alignment horizontal="center" readingOrder="0" shrinkToFit="0" vertical="center" wrapText="1"/>
    </xf>
    <xf borderId="9" fillId="3" fontId="4" numFmtId="49" xfId="0" applyAlignment="1" applyBorder="1" applyFont="1" applyNumberFormat="1">
      <alignment horizontal="center" vertical="center"/>
    </xf>
    <xf borderId="5" fillId="2" fontId="2" numFmtId="165" xfId="0" applyAlignment="1" applyBorder="1" applyFont="1" applyNumberFormat="1">
      <alignment horizontal="center" readingOrder="0" shrinkToFit="0" vertical="center" wrapText="1"/>
    </xf>
    <xf borderId="9" fillId="4" fontId="6" numFmtId="0" xfId="0" applyAlignment="1" applyBorder="1" applyFill="1" applyFont="1">
      <alignment horizontal="left" readingOrder="0" shrinkToFit="0" vertical="center" wrapText="1"/>
    </xf>
    <xf borderId="5" fillId="0" fontId="7" numFmtId="165" xfId="0" applyAlignment="1" applyBorder="1" applyFont="1" applyNumberFormat="1">
      <alignment horizontal="center" readingOrder="0" shrinkToFit="0" vertical="center" wrapText="1"/>
    </xf>
    <xf borderId="5" fillId="0" fontId="3" numFmtId="0" xfId="0" applyBorder="1" applyFont="1"/>
    <xf borderId="8" fillId="0" fontId="8" numFmtId="0" xfId="0" applyAlignment="1" applyBorder="1" applyFont="1">
      <alignment shrinkToFit="0" vertical="center" wrapText="1"/>
    </xf>
    <xf borderId="12" fillId="0" fontId="3" numFmtId="0" xfId="0" applyBorder="1" applyFont="1"/>
    <xf borderId="5" fillId="2" fontId="6" numFmtId="0" xfId="0" applyAlignment="1" applyBorder="1" applyFont="1">
      <alignment horizontal="right" readingOrder="0" shrinkToFit="0" vertical="center" wrapText="1"/>
    </xf>
    <xf borderId="9" fillId="3" fontId="4" numFmtId="166" xfId="0" applyAlignment="1" applyBorder="1" applyFont="1" applyNumberFormat="1">
      <alignment horizontal="center" vertical="center"/>
    </xf>
    <xf borderId="10" fillId="4" fontId="9" numFmtId="0" xfId="0" applyAlignment="1" applyBorder="1" applyFont="1">
      <alignment horizontal="center" readingOrder="0" shrinkToFit="0" vertical="center" wrapText="1"/>
    </xf>
    <xf borderId="10" fillId="2" fontId="10" numFmtId="0" xfId="0" applyAlignment="1" applyBorder="1" applyFont="1">
      <alignment horizontal="center" shrinkToFit="0" vertical="center" wrapText="1"/>
    </xf>
    <xf borderId="9" fillId="4" fontId="11" numFmtId="0" xfId="0" applyAlignment="1" applyBorder="1" applyFont="1">
      <alignment horizontal="left" vertical="center"/>
    </xf>
    <xf borderId="9" fillId="0" fontId="12" numFmtId="166" xfId="0" applyAlignment="1" applyBorder="1" applyFont="1" applyNumberFormat="1">
      <alignment horizontal="center" vertical="center"/>
    </xf>
    <xf borderId="9" fillId="0" fontId="12" numFmtId="0" xfId="0" applyAlignment="1" applyBorder="1" applyFont="1">
      <alignment horizontal="center" vertical="center"/>
    </xf>
    <xf borderId="9" fillId="4" fontId="13" numFmtId="0" xfId="0" applyAlignment="1" applyBorder="1" applyFont="1">
      <alignment horizontal="center"/>
    </xf>
    <xf borderId="9" fillId="3" fontId="11" numFmtId="0" xfId="0" applyAlignment="1" applyBorder="1" applyFont="1">
      <alignment horizontal="right" vertical="center"/>
    </xf>
    <xf borderId="5" fillId="2" fontId="10" numFmtId="0" xfId="0" applyAlignment="1" applyBorder="1" applyFont="1">
      <alignment horizontal="center" readingOrder="0" shrinkToFit="0" vertical="center" wrapText="1"/>
    </xf>
    <xf borderId="13" fillId="4" fontId="14" numFmtId="0" xfId="0" applyAlignment="1" applyBorder="1" applyFont="1">
      <alignment horizontal="center" vertical="center"/>
    </xf>
    <xf borderId="8" fillId="4" fontId="9" numFmtId="0" xfId="0" applyAlignment="1" applyBorder="1" applyFont="1">
      <alignment horizontal="center" readingOrder="0" shrinkToFit="0" vertical="center" wrapText="1"/>
    </xf>
    <xf borderId="13" fillId="3" fontId="13" numFmtId="0" xfId="0" applyAlignment="1" applyBorder="1" applyFont="1">
      <alignment horizontal="center" vertical="center"/>
    </xf>
    <xf borderId="14" fillId="4" fontId="14" numFmtId="0" xfId="0" applyAlignment="1" applyBorder="1" applyFont="1">
      <alignment horizontal="center" vertical="center"/>
    </xf>
    <xf borderId="9" fillId="3" fontId="13" numFmtId="0" xfId="0" applyAlignment="1" applyBorder="1" applyFont="1">
      <alignment horizontal="center" vertical="center"/>
    </xf>
    <xf borderId="12" fillId="2" fontId="1" numFmtId="0" xfId="0" applyAlignment="1" applyBorder="1" applyFont="1">
      <alignment horizontal="center" shrinkToFit="0" vertical="center" wrapText="1"/>
    </xf>
    <xf borderId="15" fillId="4" fontId="14" numFmtId="0" xfId="0" applyAlignment="1" applyBorder="1" applyFont="1">
      <alignment horizontal="center" vertical="center"/>
    </xf>
    <xf borderId="9" fillId="4" fontId="2" numFmtId="0" xfId="0" applyAlignment="1" applyBorder="1" applyFont="1">
      <alignment horizontal="center" readingOrder="0" shrinkToFit="0" vertical="center" wrapText="1"/>
    </xf>
    <xf borderId="13" fillId="3" fontId="15" numFmtId="0" xfId="0" applyAlignment="1" applyBorder="1" applyFont="1">
      <alignment horizontal="center" vertical="center"/>
    </xf>
    <xf borderId="5" fillId="4" fontId="2" numFmtId="0" xfId="0" applyAlignment="1" applyBorder="1" applyFont="1">
      <alignment horizontal="center" readingOrder="0" shrinkToFit="0" vertical="center" wrapText="1"/>
    </xf>
    <xf borderId="0" fillId="0" fontId="13" numFmtId="0" xfId="0" applyFont="1"/>
    <xf borderId="11" fillId="4" fontId="2" numFmtId="0" xfId="0" applyAlignment="1" applyBorder="1" applyFont="1">
      <alignment horizontal="center" readingOrder="0" shrinkToFit="0" vertical="center" wrapText="1"/>
    </xf>
    <xf borderId="16" fillId="4" fontId="2" numFmtId="0" xfId="0" applyAlignment="1" applyBorder="1" applyFont="1">
      <alignment horizontal="center" readingOrder="0" shrinkToFit="0" vertical="center" wrapText="1"/>
    </xf>
    <xf borderId="9" fillId="4" fontId="4" numFmtId="0" xfId="0" applyAlignment="1" applyBorder="1" applyFont="1">
      <alignment horizontal="center"/>
    </xf>
    <xf borderId="4" fillId="4" fontId="4" numFmtId="0" xfId="0" applyAlignment="1" applyBorder="1" applyFont="1">
      <alignment horizontal="center" vertical="center"/>
    </xf>
    <xf borderId="16" fillId="0" fontId="3" numFmtId="0" xfId="0" applyBorder="1" applyFont="1"/>
    <xf borderId="17" fillId="4" fontId="4" numFmtId="0" xfId="0" applyAlignment="1" applyBorder="1" applyFont="1">
      <alignment horizontal="center" vertical="center"/>
    </xf>
    <xf borderId="8" fillId="4" fontId="2" numFmtId="0" xfId="0" applyAlignment="1" applyBorder="1" applyFont="1">
      <alignment horizontal="center" readingOrder="0" shrinkToFit="0" vertical="center" wrapText="1"/>
    </xf>
    <xf borderId="11" fillId="4" fontId="16" numFmtId="0" xfId="0" applyAlignment="1" applyBorder="1" applyFont="1">
      <alignment horizontal="center" readingOrder="0" shrinkToFit="0" vertical="center" wrapText="1"/>
    </xf>
    <xf borderId="18" fillId="0" fontId="3" numFmtId="0" xfId="0" applyBorder="1" applyFont="1"/>
    <xf borderId="19" fillId="0" fontId="3" numFmtId="0" xfId="0" applyBorder="1" applyFont="1"/>
    <xf borderId="20" fillId="4" fontId="17" numFmtId="0" xfId="0" applyAlignment="1" applyBorder="1" applyFont="1">
      <alignment horizontal="center" readingOrder="0" shrinkToFit="0" vertical="center" wrapText="1"/>
    </xf>
    <xf borderId="10" fillId="4" fontId="18" numFmtId="0" xfId="0" applyAlignment="1" applyBorder="1" applyFont="1">
      <alignment horizontal="center" readingOrder="0" shrinkToFit="0" vertical="center" wrapText="1"/>
    </xf>
    <xf borderId="4" fillId="4" fontId="4" numFmtId="0" xfId="0" applyAlignment="1" applyBorder="1" applyFont="1">
      <alignment horizontal="center" shrinkToFit="0" vertical="center" wrapText="1"/>
    </xf>
    <xf borderId="10" fillId="4" fontId="2" numFmtId="0" xfId="0" applyAlignment="1" applyBorder="1" applyFont="1">
      <alignment horizontal="center" readingOrder="0" shrinkToFit="0" vertical="center" wrapText="1"/>
    </xf>
    <xf borderId="10" fillId="4" fontId="17" numFmtId="0" xfId="0" applyAlignment="1" applyBorder="1" applyFont="1">
      <alignment horizontal="center" readingOrder="0" shrinkToFit="0" vertical="center" wrapText="1"/>
    </xf>
    <xf borderId="4" fillId="0" fontId="2" numFmtId="0" xfId="0" applyAlignment="1" applyBorder="1" applyFont="1">
      <alignment horizontal="center" readingOrder="0" shrinkToFit="0" vertical="center" wrapText="1"/>
    </xf>
    <xf borderId="11" fillId="0" fontId="2" numFmtId="0" xfId="0" applyAlignment="1" applyBorder="1" applyFont="1">
      <alignment horizontal="center" readingOrder="0" shrinkToFit="0" vertical="center" wrapText="1"/>
    </xf>
    <xf borderId="4" fillId="0" fontId="1" numFmtId="0" xfId="0" applyAlignment="1" applyBorder="1" applyFont="1">
      <alignment horizontal="center" readingOrder="0" shrinkToFit="0" vertical="center" wrapText="1"/>
    </xf>
    <xf borderId="21" fillId="0" fontId="3" numFmtId="0" xfId="0" applyBorder="1" applyFont="1"/>
    <xf borderId="4" fillId="0" fontId="19" numFmtId="0" xfId="0" applyAlignment="1" applyBorder="1" applyFont="1">
      <alignment horizontal="center" readingOrder="0" shrinkToFit="0" vertical="center" wrapText="1"/>
    </xf>
    <xf borderId="0" fillId="0" fontId="4" numFmtId="0" xfId="0" applyFont="1"/>
    <xf borderId="4" fillId="0" fontId="20" numFmtId="0" xfId="0" applyAlignment="1" applyBorder="1" applyFont="1">
      <alignment horizontal="center" shrinkToFit="0" vertical="center" wrapText="1"/>
    </xf>
    <xf borderId="4" fillId="0" fontId="16" numFmtId="0" xfId="0" applyAlignment="1" applyBorder="1" applyFont="1">
      <alignment horizontal="center" readingOrder="0" shrinkToFit="0" vertical="center" wrapText="1"/>
    </xf>
    <xf borderId="22" fillId="4" fontId="4" numFmtId="0" xfId="0" applyAlignment="1" applyBorder="1" applyFont="1">
      <alignment horizontal="center"/>
    </xf>
    <xf borderId="23" fillId="0" fontId="3" numFmtId="0" xfId="0" applyBorder="1" applyFont="1"/>
    <xf borderId="4" fillId="5" fontId="21" numFmtId="0" xfId="0" applyAlignment="1" applyBorder="1" applyFill="1" applyFont="1">
      <alignment horizontal="center" readingOrder="0" shrinkToFit="0" vertical="center" wrapText="1"/>
    </xf>
    <xf borderId="11" fillId="2" fontId="15" numFmtId="0" xfId="0" applyAlignment="1" applyBorder="1" applyFont="1">
      <alignment horizontal="center" readingOrder="0" shrinkToFit="0" vertical="center" wrapText="1"/>
    </xf>
    <xf borderId="0" fillId="0" fontId="22" numFmtId="0" xfId="0" applyAlignment="1" applyFont="1">
      <alignment readingOrder="0" shrinkToFit="0" vertical="center" wrapText="1"/>
    </xf>
    <xf borderId="0" fillId="0" fontId="2" numFmtId="0" xfId="0" applyAlignment="1" applyFont="1">
      <alignment horizontal="center" readingOrder="0" shrinkToFit="0" vertical="center" wrapText="1"/>
    </xf>
    <xf borderId="24" fillId="0" fontId="3" numFmtId="0" xfId="0" applyBorder="1" applyFont="1"/>
    <xf borderId="20" fillId="0" fontId="23" numFmtId="0" xfId="0" applyAlignment="1" applyBorder="1" applyFont="1">
      <alignment horizontal="center" readingOrder="0" shrinkToFit="0" vertical="center" wrapText="1"/>
    </xf>
    <xf borderId="11" fillId="0" fontId="24" numFmtId="0" xfId="0" applyAlignment="1" applyBorder="1" applyFont="1">
      <alignment horizontal="center" readingOrder="0" shrinkToFit="0" vertical="center" wrapText="1"/>
    </xf>
    <xf borderId="25" fillId="4" fontId="4" numFmtId="0" xfId="0" applyAlignment="1" applyBorder="1" applyFont="1">
      <alignment horizontal="center" shrinkToFit="0" vertical="center" wrapText="1"/>
    </xf>
    <xf borderId="11" fillId="6" fontId="23" numFmtId="0" xfId="0" applyAlignment="1" applyBorder="1" applyFill="1" applyFont="1">
      <alignment horizontal="center" readingOrder="0" shrinkToFit="0" vertical="center" wrapText="1"/>
    </xf>
    <xf borderId="11" fillId="0" fontId="20" numFmtId="0" xfId="0" applyAlignment="1" applyBorder="1" applyFont="1">
      <alignment horizontal="center" shrinkToFit="0" vertical="center" wrapText="1"/>
    </xf>
    <xf borderId="11" fillId="0" fontId="6" numFmtId="0" xfId="0" applyAlignment="1" applyBorder="1" applyFont="1">
      <alignment horizontal="center" readingOrder="0" shrinkToFit="0" vertical="center" wrapText="1"/>
    </xf>
    <xf borderId="4" fillId="7" fontId="19" numFmtId="0" xfId="0" applyAlignment="1" applyBorder="1" applyFill="1" applyFont="1">
      <alignment horizontal="center" readingOrder="0" shrinkToFit="0" vertical="center" wrapText="1"/>
    </xf>
    <xf borderId="9" fillId="4" fontId="4" numFmtId="0" xfId="0" applyAlignment="1" applyBorder="1" applyFont="1">
      <alignment horizontal="center" shrinkToFit="0" vertical="center" wrapText="1"/>
    </xf>
    <xf borderId="11" fillId="0" fontId="16" numFmtId="0" xfId="0" applyAlignment="1" applyBorder="1" applyFont="1">
      <alignment horizontal="center" readingOrder="0" shrinkToFit="0" vertical="center" wrapText="1"/>
    </xf>
    <xf borderId="26" fillId="0" fontId="3" numFmtId="0" xfId="0" applyBorder="1" applyFont="1"/>
    <xf borderId="11" fillId="0" fontId="20" numFmtId="165" xfId="0" applyAlignment="1" applyBorder="1" applyFont="1" applyNumberFormat="1">
      <alignment horizontal="center" readingOrder="0" shrinkToFit="0" vertical="center" wrapText="1"/>
    </xf>
    <xf borderId="27" fillId="0" fontId="3" numFmtId="0" xfId="0" applyBorder="1" applyFont="1"/>
    <xf borderId="16" fillId="2" fontId="1" numFmtId="0" xfId="0" applyAlignment="1" applyBorder="1" applyFont="1">
      <alignment horizontal="center" readingOrder="0" shrinkToFit="0" vertical="center" wrapText="1"/>
    </xf>
    <xf borderId="28" fillId="4" fontId="4" numFmtId="0" xfId="0" applyAlignment="1" applyBorder="1" applyFont="1">
      <alignment horizontal="center" vertical="center"/>
    </xf>
    <xf borderId="16" fillId="0" fontId="1" numFmtId="0" xfId="0" applyAlignment="1" applyBorder="1" applyFont="1">
      <alignment horizontal="center" readingOrder="0" shrinkToFit="0" vertical="center" wrapText="1"/>
    </xf>
    <xf borderId="11" fillId="0" fontId="23" numFmtId="0" xfId="0" applyAlignment="1" applyBorder="1" applyFont="1">
      <alignment horizontal="center" readingOrder="0" shrinkToFit="0" vertical="center" wrapText="1"/>
    </xf>
    <xf borderId="11" fillId="0" fontId="20" numFmtId="0" xfId="0" applyAlignment="1" applyBorder="1" applyFont="1">
      <alignment horizontal="center" readingOrder="0" shrinkToFit="0" vertical="center" wrapText="1"/>
    </xf>
    <xf borderId="11" fillId="0" fontId="25" numFmtId="0" xfId="0" applyAlignment="1" applyBorder="1" applyFont="1">
      <alignment horizontal="center" readingOrder="0" shrinkToFit="0" vertical="center" wrapText="1"/>
    </xf>
    <xf borderId="11" fillId="0" fontId="22" numFmtId="0" xfId="0" applyAlignment="1" applyBorder="1" applyFont="1">
      <alignment horizontal="left" readingOrder="0" shrinkToFit="0" vertical="center" wrapText="1"/>
    </xf>
    <xf borderId="20" fillId="0" fontId="3" numFmtId="0" xfId="0" applyBorder="1" applyFont="1"/>
    <xf borderId="29" fillId="4" fontId="26" numFmtId="0" xfId="0" applyAlignment="1" applyBorder="1" applyFont="1">
      <alignment horizontal="center" shrinkToFit="0" vertical="center" wrapText="1"/>
    </xf>
    <xf borderId="10" fillId="8" fontId="22" numFmtId="0" xfId="0" applyAlignment="1" applyBorder="1" applyFill="1" applyFont="1">
      <alignment horizontal="center" readingOrder="0" shrinkToFit="0" vertical="center" wrapText="1"/>
    </xf>
    <xf borderId="13" fillId="4" fontId="4" numFmtId="0" xfId="0" applyAlignment="1" applyBorder="1" applyFont="1">
      <alignment horizontal="center" shrinkToFit="0" vertical="center" wrapText="1"/>
    </xf>
    <xf borderId="6" fillId="9" fontId="2" numFmtId="0" xfId="0" applyAlignment="1" applyBorder="1" applyFill="1" applyFont="1">
      <alignment horizontal="center" readingOrder="0" shrinkToFit="0" vertical="center" wrapText="1"/>
    </xf>
    <xf borderId="13" fillId="4" fontId="4" numFmtId="0" xfId="0" applyAlignment="1" applyBorder="1" applyFont="1">
      <alignment horizontal="center" vertical="center"/>
    </xf>
    <xf borderId="20" fillId="0" fontId="19" numFmtId="0" xfId="0" applyAlignment="1" applyBorder="1" applyFont="1">
      <alignment horizontal="center" readingOrder="0" shrinkToFit="0" vertical="center" wrapText="1"/>
    </xf>
    <xf borderId="11" fillId="6" fontId="19" numFmtId="0" xfId="0" applyAlignment="1" applyBorder="1" applyFont="1">
      <alignment horizontal="center" readingOrder="0" shrinkToFit="0" vertical="center" wrapText="1"/>
    </xf>
    <xf borderId="4" fillId="0" fontId="4" numFmtId="0" xfId="0" applyAlignment="1" applyBorder="1" applyFont="1">
      <alignment horizontal="center" shrinkToFit="0" vertical="center" wrapText="1"/>
    </xf>
    <xf borderId="11" fillId="8" fontId="23" numFmtId="0" xfId="0" applyAlignment="1" applyBorder="1" applyFont="1">
      <alignment horizontal="center" readingOrder="0" shrinkToFit="0" vertical="center" wrapText="1"/>
    </xf>
    <xf borderId="4" fillId="0" fontId="5" numFmtId="0" xfId="0" applyAlignment="1" applyBorder="1" applyFont="1">
      <alignment horizontal="center" shrinkToFit="0" vertical="center" wrapText="1"/>
    </xf>
    <xf borderId="4" fillId="0" fontId="5" numFmtId="49" xfId="0" applyAlignment="1" applyBorder="1" applyFont="1" applyNumberFormat="1">
      <alignment horizontal="center" shrinkToFit="0" vertical="center" wrapText="1"/>
    </xf>
    <xf borderId="4" fillId="0" fontId="27" numFmtId="0" xfId="0" applyAlignment="1" applyBorder="1" applyFont="1">
      <alignment horizontal="center" shrinkToFit="0" vertical="center" wrapText="1"/>
    </xf>
    <xf borderId="30" fillId="5" fontId="4" numFmtId="0" xfId="0" applyAlignment="1" applyBorder="1" applyFont="1">
      <alignment horizontal="center" shrinkToFit="0" vertical="center" wrapText="1"/>
    </xf>
    <xf borderId="12" fillId="9" fontId="2" numFmtId="0" xfId="0" applyAlignment="1" applyBorder="1" applyFont="1">
      <alignment horizontal="center" readingOrder="0" shrinkToFit="0" vertical="center" wrapText="1"/>
    </xf>
    <xf borderId="4" fillId="3" fontId="26" numFmtId="0" xfId="0" applyAlignment="1" applyBorder="1" applyFont="1">
      <alignment horizontal="center" vertical="center"/>
    </xf>
    <xf borderId="31" fillId="0" fontId="28" numFmtId="0" xfId="0" applyAlignment="1" applyBorder="1" applyFont="1">
      <alignment horizontal="left" shrinkToFit="0" vertical="top" wrapText="1"/>
    </xf>
    <xf borderId="32" fillId="0" fontId="4" numFmtId="0" xfId="0" applyAlignment="1" applyBorder="1" applyFont="1">
      <alignment horizontal="center" shrinkToFit="0" vertical="center" wrapText="1"/>
    </xf>
    <xf borderId="11" fillId="0" fontId="15" numFmtId="0" xfId="0" applyAlignment="1" applyBorder="1" applyFont="1">
      <alignment horizontal="center" readingOrder="0" shrinkToFit="0" vertical="center" wrapText="1"/>
    </xf>
    <xf borderId="32" fillId="0" fontId="28" numFmtId="1" xfId="0" applyAlignment="1" applyBorder="1" applyFont="1" applyNumberFormat="1">
      <alignment horizontal="center" vertical="center"/>
    </xf>
    <xf borderId="33" fillId="0" fontId="29" numFmtId="1" xfId="0" applyAlignment="1" applyBorder="1" applyFont="1" applyNumberFormat="1">
      <alignment horizontal="center" shrinkToFit="0" vertical="center" wrapText="1"/>
    </xf>
    <xf borderId="3" fillId="0" fontId="23" numFmtId="0" xfId="0" applyAlignment="1" applyBorder="1" applyFont="1">
      <alignment horizontal="center" readingOrder="0" shrinkToFit="0" vertical="center" wrapText="1"/>
    </xf>
    <xf borderId="4" fillId="0" fontId="26" numFmtId="0" xfId="0" applyAlignment="1" applyBorder="1" applyFont="1">
      <alignment horizontal="center" shrinkToFit="0" vertical="center" wrapText="1"/>
    </xf>
    <xf borderId="4" fillId="10" fontId="29" numFmtId="0" xfId="0" applyAlignment="1" applyBorder="1" applyFill="1" applyFont="1">
      <alignment horizontal="center" vertical="center"/>
    </xf>
    <xf borderId="4" fillId="6" fontId="23" numFmtId="0" xfId="0" applyAlignment="1" applyBorder="1" applyFont="1">
      <alignment horizontal="center" readingOrder="0" shrinkToFit="0" vertical="center" wrapText="1"/>
    </xf>
    <xf borderId="4" fillId="0" fontId="5" numFmtId="0" xfId="0" applyAlignment="1" applyBorder="1" applyFont="1">
      <alignment horizontal="center"/>
    </xf>
    <xf borderId="4" fillId="0" fontId="29" numFmtId="0" xfId="0" applyAlignment="1" applyBorder="1" applyFont="1">
      <alignment horizontal="center" shrinkToFit="0" vertical="center" wrapText="1"/>
    </xf>
    <xf borderId="4" fillId="0" fontId="11" numFmtId="0" xfId="0" applyAlignment="1" applyBorder="1" applyFont="1">
      <alignment horizontal="center" shrinkToFit="0" vertical="center" wrapText="1"/>
    </xf>
    <xf borderId="4" fillId="0" fontId="6" numFmtId="0" xfId="0" applyAlignment="1" applyBorder="1" applyFont="1">
      <alignment horizontal="center" readingOrder="0" shrinkToFit="0" vertical="center" wrapText="1"/>
    </xf>
    <xf borderId="4" fillId="0" fontId="27" numFmtId="0" xfId="0" applyAlignment="1" applyBorder="1" applyFont="1">
      <alignment horizontal="center" vertical="center"/>
    </xf>
    <xf borderId="4" fillId="0" fontId="20" numFmtId="165" xfId="0" applyAlignment="1" applyBorder="1" applyFont="1" applyNumberFormat="1">
      <alignment horizontal="center" readingOrder="0" shrinkToFit="0" vertical="center" wrapText="1"/>
    </xf>
    <xf borderId="1" fillId="0" fontId="1" numFmtId="0" xfId="0" applyAlignment="1" applyBorder="1" applyFont="1">
      <alignment horizontal="center" readingOrder="0" shrinkToFit="0" vertical="center" wrapText="1"/>
    </xf>
    <xf borderId="4" fillId="0" fontId="5" numFmtId="0" xfId="0" applyAlignment="1" applyBorder="1" applyFont="1">
      <alignment horizontal="center" vertical="center"/>
    </xf>
    <xf borderId="4" fillId="0" fontId="20" numFmtId="0" xfId="0" applyAlignment="1" applyBorder="1" applyFont="1">
      <alignment horizontal="center" readingOrder="0" shrinkToFit="0" vertical="center" wrapText="1"/>
    </xf>
    <xf borderId="4" fillId="0" fontId="29" numFmtId="0" xfId="0" applyAlignment="1" applyBorder="1" applyFont="1">
      <alignment horizontal="center" vertical="center"/>
    </xf>
    <xf borderId="4" fillId="0" fontId="25" numFmtId="0" xfId="0" applyAlignment="1" applyBorder="1" applyFont="1">
      <alignment horizontal="center" readingOrder="0" shrinkToFit="0" vertical="center" wrapText="1"/>
    </xf>
    <xf borderId="4" fillId="0" fontId="22" numFmtId="0" xfId="0" applyAlignment="1" applyBorder="1" applyFont="1">
      <alignment horizontal="left" readingOrder="0" shrinkToFit="0" vertical="center" wrapText="1"/>
    </xf>
    <xf borderId="4" fillId="0" fontId="5" numFmtId="0" xfId="0" applyAlignment="1" applyBorder="1" applyFont="1">
      <alignment horizontal="left" shrinkToFit="0" vertical="center" wrapText="1"/>
    </xf>
    <xf borderId="34" fillId="0" fontId="28" numFmtId="0" xfId="0" applyAlignment="1" applyBorder="1" applyFont="1">
      <alignment horizontal="left" shrinkToFit="0" vertical="top" wrapText="1"/>
    </xf>
    <xf borderId="35" fillId="0" fontId="4" numFmtId="0" xfId="0" applyAlignment="1" applyBorder="1" applyFont="1">
      <alignment horizontal="center" shrinkToFit="0" vertical="center" wrapText="1"/>
    </xf>
    <xf borderId="9" fillId="0" fontId="20" numFmtId="0" xfId="0" applyAlignment="1" applyBorder="1" applyFont="1">
      <alignment horizontal="left" readingOrder="0" shrinkToFit="0" vertical="center" wrapText="1"/>
    </xf>
    <xf borderId="35" fillId="0" fontId="28" numFmtId="1" xfId="0" applyAlignment="1" applyBorder="1" applyFont="1" applyNumberFormat="1">
      <alignment horizontal="center" vertical="center"/>
    </xf>
    <xf borderId="9" fillId="11" fontId="2" numFmtId="0" xfId="0" applyAlignment="1" applyBorder="1" applyFill="1" applyFont="1">
      <alignment horizontal="center" readingOrder="0" shrinkToFit="0" vertical="center" wrapText="1"/>
    </xf>
    <xf borderId="36" fillId="0" fontId="3" numFmtId="0" xfId="0" applyBorder="1" applyFont="1"/>
    <xf borderId="9" fillId="2" fontId="2" numFmtId="0" xfId="0" applyAlignment="1" applyBorder="1" applyFont="1">
      <alignment horizontal="center" readingOrder="0" shrinkToFit="0" vertical="center" wrapText="1"/>
    </xf>
    <xf borderId="9" fillId="0" fontId="2" numFmtId="0" xfId="0" applyAlignment="1" applyBorder="1" applyFont="1">
      <alignment horizontal="center" readingOrder="0" shrinkToFit="0" vertical="center" wrapText="1"/>
    </xf>
    <xf borderId="5" fillId="0" fontId="20" numFmtId="0" xfId="0" applyAlignment="1" applyBorder="1" applyFont="1">
      <alignment horizontal="left" readingOrder="0" shrinkToFit="0" vertical="center" wrapText="1"/>
    </xf>
    <xf borderId="0" fillId="0" fontId="28" numFmtId="0" xfId="0" applyAlignment="1" applyFont="1">
      <alignment shrinkToFit="0" vertical="top" wrapText="1"/>
    </xf>
    <xf borderId="13" fillId="12" fontId="28" numFmtId="0" xfId="0" applyAlignment="1" applyBorder="1" applyFill="1" applyFont="1">
      <alignment horizontal="center" shrinkToFit="0" vertical="center" wrapText="1"/>
    </xf>
    <xf borderId="7" fillId="0" fontId="30" numFmtId="0" xfId="0" applyAlignment="1" applyBorder="1" applyFont="1">
      <alignment horizontal="center" readingOrder="0" shrinkToFit="0" vertical="center" wrapText="1"/>
    </xf>
    <xf borderId="8" fillId="0" fontId="30" numFmtId="0" xfId="0" applyAlignment="1" applyBorder="1" applyFont="1">
      <alignment horizontal="center" readingOrder="0" shrinkToFit="0" vertical="center" wrapText="1"/>
    </xf>
    <xf borderId="13" fillId="13" fontId="4" numFmtId="0" xfId="0" applyAlignment="1" applyBorder="1" applyFill="1" applyFont="1">
      <alignment horizontal="center" shrinkToFit="0" vertical="center" wrapText="1"/>
    </xf>
    <xf borderId="5" fillId="0" fontId="30" numFmtId="0" xfId="0" applyAlignment="1" applyBorder="1" applyFont="1">
      <alignment horizontal="center" readingOrder="0" shrinkToFit="0" vertical="center" wrapText="1"/>
    </xf>
    <xf borderId="12" fillId="0" fontId="17" numFmtId="0" xfId="0" applyAlignment="1" applyBorder="1" applyFont="1">
      <alignment horizontal="left" readingOrder="0" shrinkToFit="0" vertical="center" wrapText="1"/>
    </xf>
    <xf borderId="5" fillId="0" fontId="16" numFmtId="0" xfId="0" applyAlignment="1" applyBorder="1" applyFont="1">
      <alignment horizontal="center" readingOrder="0" shrinkToFit="0" vertical="center" wrapText="1"/>
    </xf>
    <xf borderId="10" fillId="0" fontId="17" numFmtId="0" xfId="0" applyAlignment="1" applyBorder="1" applyFont="1">
      <alignment readingOrder="0" shrinkToFit="0" vertical="center" wrapText="1"/>
    </xf>
    <xf borderId="37" fillId="0" fontId="27" numFmtId="0" xfId="0" applyAlignment="1" applyBorder="1" applyFont="1">
      <alignment horizontal="center" shrinkToFit="0" vertical="center" wrapText="1"/>
    </xf>
    <xf borderId="0" fillId="0" fontId="8" numFmtId="0" xfId="0" applyAlignment="1" applyFont="1">
      <alignment shrinkToFit="0" vertical="center" wrapText="1"/>
    </xf>
    <xf borderId="4" fillId="10" fontId="27" numFmtId="0" xfId="0" applyAlignment="1" applyBorder="1" applyFont="1">
      <alignment horizontal="center" shrinkToFit="0" vertical="center" wrapText="1"/>
    </xf>
    <xf borderId="10" fillId="0" fontId="17" numFmtId="0" xfId="0" applyAlignment="1" applyBorder="1" applyFont="1">
      <alignment horizontal="left" readingOrder="0" shrinkToFit="0" vertical="center" wrapText="1"/>
    </xf>
    <xf borderId="11" fillId="0" fontId="29" numFmtId="0" xfId="0" applyAlignment="1" applyBorder="1" applyFont="1">
      <alignment horizontal="center" shrinkToFit="0" vertical="top" wrapText="1"/>
    </xf>
    <xf borderId="5" fillId="0" fontId="9" numFmtId="0" xfId="0" applyAlignment="1" applyBorder="1" applyFont="1">
      <alignment horizontal="center" readingOrder="0" shrinkToFit="0" vertical="center" wrapText="1"/>
    </xf>
    <xf borderId="0" fillId="0" fontId="3" numFmtId="0" xfId="0" applyAlignment="1" applyFont="1">
      <alignment shrinkToFit="0" vertical="center" wrapText="1"/>
    </xf>
    <xf borderId="4" fillId="12" fontId="29" numFmtId="0" xfId="0" applyAlignment="1" applyBorder="1" applyFont="1">
      <alignment horizontal="center" shrinkToFit="0" vertical="center" wrapText="1"/>
    </xf>
    <xf borderId="4" fillId="0" fontId="5" numFmtId="0" xfId="0" applyAlignment="1" applyBorder="1" applyFont="1">
      <alignment horizontal="center" shrinkToFit="0" vertical="top" wrapText="1"/>
    </xf>
    <xf borderId="11" fillId="0" fontId="5" numFmtId="0" xfId="0" applyAlignment="1" applyBorder="1" applyFont="1">
      <alignment horizontal="center" shrinkToFit="0" vertical="center" wrapText="1"/>
    </xf>
    <xf borderId="38" fillId="0" fontId="28" numFmtId="0" xfId="0" applyAlignment="1" applyBorder="1" applyFont="1">
      <alignment horizontal="left" shrinkToFit="0" vertical="top" wrapText="1"/>
    </xf>
    <xf borderId="39" fillId="0" fontId="4" numFmtId="0" xfId="0" applyAlignment="1" applyBorder="1" applyFont="1">
      <alignment horizontal="center" shrinkToFit="0" vertical="center" wrapText="1"/>
    </xf>
    <xf borderId="39" fillId="0" fontId="28" numFmtId="1" xfId="0" applyAlignment="1" applyBorder="1" applyFont="1" applyNumberFormat="1">
      <alignment horizontal="center" vertical="center"/>
    </xf>
    <xf borderId="9" fillId="0" fontId="5" numFmtId="0" xfId="0" applyAlignment="1" applyBorder="1" applyFont="1">
      <alignment horizontal="left" shrinkToFit="0" vertical="top" wrapText="1"/>
    </xf>
    <xf borderId="9" fillId="11" fontId="4" numFmtId="0" xfId="0" applyAlignment="1" applyBorder="1" applyFont="1">
      <alignment horizontal="center" shrinkToFit="0" vertical="center" wrapText="1"/>
    </xf>
    <xf borderId="22" fillId="3" fontId="4" numFmtId="0" xfId="0" applyAlignment="1" applyBorder="1" applyFont="1">
      <alignment horizontal="center" shrinkToFit="0" vertical="center" wrapText="1"/>
    </xf>
    <xf borderId="22" fillId="3" fontId="4" numFmtId="0" xfId="0" applyAlignment="1" applyBorder="1" applyFont="1">
      <alignment horizontal="center" vertical="center"/>
    </xf>
    <xf borderId="9" fillId="0" fontId="4" numFmtId="0" xfId="0" applyAlignment="1" applyBorder="1" applyFont="1">
      <alignment horizontal="center" shrinkToFit="0" vertical="top" wrapText="1"/>
    </xf>
    <xf borderId="9" fillId="0" fontId="5" numFmtId="0" xfId="0" applyAlignment="1" applyBorder="1" applyFont="1">
      <alignment horizontal="center"/>
    </xf>
    <xf borderId="16" fillId="0" fontId="5" numFmtId="0" xfId="0" applyAlignment="1" applyBorder="1" applyFont="1">
      <alignment horizontal="center"/>
    </xf>
    <xf borderId="4" fillId="0" fontId="4" numFmtId="0" xfId="0" applyAlignment="1" applyBorder="1" applyFont="1">
      <alignment horizontal="center" shrinkToFit="0" vertical="top" wrapText="1"/>
    </xf>
    <xf borderId="11" fillId="0" fontId="4" numFmtId="0" xfId="0" applyAlignment="1" applyBorder="1" applyFont="1">
      <alignment horizontal="center" shrinkToFit="0" vertical="top" wrapText="1"/>
    </xf>
    <xf borderId="4" fillId="0" fontId="5" numFmtId="0" xfId="0" applyAlignment="1" applyBorder="1" applyFont="1">
      <alignment horizontal="left" vertical="top"/>
    </xf>
    <xf borderId="12" fillId="0" fontId="5" numFmtId="0" xfId="0" applyAlignment="1" applyBorder="1" applyFont="1">
      <alignment horizontal="center" shrinkToFit="0" vertical="center" wrapText="1"/>
    </xf>
    <xf borderId="28" fillId="3" fontId="26" numFmtId="0" xfId="0" applyAlignment="1" applyBorder="1" applyFont="1">
      <alignment horizontal="center" vertical="center"/>
    </xf>
    <xf borderId="0" fillId="0" fontId="28" numFmtId="0" xfId="0" applyAlignment="1" applyFont="1">
      <alignment horizontal="left" shrinkToFit="0" vertical="top" wrapText="1"/>
    </xf>
    <xf borderId="0" fillId="0" fontId="4" numFmtId="0" xfId="0" applyAlignment="1" applyFont="1">
      <alignment horizontal="center" shrinkToFit="0" vertical="center" wrapText="1"/>
    </xf>
    <xf borderId="0" fillId="0" fontId="28" numFmtId="1" xfId="0" applyAlignment="1" applyFont="1" applyNumberFormat="1">
      <alignment horizontal="center" vertical="center"/>
    </xf>
    <xf borderId="20" fillId="0" fontId="27" numFmtId="0" xfId="0" applyAlignment="1" applyBorder="1" applyFont="1">
      <alignment horizontal="center" shrinkToFit="0" vertical="center" wrapText="1"/>
    </xf>
    <xf borderId="12" fillId="0" fontId="26" numFmtId="0" xfId="0" applyAlignment="1" applyBorder="1" applyFont="1">
      <alignment horizontal="center" shrinkToFit="0" vertical="center" wrapText="1"/>
    </xf>
    <xf borderId="30" fillId="10" fontId="27" numFmtId="0" xfId="0" applyAlignment="1" applyBorder="1" applyFont="1">
      <alignment horizontal="center" shrinkToFit="0" vertical="center" wrapText="1"/>
    </xf>
    <xf borderId="12" fillId="0" fontId="29" numFmtId="0" xfId="0" applyAlignment="1" applyBorder="1" applyFont="1">
      <alignment horizontal="center" shrinkToFit="0" vertical="top" wrapText="1"/>
    </xf>
    <xf borderId="30" fillId="12" fontId="29" numFmtId="0" xfId="0" applyAlignment="1" applyBorder="1" applyFont="1">
      <alignment horizontal="center" shrinkToFit="0" vertical="center" wrapText="1"/>
    </xf>
    <xf borderId="28" fillId="12" fontId="29" numFmtId="0" xfId="0" applyAlignment="1" applyBorder="1" applyFont="1">
      <alignment horizontal="center" shrinkToFit="0" vertical="center" wrapText="1"/>
    </xf>
    <xf borderId="11" fillId="0" fontId="4" numFmtId="0" xfId="0" applyAlignment="1" applyBorder="1" applyFont="1">
      <alignment horizontal="center" shrinkToFit="0" vertical="center" wrapText="1"/>
    </xf>
    <xf borderId="12" fillId="0" fontId="5" numFmtId="0" xfId="0" applyAlignment="1" applyBorder="1" applyFont="1">
      <alignment horizontal="center"/>
    </xf>
    <xf borderId="12" fillId="0" fontId="29" numFmtId="0" xfId="0" applyAlignment="1" applyBorder="1" applyFont="1">
      <alignment horizontal="center" vertical="center"/>
    </xf>
    <xf borderId="4" fillId="0" fontId="31" numFmtId="0" xfId="0" applyAlignment="1" applyBorder="1" applyFont="1">
      <alignment horizontal="center" shrinkToFit="0" vertical="center" wrapText="1"/>
    </xf>
    <xf borderId="9" fillId="11" fontId="4" numFmtId="0" xfId="0" applyAlignment="1" applyBorder="1" applyFont="1">
      <alignment horizontal="center" shrinkToFit="0" wrapText="1"/>
    </xf>
    <xf borderId="7" fillId="0" fontId="11" numFmtId="0" xfId="0" applyAlignment="1" applyBorder="1" applyFont="1">
      <alignment horizontal="center" vertical="center"/>
    </xf>
    <xf borderId="9" fillId="0" fontId="11" numFmtId="0" xfId="0" applyAlignment="1" applyBorder="1" applyFont="1">
      <alignment horizontal="center" vertical="center"/>
    </xf>
    <xf borderId="9" fillId="0" fontId="11" numFmtId="0" xfId="0" applyAlignment="1" applyBorder="1" applyFont="1">
      <alignment horizontal="center" shrinkToFit="0" vertical="center" wrapText="1"/>
    </xf>
    <xf borderId="0" fillId="0" fontId="11" numFmtId="0" xfId="0" applyAlignment="1" applyFont="1">
      <alignment shrinkToFit="0" vertical="center" wrapText="1"/>
    </xf>
    <xf borderId="0" fillId="0" fontId="15" numFmtId="0" xfId="0" applyFont="1"/>
    <xf borderId="13" fillId="0" fontId="4" numFmtId="0" xfId="0" applyAlignment="1" applyBorder="1" applyFont="1">
      <alignment horizontal="left" vertical="center"/>
    </xf>
    <xf borderId="9" fillId="0" fontId="4" numFmtId="0" xfId="0" applyAlignment="1" applyBorder="1" applyFont="1">
      <alignment horizontal="center" vertical="center"/>
    </xf>
    <xf borderId="13" fillId="0" fontId="4" numFmtId="0" xfId="0" applyAlignment="1" applyBorder="1" applyFont="1">
      <alignment vertical="center"/>
    </xf>
    <xf borderId="1" fillId="0" fontId="4" numFmtId="0" xfId="0" applyAlignment="1" applyBorder="1" applyFont="1">
      <alignment horizontal="center" vertical="center"/>
    </xf>
    <xf borderId="12" fillId="0" fontId="4" numFmtId="0" xfId="0" applyAlignment="1" applyBorder="1" applyFont="1">
      <alignment horizontal="left" vertical="center"/>
    </xf>
    <xf borderId="9" fillId="0" fontId="15" numFmtId="0" xfId="0" applyAlignment="1" applyBorder="1" applyFont="1">
      <alignment horizontal="center" vertical="center"/>
    </xf>
  </cellXfs>
  <cellStyles count="1">
    <cellStyle xfId="0" name="Normal" builtinId="0"/>
  </cellStyles>
  <dxfs count="6">
    <dxf>
      <font/>
      <fill>
        <patternFill patternType="solid">
          <fgColor rgb="FFFF5050"/>
          <bgColor rgb="FFFF5050"/>
        </patternFill>
      </fill>
      <border/>
    </dxf>
    <dxf>
      <font/>
      <fill>
        <patternFill patternType="none"/>
      </fill>
      <border/>
    </dxf>
    <dxf>
      <font/>
      <fill>
        <patternFill patternType="solid">
          <fgColor rgb="FFFF0000"/>
          <bgColor rgb="FFFF0000"/>
        </patternFill>
      </fill>
      <border/>
    </dxf>
    <dxf>
      <font/>
      <fill>
        <patternFill patternType="solid">
          <fgColor rgb="FFEC6114"/>
          <bgColor rgb="FFEC6114"/>
        </patternFill>
      </fill>
      <border/>
    </dxf>
    <dxf>
      <font/>
      <fill>
        <patternFill patternType="solid">
          <fgColor rgb="FFFFFF00"/>
          <bgColor rgb="FFFFFF00"/>
        </patternFill>
      </fill>
      <border/>
    </dxf>
    <dxf>
      <font/>
      <fill>
        <patternFill patternType="solid">
          <fgColor rgb="FF0EBE16"/>
          <bgColor rgb="FF0EBE1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323850</xdr:colOff>
      <xdr:row>0</xdr:row>
      <xdr:rowOff>142875</xdr:rowOff>
    </xdr:from>
    <xdr:ext cx="895350" cy="1000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590550</xdr:colOff>
      <xdr:row>0</xdr:row>
      <xdr:rowOff>142875</xdr:rowOff>
    </xdr:from>
    <xdr:ext cx="895350" cy="10287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28.5"/>
    <col customWidth="1" min="7" max="8" width="18.25"/>
    <col customWidth="1" hidden="1" min="9" max="9" width="18.25"/>
    <col customWidth="1" min="10" max="10" width="22.25"/>
    <col customWidth="1" min="11" max="11" width="51.75"/>
    <col customWidth="1" min="12" max="12" width="47.0"/>
    <col customWidth="1" min="13" max="13" width="21.13"/>
    <col customWidth="1" hidden="1" min="14" max="14" width="9.38"/>
    <col customWidth="1" min="15" max="17" width="15.25"/>
    <col customWidth="1" min="18" max="18" width="23.13"/>
    <col customWidth="1" min="19" max="21" width="22.0"/>
    <col customWidth="1" min="22" max="22" width="14.5"/>
    <col customWidth="1" min="23" max="24" width="22.25"/>
    <col customWidth="1" min="25" max="25" width="26.63"/>
    <col customWidth="1" min="26" max="31" width="22.25"/>
    <col customWidth="1" min="32" max="32" width="39.75"/>
    <col customWidth="1" min="33" max="33" width="30.5"/>
    <col customWidth="1" hidden="1" min="34" max="41" width="10.0"/>
    <col customWidth="1" hidden="1" min="42" max="42" width="9.38"/>
  </cols>
  <sheetData>
    <row r="1" ht="27.0" customHeight="1">
      <c r="A1" s="5"/>
      <c r="B1" s="7" t="s">
        <v>0</v>
      </c>
      <c r="C1" s="3"/>
      <c r="D1" s="3"/>
      <c r="E1" s="4"/>
      <c r="F1" s="7" t="s">
        <v>1</v>
      </c>
      <c r="G1" s="3"/>
      <c r="H1" s="3"/>
      <c r="I1" s="3"/>
      <c r="J1" s="3"/>
      <c r="K1" s="3"/>
      <c r="L1" s="3"/>
      <c r="M1" s="3"/>
      <c r="N1" s="3"/>
      <c r="O1" s="3"/>
      <c r="P1" s="3"/>
      <c r="Q1" s="3"/>
      <c r="R1" s="3"/>
      <c r="S1" s="3"/>
      <c r="T1" s="3"/>
      <c r="U1" s="3"/>
      <c r="V1" s="3"/>
      <c r="W1" s="3"/>
      <c r="X1" s="3"/>
      <c r="Y1" s="3"/>
      <c r="Z1" s="3"/>
      <c r="AA1" s="3"/>
      <c r="AB1" s="3"/>
      <c r="AC1" s="4"/>
      <c r="AD1" s="11" t="s">
        <v>2</v>
      </c>
      <c r="AE1" s="8"/>
      <c r="AF1" s="11" t="s">
        <v>3</v>
      </c>
      <c r="AG1" s="8"/>
      <c r="AH1" s="13"/>
      <c r="AI1" s="13"/>
      <c r="AJ1" s="13"/>
      <c r="AK1" s="13" t="s">
        <v>5</v>
      </c>
      <c r="AL1" s="13" t="s">
        <v>6</v>
      </c>
      <c r="AM1" s="13"/>
      <c r="AN1" s="13" t="s">
        <v>7</v>
      </c>
      <c r="AO1" s="13"/>
      <c r="AP1" s="13"/>
    </row>
    <row r="2" ht="27.0" customHeight="1">
      <c r="A2" s="14"/>
      <c r="B2" s="9"/>
      <c r="C2" s="10"/>
      <c r="D2" s="10"/>
      <c r="E2" s="12"/>
      <c r="F2" s="9"/>
      <c r="G2" s="10"/>
      <c r="H2" s="10"/>
      <c r="I2" s="10"/>
      <c r="J2" s="10"/>
      <c r="K2" s="10"/>
      <c r="L2" s="10"/>
      <c r="M2" s="10"/>
      <c r="N2" s="10"/>
      <c r="O2" s="10"/>
      <c r="P2" s="10"/>
      <c r="Q2" s="10"/>
      <c r="R2" s="10"/>
      <c r="S2" s="10"/>
      <c r="T2" s="10"/>
      <c r="U2" s="10"/>
      <c r="V2" s="10"/>
      <c r="W2" s="10"/>
      <c r="X2" s="10"/>
      <c r="Y2" s="10"/>
      <c r="Z2" s="10"/>
      <c r="AA2" s="10"/>
      <c r="AB2" s="10"/>
      <c r="AC2" s="12"/>
      <c r="AD2" s="11" t="s">
        <v>4</v>
      </c>
      <c r="AE2" s="8"/>
      <c r="AF2" s="16" t="s">
        <v>11</v>
      </c>
      <c r="AG2" s="8"/>
      <c r="AH2" s="13" t="s">
        <v>13</v>
      </c>
      <c r="AI2" s="13" t="s">
        <v>14</v>
      </c>
      <c r="AJ2" s="13"/>
      <c r="AK2" s="13"/>
      <c r="AL2" s="13" t="s">
        <v>15</v>
      </c>
      <c r="AM2" s="13"/>
      <c r="AN2" s="13" t="s">
        <v>16</v>
      </c>
      <c r="AO2" s="13"/>
      <c r="AP2" s="13"/>
    </row>
    <row r="3" ht="27.0" customHeight="1">
      <c r="A3" s="14"/>
      <c r="B3" s="7" t="s">
        <v>8</v>
      </c>
      <c r="C3" s="3"/>
      <c r="D3" s="3"/>
      <c r="E3" s="4"/>
      <c r="F3" s="7" t="s">
        <v>9</v>
      </c>
      <c r="G3" s="3"/>
      <c r="H3" s="3"/>
      <c r="I3" s="3"/>
      <c r="J3" s="3"/>
      <c r="K3" s="3"/>
      <c r="L3" s="3"/>
      <c r="M3" s="3"/>
      <c r="N3" s="3"/>
      <c r="O3" s="3"/>
      <c r="P3" s="3"/>
      <c r="Q3" s="3"/>
      <c r="R3" s="3"/>
      <c r="S3" s="3"/>
      <c r="T3" s="3"/>
      <c r="U3" s="3"/>
      <c r="V3" s="3"/>
      <c r="W3" s="3"/>
      <c r="X3" s="3"/>
      <c r="Y3" s="3"/>
      <c r="Z3" s="3"/>
      <c r="AA3" s="3"/>
      <c r="AB3" s="3"/>
      <c r="AC3" s="4"/>
      <c r="AD3" s="11" t="s">
        <v>10</v>
      </c>
      <c r="AE3" s="8"/>
      <c r="AF3" s="11" t="s">
        <v>18</v>
      </c>
      <c r="AG3" s="8"/>
      <c r="AH3" s="13" t="s">
        <v>19</v>
      </c>
      <c r="AI3" s="13" t="s">
        <v>20</v>
      </c>
      <c r="AJ3" s="13"/>
      <c r="AK3" s="13"/>
      <c r="AL3" s="13" t="s">
        <v>21</v>
      </c>
      <c r="AM3" s="13"/>
      <c r="AN3" s="13" t="s">
        <v>22</v>
      </c>
      <c r="AO3" s="13"/>
      <c r="AP3" s="13"/>
    </row>
    <row r="4" ht="27.0" customHeight="1">
      <c r="A4" s="22"/>
      <c r="B4" s="9"/>
      <c r="C4" s="10"/>
      <c r="D4" s="10"/>
      <c r="E4" s="12"/>
      <c r="F4" s="9"/>
      <c r="G4" s="10"/>
      <c r="H4" s="10"/>
      <c r="I4" s="10"/>
      <c r="J4" s="10"/>
      <c r="K4" s="10"/>
      <c r="L4" s="10"/>
      <c r="M4" s="10"/>
      <c r="N4" s="10"/>
      <c r="O4" s="10"/>
      <c r="P4" s="10"/>
      <c r="Q4" s="10"/>
      <c r="R4" s="10"/>
      <c r="S4" s="10"/>
      <c r="T4" s="10"/>
      <c r="U4" s="10"/>
      <c r="V4" s="10"/>
      <c r="W4" s="10"/>
      <c r="X4" s="10"/>
      <c r="Y4" s="10"/>
      <c r="Z4" s="10"/>
      <c r="AA4" s="10"/>
      <c r="AB4" s="10"/>
      <c r="AC4" s="12"/>
      <c r="AD4" s="11" t="s">
        <v>12</v>
      </c>
      <c r="AE4" s="8"/>
      <c r="AF4" s="24">
        <v>43846.0</v>
      </c>
      <c r="AG4" s="8"/>
      <c r="AH4" s="13" t="s">
        <v>26</v>
      </c>
      <c r="AI4" s="13" t="s">
        <v>27</v>
      </c>
      <c r="AJ4" s="13"/>
      <c r="AK4" s="13" t="s">
        <v>28</v>
      </c>
      <c r="AL4" s="13" t="s">
        <v>29</v>
      </c>
      <c r="AM4" s="13"/>
      <c r="AN4" s="13" t="s">
        <v>30</v>
      </c>
      <c r="AO4" s="13"/>
      <c r="AP4" s="13"/>
    </row>
    <row r="5">
      <c r="A5" s="27" t="s">
        <v>17</v>
      </c>
      <c r="B5" s="8"/>
      <c r="C5" s="29" t="s">
        <v>33</v>
      </c>
      <c r="D5" s="20"/>
      <c r="E5" s="20"/>
      <c r="F5" s="8"/>
      <c r="G5" s="30"/>
      <c r="H5" s="20"/>
      <c r="I5" s="20"/>
      <c r="J5" s="20"/>
      <c r="K5" s="20"/>
      <c r="L5" s="8"/>
      <c r="M5" s="31" t="s">
        <v>34</v>
      </c>
      <c r="N5" s="20"/>
      <c r="O5" s="20"/>
      <c r="P5" s="20"/>
      <c r="Q5" s="20"/>
      <c r="R5" s="20"/>
      <c r="S5" s="20"/>
      <c r="T5" s="20"/>
      <c r="U5" s="20"/>
      <c r="V5" s="8"/>
      <c r="W5" s="33" t="s">
        <v>25</v>
      </c>
      <c r="X5" s="35"/>
      <c r="Y5" s="36" t="s">
        <v>31</v>
      </c>
      <c r="Z5" s="37" t="s">
        <v>32</v>
      </c>
      <c r="AA5" s="8"/>
      <c r="AB5" s="33" t="s">
        <v>35</v>
      </c>
      <c r="AC5" s="35"/>
      <c r="AD5" s="39" t="s">
        <v>36</v>
      </c>
      <c r="AE5" s="41"/>
      <c r="AF5" s="30"/>
      <c r="AG5" s="8"/>
      <c r="AH5" s="43" t="s">
        <v>39</v>
      </c>
      <c r="AI5" s="43" t="s">
        <v>42</v>
      </c>
      <c r="AJ5" s="43" t="s">
        <v>43</v>
      </c>
      <c r="AK5" s="43"/>
      <c r="AL5" s="43" t="s">
        <v>44</v>
      </c>
      <c r="AM5" s="43"/>
      <c r="AN5" s="43" t="s">
        <v>45</v>
      </c>
      <c r="AO5" s="43"/>
      <c r="AP5" s="43"/>
    </row>
    <row r="6">
      <c r="A6" s="46" t="s">
        <v>37</v>
      </c>
      <c r="B6" s="20"/>
      <c r="C6" s="20"/>
      <c r="D6" s="20"/>
      <c r="E6" s="20"/>
      <c r="F6" s="8"/>
      <c r="G6" s="46" t="s">
        <v>38</v>
      </c>
      <c r="H6" s="20"/>
      <c r="I6" s="20"/>
      <c r="J6" s="20"/>
      <c r="K6" s="20"/>
      <c r="L6" s="20"/>
      <c r="M6" s="20"/>
      <c r="N6" s="20"/>
      <c r="O6" s="20"/>
      <c r="P6" s="20"/>
      <c r="Q6" s="20"/>
      <c r="R6" s="20"/>
      <c r="S6" s="20"/>
      <c r="T6" s="20"/>
      <c r="U6" s="20"/>
      <c r="V6" s="20"/>
      <c r="W6" s="20"/>
      <c r="X6" s="20"/>
      <c r="Y6" s="20"/>
      <c r="Z6" s="20"/>
      <c r="AA6" s="20"/>
      <c r="AB6" s="8"/>
      <c r="AC6" s="47" t="s">
        <v>41</v>
      </c>
      <c r="AD6" s="49" t="s">
        <v>46</v>
      </c>
      <c r="AE6" s="52"/>
      <c r="AF6" s="52"/>
      <c r="AG6" s="53"/>
      <c r="AH6" s="13" t="s">
        <v>71</v>
      </c>
      <c r="AI6" s="13" t="s">
        <v>72</v>
      </c>
      <c r="AJ6" s="13"/>
      <c r="AK6" s="13"/>
      <c r="AL6" s="13"/>
      <c r="AM6" s="13"/>
      <c r="AN6" s="13" t="s">
        <v>75</v>
      </c>
      <c r="AO6" s="13"/>
      <c r="AP6" s="13"/>
    </row>
    <row r="7">
      <c r="A7" s="56" t="s">
        <v>74</v>
      </c>
      <c r="B7" s="56" t="s">
        <v>48</v>
      </c>
      <c r="C7" s="56" t="s">
        <v>49</v>
      </c>
      <c r="D7" s="56" t="s">
        <v>7</v>
      </c>
      <c r="E7" s="56" t="s">
        <v>50</v>
      </c>
      <c r="F7" s="47" t="s">
        <v>51</v>
      </c>
      <c r="G7" s="46" t="s">
        <v>52</v>
      </c>
      <c r="H7" s="20"/>
      <c r="I7" s="20"/>
      <c r="J7" s="8"/>
      <c r="K7" s="46" t="s">
        <v>53</v>
      </c>
      <c r="L7" s="20"/>
      <c r="M7" s="20"/>
      <c r="N7" s="20"/>
      <c r="O7" s="20"/>
      <c r="P7" s="20"/>
      <c r="Q7" s="20"/>
      <c r="R7" s="20"/>
      <c r="S7" s="20"/>
      <c r="T7" s="8"/>
      <c r="U7" s="46" t="s">
        <v>54</v>
      </c>
      <c r="V7" s="20"/>
      <c r="W7" s="20"/>
      <c r="X7" s="20"/>
      <c r="Y7" s="20"/>
      <c r="Z7" s="20"/>
      <c r="AA7" s="20"/>
      <c r="AB7" s="8"/>
      <c r="AC7" s="14"/>
      <c r="AD7" s="48"/>
      <c r="AG7" s="62"/>
      <c r="AH7" s="13" t="s">
        <v>88</v>
      </c>
      <c r="AI7" s="13" t="s">
        <v>89</v>
      </c>
      <c r="AJ7" s="13" t="s">
        <v>90</v>
      </c>
      <c r="AK7" s="64"/>
      <c r="AL7" s="64"/>
      <c r="AM7" s="64"/>
      <c r="AN7" s="64"/>
      <c r="AO7" s="64"/>
      <c r="AP7" s="64"/>
    </row>
    <row r="8">
      <c r="A8" s="14"/>
      <c r="B8" s="14"/>
      <c r="C8" s="14"/>
      <c r="D8" s="14"/>
      <c r="E8" s="14"/>
      <c r="F8" s="14"/>
      <c r="G8" s="67" t="s">
        <v>55</v>
      </c>
      <c r="H8" s="68"/>
      <c r="I8" s="68"/>
      <c r="J8" s="73"/>
      <c r="K8" s="56" t="s">
        <v>95</v>
      </c>
      <c r="L8" s="47" t="s">
        <v>100</v>
      </c>
      <c r="M8" s="47" t="s">
        <v>58</v>
      </c>
      <c r="N8" s="47" t="s">
        <v>98</v>
      </c>
      <c r="O8" s="56" t="s">
        <v>59</v>
      </c>
      <c r="P8" s="76" t="s">
        <v>60</v>
      </c>
      <c r="Q8" s="56" t="s">
        <v>61</v>
      </c>
      <c r="R8" s="56" t="s">
        <v>99</v>
      </c>
      <c r="S8" s="56" t="s">
        <v>63</v>
      </c>
      <c r="T8" s="56" t="s">
        <v>64</v>
      </c>
      <c r="U8" s="76" t="s">
        <v>65</v>
      </c>
      <c r="V8" s="56" t="s">
        <v>66</v>
      </c>
      <c r="W8" s="56" t="s">
        <v>67</v>
      </c>
      <c r="X8" s="56" t="s">
        <v>68</v>
      </c>
      <c r="Y8" s="81" t="s">
        <v>69</v>
      </c>
      <c r="Z8" s="20"/>
      <c r="AA8" s="20"/>
      <c r="AB8" s="8"/>
      <c r="AC8" s="14"/>
      <c r="AD8" s="9"/>
      <c r="AE8" s="10"/>
      <c r="AF8" s="10"/>
      <c r="AG8" s="83"/>
      <c r="AH8" s="64" t="s">
        <v>97</v>
      </c>
      <c r="AI8" s="64" t="s">
        <v>104</v>
      </c>
      <c r="AJ8" s="64" t="s">
        <v>105</v>
      </c>
      <c r="AK8" s="64"/>
      <c r="AL8" s="64" t="s">
        <v>106</v>
      </c>
      <c r="AM8" s="64"/>
      <c r="AN8" s="64"/>
      <c r="AO8" s="13" t="s">
        <v>107</v>
      </c>
      <c r="AP8" s="64"/>
    </row>
    <row r="9" ht="67.5" customHeight="1">
      <c r="A9" s="85"/>
      <c r="B9" s="22"/>
      <c r="C9" s="85"/>
      <c r="D9" s="85"/>
      <c r="E9" s="85"/>
      <c r="F9" s="85"/>
      <c r="G9" s="87" t="s">
        <v>70</v>
      </c>
      <c r="H9" s="87" t="s">
        <v>5</v>
      </c>
      <c r="I9" s="87"/>
      <c r="J9" s="94" t="s">
        <v>73</v>
      </c>
      <c r="K9" s="22"/>
      <c r="L9" s="22"/>
      <c r="M9" s="22"/>
      <c r="N9" s="22"/>
      <c r="O9" s="22"/>
      <c r="P9" s="22"/>
      <c r="Q9" s="22"/>
      <c r="R9" s="22"/>
      <c r="S9" s="22"/>
      <c r="T9" s="22"/>
      <c r="U9" s="22"/>
      <c r="V9" s="22"/>
      <c r="W9" s="22"/>
      <c r="X9" s="22"/>
      <c r="Y9" s="96" t="s">
        <v>76</v>
      </c>
      <c r="Z9" s="96" t="s">
        <v>77</v>
      </c>
      <c r="AA9" s="98" t="s">
        <v>78</v>
      </c>
      <c r="AB9" s="98" t="s">
        <v>79</v>
      </c>
      <c r="AC9" s="22"/>
      <c r="AD9" s="96" t="s">
        <v>80</v>
      </c>
      <c r="AE9" s="98" t="s">
        <v>81</v>
      </c>
      <c r="AF9" s="98" t="s">
        <v>82</v>
      </c>
      <c r="AG9" s="96" t="s">
        <v>83</v>
      </c>
      <c r="AH9" s="64" t="s">
        <v>125</v>
      </c>
      <c r="AI9" s="64" t="s">
        <v>20</v>
      </c>
      <c r="AJ9" s="64"/>
      <c r="AK9" s="64"/>
      <c r="AL9" s="64" t="s">
        <v>126</v>
      </c>
      <c r="AM9" s="64"/>
      <c r="AN9" s="64"/>
      <c r="AO9" s="13" t="s">
        <v>102</v>
      </c>
      <c r="AP9" s="64"/>
    </row>
    <row r="10" ht="41.25" customHeight="1">
      <c r="A10" s="103" t="s">
        <v>127</v>
      </c>
      <c r="B10" s="101" t="s">
        <v>132</v>
      </c>
      <c r="C10" s="104" t="s">
        <v>133</v>
      </c>
      <c r="D10" s="105" t="s">
        <v>87</v>
      </c>
      <c r="E10" s="103" t="s">
        <v>136</v>
      </c>
      <c r="F10" s="104" t="s">
        <v>138</v>
      </c>
      <c r="G10" s="101" t="s">
        <v>21</v>
      </c>
      <c r="H10" s="101" t="s">
        <v>28</v>
      </c>
      <c r="I10" s="106" t="str">
        <f>CONCATENATE(G10,H10)</f>
        <v>POSIBLEMODERADO</v>
      </c>
      <c r="J10" s="108" t="str">
        <f>I11</f>
        <v>3. ALTO</v>
      </c>
      <c r="K10" s="103" t="s">
        <v>141</v>
      </c>
      <c r="L10" s="109" t="s">
        <v>94</v>
      </c>
      <c r="M10" s="110" t="s">
        <v>13</v>
      </c>
      <c r="N10" s="112">
        <f>IF(M10="ASIGNADO",15,IF(M10="NO ASIGNADO",0,""))</f>
        <v>15</v>
      </c>
      <c r="O10" s="113">
        <f>SUM(N10:N16)</f>
        <v>100</v>
      </c>
      <c r="P10" s="115" t="s">
        <v>97</v>
      </c>
      <c r="Q10" s="116">
        <f>IF(Q13="DÉBIL",0,IF(Q13="MODERADO",50,IF(Q13="FUERTE",100,"")))</f>
        <v>100</v>
      </c>
      <c r="R10" s="118"/>
      <c r="S10" s="120" t="s">
        <v>101</v>
      </c>
      <c r="T10" s="120" t="s">
        <v>101</v>
      </c>
      <c r="U10" s="122" t="s">
        <v>107</v>
      </c>
      <c r="V10" s="101" t="s">
        <v>103</v>
      </c>
      <c r="W10" s="103" t="s">
        <v>147</v>
      </c>
      <c r="X10" s="103" t="s">
        <v>148</v>
      </c>
      <c r="Y10" s="103" t="s">
        <v>149</v>
      </c>
      <c r="Z10" s="125" t="s">
        <v>151</v>
      </c>
      <c r="AA10" s="127" t="s">
        <v>110</v>
      </c>
      <c r="AB10" s="103" t="s">
        <v>157</v>
      </c>
      <c r="AC10" s="103" t="s">
        <v>158</v>
      </c>
      <c r="AD10" s="103" t="s">
        <v>159</v>
      </c>
      <c r="AE10" s="103" t="s">
        <v>160</v>
      </c>
      <c r="AF10" s="103" t="s">
        <v>161</v>
      </c>
      <c r="AG10" s="130" t="s">
        <v>162</v>
      </c>
      <c r="AH10" s="13" t="s">
        <v>163</v>
      </c>
      <c r="AI10" s="13" t="s">
        <v>164</v>
      </c>
      <c r="AJ10" s="13" t="s">
        <v>28</v>
      </c>
      <c r="AK10" s="13" t="s">
        <v>107</v>
      </c>
      <c r="AL10" s="13" t="s">
        <v>28</v>
      </c>
      <c r="AM10" s="13"/>
      <c r="AN10" s="13" t="s">
        <v>110</v>
      </c>
      <c r="AO10" s="13" t="s">
        <v>165</v>
      </c>
      <c r="AP10" s="13"/>
    </row>
    <row r="11" ht="55.5" customHeight="1">
      <c r="A11" s="14"/>
      <c r="B11" s="14"/>
      <c r="C11" s="14"/>
      <c r="D11" s="14"/>
      <c r="E11" s="14"/>
      <c r="F11" s="14"/>
      <c r="G11" s="14"/>
      <c r="H11" s="14"/>
      <c r="I11" s="10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14"/>
      <c r="K11" s="14"/>
      <c r="L11" s="131" t="s">
        <v>116</v>
      </c>
      <c r="M11" s="132" t="s">
        <v>26</v>
      </c>
      <c r="N11" s="134">
        <f>IF(M11="ADECUADO",15,IF(M11="INADECUADO",0,""))</f>
        <v>15</v>
      </c>
      <c r="O11" s="136"/>
      <c r="P11" s="14"/>
      <c r="Q11" s="14"/>
      <c r="R11" s="14"/>
      <c r="S11" s="22"/>
      <c r="T11" s="22"/>
      <c r="U11" s="14"/>
      <c r="V11" s="14"/>
      <c r="W11" s="14"/>
      <c r="X11" s="14"/>
      <c r="Y11" s="14"/>
      <c r="Z11" s="14"/>
      <c r="AA11" s="14"/>
      <c r="AB11" s="14"/>
      <c r="AC11" s="14"/>
      <c r="AD11" s="14"/>
      <c r="AE11" s="14"/>
      <c r="AF11" s="14"/>
      <c r="AG11" s="14"/>
      <c r="AH11" s="13" t="s">
        <v>101</v>
      </c>
      <c r="AI11" s="13" t="s">
        <v>175</v>
      </c>
      <c r="AJ11" s="13"/>
      <c r="AK11" s="13"/>
      <c r="AL11" s="13" t="s">
        <v>177</v>
      </c>
      <c r="AM11" s="13"/>
      <c r="AN11" s="13" t="s">
        <v>178</v>
      </c>
      <c r="AO11" s="13" t="s">
        <v>179</v>
      </c>
      <c r="AP11" s="13"/>
    </row>
    <row r="12" ht="96.0" customHeight="1">
      <c r="A12" s="14"/>
      <c r="B12" s="14"/>
      <c r="C12" s="14"/>
      <c r="D12" s="14"/>
      <c r="E12" s="14"/>
      <c r="F12" s="14"/>
      <c r="G12" s="14"/>
      <c r="H12" s="14"/>
      <c r="I12" s="10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4"/>
      <c r="K12" s="14"/>
      <c r="L12" s="140" t="s">
        <v>117</v>
      </c>
      <c r="M12" s="132" t="s">
        <v>118</v>
      </c>
      <c r="N12" s="134">
        <f>IF(M12="OPORTUNA",15,IF(M12="INOPORTUNA",0,""))</f>
        <v>15</v>
      </c>
      <c r="O12" s="136"/>
      <c r="P12" s="14"/>
      <c r="Q12" s="22"/>
      <c r="R12" s="14"/>
      <c r="S12" s="141" t="s">
        <v>119</v>
      </c>
      <c r="T12" s="141" t="s">
        <v>120</v>
      </c>
      <c r="U12" s="14"/>
      <c r="V12" s="14"/>
      <c r="W12" s="14"/>
      <c r="X12" s="14"/>
      <c r="Y12" s="14"/>
      <c r="Z12" s="14"/>
      <c r="AA12" s="14"/>
      <c r="AB12" s="14"/>
      <c r="AC12" s="14"/>
      <c r="AD12" s="14"/>
      <c r="AE12" s="14"/>
      <c r="AF12" s="22"/>
      <c r="AG12" s="14"/>
      <c r="AH12" s="13" t="s">
        <v>186</v>
      </c>
      <c r="AI12" s="13" t="s">
        <v>103</v>
      </c>
      <c r="AJ12" s="13" t="s">
        <v>188</v>
      </c>
      <c r="AK12" s="13" t="s">
        <v>189</v>
      </c>
      <c r="AL12" s="13" t="s">
        <v>190</v>
      </c>
      <c r="AM12" s="13"/>
      <c r="AN12" s="13"/>
      <c r="AO12" s="13" t="s">
        <v>191</v>
      </c>
      <c r="AP12" s="13"/>
    </row>
    <row r="13" ht="86.25" customHeight="1">
      <c r="A13" s="14"/>
      <c r="B13" s="14"/>
      <c r="C13" s="14"/>
      <c r="D13" s="14"/>
      <c r="E13" s="144" t="s">
        <v>121</v>
      </c>
      <c r="F13" s="14"/>
      <c r="G13" s="14"/>
      <c r="H13" s="14"/>
      <c r="I13" s="106"/>
      <c r="J13" s="14"/>
      <c r="K13" s="14"/>
      <c r="L13" s="131" t="s">
        <v>193</v>
      </c>
      <c r="M13" s="132" t="s">
        <v>123</v>
      </c>
      <c r="N13" s="134">
        <f>IF(M13="PREVENIR",15,IF(M13="DETECTAR",10,IF(M13="NO ES UN CONTROL",0,"")))</f>
        <v>15</v>
      </c>
      <c r="O13" s="149" t="str">
        <f>IF(O10&lt;86,"DÉBIL",IF(O10&lt;96,"MODERADO",IF(O10&lt;101,"FUERTE","")))</f>
        <v>FUERTE</v>
      </c>
      <c r="P13" s="14"/>
      <c r="Q13" s="151" t="str">
        <f>IF(AND(O13="FUERTE",P10="FUERTE (SIEMPRE SE EJECUTA)"),"FUERTE",IF(OR(O13="DÉBIL",P10="DÉBIL (NO SE EJECUTA)"),"DÉBIL",IF(OR(O13="MODERADO",P10="MODERADO (ALGUNAS VECES)"),"MODERADO")))</f>
        <v>FUERTE</v>
      </c>
      <c r="R13" s="153"/>
      <c r="S13" s="156">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5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4"/>
      <c r="V13" s="14"/>
      <c r="W13" s="14"/>
      <c r="X13" s="14"/>
      <c r="Y13" s="14"/>
      <c r="Z13" s="22"/>
      <c r="AA13" s="14"/>
      <c r="AB13" s="14"/>
      <c r="AC13" s="14"/>
      <c r="AD13" s="14"/>
      <c r="AE13" s="14"/>
      <c r="AF13" s="157" t="s">
        <v>202</v>
      </c>
      <c r="AG13" s="14"/>
      <c r="AH13" s="13" t="s">
        <v>101</v>
      </c>
      <c r="AI13" s="13"/>
      <c r="AJ13" s="13" t="s">
        <v>87</v>
      </c>
      <c r="AK13" s="13" t="s">
        <v>203</v>
      </c>
      <c r="AL13" s="13"/>
      <c r="AM13" s="13"/>
      <c r="AN13" s="13"/>
      <c r="AO13" s="13" t="s">
        <v>204</v>
      </c>
      <c r="AP13" s="13"/>
    </row>
    <row r="14" ht="75.75" customHeight="1">
      <c r="A14" s="14"/>
      <c r="B14" s="14"/>
      <c r="C14" s="14"/>
      <c r="D14" s="14"/>
      <c r="E14" s="158" t="s">
        <v>206</v>
      </c>
      <c r="F14" s="14"/>
      <c r="G14" s="14"/>
      <c r="H14" s="14"/>
      <c r="I14" s="106"/>
      <c r="J14" s="14"/>
      <c r="K14" s="14"/>
      <c r="L14" s="131" t="s">
        <v>134</v>
      </c>
      <c r="M14" s="132" t="s">
        <v>39</v>
      </c>
      <c r="N14" s="134">
        <f>IF(M14="CONFIABLE",15,IF(M14="NO CONFIABLE",0,""))</f>
        <v>15</v>
      </c>
      <c r="O14" s="136"/>
      <c r="P14" s="14"/>
      <c r="Q14" s="14"/>
      <c r="R14" s="14"/>
      <c r="S14" s="14"/>
      <c r="T14" s="14"/>
      <c r="U14" s="14"/>
      <c r="V14" s="14"/>
      <c r="W14" s="14"/>
      <c r="X14" s="14"/>
      <c r="Y14" s="14"/>
      <c r="Z14" s="144" t="s">
        <v>207</v>
      </c>
      <c r="AA14" s="14"/>
      <c r="AB14" s="14"/>
      <c r="AC14" s="14"/>
      <c r="AD14" s="14"/>
      <c r="AE14" s="14"/>
      <c r="AF14" s="14"/>
      <c r="AG14" s="14"/>
      <c r="AH14" s="13" t="s">
        <v>208</v>
      </c>
      <c r="AI14" s="13"/>
      <c r="AJ14" s="13" t="s">
        <v>209</v>
      </c>
      <c r="AK14" s="13" t="s">
        <v>123</v>
      </c>
      <c r="AL14" s="13" t="s">
        <v>210</v>
      </c>
      <c r="AM14" s="13"/>
      <c r="AN14" s="13"/>
      <c r="AO14" s="13" t="s">
        <v>92</v>
      </c>
      <c r="AP14" s="13"/>
    </row>
    <row r="15" ht="66.75" customHeight="1">
      <c r="A15" s="14"/>
      <c r="B15" s="14"/>
      <c r="C15" s="14"/>
      <c r="D15" s="14"/>
      <c r="E15" s="14"/>
      <c r="F15" s="14"/>
      <c r="G15" s="14"/>
      <c r="H15" s="14"/>
      <c r="I15" s="106"/>
      <c r="J15" s="14"/>
      <c r="K15" s="14"/>
      <c r="L15" s="131" t="s">
        <v>140</v>
      </c>
      <c r="M15" s="132" t="s">
        <v>71</v>
      </c>
      <c r="N15" s="134">
        <f>IF(M15="SE INVESTIGAN Y SE RESUELVEN OPORTUNAMENTE",15,IF(M15="NO SE INVESTIGAN Y SE RESUELVEN OPORTUNAMENTE",0,""))</f>
        <v>15</v>
      </c>
      <c r="O15" s="136"/>
      <c r="P15" s="14"/>
      <c r="Q15" s="14"/>
      <c r="R15" s="14"/>
      <c r="S15" s="14"/>
      <c r="T15" s="14"/>
      <c r="U15" s="14"/>
      <c r="V15" s="14"/>
      <c r="W15" s="14"/>
      <c r="X15" s="14"/>
      <c r="Y15" s="14"/>
      <c r="Z15" s="125" t="s">
        <v>158</v>
      </c>
      <c r="AA15" s="14"/>
      <c r="AB15" s="14"/>
      <c r="AC15" s="14"/>
      <c r="AD15" s="14"/>
      <c r="AE15" s="14"/>
      <c r="AF15" s="14"/>
      <c r="AG15" s="14"/>
      <c r="AH15" s="13" t="s">
        <v>175</v>
      </c>
      <c r="AI15" s="13"/>
      <c r="AJ15" s="13"/>
      <c r="AK15" s="13"/>
      <c r="AL15" s="13"/>
      <c r="AM15" s="13"/>
      <c r="AN15" s="13"/>
      <c r="AO15" s="13" t="s">
        <v>212</v>
      </c>
      <c r="AP15" s="13"/>
    </row>
    <row r="16" ht="51.0" customHeight="1">
      <c r="A16" s="22"/>
      <c r="B16" s="14"/>
      <c r="C16" s="22"/>
      <c r="D16" s="22"/>
      <c r="E16" s="22"/>
      <c r="F16" s="22"/>
      <c r="G16" s="22"/>
      <c r="H16" s="22"/>
      <c r="I16" s="106"/>
      <c r="J16" s="85"/>
      <c r="K16" s="22"/>
      <c r="L16" s="159" t="s">
        <v>142</v>
      </c>
      <c r="M16" s="160" t="s">
        <v>88</v>
      </c>
      <c r="N16" s="161">
        <f>IF(M16="COMPLETA",10,IF(M16="INCOMPLETA",5,IF(M16="NO EXISTE",0,"")))</f>
        <v>10</v>
      </c>
      <c r="O16" s="136"/>
      <c r="P16" s="22"/>
      <c r="Q16" s="85"/>
      <c r="R16" s="22"/>
      <c r="S16" s="85"/>
      <c r="T16" s="85"/>
      <c r="U16" s="22"/>
      <c r="V16" s="14"/>
      <c r="W16" s="22"/>
      <c r="X16" s="22"/>
      <c r="Y16" s="22"/>
      <c r="Z16" s="22"/>
      <c r="AA16" s="22"/>
      <c r="AB16" s="22"/>
      <c r="AC16" s="22"/>
      <c r="AD16" s="22"/>
      <c r="AE16" s="22"/>
      <c r="AF16" s="22"/>
      <c r="AG16" s="22"/>
      <c r="AH16" s="13"/>
      <c r="AI16" s="13"/>
      <c r="AJ16" s="13"/>
      <c r="AK16" s="13"/>
      <c r="AL16" s="13"/>
      <c r="AM16" s="13"/>
      <c r="AN16" s="13"/>
      <c r="AO16" s="13" t="s">
        <v>213</v>
      </c>
      <c r="AP16" s="13"/>
    </row>
    <row r="17">
      <c r="A17" s="162" t="s">
        <v>214</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8"/>
      <c r="AH17" s="13"/>
      <c r="AI17" s="13"/>
      <c r="AJ17" s="13"/>
      <c r="AK17" s="13"/>
      <c r="AL17" s="13"/>
      <c r="AM17" s="13"/>
      <c r="AN17" s="13"/>
      <c r="AO17" s="13" t="s">
        <v>218</v>
      </c>
      <c r="AP17" s="13"/>
    </row>
    <row r="18" ht="30.0" customHeight="1">
      <c r="A18" s="163" t="s">
        <v>174</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8"/>
      <c r="AH18" s="13"/>
      <c r="AI18" s="13"/>
      <c r="AJ18" s="13"/>
      <c r="AK18" s="13"/>
      <c r="AL18" s="13"/>
      <c r="AM18" s="13"/>
      <c r="AN18" s="13"/>
      <c r="AO18" s="13" t="s">
        <v>220</v>
      </c>
      <c r="AP18" s="13"/>
    </row>
    <row r="19" ht="30.0" customHeight="1">
      <c r="A19" s="164" t="s">
        <v>176</v>
      </c>
      <c r="B19" s="73"/>
      <c r="C19" s="164" t="s">
        <v>180</v>
      </c>
      <c r="D19" s="68"/>
      <c r="E19" s="68"/>
      <c r="F19" s="68"/>
      <c r="G19" s="68"/>
      <c r="H19" s="68"/>
      <c r="I19" s="68"/>
      <c r="J19" s="68"/>
      <c r="K19" s="68"/>
      <c r="L19" s="68"/>
      <c r="M19" s="68"/>
      <c r="N19" s="68"/>
      <c r="O19" s="68"/>
      <c r="P19" s="68"/>
      <c r="Q19" s="68"/>
      <c r="R19" s="68"/>
      <c r="S19" s="68"/>
      <c r="T19" s="68"/>
      <c r="U19" s="68"/>
      <c r="V19" s="68"/>
      <c r="W19" s="68"/>
      <c r="X19" s="68"/>
      <c r="Y19" s="73"/>
      <c r="Z19" s="165" t="s">
        <v>221</v>
      </c>
      <c r="AA19" s="68"/>
      <c r="AB19" s="68"/>
      <c r="AC19" s="73"/>
      <c r="AD19" s="11" t="s">
        <v>182</v>
      </c>
      <c r="AE19" s="20"/>
      <c r="AF19" s="20"/>
      <c r="AG19" s="8"/>
      <c r="AH19" s="13"/>
      <c r="AI19" s="13"/>
      <c r="AJ19" s="13"/>
      <c r="AK19" s="13"/>
      <c r="AL19" s="13"/>
      <c r="AM19" s="13"/>
      <c r="AN19" s="13"/>
      <c r="AO19" s="13" t="s">
        <v>222</v>
      </c>
      <c r="AP19" s="13"/>
    </row>
    <row r="20" ht="30.0" customHeight="1">
      <c r="A20" s="166" t="s">
        <v>183</v>
      </c>
      <c r="B20" s="8"/>
      <c r="C20" s="162" t="s">
        <v>223</v>
      </c>
      <c r="D20" s="20"/>
      <c r="E20" s="20"/>
      <c r="F20" s="20"/>
      <c r="G20" s="20"/>
      <c r="H20" s="20"/>
      <c r="I20" s="20"/>
      <c r="J20" s="20"/>
      <c r="K20" s="20"/>
      <c r="L20" s="20"/>
      <c r="M20" s="20"/>
      <c r="N20" s="20"/>
      <c r="O20" s="20"/>
      <c r="P20" s="20"/>
      <c r="Q20" s="20"/>
      <c r="R20" s="20"/>
      <c r="S20" s="20"/>
      <c r="T20" s="20"/>
      <c r="U20" s="20"/>
      <c r="V20" s="20"/>
      <c r="W20" s="20"/>
      <c r="X20" s="20"/>
      <c r="Y20" s="8"/>
      <c r="Z20" s="167"/>
      <c r="AA20" s="20"/>
      <c r="AB20" s="20"/>
      <c r="AC20" s="8"/>
      <c r="AD20" s="168"/>
      <c r="AH20" s="13"/>
      <c r="AI20" s="13"/>
      <c r="AJ20" s="13"/>
      <c r="AK20" s="13"/>
      <c r="AL20" s="13"/>
      <c r="AM20" s="13"/>
      <c r="AN20" s="13"/>
      <c r="AO20" s="13" t="s">
        <v>224</v>
      </c>
      <c r="AP20" s="13"/>
    </row>
    <row r="21" ht="30.0" customHeight="1">
      <c r="A21" s="166" t="s">
        <v>183</v>
      </c>
      <c r="B21" s="8"/>
      <c r="C21" s="166"/>
      <c r="D21" s="20"/>
      <c r="E21" s="20"/>
      <c r="F21" s="20"/>
      <c r="G21" s="20"/>
      <c r="H21" s="20"/>
      <c r="I21" s="20"/>
      <c r="J21" s="20"/>
      <c r="K21" s="20"/>
      <c r="L21" s="20"/>
      <c r="M21" s="20"/>
      <c r="N21" s="20"/>
      <c r="O21" s="20"/>
      <c r="P21" s="20"/>
      <c r="Q21" s="20"/>
      <c r="R21" s="20"/>
      <c r="S21" s="20"/>
      <c r="T21" s="20"/>
      <c r="U21" s="20"/>
      <c r="V21" s="20"/>
      <c r="W21" s="20"/>
      <c r="X21" s="20"/>
      <c r="Y21" s="8"/>
      <c r="Z21" s="167"/>
      <c r="AA21" s="20"/>
      <c r="AB21" s="20"/>
      <c r="AC21" s="8"/>
      <c r="AD21" s="167"/>
      <c r="AE21" s="20"/>
      <c r="AF21" s="20"/>
      <c r="AG21" s="8"/>
      <c r="AH21" s="13"/>
      <c r="AI21" s="13"/>
      <c r="AJ21" s="13"/>
      <c r="AK21" s="13"/>
      <c r="AL21" s="13"/>
      <c r="AM21" s="13"/>
      <c r="AN21" s="13"/>
      <c r="AO21" s="13" t="s">
        <v>226</v>
      </c>
      <c r="AP21" s="13"/>
    </row>
    <row r="22" ht="30.0" customHeight="1">
      <c r="A22" s="166" t="s">
        <v>183</v>
      </c>
      <c r="B22" s="8"/>
      <c r="C22" s="166"/>
      <c r="D22" s="20"/>
      <c r="E22" s="20"/>
      <c r="F22" s="20"/>
      <c r="G22" s="20"/>
      <c r="H22" s="20"/>
      <c r="I22" s="20"/>
      <c r="J22" s="20"/>
      <c r="K22" s="20"/>
      <c r="L22" s="20"/>
      <c r="M22" s="20"/>
      <c r="N22" s="20"/>
      <c r="O22" s="20"/>
      <c r="P22" s="20"/>
      <c r="Q22" s="20"/>
      <c r="R22" s="20"/>
      <c r="S22" s="20"/>
      <c r="T22" s="20"/>
      <c r="U22" s="20"/>
      <c r="V22" s="20"/>
      <c r="W22" s="20"/>
      <c r="X22" s="20"/>
      <c r="Y22" s="8"/>
      <c r="Z22" s="167"/>
      <c r="AA22" s="20"/>
      <c r="AB22" s="20"/>
      <c r="AC22" s="8"/>
      <c r="AD22" s="167"/>
      <c r="AE22" s="20"/>
      <c r="AF22" s="20"/>
      <c r="AG22" s="8"/>
      <c r="AH22" s="13"/>
      <c r="AI22" s="13"/>
      <c r="AJ22" s="13"/>
      <c r="AK22" s="13"/>
      <c r="AL22" s="13"/>
      <c r="AM22" s="13"/>
      <c r="AN22" s="13"/>
      <c r="AO22" s="13" t="s">
        <v>232</v>
      </c>
      <c r="AP22" s="13"/>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3">
    <mergeCell ref="AD3:AE3"/>
    <mergeCell ref="AF3:AG3"/>
    <mergeCell ref="AD4:AE4"/>
    <mergeCell ref="AF4:AG4"/>
    <mergeCell ref="AF5:AG5"/>
    <mergeCell ref="AC6:AC9"/>
    <mergeCell ref="AD6:AG8"/>
    <mergeCell ref="A1:A4"/>
    <mergeCell ref="B1:E2"/>
    <mergeCell ref="F1:AC2"/>
    <mergeCell ref="AD1:AE1"/>
    <mergeCell ref="AF1:AG1"/>
    <mergeCell ref="AD2:AE2"/>
    <mergeCell ref="AF2:AG2"/>
    <mergeCell ref="B3:E4"/>
    <mergeCell ref="F3:AC4"/>
    <mergeCell ref="A5:B5"/>
    <mergeCell ref="C5:F5"/>
    <mergeCell ref="G5:L5"/>
    <mergeCell ref="M5:V5"/>
    <mergeCell ref="Z5:AA5"/>
    <mergeCell ref="F7:F9"/>
    <mergeCell ref="G7:J7"/>
    <mergeCell ref="G8:J8"/>
    <mergeCell ref="K8:K9"/>
    <mergeCell ref="L8:L9"/>
    <mergeCell ref="M8:M9"/>
    <mergeCell ref="N8:N9"/>
    <mergeCell ref="H10:H16"/>
    <mergeCell ref="J10:J16"/>
    <mergeCell ref="O8:O9"/>
    <mergeCell ref="O10:O12"/>
    <mergeCell ref="P10:P16"/>
    <mergeCell ref="O13:O16"/>
    <mergeCell ref="P8:P9"/>
    <mergeCell ref="A10:A16"/>
    <mergeCell ref="B10:B16"/>
    <mergeCell ref="C10:C16"/>
    <mergeCell ref="D10:D16"/>
    <mergeCell ref="E10:E12"/>
    <mergeCell ref="K10:K16"/>
    <mergeCell ref="E14:E16"/>
    <mergeCell ref="AF10:AF12"/>
    <mergeCell ref="AF13:AF16"/>
    <mergeCell ref="Z10:Z13"/>
    <mergeCell ref="AA10:AA16"/>
    <mergeCell ref="AB10:AB16"/>
    <mergeCell ref="AC10:AC16"/>
    <mergeCell ref="AD10:AD16"/>
    <mergeCell ref="AE10:AE16"/>
    <mergeCell ref="AG10:AG16"/>
    <mergeCell ref="Z15:Z16"/>
    <mergeCell ref="C20:Y20"/>
    <mergeCell ref="Z20:AC20"/>
    <mergeCell ref="AD20:AG20"/>
    <mergeCell ref="AD21:AG21"/>
    <mergeCell ref="AD22:AG22"/>
    <mergeCell ref="F10:F16"/>
    <mergeCell ref="G10:G16"/>
    <mergeCell ref="A17:AG17"/>
    <mergeCell ref="A18:AG18"/>
    <mergeCell ref="C19:Y19"/>
    <mergeCell ref="Z19:AC19"/>
    <mergeCell ref="AD19:AG19"/>
    <mergeCell ref="K7:T7"/>
    <mergeCell ref="U7:AB7"/>
    <mergeCell ref="Q8:Q9"/>
    <mergeCell ref="R8:R9"/>
    <mergeCell ref="Q10:Q12"/>
    <mergeCell ref="R10:R12"/>
    <mergeCell ref="Q13:Q16"/>
    <mergeCell ref="R13:R16"/>
    <mergeCell ref="S13:S16"/>
    <mergeCell ref="S8:S9"/>
    <mergeCell ref="T8:T9"/>
    <mergeCell ref="S10:S11"/>
    <mergeCell ref="T10:T11"/>
    <mergeCell ref="W8:W9"/>
    <mergeCell ref="X8:X9"/>
    <mergeCell ref="A6:F6"/>
    <mergeCell ref="G6:AB6"/>
    <mergeCell ref="A7:A9"/>
    <mergeCell ref="B7:B9"/>
    <mergeCell ref="C7:C9"/>
    <mergeCell ref="D7:D9"/>
    <mergeCell ref="E7:E9"/>
    <mergeCell ref="Y8:AB8"/>
    <mergeCell ref="U8:U9"/>
    <mergeCell ref="V8:V9"/>
    <mergeCell ref="U10:U16"/>
    <mergeCell ref="V10:V16"/>
    <mergeCell ref="W10:W16"/>
    <mergeCell ref="X10:X16"/>
    <mergeCell ref="Y10:Y16"/>
    <mergeCell ref="T13:T16"/>
    <mergeCell ref="A19:B19"/>
    <mergeCell ref="A20:B20"/>
    <mergeCell ref="A21:B21"/>
    <mergeCell ref="C21:Y21"/>
    <mergeCell ref="Z21:AC21"/>
    <mergeCell ref="A22:B22"/>
    <mergeCell ref="C22:Y22"/>
    <mergeCell ref="Z22:AC22"/>
  </mergeCells>
  <conditionalFormatting sqref="U10:U16">
    <cfRule type="containsText" dxfId="0" priority="1" operator="containsText" text="EXTREMO">
      <formula>NOT(ISERROR(SEARCH(("EXTREMO"),(U10))))</formula>
    </cfRule>
  </conditionalFormatting>
  <conditionalFormatting sqref="U10:U16">
    <cfRule type="containsText" dxfId="1" priority="2" operator="containsText" text="MODERADO">
      <formula>NOT(ISERROR(SEARCH(("MODERADO"),(U10))))</formula>
    </cfRule>
  </conditionalFormatting>
  <conditionalFormatting sqref="U10:U16">
    <cfRule type="containsText" dxfId="1" priority="3" operator="containsText" text="ALTO">
      <formula>NOT(ISERROR(SEARCH(("ALTO"),(U10))))</formula>
    </cfRule>
  </conditionalFormatting>
  <conditionalFormatting sqref="U10:U16">
    <cfRule type="containsText" dxfId="1" priority="4" operator="containsText" text="BAJO">
      <formula>NOT(ISERROR(SEARCH(("BAJO"),(U10))))</formula>
    </cfRule>
  </conditionalFormatting>
  <conditionalFormatting sqref="J10:J16">
    <cfRule type="containsText" dxfId="2" priority="5" operator="containsText" text="EXTREMO">
      <formula>NOT(ISERROR(SEARCH(("EXTREMO"),(J10))))</formula>
    </cfRule>
  </conditionalFormatting>
  <conditionalFormatting sqref="J10:J16">
    <cfRule type="containsText" dxfId="3" priority="6" operator="containsText" text="ALTO">
      <formula>NOT(ISERROR(SEARCH(("ALTO"),(J10))))</formula>
    </cfRule>
  </conditionalFormatting>
  <conditionalFormatting sqref="J10:J16">
    <cfRule type="containsText" dxfId="4" priority="7" operator="containsText" text="MODERADO">
      <formula>NOT(ISERROR(SEARCH(("MODERADO"),(J10))))</formula>
    </cfRule>
  </conditionalFormatting>
  <conditionalFormatting sqref="J10:J16">
    <cfRule type="containsText" dxfId="5" priority="8" operator="containsText" text="BAJO">
      <formula>NOT(ISERROR(SEARCH(("BAJO"),(J10))))</formula>
    </cfRule>
  </conditionalFormatting>
  <dataValidations>
    <dataValidation type="list" allowBlank="1" showErrorMessage="1" sqref="M13">
      <formula1>$AJ$14:$AL$14</formula1>
    </dataValidation>
    <dataValidation type="list" allowBlank="1" showErrorMessage="1" sqref="M15">
      <formula1>$AH$6:$AI$6</formula1>
    </dataValidation>
    <dataValidation type="list" allowBlank="1" showErrorMessage="1" sqref="P10">
      <formula1>$AH$8:$AJ$8</formula1>
    </dataValidation>
    <dataValidation type="list" allowBlank="1" showErrorMessage="1" sqref="M14">
      <formula1>$AH$5:$AI$5</formula1>
    </dataValidation>
    <dataValidation type="list" allowBlank="1" showErrorMessage="1" sqref="H10">
      <formula1>$AL$10:$AL$12</formula1>
    </dataValidation>
    <dataValidation type="list" allowBlank="1" showErrorMessage="1" sqref="U10">
      <formula1>$AO$8:$AO$28</formula1>
    </dataValidation>
    <dataValidation type="list" allowBlank="1" showErrorMessage="1" sqref="D10">
      <formula1>$AJ$13:$AK$13</formula1>
    </dataValidation>
    <dataValidation type="list" allowBlank="1" showErrorMessage="1" sqref="M12">
      <formula1>#REF!</formula1>
    </dataValidation>
    <dataValidation type="list" allowBlank="1" showErrorMessage="1" sqref="M11">
      <formula1>$AH$4:$AI$4</formula1>
    </dataValidation>
    <dataValidation type="list" allowBlank="1" showErrorMessage="1" sqref="G10">
      <formula1>$AL$1:$AL$5</formula1>
    </dataValidation>
    <dataValidation type="list" allowBlank="1" showErrorMessage="1" sqref="M10">
      <formula1>$AH$2:$AH$3</formula1>
    </dataValidation>
    <dataValidation type="list" allowBlank="1" showErrorMessage="1" sqref="S10:T10">
      <formula1>$AH$13:$AH$15</formula1>
    </dataValidation>
    <dataValidation type="list" allowBlank="1" showErrorMessage="1" sqref="AA10">
      <formula1>$AN$10:$AN$11</formula1>
    </dataValidation>
    <dataValidation type="list" allowBlank="1" showErrorMessage="1" sqref="M16">
      <formula1>$AH$7:$AJ$7</formula1>
    </dataValidation>
    <dataValidation type="list" allowBlank="1" showErrorMessage="1" sqref="V10">
      <formula1>$AI$12:$AK$12</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28.5"/>
    <col customWidth="1" min="7" max="8" width="18.25"/>
    <col customWidth="1" hidden="1" min="9" max="9" width="18.25"/>
    <col customWidth="1" min="10" max="10" width="22.25"/>
    <col customWidth="1" min="11" max="11" width="51.75"/>
    <col customWidth="1" min="12" max="12" width="47.0"/>
    <col customWidth="1" min="13" max="13" width="21.13"/>
    <col customWidth="1" min="14" max="14" width="10.75"/>
    <col customWidth="1" min="15" max="17" width="15.25"/>
    <col customWidth="1" min="18" max="18" width="17.25"/>
    <col customWidth="1" min="19" max="21" width="22.0"/>
    <col customWidth="1" min="22" max="22" width="14.5"/>
    <col customWidth="1" min="23" max="31" width="22.25"/>
    <col customWidth="1" min="32" max="32" width="30.5"/>
    <col customWidth="1" min="33" max="33" width="36.88"/>
    <col customWidth="1" hidden="1" min="34" max="41" width="10.0"/>
    <col customWidth="1" hidden="1" min="42" max="42" width="9.38"/>
  </cols>
  <sheetData>
    <row r="1" ht="27.0" customHeight="1">
      <c r="A1" s="5"/>
      <c r="B1" s="7" t="s">
        <v>0</v>
      </c>
      <c r="C1" s="3"/>
      <c r="D1" s="3"/>
      <c r="E1" s="4"/>
      <c r="F1" s="7" t="s">
        <v>1</v>
      </c>
      <c r="G1" s="3"/>
      <c r="H1" s="3"/>
      <c r="I1" s="3"/>
      <c r="J1" s="3"/>
      <c r="K1" s="3"/>
      <c r="L1" s="3"/>
      <c r="M1" s="3"/>
      <c r="N1" s="3"/>
      <c r="O1" s="3"/>
      <c r="P1" s="3"/>
      <c r="Q1" s="3"/>
      <c r="R1" s="3"/>
      <c r="S1" s="3"/>
      <c r="T1" s="3"/>
      <c r="U1" s="3"/>
      <c r="V1" s="3"/>
      <c r="W1" s="3"/>
      <c r="X1" s="3"/>
      <c r="Y1" s="3"/>
      <c r="Z1" s="3"/>
      <c r="AA1" s="3"/>
      <c r="AB1" s="3"/>
      <c r="AC1" s="4"/>
      <c r="AD1" s="11" t="s">
        <v>2</v>
      </c>
      <c r="AE1" s="8"/>
      <c r="AF1" s="11" t="s">
        <v>3</v>
      </c>
      <c r="AG1" s="8"/>
      <c r="AH1" s="13"/>
      <c r="AI1" s="13"/>
      <c r="AJ1" s="13"/>
      <c r="AK1" s="13" t="s">
        <v>5</v>
      </c>
      <c r="AL1" s="13" t="s">
        <v>6</v>
      </c>
      <c r="AM1" s="13"/>
      <c r="AN1" s="13" t="s">
        <v>7</v>
      </c>
      <c r="AO1" s="13"/>
      <c r="AP1" s="13"/>
    </row>
    <row r="2" ht="27.0" customHeight="1">
      <c r="A2" s="14"/>
      <c r="B2" s="9"/>
      <c r="C2" s="10"/>
      <c r="D2" s="10"/>
      <c r="E2" s="12"/>
      <c r="F2" s="9"/>
      <c r="G2" s="10"/>
      <c r="H2" s="10"/>
      <c r="I2" s="10"/>
      <c r="J2" s="10"/>
      <c r="K2" s="10"/>
      <c r="L2" s="10"/>
      <c r="M2" s="10"/>
      <c r="N2" s="10"/>
      <c r="O2" s="10"/>
      <c r="P2" s="10"/>
      <c r="Q2" s="10"/>
      <c r="R2" s="10"/>
      <c r="S2" s="10"/>
      <c r="T2" s="10"/>
      <c r="U2" s="10"/>
      <c r="V2" s="10"/>
      <c r="W2" s="10"/>
      <c r="X2" s="10"/>
      <c r="Y2" s="10"/>
      <c r="Z2" s="10"/>
      <c r="AA2" s="10"/>
      <c r="AB2" s="10"/>
      <c r="AC2" s="12"/>
      <c r="AD2" s="11" t="s">
        <v>4</v>
      </c>
      <c r="AE2" s="8"/>
      <c r="AF2" s="16" t="s">
        <v>11</v>
      </c>
      <c r="AG2" s="8"/>
      <c r="AH2" s="13" t="s">
        <v>13</v>
      </c>
      <c r="AI2" s="13" t="s">
        <v>14</v>
      </c>
      <c r="AJ2" s="13"/>
      <c r="AK2" s="13"/>
      <c r="AL2" s="13" t="s">
        <v>15</v>
      </c>
      <c r="AM2" s="13"/>
      <c r="AN2" s="13" t="s">
        <v>16</v>
      </c>
      <c r="AO2" s="13"/>
      <c r="AP2" s="13"/>
    </row>
    <row r="3" ht="27.0" customHeight="1">
      <c r="A3" s="14"/>
      <c r="B3" s="7" t="s">
        <v>8</v>
      </c>
      <c r="C3" s="3"/>
      <c r="D3" s="3"/>
      <c r="E3" s="4"/>
      <c r="F3" s="7" t="s">
        <v>9</v>
      </c>
      <c r="G3" s="3"/>
      <c r="H3" s="3"/>
      <c r="I3" s="3"/>
      <c r="J3" s="3"/>
      <c r="K3" s="3"/>
      <c r="L3" s="3"/>
      <c r="M3" s="3"/>
      <c r="N3" s="3"/>
      <c r="O3" s="3"/>
      <c r="P3" s="3"/>
      <c r="Q3" s="3"/>
      <c r="R3" s="3"/>
      <c r="S3" s="3"/>
      <c r="T3" s="3"/>
      <c r="U3" s="3"/>
      <c r="V3" s="3"/>
      <c r="W3" s="3"/>
      <c r="X3" s="3"/>
      <c r="Y3" s="3"/>
      <c r="Z3" s="3"/>
      <c r="AA3" s="3"/>
      <c r="AB3" s="3"/>
      <c r="AC3" s="4"/>
      <c r="AD3" s="11" t="s">
        <v>10</v>
      </c>
      <c r="AE3" s="8"/>
      <c r="AF3" s="11" t="s">
        <v>18</v>
      </c>
      <c r="AG3" s="8"/>
      <c r="AH3" s="13" t="s">
        <v>19</v>
      </c>
      <c r="AI3" s="13" t="s">
        <v>20</v>
      </c>
      <c r="AJ3" s="13"/>
      <c r="AK3" s="13"/>
      <c r="AL3" s="13" t="s">
        <v>21</v>
      </c>
      <c r="AM3" s="13"/>
      <c r="AN3" s="13" t="s">
        <v>24</v>
      </c>
      <c r="AO3" s="13"/>
      <c r="AP3" s="13"/>
    </row>
    <row r="4" ht="27.0" customHeight="1">
      <c r="A4" s="22"/>
      <c r="B4" s="9"/>
      <c r="C4" s="10"/>
      <c r="D4" s="10"/>
      <c r="E4" s="12"/>
      <c r="F4" s="9"/>
      <c r="G4" s="10"/>
      <c r="H4" s="10"/>
      <c r="I4" s="10"/>
      <c r="J4" s="10"/>
      <c r="K4" s="10"/>
      <c r="L4" s="10"/>
      <c r="M4" s="10"/>
      <c r="N4" s="10"/>
      <c r="O4" s="10"/>
      <c r="P4" s="10"/>
      <c r="Q4" s="10"/>
      <c r="R4" s="10"/>
      <c r="S4" s="10"/>
      <c r="T4" s="10"/>
      <c r="U4" s="10"/>
      <c r="V4" s="10"/>
      <c r="W4" s="10"/>
      <c r="X4" s="10"/>
      <c r="Y4" s="10"/>
      <c r="Z4" s="10"/>
      <c r="AA4" s="10"/>
      <c r="AB4" s="10"/>
      <c r="AC4" s="12"/>
      <c r="AD4" s="11" t="s">
        <v>12</v>
      </c>
      <c r="AE4" s="8"/>
      <c r="AF4" s="24">
        <v>43846.0</v>
      </c>
      <c r="AG4" s="8"/>
      <c r="AH4" s="13" t="s">
        <v>26</v>
      </c>
      <c r="AI4" s="13" t="s">
        <v>27</v>
      </c>
      <c r="AJ4" s="13"/>
      <c r="AK4" s="13" t="s">
        <v>28</v>
      </c>
      <c r="AL4" s="13" t="s">
        <v>29</v>
      </c>
      <c r="AM4" s="13"/>
      <c r="AN4" s="13" t="s">
        <v>30</v>
      </c>
      <c r="AO4" s="13"/>
      <c r="AP4" s="13"/>
    </row>
    <row r="5">
      <c r="A5" s="27" t="s">
        <v>17</v>
      </c>
      <c r="B5" s="8"/>
      <c r="C5" s="28">
        <v>43853.0</v>
      </c>
      <c r="D5" s="20"/>
      <c r="E5" s="20"/>
      <c r="F5" s="8"/>
      <c r="G5" s="30"/>
      <c r="H5" s="20"/>
      <c r="I5" s="20"/>
      <c r="J5" s="20"/>
      <c r="K5" s="20"/>
      <c r="L5" s="8"/>
      <c r="M5" s="31" t="s">
        <v>40</v>
      </c>
      <c r="N5" s="20"/>
      <c r="O5" s="20"/>
      <c r="P5" s="20"/>
      <c r="Q5" s="20"/>
      <c r="R5" s="20"/>
      <c r="S5" s="20"/>
      <c r="T5" s="20"/>
      <c r="U5" s="20"/>
      <c r="V5" s="8"/>
      <c r="W5" s="33" t="s">
        <v>25</v>
      </c>
      <c r="X5" s="35" t="s">
        <v>32</v>
      </c>
      <c r="Y5" s="36" t="s">
        <v>31</v>
      </c>
      <c r="Z5" s="37"/>
      <c r="AA5" s="8"/>
      <c r="AB5" s="33" t="s">
        <v>35</v>
      </c>
      <c r="AC5" s="35"/>
      <c r="AD5" s="39" t="s">
        <v>36</v>
      </c>
      <c r="AE5" s="41"/>
      <c r="AF5" s="30"/>
      <c r="AG5" s="8"/>
      <c r="AH5" s="43" t="s">
        <v>39</v>
      </c>
      <c r="AI5" s="43" t="s">
        <v>42</v>
      </c>
      <c r="AJ5" s="43" t="s">
        <v>43</v>
      </c>
      <c r="AK5" s="43"/>
      <c r="AL5" s="43" t="s">
        <v>44</v>
      </c>
      <c r="AM5" s="43"/>
      <c r="AN5" s="43" t="s">
        <v>45</v>
      </c>
      <c r="AO5" s="43"/>
      <c r="AP5" s="43"/>
    </row>
    <row r="6">
      <c r="A6" s="46" t="s">
        <v>37</v>
      </c>
      <c r="B6" s="20"/>
      <c r="C6" s="20"/>
      <c r="D6" s="20"/>
      <c r="E6" s="20"/>
      <c r="F6" s="8"/>
      <c r="G6" s="46" t="s">
        <v>38</v>
      </c>
      <c r="H6" s="20"/>
      <c r="I6" s="20"/>
      <c r="J6" s="20"/>
      <c r="K6" s="20"/>
      <c r="L6" s="20"/>
      <c r="M6" s="20"/>
      <c r="N6" s="20"/>
      <c r="O6" s="20"/>
      <c r="P6" s="20"/>
      <c r="Q6" s="20"/>
      <c r="R6" s="20"/>
      <c r="S6" s="20"/>
      <c r="T6" s="20"/>
      <c r="U6" s="20"/>
      <c r="V6" s="20"/>
      <c r="W6" s="20"/>
      <c r="X6" s="20"/>
      <c r="Y6" s="20"/>
      <c r="Z6" s="20"/>
      <c r="AA6" s="20"/>
      <c r="AB6" s="8"/>
      <c r="AC6" s="47" t="s">
        <v>41</v>
      </c>
      <c r="AD6" s="49" t="s">
        <v>46</v>
      </c>
      <c r="AE6" s="52"/>
      <c r="AF6" s="52"/>
      <c r="AG6" s="53"/>
      <c r="AH6" s="13" t="s">
        <v>71</v>
      </c>
      <c r="AI6" s="13" t="s">
        <v>72</v>
      </c>
      <c r="AJ6" s="13"/>
      <c r="AK6" s="13"/>
      <c r="AL6" s="13"/>
      <c r="AM6" s="13"/>
      <c r="AN6" s="13" t="s">
        <v>43</v>
      </c>
      <c r="AO6" s="13"/>
      <c r="AP6" s="13"/>
    </row>
    <row r="7">
      <c r="A7" s="56" t="s">
        <v>74</v>
      </c>
      <c r="B7" s="56" t="s">
        <v>48</v>
      </c>
      <c r="C7" s="56" t="s">
        <v>49</v>
      </c>
      <c r="D7" s="56" t="s">
        <v>7</v>
      </c>
      <c r="E7" s="56" t="s">
        <v>50</v>
      </c>
      <c r="F7" s="47" t="s">
        <v>51</v>
      </c>
      <c r="G7" s="46" t="s">
        <v>52</v>
      </c>
      <c r="H7" s="20"/>
      <c r="I7" s="20"/>
      <c r="J7" s="8"/>
      <c r="K7" s="46" t="s">
        <v>53</v>
      </c>
      <c r="L7" s="20"/>
      <c r="M7" s="20"/>
      <c r="N7" s="20"/>
      <c r="O7" s="20"/>
      <c r="P7" s="20"/>
      <c r="Q7" s="20"/>
      <c r="R7" s="20"/>
      <c r="S7" s="20"/>
      <c r="T7" s="8"/>
      <c r="U7" s="46" t="s">
        <v>54</v>
      </c>
      <c r="V7" s="20"/>
      <c r="W7" s="20"/>
      <c r="X7" s="20"/>
      <c r="Y7" s="20"/>
      <c r="Z7" s="20"/>
      <c r="AA7" s="20"/>
      <c r="AB7" s="8"/>
      <c r="AC7" s="14"/>
      <c r="AD7" s="48"/>
      <c r="AG7" s="62"/>
      <c r="AH7" s="13" t="s">
        <v>88</v>
      </c>
      <c r="AI7" s="13" t="s">
        <v>89</v>
      </c>
      <c r="AJ7" s="13" t="s">
        <v>90</v>
      </c>
      <c r="AK7" s="64"/>
      <c r="AL7" s="64"/>
      <c r="AM7" s="64"/>
      <c r="AN7" s="64"/>
      <c r="AO7" s="64"/>
      <c r="AP7" s="64"/>
    </row>
    <row r="8">
      <c r="A8" s="14"/>
      <c r="B8" s="14"/>
      <c r="C8" s="14"/>
      <c r="D8" s="14"/>
      <c r="E8" s="14"/>
      <c r="F8" s="14"/>
      <c r="G8" s="67" t="s">
        <v>55</v>
      </c>
      <c r="H8" s="68"/>
      <c r="I8" s="68"/>
      <c r="J8" s="73"/>
      <c r="K8" s="56" t="s">
        <v>95</v>
      </c>
      <c r="L8" s="47" t="s">
        <v>96</v>
      </c>
      <c r="M8" s="47" t="s">
        <v>58</v>
      </c>
      <c r="N8" s="47" t="s">
        <v>98</v>
      </c>
      <c r="O8" s="56" t="s">
        <v>59</v>
      </c>
      <c r="P8" s="76" t="s">
        <v>60</v>
      </c>
      <c r="Q8" s="56" t="s">
        <v>61</v>
      </c>
      <c r="R8" s="56" t="s">
        <v>99</v>
      </c>
      <c r="S8" s="56" t="s">
        <v>63</v>
      </c>
      <c r="T8" s="56" t="s">
        <v>64</v>
      </c>
      <c r="U8" s="76" t="s">
        <v>65</v>
      </c>
      <c r="V8" s="56" t="s">
        <v>66</v>
      </c>
      <c r="W8" s="56" t="s">
        <v>67</v>
      </c>
      <c r="X8" s="56" t="s">
        <v>68</v>
      </c>
      <c r="Y8" s="81" t="s">
        <v>69</v>
      </c>
      <c r="Z8" s="20"/>
      <c r="AA8" s="20"/>
      <c r="AB8" s="8"/>
      <c r="AC8" s="14"/>
      <c r="AD8" s="9"/>
      <c r="AE8" s="10"/>
      <c r="AF8" s="10"/>
      <c r="AG8" s="83"/>
      <c r="AH8" s="64" t="s">
        <v>97</v>
      </c>
      <c r="AI8" s="64" t="s">
        <v>104</v>
      </c>
      <c r="AJ8" s="64" t="s">
        <v>105</v>
      </c>
      <c r="AK8" s="64"/>
      <c r="AL8" s="64" t="s">
        <v>106</v>
      </c>
      <c r="AM8" s="64"/>
      <c r="AN8" s="64"/>
      <c r="AO8" s="13" t="s">
        <v>107</v>
      </c>
      <c r="AP8" s="64"/>
    </row>
    <row r="9">
      <c r="A9" s="85"/>
      <c r="B9" s="22"/>
      <c r="C9" s="85"/>
      <c r="D9" s="85"/>
      <c r="E9" s="85"/>
      <c r="F9" s="85"/>
      <c r="G9" s="87" t="s">
        <v>70</v>
      </c>
      <c r="H9" s="87" t="s">
        <v>5</v>
      </c>
      <c r="I9" s="87"/>
      <c r="J9" s="94" t="s">
        <v>73</v>
      </c>
      <c r="K9" s="22"/>
      <c r="L9" s="22"/>
      <c r="M9" s="22"/>
      <c r="N9" s="22"/>
      <c r="O9" s="22"/>
      <c r="P9" s="22"/>
      <c r="Q9" s="22"/>
      <c r="R9" s="22"/>
      <c r="S9" s="22"/>
      <c r="T9" s="22"/>
      <c r="U9" s="22"/>
      <c r="V9" s="22"/>
      <c r="W9" s="22"/>
      <c r="X9" s="22"/>
      <c r="Y9" s="96" t="s">
        <v>76</v>
      </c>
      <c r="Z9" s="96" t="s">
        <v>77</v>
      </c>
      <c r="AA9" s="98" t="s">
        <v>78</v>
      </c>
      <c r="AB9" s="98" t="s">
        <v>79</v>
      </c>
      <c r="AC9" s="22"/>
      <c r="AD9" s="96" t="s">
        <v>80</v>
      </c>
      <c r="AE9" s="98" t="s">
        <v>81</v>
      </c>
      <c r="AF9" s="98" t="s">
        <v>82</v>
      </c>
      <c r="AG9" s="96" t="s">
        <v>83</v>
      </c>
      <c r="AH9" s="64" t="s">
        <v>125</v>
      </c>
      <c r="AI9" s="64" t="s">
        <v>20</v>
      </c>
      <c r="AJ9" s="64"/>
      <c r="AK9" s="64"/>
      <c r="AL9" s="64" t="s">
        <v>126</v>
      </c>
      <c r="AM9" s="64"/>
      <c r="AN9" s="64"/>
      <c r="AO9" s="13" t="s">
        <v>102</v>
      </c>
      <c r="AP9" s="64"/>
    </row>
    <row r="10" ht="41.25" customHeight="1">
      <c r="A10" s="101" t="s">
        <v>128</v>
      </c>
      <c r="B10" s="101" t="s">
        <v>129</v>
      </c>
      <c r="C10" s="103" t="s">
        <v>130</v>
      </c>
      <c r="D10" s="105" t="s">
        <v>87</v>
      </c>
      <c r="E10" s="103" t="s">
        <v>137</v>
      </c>
      <c r="F10" s="103" t="s">
        <v>139</v>
      </c>
      <c r="G10" s="101" t="s">
        <v>6</v>
      </c>
      <c r="H10" s="101" t="s">
        <v>28</v>
      </c>
      <c r="I10" s="106" t="str">
        <f>CONCATENATE(G10,H10)</f>
        <v>RARA VEZMODERADO</v>
      </c>
      <c r="J10" s="108" t="str">
        <f>I11</f>
        <v>1. MODERADO</v>
      </c>
      <c r="K10" s="103" t="s">
        <v>144</v>
      </c>
      <c r="L10" s="109" t="s">
        <v>94</v>
      </c>
      <c r="M10" s="110" t="s">
        <v>13</v>
      </c>
      <c r="N10" s="112">
        <f>IF(M10="ASIGNADO",15,IF(M10="NO ASIGNADO",0,""))</f>
        <v>15</v>
      </c>
      <c r="O10" s="113">
        <f>SUM(N10:N16)</f>
        <v>100</v>
      </c>
      <c r="P10" s="115" t="s">
        <v>97</v>
      </c>
      <c r="Q10" s="116">
        <f>IF(Q13="DÉBIL",0,IF(Q13="MODERADO",50,IF(Q13="FUERTE",100,"")))</f>
        <v>100</v>
      </c>
      <c r="R10" s="119" t="str">
        <f>IF(AND(O13="FUERTE",P10="FUERTE (SIEMPRE SE EJECUTA)"),"NO","SÍ")</f>
        <v>NO</v>
      </c>
      <c r="S10" s="120" t="s">
        <v>101</v>
      </c>
      <c r="T10" s="120" t="s">
        <v>101</v>
      </c>
      <c r="U10" s="122" t="s">
        <v>92</v>
      </c>
      <c r="V10" s="101" t="s">
        <v>103</v>
      </c>
      <c r="W10" s="118"/>
      <c r="X10" s="103" t="s">
        <v>152</v>
      </c>
      <c r="Y10" s="103" t="s">
        <v>153</v>
      </c>
      <c r="Z10" s="125" t="s">
        <v>155</v>
      </c>
      <c r="AA10" s="127" t="s">
        <v>110</v>
      </c>
      <c r="AB10" s="103" t="s">
        <v>167</v>
      </c>
      <c r="AC10" s="125" t="s">
        <v>168</v>
      </c>
      <c r="AD10" s="103" t="s">
        <v>169</v>
      </c>
      <c r="AE10" s="103" t="s">
        <v>170</v>
      </c>
      <c r="AF10" s="103" t="s">
        <v>172</v>
      </c>
      <c r="AG10" s="130" t="s">
        <v>173</v>
      </c>
      <c r="AH10" s="13" t="s">
        <v>163</v>
      </c>
      <c r="AI10" s="13" t="s">
        <v>164</v>
      </c>
      <c r="AJ10" s="13" t="s">
        <v>28</v>
      </c>
      <c r="AK10" s="13" t="s">
        <v>107</v>
      </c>
      <c r="AL10" s="13" t="s">
        <v>28</v>
      </c>
      <c r="AM10" s="13"/>
      <c r="AN10" s="13" t="s">
        <v>110</v>
      </c>
      <c r="AO10" s="13" t="s">
        <v>165</v>
      </c>
      <c r="AP10" s="13"/>
    </row>
    <row r="11" ht="55.5" customHeight="1">
      <c r="A11" s="14"/>
      <c r="B11" s="14"/>
      <c r="C11" s="14"/>
      <c r="D11" s="14"/>
      <c r="E11" s="14"/>
      <c r="F11" s="14"/>
      <c r="G11" s="14"/>
      <c r="H11" s="14"/>
      <c r="I11" s="10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14"/>
      <c r="K11" s="14"/>
      <c r="L11" s="131" t="s">
        <v>116</v>
      </c>
      <c r="M11" s="132" t="s">
        <v>26</v>
      </c>
      <c r="N11" s="134">
        <f>IF(M11="ADECUADO",15,IF(M11="INADECUADO",0,""))</f>
        <v>15</v>
      </c>
      <c r="O11" s="136"/>
      <c r="P11" s="14"/>
      <c r="Q11" s="14"/>
      <c r="R11" s="14"/>
      <c r="S11" s="22"/>
      <c r="T11" s="22"/>
      <c r="U11" s="14"/>
      <c r="V11" s="14"/>
      <c r="W11" s="14"/>
      <c r="X11" s="14"/>
      <c r="Y11" s="14"/>
      <c r="Z11" s="14"/>
      <c r="AA11" s="14"/>
      <c r="AB11" s="14"/>
      <c r="AC11" s="14"/>
      <c r="AD11" s="14"/>
      <c r="AE11" s="14"/>
      <c r="AF11" s="14"/>
      <c r="AG11" s="14"/>
      <c r="AH11" s="13" t="s">
        <v>101</v>
      </c>
      <c r="AI11" s="13" t="s">
        <v>175</v>
      </c>
      <c r="AJ11" s="13"/>
      <c r="AK11" s="13"/>
      <c r="AL11" s="13" t="s">
        <v>177</v>
      </c>
      <c r="AM11" s="13"/>
      <c r="AN11" s="13" t="s">
        <v>178</v>
      </c>
      <c r="AO11" s="13" t="s">
        <v>179</v>
      </c>
      <c r="AP11" s="13"/>
    </row>
    <row r="12" ht="69.0" customHeight="1">
      <c r="A12" s="14"/>
      <c r="B12" s="14"/>
      <c r="C12" s="14"/>
      <c r="D12" s="14"/>
      <c r="E12" s="14"/>
      <c r="F12" s="14"/>
      <c r="G12" s="14"/>
      <c r="H12" s="14"/>
      <c r="I12" s="10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14"/>
      <c r="K12" s="14"/>
      <c r="L12" s="140" t="s">
        <v>117</v>
      </c>
      <c r="M12" s="132" t="s">
        <v>118</v>
      </c>
      <c r="N12" s="134">
        <f>IF(M12="OPORTUNA",15,IF(M12="INOPORTUNA",0,""))</f>
        <v>15</v>
      </c>
      <c r="O12" s="136"/>
      <c r="P12" s="14"/>
      <c r="Q12" s="22"/>
      <c r="R12" s="14"/>
      <c r="S12" s="141" t="s">
        <v>119</v>
      </c>
      <c r="T12" s="141" t="s">
        <v>120</v>
      </c>
      <c r="U12" s="14"/>
      <c r="V12" s="14"/>
      <c r="W12" s="14"/>
      <c r="X12" s="14"/>
      <c r="Y12" s="14"/>
      <c r="Z12" s="14"/>
      <c r="AA12" s="14"/>
      <c r="AB12" s="14"/>
      <c r="AC12" s="14"/>
      <c r="AD12" s="14"/>
      <c r="AE12" s="14"/>
      <c r="AF12" s="22"/>
      <c r="AG12" s="14"/>
      <c r="AH12" s="13" t="s">
        <v>186</v>
      </c>
      <c r="AI12" s="13" t="s">
        <v>103</v>
      </c>
      <c r="AJ12" s="13" t="s">
        <v>188</v>
      </c>
      <c r="AK12" s="13" t="s">
        <v>189</v>
      </c>
      <c r="AL12" s="13" t="s">
        <v>190</v>
      </c>
      <c r="AM12" s="13"/>
      <c r="AN12" s="13"/>
      <c r="AO12" s="13" t="s">
        <v>191</v>
      </c>
      <c r="AP12" s="13"/>
    </row>
    <row r="13" ht="86.25" customHeight="1">
      <c r="A13" s="14"/>
      <c r="B13" s="14"/>
      <c r="C13" s="14"/>
      <c r="D13" s="14"/>
      <c r="E13" s="144" t="s">
        <v>121</v>
      </c>
      <c r="F13" s="14"/>
      <c r="G13" s="14"/>
      <c r="H13" s="14"/>
      <c r="I13" s="106"/>
      <c r="J13" s="14"/>
      <c r="K13" s="14"/>
      <c r="L13" s="131" t="s">
        <v>193</v>
      </c>
      <c r="M13" s="132" t="s">
        <v>123</v>
      </c>
      <c r="N13" s="134">
        <f>IF(M13="PREVENIR",15,IF(M13="DETECTAR",10,IF(M13="NO ES UN CONTROL",0,"")))</f>
        <v>15</v>
      </c>
      <c r="O13" s="149" t="str">
        <f>IF(O10&lt;86,"DÉBIL",IF(O10&lt;96,"MODERADO",IF(O10&lt;101,"FUERTE","")))</f>
        <v>FUERTE</v>
      </c>
      <c r="P13" s="14"/>
      <c r="Q13" s="151" t="str">
        <f>IF(AND(O13="FUERTE",P10="FUERTE (SIEMPRE SE EJECUTA)"),"FUERTE",IF(OR(O13="DÉBIL",P10="DÉBIL (NO SE EJECUTA)"),"DÉBIL",IF(OR(O13="MODERADO",P10="MODERADO (ALGUNAS VECES)"),"MODERADO")))</f>
        <v>FUERTE</v>
      </c>
      <c r="R13" s="14"/>
      <c r="S13" s="156">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5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4"/>
      <c r="V13" s="14"/>
      <c r="W13" s="14"/>
      <c r="X13" s="14"/>
      <c r="Y13" s="14"/>
      <c r="Z13" s="22"/>
      <c r="AA13" s="14"/>
      <c r="AB13" s="14"/>
      <c r="AC13" s="14"/>
      <c r="AD13" s="14"/>
      <c r="AE13" s="14"/>
      <c r="AF13" s="103" t="s">
        <v>201</v>
      </c>
      <c r="AG13" s="14"/>
      <c r="AH13" s="13" t="s">
        <v>101</v>
      </c>
      <c r="AI13" s="13"/>
      <c r="AJ13" s="13" t="s">
        <v>87</v>
      </c>
      <c r="AK13" s="13" t="s">
        <v>203</v>
      </c>
      <c r="AL13" s="13"/>
      <c r="AM13" s="13"/>
      <c r="AN13" s="13"/>
      <c r="AO13" s="13" t="s">
        <v>204</v>
      </c>
      <c r="AP13" s="13"/>
    </row>
    <row r="14" ht="75.75" customHeight="1">
      <c r="A14" s="14"/>
      <c r="B14" s="14"/>
      <c r="C14" s="14"/>
      <c r="D14" s="14"/>
      <c r="E14" s="158" t="s">
        <v>205</v>
      </c>
      <c r="F14" s="14"/>
      <c r="G14" s="14"/>
      <c r="H14" s="14"/>
      <c r="I14" s="106"/>
      <c r="J14" s="14"/>
      <c r="K14" s="14"/>
      <c r="L14" s="131" t="s">
        <v>134</v>
      </c>
      <c r="M14" s="132" t="s">
        <v>39</v>
      </c>
      <c r="N14" s="134">
        <f>IF(M14="CONFIABLE",15,IF(M14="NO CONFIABLE",0,""))</f>
        <v>15</v>
      </c>
      <c r="O14" s="136"/>
      <c r="P14" s="14"/>
      <c r="Q14" s="14"/>
      <c r="R14" s="14"/>
      <c r="S14" s="14"/>
      <c r="T14" s="14"/>
      <c r="U14" s="14"/>
      <c r="V14" s="14"/>
      <c r="W14" s="14"/>
      <c r="X14" s="14"/>
      <c r="Y14" s="14"/>
      <c r="Z14" s="144" t="s">
        <v>207</v>
      </c>
      <c r="AA14" s="14"/>
      <c r="AB14" s="14"/>
      <c r="AC14" s="14"/>
      <c r="AD14" s="14"/>
      <c r="AE14" s="14"/>
      <c r="AF14" s="14"/>
      <c r="AG14" s="14"/>
      <c r="AH14" s="13" t="s">
        <v>208</v>
      </c>
      <c r="AI14" s="13"/>
      <c r="AJ14" s="13" t="s">
        <v>209</v>
      </c>
      <c r="AK14" s="13" t="s">
        <v>123</v>
      </c>
      <c r="AL14" s="13" t="s">
        <v>210</v>
      </c>
      <c r="AM14" s="13"/>
      <c r="AN14" s="13"/>
      <c r="AO14" s="13" t="s">
        <v>92</v>
      </c>
      <c r="AP14" s="13"/>
    </row>
    <row r="15" ht="66.75" customHeight="1">
      <c r="A15" s="14"/>
      <c r="B15" s="14"/>
      <c r="C15" s="14"/>
      <c r="D15" s="14"/>
      <c r="E15" s="14"/>
      <c r="F15" s="14"/>
      <c r="G15" s="14"/>
      <c r="H15" s="14"/>
      <c r="I15" s="106"/>
      <c r="J15" s="14"/>
      <c r="K15" s="14"/>
      <c r="L15" s="131" t="s">
        <v>140</v>
      </c>
      <c r="M15" s="132" t="s">
        <v>71</v>
      </c>
      <c r="N15" s="134">
        <f>IF(M15="SE INVESTIGAN Y SE RESUELVEN OPORTUNAMENTE",15,IF(M15="NO SE INVESTIGAN Y SE RESUELVEN OPORTUNAMENTE",0,""))</f>
        <v>15</v>
      </c>
      <c r="O15" s="136"/>
      <c r="P15" s="14"/>
      <c r="Q15" s="14"/>
      <c r="R15" s="14"/>
      <c r="S15" s="14"/>
      <c r="T15" s="14"/>
      <c r="U15" s="14"/>
      <c r="V15" s="14"/>
      <c r="W15" s="14"/>
      <c r="X15" s="14"/>
      <c r="Y15" s="14"/>
      <c r="Z15" s="125" t="s">
        <v>211</v>
      </c>
      <c r="AA15" s="14"/>
      <c r="AB15" s="14"/>
      <c r="AC15" s="14"/>
      <c r="AD15" s="14"/>
      <c r="AE15" s="14"/>
      <c r="AF15" s="14"/>
      <c r="AG15" s="14"/>
      <c r="AH15" s="13" t="s">
        <v>175</v>
      </c>
      <c r="AI15" s="13"/>
      <c r="AJ15" s="13"/>
      <c r="AK15" s="13"/>
      <c r="AL15" s="13"/>
      <c r="AM15" s="13"/>
      <c r="AN15" s="13"/>
      <c r="AO15" s="13" t="s">
        <v>212</v>
      </c>
      <c r="AP15" s="13"/>
    </row>
    <row r="16" ht="51.0" customHeight="1">
      <c r="A16" s="14"/>
      <c r="B16" s="14"/>
      <c r="C16" s="22"/>
      <c r="D16" s="22"/>
      <c r="E16" s="22"/>
      <c r="F16" s="22"/>
      <c r="G16" s="22"/>
      <c r="H16" s="22"/>
      <c r="I16" s="106"/>
      <c r="J16" s="85"/>
      <c r="K16" s="22"/>
      <c r="L16" s="159" t="s">
        <v>142</v>
      </c>
      <c r="M16" s="160" t="s">
        <v>88</v>
      </c>
      <c r="N16" s="161">
        <f>IF(M16="COMPLETA",10,IF(M16="INCOMPLETA",5,IF(M16="NO EXISTE",0,"")))</f>
        <v>10</v>
      </c>
      <c r="O16" s="136"/>
      <c r="P16" s="22"/>
      <c r="Q16" s="85"/>
      <c r="R16" s="22"/>
      <c r="S16" s="85"/>
      <c r="T16" s="85"/>
      <c r="U16" s="22"/>
      <c r="V16" s="14"/>
      <c r="W16" s="22"/>
      <c r="X16" s="22"/>
      <c r="Y16" s="22"/>
      <c r="Z16" s="22"/>
      <c r="AA16" s="22"/>
      <c r="AB16" s="22"/>
      <c r="AC16" s="22"/>
      <c r="AD16" s="22"/>
      <c r="AE16" s="22"/>
      <c r="AF16" s="22"/>
      <c r="AG16" s="22"/>
      <c r="AH16" s="13"/>
      <c r="AI16" s="13"/>
      <c r="AJ16" s="13"/>
      <c r="AK16" s="13"/>
      <c r="AL16" s="13"/>
      <c r="AM16" s="13"/>
      <c r="AN16" s="13"/>
      <c r="AO16" s="13" t="s">
        <v>213</v>
      </c>
      <c r="AP16" s="13"/>
    </row>
    <row r="17" ht="51.0" customHeight="1">
      <c r="A17" s="14"/>
      <c r="B17" s="14"/>
      <c r="C17" s="103" t="s">
        <v>215</v>
      </c>
      <c r="D17" s="105" t="s">
        <v>87</v>
      </c>
      <c r="E17" s="103" t="s">
        <v>216</v>
      </c>
      <c r="F17" s="103" t="s">
        <v>217</v>
      </c>
      <c r="G17" s="101" t="s">
        <v>6</v>
      </c>
      <c r="H17" s="101" t="s">
        <v>28</v>
      </c>
      <c r="I17" s="106" t="str">
        <f>CONCATENATE(G17,H17)</f>
        <v>RARA VEZMODERADO</v>
      </c>
      <c r="J17" s="108" t="str">
        <f>I18</f>
        <v>1. MODERADO</v>
      </c>
      <c r="K17" s="103" t="s">
        <v>219</v>
      </c>
      <c r="L17" s="109" t="s">
        <v>94</v>
      </c>
      <c r="M17" s="110" t="s">
        <v>13</v>
      </c>
      <c r="N17" s="112">
        <f>IF(M17="ASIGNADO",15,IF(M17="NO ASIGNADO",0,""))</f>
        <v>15</v>
      </c>
      <c r="O17" s="113">
        <f>SUM(N17:N23)</f>
        <v>100</v>
      </c>
      <c r="P17" s="115" t="s">
        <v>97</v>
      </c>
      <c r="Q17" s="116">
        <f>IF(Q20="DÉBIL",0,IF(Q20="MODERADO",50,IF(Q20="FUERTE",100,"")))</f>
        <v>100</v>
      </c>
      <c r="R17" s="119" t="str">
        <f>IF(AND(O20="FUERTE",P17="FUERTE (SIEMPRE SE EJECUTA)"),"NO","SÍ")</f>
        <v>NO</v>
      </c>
      <c r="S17" s="120" t="s">
        <v>101</v>
      </c>
      <c r="T17" s="120" t="s">
        <v>101</v>
      </c>
      <c r="U17" s="122" t="s">
        <v>92</v>
      </c>
      <c r="V17" s="101" t="s">
        <v>103</v>
      </c>
      <c r="W17" s="118"/>
      <c r="X17" s="103" t="s">
        <v>152</v>
      </c>
      <c r="Y17" s="103" t="s">
        <v>225</v>
      </c>
      <c r="Z17" s="125" t="s">
        <v>155</v>
      </c>
      <c r="AA17" s="127" t="s">
        <v>110</v>
      </c>
      <c r="AB17" s="103" t="s">
        <v>227</v>
      </c>
      <c r="AC17" s="125" t="s">
        <v>168</v>
      </c>
      <c r="AD17" s="103" t="s">
        <v>228</v>
      </c>
      <c r="AE17" s="103" t="s">
        <v>229</v>
      </c>
      <c r="AF17" s="103" t="s">
        <v>230</v>
      </c>
      <c r="AG17" s="130" t="s">
        <v>231</v>
      </c>
      <c r="AH17" s="13"/>
      <c r="AI17" s="13"/>
      <c r="AJ17" s="13"/>
      <c r="AK17" s="13"/>
      <c r="AL17" s="13"/>
      <c r="AM17" s="13"/>
      <c r="AN17" s="13"/>
      <c r="AO17" s="13"/>
      <c r="AP17" s="13"/>
    </row>
    <row r="18" ht="51.0" customHeight="1">
      <c r="A18" s="14"/>
      <c r="B18" s="14"/>
      <c r="C18" s="14"/>
      <c r="D18" s="14"/>
      <c r="E18" s="14"/>
      <c r="F18" s="14"/>
      <c r="G18" s="14"/>
      <c r="H18" s="14"/>
      <c r="I18" s="10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14"/>
      <c r="K18" s="14"/>
      <c r="L18" s="131" t="s">
        <v>116</v>
      </c>
      <c r="M18" s="132" t="s">
        <v>26</v>
      </c>
      <c r="N18" s="134">
        <f>IF(M18="ADECUADO",15,IF(M18="INADECUADO",0,""))</f>
        <v>15</v>
      </c>
      <c r="O18" s="136"/>
      <c r="P18" s="14"/>
      <c r="Q18" s="14"/>
      <c r="R18" s="14"/>
      <c r="S18" s="22"/>
      <c r="T18" s="22"/>
      <c r="U18" s="14"/>
      <c r="V18" s="14"/>
      <c r="W18" s="14"/>
      <c r="X18" s="14"/>
      <c r="Y18" s="14"/>
      <c r="Z18" s="14"/>
      <c r="AA18" s="14"/>
      <c r="AB18" s="14"/>
      <c r="AC18" s="14"/>
      <c r="AD18" s="14"/>
      <c r="AE18" s="14"/>
      <c r="AF18" s="14"/>
      <c r="AG18" s="14"/>
      <c r="AH18" s="13"/>
      <c r="AI18" s="13"/>
      <c r="AJ18" s="13"/>
      <c r="AK18" s="13"/>
      <c r="AL18" s="13"/>
      <c r="AM18" s="13"/>
      <c r="AN18" s="13"/>
      <c r="AO18" s="13"/>
      <c r="AP18" s="13"/>
    </row>
    <row r="19" ht="51.0" customHeight="1">
      <c r="A19" s="14"/>
      <c r="B19" s="14"/>
      <c r="C19" s="14"/>
      <c r="D19" s="14"/>
      <c r="E19" s="14"/>
      <c r="F19" s="14"/>
      <c r="G19" s="14"/>
      <c r="H19" s="14"/>
      <c r="I19" s="10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14"/>
      <c r="K19" s="14"/>
      <c r="L19" s="140" t="s">
        <v>117</v>
      </c>
      <c r="M19" s="132" t="s">
        <v>118</v>
      </c>
      <c r="N19" s="134">
        <f>IF(M19="OPORTUNA",15,IF(M19="INOPORTUNA",0,""))</f>
        <v>15</v>
      </c>
      <c r="O19" s="136"/>
      <c r="P19" s="14"/>
      <c r="Q19" s="22"/>
      <c r="R19" s="14"/>
      <c r="S19" s="141" t="s">
        <v>119</v>
      </c>
      <c r="T19" s="141" t="s">
        <v>120</v>
      </c>
      <c r="U19" s="14"/>
      <c r="V19" s="14"/>
      <c r="W19" s="14"/>
      <c r="X19" s="14"/>
      <c r="Y19" s="14"/>
      <c r="Z19" s="14"/>
      <c r="AA19" s="14"/>
      <c r="AB19" s="14"/>
      <c r="AC19" s="14"/>
      <c r="AD19" s="14"/>
      <c r="AE19" s="14"/>
      <c r="AF19" s="22"/>
      <c r="AG19" s="14"/>
      <c r="AH19" s="13"/>
      <c r="AI19" s="13"/>
      <c r="AJ19" s="13"/>
      <c r="AK19" s="13"/>
      <c r="AL19" s="13"/>
      <c r="AM19" s="13"/>
      <c r="AN19" s="13"/>
      <c r="AO19" s="13"/>
      <c r="AP19" s="13"/>
    </row>
    <row r="20" ht="51.0" customHeight="1">
      <c r="A20" s="14"/>
      <c r="B20" s="14"/>
      <c r="C20" s="14"/>
      <c r="D20" s="14"/>
      <c r="E20" s="144" t="s">
        <v>121</v>
      </c>
      <c r="F20" s="14"/>
      <c r="G20" s="14"/>
      <c r="H20" s="14"/>
      <c r="I20" s="106"/>
      <c r="J20" s="14"/>
      <c r="K20" s="14"/>
      <c r="L20" s="131" t="s">
        <v>193</v>
      </c>
      <c r="M20" s="132" t="s">
        <v>123</v>
      </c>
      <c r="N20" s="134">
        <f>IF(M20="PREVENIR",15,IF(M20="DETECTAR",10,IF(M20="NO ES UN CONTROL",0,"")))</f>
        <v>15</v>
      </c>
      <c r="O20" s="149" t="str">
        <f>IF(O17&lt;86,"DÉBIL",IF(O17&lt;96,"MODERADO",IF(O17&lt;101,"FUERTE","")))</f>
        <v>FUERTE</v>
      </c>
      <c r="P20" s="14"/>
      <c r="Q20" s="151" t="str">
        <f>IF(AND(O20="FUERTE",P17="FUERTE (SIEMPRE SE EJECUTA)"),"FUERTE",IF(OR(O20="DÉBIL",P17="DÉBIL (NO SE EJECUTA)"),"DÉBIL",IF(OR(O20="MODERADO",P17="MODERADO (ALGUNAS VECES)"),"MODERADO")))</f>
        <v>FUERTE</v>
      </c>
      <c r="R20" s="14"/>
      <c r="S20" s="156">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5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4"/>
      <c r="V20" s="14"/>
      <c r="W20" s="14"/>
      <c r="X20" s="14"/>
      <c r="Y20" s="14"/>
      <c r="Z20" s="22"/>
      <c r="AA20" s="14"/>
      <c r="AB20" s="14"/>
      <c r="AC20" s="14"/>
      <c r="AD20" s="14"/>
      <c r="AE20" s="14"/>
      <c r="AF20" s="103" t="s">
        <v>233</v>
      </c>
      <c r="AG20" s="14"/>
      <c r="AH20" s="13"/>
      <c r="AI20" s="13"/>
      <c r="AJ20" s="13"/>
      <c r="AK20" s="13"/>
      <c r="AL20" s="13"/>
      <c r="AM20" s="13"/>
      <c r="AN20" s="13"/>
      <c r="AO20" s="13"/>
      <c r="AP20" s="13"/>
    </row>
    <row r="21" ht="51.0" customHeight="1">
      <c r="A21" s="14"/>
      <c r="B21" s="14"/>
      <c r="C21" s="14"/>
      <c r="D21" s="14"/>
      <c r="E21" s="158" t="s">
        <v>234</v>
      </c>
      <c r="F21" s="14"/>
      <c r="G21" s="14"/>
      <c r="H21" s="14"/>
      <c r="I21" s="106"/>
      <c r="J21" s="14"/>
      <c r="K21" s="14"/>
      <c r="L21" s="131" t="s">
        <v>134</v>
      </c>
      <c r="M21" s="132" t="s">
        <v>39</v>
      </c>
      <c r="N21" s="134">
        <f>IF(M21="CONFIABLE",15,IF(M21="NO CONFIABLE",0,""))</f>
        <v>15</v>
      </c>
      <c r="O21" s="136"/>
      <c r="P21" s="14"/>
      <c r="Q21" s="14"/>
      <c r="R21" s="14"/>
      <c r="S21" s="14"/>
      <c r="T21" s="14"/>
      <c r="U21" s="14"/>
      <c r="V21" s="14"/>
      <c r="W21" s="14"/>
      <c r="X21" s="14"/>
      <c r="Y21" s="14"/>
      <c r="Z21" s="144" t="s">
        <v>207</v>
      </c>
      <c r="AA21" s="14"/>
      <c r="AB21" s="14"/>
      <c r="AC21" s="14"/>
      <c r="AD21" s="14"/>
      <c r="AE21" s="14"/>
      <c r="AF21" s="14"/>
      <c r="AG21" s="14"/>
      <c r="AH21" s="13"/>
      <c r="AI21" s="13"/>
      <c r="AJ21" s="13"/>
      <c r="AK21" s="13"/>
      <c r="AL21" s="13"/>
      <c r="AM21" s="13"/>
      <c r="AN21" s="13"/>
      <c r="AO21" s="13"/>
      <c r="AP21" s="13"/>
    </row>
    <row r="22" ht="51.0" customHeight="1">
      <c r="A22" s="14"/>
      <c r="B22" s="14"/>
      <c r="C22" s="14"/>
      <c r="D22" s="14"/>
      <c r="E22" s="14"/>
      <c r="F22" s="14"/>
      <c r="G22" s="14"/>
      <c r="H22" s="14"/>
      <c r="I22" s="106"/>
      <c r="J22" s="14"/>
      <c r="K22" s="14"/>
      <c r="L22" s="131" t="s">
        <v>140</v>
      </c>
      <c r="M22" s="132" t="s">
        <v>71</v>
      </c>
      <c r="N22" s="134">
        <f>IF(M22="SE INVESTIGAN Y SE RESUELVEN OPORTUNAMENTE",15,IF(M22="NO SE INVESTIGAN Y SE RESUELVEN OPORTUNAMENTE",0,""))</f>
        <v>15</v>
      </c>
      <c r="O22" s="136"/>
      <c r="P22" s="14"/>
      <c r="Q22" s="14"/>
      <c r="R22" s="14"/>
      <c r="S22" s="14"/>
      <c r="T22" s="14"/>
      <c r="U22" s="14"/>
      <c r="V22" s="14"/>
      <c r="W22" s="14"/>
      <c r="X22" s="14"/>
      <c r="Y22" s="14"/>
      <c r="Z22" s="125" t="s">
        <v>211</v>
      </c>
      <c r="AA22" s="14"/>
      <c r="AB22" s="14"/>
      <c r="AC22" s="14"/>
      <c r="AD22" s="14"/>
      <c r="AE22" s="14"/>
      <c r="AF22" s="14"/>
      <c r="AG22" s="14"/>
      <c r="AH22" s="13"/>
      <c r="AI22" s="13"/>
      <c r="AJ22" s="13"/>
      <c r="AK22" s="13"/>
      <c r="AL22" s="13"/>
      <c r="AM22" s="13"/>
      <c r="AN22" s="13"/>
      <c r="AO22" s="13"/>
      <c r="AP22" s="13"/>
    </row>
    <row r="23" ht="51.0" customHeight="1">
      <c r="A23" s="22"/>
      <c r="B23" s="14"/>
      <c r="C23" s="22"/>
      <c r="D23" s="22"/>
      <c r="E23" s="22"/>
      <c r="F23" s="22"/>
      <c r="G23" s="22"/>
      <c r="H23" s="22"/>
      <c r="I23" s="106"/>
      <c r="J23" s="85"/>
      <c r="K23" s="22"/>
      <c r="L23" s="159" t="s">
        <v>142</v>
      </c>
      <c r="M23" s="160" t="s">
        <v>88</v>
      </c>
      <c r="N23" s="161">
        <f>IF(M23="COMPLETA",10,IF(M23="INCOMPLETA",5,IF(M23="NO EXISTE",0,"")))</f>
        <v>10</v>
      </c>
      <c r="O23" s="136"/>
      <c r="P23" s="22"/>
      <c r="Q23" s="85"/>
      <c r="R23" s="22"/>
      <c r="S23" s="85"/>
      <c r="T23" s="85"/>
      <c r="U23" s="22"/>
      <c r="V23" s="14"/>
      <c r="W23" s="22"/>
      <c r="X23" s="22"/>
      <c r="Y23" s="22"/>
      <c r="Z23" s="22"/>
      <c r="AA23" s="22"/>
      <c r="AB23" s="22"/>
      <c r="AC23" s="22"/>
      <c r="AD23" s="22"/>
      <c r="AE23" s="22"/>
      <c r="AF23" s="22"/>
      <c r="AG23" s="22"/>
      <c r="AH23" s="13"/>
      <c r="AI23" s="13"/>
      <c r="AJ23" s="13"/>
      <c r="AK23" s="13"/>
      <c r="AL23" s="13"/>
      <c r="AM23" s="13"/>
      <c r="AN23" s="13"/>
      <c r="AO23" s="13"/>
      <c r="AP23" s="13"/>
    </row>
    <row r="24" ht="51.0" customHeight="1">
      <c r="A24" s="169"/>
      <c r="B24" s="170"/>
      <c r="C24" s="171"/>
      <c r="D24" s="122"/>
      <c r="E24" s="172"/>
      <c r="F24" s="125"/>
      <c r="G24" s="101"/>
      <c r="H24" s="101"/>
      <c r="I24" s="106"/>
      <c r="J24" s="173"/>
      <c r="K24" s="118"/>
      <c r="L24" s="174"/>
      <c r="M24" s="175"/>
      <c r="N24" s="176"/>
      <c r="O24" s="177"/>
      <c r="P24" s="178"/>
      <c r="Q24" s="179"/>
      <c r="R24" s="180"/>
      <c r="S24" s="181"/>
      <c r="T24" s="182"/>
      <c r="U24" s="122"/>
      <c r="V24" s="183"/>
      <c r="W24" s="118"/>
      <c r="X24" s="118"/>
      <c r="Y24" s="184"/>
      <c r="Z24" s="184"/>
      <c r="AA24" s="185"/>
      <c r="AB24" s="118"/>
      <c r="AC24" s="118"/>
      <c r="AD24" s="118"/>
      <c r="AE24" s="186"/>
      <c r="AF24" s="103"/>
      <c r="AG24" s="103"/>
      <c r="AH24" s="13"/>
      <c r="AI24" s="13"/>
      <c r="AJ24" s="13"/>
      <c r="AK24" s="13"/>
      <c r="AL24" s="13"/>
      <c r="AM24" s="13"/>
      <c r="AN24" s="13"/>
      <c r="AO24" s="13"/>
      <c r="AP24" s="13"/>
    </row>
    <row r="25" ht="15.75" customHeight="1">
      <c r="A25" s="162" t="s">
        <v>214</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8"/>
      <c r="AH25" s="13"/>
      <c r="AI25" s="13"/>
      <c r="AJ25" s="13"/>
      <c r="AK25" s="13"/>
      <c r="AL25" s="13"/>
      <c r="AM25" s="13"/>
      <c r="AN25" s="13"/>
      <c r="AO25" s="13" t="s">
        <v>218</v>
      </c>
      <c r="AP25" s="13"/>
    </row>
    <row r="26" ht="30.0" customHeight="1">
      <c r="A26" s="163" t="s">
        <v>174</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8"/>
      <c r="AH26" s="13"/>
      <c r="AI26" s="13"/>
      <c r="AJ26" s="13"/>
      <c r="AK26" s="13"/>
      <c r="AL26" s="13"/>
      <c r="AM26" s="13"/>
      <c r="AN26" s="13"/>
      <c r="AO26" s="13" t="s">
        <v>220</v>
      </c>
      <c r="AP26" s="13"/>
    </row>
    <row r="27" ht="30.0" customHeight="1">
      <c r="A27" s="164" t="s">
        <v>176</v>
      </c>
      <c r="B27" s="73"/>
      <c r="C27" s="164" t="s">
        <v>180</v>
      </c>
      <c r="D27" s="68"/>
      <c r="E27" s="68"/>
      <c r="F27" s="68"/>
      <c r="G27" s="68"/>
      <c r="H27" s="68"/>
      <c r="I27" s="68"/>
      <c r="J27" s="68"/>
      <c r="K27" s="68"/>
      <c r="L27" s="68"/>
      <c r="M27" s="68"/>
      <c r="N27" s="68"/>
      <c r="O27" s="68"/>
      <c r="P27" s="68"/>
      <c r="Q27" s="68"/>
      <c r="R27" s="68"/>
      <c r="S27" s="68"/>
      <c r="T27" s="68"/>
      <c r="U27" s="68"/>
      <c r="V27" s="68"/>
      <c r="W27" s="68"/>
      <c r="X27" s="68"/>
      <c r="Y27" s="73"/>
      <c r="Z27" s="165" t="s">
        <v>235</v>
      </c>
      <c r="AA27" s="68"/>
      <c r="AB27" s="68"/>
      <c r="AC27" s="73"/>
      <c r="AD27" s="11" t="s">
        <v>182</v>
      </c>
      <c r="AE27" s="20"/>
      <c r="AF27" s="20"/>
      <c r="AG27" s="8"/>
      <c r="AH27" s="13"/>
      <c r="AI27" s="13"/>
      <c r="AJ27" s="13"/>
      <c r="AK27" s="13"/>
      <c r="AL27" s="13"/>
      <c r="AM27" s="13"/>
      <c r="AN27" s="13"/>
      <c r="AO27" s="13" t="s">
        <v>222</v>
      </c>
      <c r="AP27" s="13"/>
    </row>
    <row r="28" ht="30.0" customHeight="1">
      <c r="A28" s="166">
        <v>1.0</v>
      </c>
      <c r="B28" s="8"/>
      <c r="C28" s="162" t="s">
        <v>236</v>
      </c>
      <c r="D28" s="20"/>
      <c r="E28" s="20"/>
      <c r="F28" s="20"/>
      <c r="G28" s="20"/>
      <c r="H28" s="20"/>
      <c r="I28" s="20"/>
      <c r="J28" s="20"/>
      <c r="K28" s="20"/>
      <c r="L28" s="20"/>
      <c r="M28" s="20"/>
      <c r="N28" s="20"/>
      <c r="O28" s="20"/>
      <c r="P28" s="20"/>
      <c r="Q28" s="20"/>
      <c r="R28" s="20"/>
      <c r="S28" s="20"/>
      <c r="T28" s="20"/>
      <c r="U28" s="20"/>
      <c r="V28" s="20"/>
      <c r="W28" s="20"/>
      <c r="X28" s="20"/>
      <c r="Y28" s="8"/>
      <c r="Z28" s="167"/>
      <c r="AA28" s="20"/>
      <c r="AB28" s="20"/>
      <c r="AC28" s="8"/>
      <c r="AD28" s="168"/>
      <c r="AH28" s="13"/>
      <c r="AI28" s="13"/>
      <c r="AJ28" s="13"/>
      <c r="AK28" s="13"/>
      <c r="AL28" s="13"/>
      <c r="AM28" s="13"/>
      <c r="AN28" s="13"/>
      <c r="AO28" s="13" t="s">
        <v>224</v>
      </c>
      <c r="AP28" s="13"/>
    </row>
    <row r="29" ht="30.0" customHeight="1">
      <c r="A29" s="166" t="s">
        <v>183</v>
      </c>
      <c r="B29" s="8"/>
      <c r="C29" s="166"/>
      <c r="D29" s="20"/>
      <c r="E29" s="20"/>
      <c r="F29" s="20"/>
      <c r="G29" s="20"/>
      <c r="H29" s="20"/>
      <c r="I29" s="20"/>
      <c r="J29" s="20"/>
      <c r="K29" s="20"/>
      <c r="L29" s="20"/>
      <c r="M29" s="20"/>
      <c r="N29" s="20"/>
      <c r="O29" s="20"/>
      <c r="P29" s="20"/>
      <c r="Q29" s="20"/>
      <c r="R29" s="20"/>
      <c r="S29" s="20"/>
      <c r="T29" s="20"/>
      <c r="U29" s="20"/>
      <c r="V29" s="20"/>
      <c r="W29" s="20"/>
      <c r="X29" s="20"/>
      <c r="Y29" s="8"/>
      <c r="Z29" s="167"/>
      <c r="AA29" s="20"/>
      <c r="AB29" s="20"/>
      <c r="AC29" s="8"/>
      <c r="AD29" s="167"/>
      <c r="AE29" s="20"/>
      <c r="AF29" s="20"/>
      <c r="AG29" s="8"/>
      <c r="AH29" s="13"/>
      <c r="AI29" s="13"/>
      <c r="AJ29" s="13"/>
      <c r="AK29" s="13"/>
      <c r="AL29" s="13"/>
      <c r="AM29" s="13"/>
      <c r="AN29" s="13"/>
      <c r="AO29" s="13" t="s">
        <v>226</v>
      </c>
      <c r="AP29" s="13"/>
    </row>
    <row r="30" ht="30.0" customHeight="1">
      <c r="A30" s="166" t="s">
        <v>183</v>
      </c>
      <c r="B30" s="8"/>
      <c r="C30" s="166"/>
      <c r="D30" s="20"/>
      <c r="E30" s="20"/>
      <c r="F30" s="20"/>
      <c r="G30" s="20"/>
      <c r="H30" s="20"/>
      <c r="I30" s="20"/>
      <c r="J30" s="20"/>
      <c r="K30" s="20"/>
      <c r="L30" s="20"/>
      <c r="M30" s="20"/>
      <c r="N30" s="20"/>
      <c r="O30" s="20"/>
      <c r="P30" s="20"/>
      <c r="Q30" s="20"/>
      <c r="R30" s="20"/>
      <c r="S30" s="20"/>
      <c r="T30" s="20"/>
      <c r="U30" s="20"/>
      <c r="V30" s="20"/>
      <c r="W30" s="20"/>
      <c r="X30" s="20"/>
      <c r="Y30" s="8"/>
      <c r="Z30" s="167"/>
      <c r="AA30" s="20"/>
      <c r="AB30" s="20"/>
      <c r="AC30" s="8"/>
      <c r="AD30" s="167"/>
      <c r="AE30" s="20"/>
      <c r="AF30" s="20"/>
      <c r="AG30" s="8"/>
      <c r="AH30" s="13"/>
      <c r="AI30" s="13"/>
      <c r="AJ30" s="13"/>
      <c r="AK30" s="13"/>
      <c r="AL30" s="13"/>
      <c r="AM30" s="13"/>
      <c r="AN30" s="13"/>
      <c r="AO30" s="13" t="s">
        <v>232</v>
      </c>
      <c r="AP30" s="13"/>
    </row>
    <row r="31" ht="30.0" customHeight="1">
      <c r="A31" s="187" t="s">
        <v>237</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8"/>
      <c r="AH31" s="13"/>
      <c r="AI31" s="13"/>
      <c r="AJ31" s="13"/>
      <c r="AK31" s="13"/>
      <c r="AL31" s="13"/>
      <c r="AM31" s="13"/>
      <c r="AN31" s="13"/>
      <c r="AO31" s="13" t="s">
        <v>238</v>
      </c>
      <c r="AP31" s="13"/>
    </row>
    <row r="32" ht="30.0" customHeight="1">
      <c r="A32" s="188" t="s">
        <v>182</v>
      </c>
      <c r="B32" s="10"/>
      <c r="C32" s="10"/>
      <c r="D32" s="10"/>
      <c r="E32" s="10"/>
      <c r="F32" s="12"/>
      <c r="G32" s="188" t="s">
        <v>187</v>
      </c>
      <c r="H32" s="10"/>
      <c r="I32" s="10"/>
      <c r="J32" s="10"/>
      <c r="K32" s="10"/>
      <c r="L32" s="12"/>
      <c r="M32" s="189" t="s">
        <v>192</v>
      </c>
      <c r="N32" s="20"/>
      <c r="O32" s="20"/>
      <c r="P32" s="20"/>
      <c r="Q32" s="20"/>
      <c r="R32" s="20"/>
      <c r="S32" s="20"/>
      <c r="T32" s="20"/>
      <c r="U32" s="20"/>
      <c r="V32" s="8"/>
      <c r="W32" s="189" t="s">
        <v>194</v>
      </c>
      <c r="X32" s="20"/>
      <c r="Y32" s="20"/>
      <c r="Z32" s="20"/>
      <c r="AA32" s="8"/>
      <c r="AB32" s="190" t="s">
        <v>195</v>
      </c>
      <c r="AC32" s="20"/>
      <c r="AD32" s="20"/>
      <c r="AE32" s="20"/>
      <c r="AF32" s="20"/>
      <c r="AG32" s="8"/>
      <c r="AH32" s="191"/>
      <c r="AI32" s="192"/>
      <c r="AJ32" s="192"/>
      <c r="AK32" s="192"/>
      <c r="AL32" s="192"/>
      <c r="AM32" s="192"/>
      <c r="AN32" s="192"/>
      <c r="AO32" s="13" t="s">
        <v>239</v>
      </c>
      <c r="AP32" s="192"/>
    </row>
    <row r="33" ht="30.0" customHeight="1">
      <c r="A33" s="193" t="s">
        <v>196</v>
      </c>
      <c r="B33" s="194" t="s">
        <v>229</v>
      </c>
      <c r="C33" s="20"/>
      <c r="D33" s="20"/>
      <c r="E33" s="20"/>
      <c r="F33" s="8"/>
      <c r="G33" s="195" t="s">
        <v>196</v>
      </c>
      <c r="H33" s="194" t="s">
        <v>240</v>
      </c>
      <c r="I33" s="20"/>
      <c r="J33" s="20"/>
      <c r="K33" s="20"/>
      <c r="L33" s="8"/>
      <c r="M33" s="195" t="s">
        <v>196</v>
      </c>
      <c r="N33" s="196" t="s">
        <v>241</v>
      </c>
      <c r="O33" s="3"/>
      <c r="P33" s="3"/>
      <c r="Q33" s="3"/>
      <c r="R33" s="3"/>
      <c r="S33" s="3"/>
      <c r="T33" s="3"/>
      <c r="U33" s="3"/>
      <c r="V33" s="4"/>
      <c r="W33" s="197" t="s">
        <v>196</v>
      </c>
      <c r="X33" s="194"/>
      <c r="Y33" s="20"/>
      <c r="Z33" s="20"/>
      <c r="AA33" s="8"/>
      <c r="AB33" s="197" t="s">
        <v>196</v>
      </c>
      <c r="AC33" s="198" t="s">
        <v>242</v>
      </c>
      <c r="AD33" s="20"/>
      <c r="AE33" s="20"/>
      <c r="AF33" s="20"/>
      <c r="AG33" s="8"/>
      <c r="AH33" s="192"/>
      <c r="AI33" s="192"/>
      <c r="AJ33" s="192"/>
      <c r="AK33" s="192"/>
      <c r="AL33" s="192"/>
      <c r="AM33" s="192"/>
      <c r="AN33" s="192"/>
      <c r="AO33" s="13" t="s">
        <v>243</v>
      </c>
      <c r="AP33" s="192"/>
    </row>
    <row r="34" ht="30.0" customHeight="1">
      <c r="A34" s="193" t="s">
        <v>198</v>
      </c>
      <c r="B34" s="194" t="s">
        <v>244</v>
      </c>
      <c r="C34" s="20"/>
      <c r="D34" s="20"/>
      <c r="E34" s="20"/>
      <c r="F34" s="8"/>
      <c r="G34" s="193" t="s">
        <v>198</v>
      </c>
      <c r="H34" s="194" t="s">
        <v>245</v>
      </c>
      <c r="I34" s="20"/>
      <c r="J34" s="20"/>
      <c r="K34" s="20"/>
      <c r="L34" s="8"/>
      <c r="M34" s="195" t="s">
        <v>198</v>
      </c>
      <c r="N34" s="194" t="s">
        <v>246</v>
      </c>
      <c r="O34" s="20"/>
      <c r="P34" s="20"/>
      <c r="Q34" s="20"/>
      <c r="R34" s="20"/>
      <c r="S34" s="20"/>
      <c r="T34" s="20"/>
      <c r="U34" s="20"/>
      <c r="V34" s="8"/>
      <c r="W34" s="193" t="s">
        <v>198</v>
      </c>
      <c r="X34" s="194"/>
      <c r="Y34" s="20"/>
      <c r="Z34" s="20"/>
      <c r="AA34" s="8"/>
      <c r="AB34" s="193" t="s">
        <v>198</v>
      </c>
      <c r="AC34" s="198" t="s">
        <v>247</v>
      </c>
      <c r="AD34" s="20"/>
      <c r="AE34" s="20"/>
      <c r="AF34" s="20"/>
      <c r="AG34" s="8"/>
      <c r="AH34" s="192"/>
      <c r="AI34" s="192"/>
      <c r="AJ34" s="192"/>
      <c r="AK34" s="192"/>
      <c r="AL34" s="192"/>
      <c r="AM34" s="192"/>
      <c r="AN34" s="192"/>
      <c r="AO34" s="13" t="s">
        <v>248</v>
      </c>
      <c r="AP34" s="192"/>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D3:AE3"/>
    <mergeCell ref="AF3:AG3"/>
    <mergeCell ref="AD4:AE4"/>
    <mergeCell ref="AF4:AG4"/>
    <mergeCell ref="AF5:AG5"/>
    <mergeCell ref="AC6:AC9"/>
    <mergeCell ref="AD6:AG8"/>
    <mergeCell ref="A1:A4"/>
    <mergeCell ref="B1:E2"/>
    <mergeCell ref="F1:AC2"/>
    <mergeCell ref="AD1:AE1"/>
    <mergeCell ref="AF1:AG1"/>
    <mergeCell ref="AD2:AE2"/>
    <mergeCell ref="AF2:AG2"/>
    <mergeCell ref="B3:E4"/>
    <mergeCell ref="F3:AC4"/>
    <mergeCell ref="A5:B5"/>
    <mergeCell ref="C5:F5"/>
    <mergeCell ref="G5:L5"/>
    <mergeCell ref="M5:V5"/>
    <mergeCell ref="Z5:AA5"/>
    <mergeCell ref="F7:F9"/>
    <mergeCell ref="G7:J7"/>
    <mergeCell ref="G8:J8"/>
    <mergeCell ref="K8:K9"/>
    <mergeCell ref="L8:L9"/>
    <mergeCell ref="M8:M9"/>
    <mergeCell ref="N8:N9"/>
    <mergeCell ref="AF10:AF12"/>
    <mergeCell ref="AF13:AF16"/>
    <mergeCell ref="Z10:Z13"/>
    <mergeCell ref="AA10:AA16"/>
    <mergeCell ref="AB10:AB16"/>
    <mergeCell ref="AC10:AC16"/>
    <mergeCell ref="AD10:AD16"/>
    <mergeCell ref="AE10:AE16"/>
    <mergeCell ref="AG10:AG16"/>
    <mergeCell ref="Z15:Z16"/>
    <mergeCell ref="K7:T7"/>
    <mergeCell ref="U7:AB7"/>
    <mergeCell ref="Q8:Q9"/>
    <mergeCell ref="R8:R9"/>
    <mergeCell ref="Q10:Q12"/>
    <mergeCell ref="R10:R16"/>
    <mergeCell ref="Q13:Q16"/>
    <mergeCell ref="S13:S16"/>
    <mergeCell ref="S8:S9"/>
    <mergeCell ref="T8:T9"/>
    <mergeCell ref="S10:S11"/>
    <mergeCell ref="T10:T11"/>
    <mergeCell ref="W8:W9"/>
    <mergeCell ref="X8:X9"/>
    <mergeCell ref="A6:F6"/>
    <mergeCell ref="G6:AB6"/>
    <mergeCell ref="A7:A9"/>
    <mergeCell ref="B7:B9"/>
    <mergeCell ref="C7:C9"/>
    <mergeCell ref="D7:D9"/>
    <mergeCell ref="E7:E9"/>
    <mergeCell ref="Y8:AB8"/>
    <mergeCell ref="F10:F16"/>
    <mergeCell ref="G10:G16"/>
    <mergeCell ref="U8:U9"/>
    <mergeCell ref="V8:V9"/>
    <mergeCell ref="U10:U16"/>
    <mergeCell ref="V10:V16"/>
    <mergeCell ref="W10:W16"/>
    <mergeCell ref="X10:X16"/>
    <mergeCell ref="Y10:Y16"/>
    <mergeCell ref="T13:T16"/>
    <mergeCell ref="H17:H23"/>
    <mergeCell ref="J17:J23"/>
    <mergeCell ref="A10:A23"/>
    <mergeCell ref="B10:B23"/>
    <mergeCell ref="D10:D16"/>
    <mergeCell ref="E10:E12"/>
    <mergeCell ref="K10:K16"/>
    <mergeCell ref="D17:D23"/>
    <mergeCell ref="K17:K23"/>
    <mergeCell ref="E21:E23"/>
    <mergeCell ref="AB17:AB23"/>
    <mergeCell ref="AC17:AC23"/>
    <mergeCell ref="AD17:AD23"/>
    <mergeCell ref="AE17:AE23"/>
    <mergeCell ref="AF17:AF19"/>
    <mergeCell ref="AG17:AG23"/>
    <mergeCell ref="AF20:AF23"/>
    <mergeCell ref="U17:U23"/>
    <mergeCell ref="V17:V23"/>
    <mergeCell ref="W17:W23"/>
    <mergeCell ref="X17:X23"/>
    <mergeCell ref="Y17:Y23"/>
    <mergeCell ref="Z17:Z20"/>
    <mergeCell ref="AA17:AA23"/>
    <mergeCell ref="Z22:Z23"/>
    <mergeCell ref="A25:AG25"/>
    <mergeCell ref="A26:AG26"/>
    <mergeCell ref="A27:B27"/>
    <mergeCell ref="C27:Y27"/>
    <mergeCell ref="Z27:AC27"/>
    <mergeCell ref="AD27:AG27"/>
    <mergeCell ref="A29:B29"/>
    <mergeCell ref="A30:B30"/>
    <mergeCell ref="A32:F32"/>
    <mergeCell ref="G32:L32"/>
    <mergeCell ref="B33:F33"/>
    <mergeCell ref="H33:L33"/>
    <mergeCell ref="B34:F34"/>
    <mergeCell ref="H34:L34"/>
    <mergeCell ref="A28:B28"/>
    <mergeCell ref="C28:Y28"/>
    <mergeCell ref="Z28:AC28"/>
    <mergeCell ref="AD28:AG28"/>
    <mergeCell ref="C29:Y29"/>
    <mergeCell ref="Z29:AC29"/>
    <mergeCell ref="AD29:AG29"/>
    <mergeCell ref="N33:V33"/>
    <mergeCell ref="X33:AA33"/>
    <mergeCell ref="AC33:AG33"/>
    <mergeCell ref="N34:V34"/>
    <mergeCell ref="X34:AA34"/>
    <mergeCell ref="AC34:AG34"/>
    <mergeCell ref="C30:Y30"/>
    <mergeCell ref="Z30:AC30"/>
    <mergeCell ref="AD30:AG30"/>
    <mergeCell ref="A31:AG31"/>
    <mergeCell ref="M32:V32"/>
    <mergeCell ref="W32:AA32"/>
    <mergeCell ref="AB32:AG32"/>
    <mergeCell ref="P10:P16"/>
    <mergeCell ref="O13:O16"/>
    <mergeCell ref="P8:P9"/>
    <mergeCell ref="O17:O19"/>
    <mergeCell ref="P17:P23"/>
    <mergeCell ref="R17:R23"/>
    <mergeCell ref="S17:S18"/>
    <mergeCell ref="T17:T18"/>
    <mergeCell ref="O20:O23"/>
    <mergeCell ref="H10:H16"/>
    <mergeCell ref="J10:J16"/>
    <mergeCell ref="O8:O9"/>
    <mergeCell ref="O10:O12"/>
    <mergeCell ref="C10:C16"/>
    <mergeCell ref="C17:C23"/>
    <mergeCell ref="E14:E16"/>
    <mergeCell ref="E17:E19"/>
    <mergeCell ref="F17:F23"/>
    <mergeCell ref="G17:G23"/>
    <mergeCell ref="Q17:Q19"/>
    <mergeCell ref="Q20:Q23"/>
    <mergeCell ref="S20:S23"/>
    <mergeCell ref="T20:T23"/>
  </mergeCells>
  <conditionalFormatting sqref="U10:U16 U24">
    <cfRule type="containsText" dxfId="0" priority="1" operator="containsText" text="EXTREMO">
      <formula>NOT(ISERROR(SEARCH(("EXTREMO"),(U10))))</formula>
    </cfRule>
  </conditionalFormatting>
  <conditionalFormatting sqref="U10:U16 U24">
    <cfRule type="containsText" dxfId="1" priority="2" operator="containsText" text="MODERADO">
      <formula>NOT(ISERROR(SEARCH(("MODERADO"),(U10))))</formula>
    </cfRule>
  </conditionalFormatting>
  <conditionalFormatting sqref="U10:U16 U24">
    <cfRule type="containsText" dxfId="1" priority="3" operator="containsText" text="ALTO">
      <formula>NOT(ISERROR(SEARCH(("ALTO"),(U10))))</formula>
    </cfRule>
  </conditionalFormatting>
  <conditionalFormatting sqref="U10:U16 U24">
    <cfRule type="containsText" dxfId="1" priority="4" operator="containsText" text="BAJO">
      <formula>NOT(ISERROR(SEARCH(("BAJO"),(U10))))</formula>
    </cfRule>
  </conditionalFormatting>
  <conditionalFormatting sqref="J10:J16 J24">
    <cfRule type="containsText" dxfId="2" priority="5" operator="containsText" text="EXTREMO">
      <formula>NOT(ISERROR(SEARCH(("EXTREMO"),(J10))))</formula>
    </cfRule>
  </conditionalFormatting>
  <conditionalFormatting sqref="J10:J16 J24">
    <cfRule type="containsText" dxfId="3" priority="6" operator="containsText" text="ALTO">
      <formula>NOT(ISERROR(SEARCH(("ALTO"),(J10))))</formula>
    </cfRule>
  </conditionalFormatting>
  <conditionalFormatting sqref="J10:J16 J24">
    <cfRule type="containsText" dxfId="4" priority="7" operator="containsText" text="MODERADO">
      <formula>NOT(ISERROR(SEARCH(("MODERADO"),(J10))))</formula>
    </cfRule>
  </conditionalFormatting>
  <conditionalFormatting sqref="J10:J16 J24">
    <cfRule type="containsText" dxfId="5" priority="8" operator="containsText" text="BAJO">
      <formula>NOT(ISERROR(SEARCH(("BAJO"),(J10))))</formula>
    </cfRule>
  </conditionalFormatting>
  <conditionalFormatting sqref="U17:U23">
    <cfRule type="containsText" dxfId="0" priority="9" operator="containsText" text="EXTREMO">
      <formula>NOT(ISERROR(SEARCH(("EXTREMO"),(U17))))</formula>
    </cfRule>
  </conditionalFormatting>
  <conditionalFormatting sqref="U17:U23">
    <cfRule type="containsText" dxfId="1" priority="10" operator="containsText" text="MODERADO">
      <formula>NOT(ISERROR(SEARCH(("MODERADO"),(U17))))</formula>
    </cfRule>
  </conditionalFormatting>
  <conditionalFormatting sqref="U17:U23">
    <cfRule type="containsText" dxfId="1" priority="11" operator="containsText" text="ALTO">
      <formula>NOT(ISERROR(SEARCH(("ALTO"),(U17))))</formula>
    </cfRule>
  </conditionalFormatting>
  <conditionalFormatting sqref="U17:U23">
    <cfRule type="containsText" dxfId="1" priority="12" operator="containsText" text="BAJO">
      <formula>NOT(ISERROR(SEARCH(("BAJO"),(U17))))</formula>
    </cfRule>
  </conditionalFormatting>
  <conditionalFormatting sqref="J17:J23">
    <cfRule type="containsText" dxfId="2" priority="13" operator="containsText" text="EXTREMO">
      <formula>NOT(ISERROR(SEARCH(("EXTREMO"),(J17))))</formula>
    </cfRule>
  </conditionalFormatting>
  <conditionalFormatting sqref="J17:J23">
    <cfRule type="containsText" dxfId="3" priority="14" operator="containsText" text="ALTO">
      <formula>NOT(ISERROR(SEARCH(("ALTO"),(J17))))</formula>
    </cfRule>
  </conditionalFormatting>
  <conditionalFormatting sqref="J17:J23">
    <cfRule type="containsText" dxfId="4" priority="15" operator="containsText" text="MODERADO">
      <formula>NOT(ISERROR(SEARCH(("MODERADO"),(J17))))</formula>
    </cfRule>
  </conditionalFormatting>
  <conditionalFormatting sqref="J17:J23">
    <cfRule type="containsText" dxfId="5" priority="16" operator="containsText" text="BAJO">
      <formula>NOT(ISERROR(SEARCH(("BAJO"),(J17))))</formula>
    </cfRule>
  </conditionalFormatting>
  <dataValidations>
    <dataValidation type="list" allowBlank="1" showErrorMessage="1" sqref="M13 M20">
      <formula1>$AJ$14:$AL$14</formula1>
    </dataValidation>
    <dataValidation type="list" allowBlank="1" showErrorMessage="1" sqref="M15 M22">
      <formula1>$AH$6:$AI$6</formula1>
    </dataValidation>
    <dataValidation type="list" allowBlank="1" showErrorMessage="1" sqref="P10 P17">
      <formula1>$AH$8:$AJ$8</formula1>
    </dataValidation>
    <dataValidation type="list" allowBlank="1" showErrorMessage="1" sqref="M14 M21">
      <formula1>$AH$5:$AI$5</formula1>
    </dataValidation>
    <dataValidation type="list" allowBlank="1" showErrorMessage="1" sqref="H10 H17 H24">
      <formula1>$AL$10:$AL$12</formula1>
    </dataValidation>
    <dataValidation type="list" allowBlank="1" showErrorMessage="1" sqref="D10 D17 D24">
      <formula1>$AJ$13:$AK$13</formula1>
    </dataValidation>
    <dataValidation type="list" allowBlank="1" showErrorMessage="1" sqref="M12 M19">
      <formula1>#REF!</formula1>
    </dataValidation>
    <dataValidation type="list" allowBlank="1" showErrorMessage="1" sqref="M11 M18">
      <formula1>$AH$4:$AI$4</formula1>
    </dataValidation>
    <dataValidation type="list" allowBlank="1" showErrorMessage="1" sqref="U10 U17 U24">
      <formula1>$AO$8:$AO$40</formula1>
    </dataValidation>
    <dataValidation type="list" allowBlank="1" showErrorMessage="1" sqref="G10 G17 G24">
      <formula1>$AL$1:$AL$5</formula1>
    </dataValidation>
    <dataValidation type="list" allowBlank="1" showErrorMessage="1" sqref="M10 M17">
      <formula1>$AH$2:$AH$3</formula1>
    </dataValidation>
    <dataValidation type="list" allowBlank="1" showErrorMessage="1" sqref="S10:T10 S17:T17">
      <formula1>$AH$13:$AH$15</formula1>
    </dataValidation>
    <dataValidation type="list" allowBlank="1" showErrorMessage="1" sqref="AA10 AA17 AA24">
      <formula1>$AN$10:$AN$11</formula1>
    </dataValidation>
    <dataValidation type="list" allowBlank="1" showErrorMessage="1" sqref="M16 M23:M24">
      <formula1>$AH$7:$AJ$7</formula1>
    </dataValidation>
    <dataValidation type="list" allowBlank="1" showErrorMessage="1" sqref="V10 V17 V24">
      <formula1>$AI$12:$AK$12</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30" width="25.88"/>
    <col customWidth="1" min="31" max="31" width="33.13"/>
  </cols>
  <sheetData>
    <row r="1">
      <c r="A1" s="1"/>
      <c r="B1" s="2" t="s">
        <v>0</v>
      </c>
      <c r="C1" s="3"/>
      <c r="D1" s="3"/>
      <c r="E1" s="4"/>
      <c r="F1" s="2" t="s">
        <v>1</v>
      </c>
      <c r="G1" s="3"/>
      <c r="H1" s="3"/>
      <c r="I1" s="3"/>
      <c r="J1" s="3"/>
      <c r="K1" s="3"/>
      <c r="L1" s="3"/>
      <c r="M1" s="3"/>
      <c r="N1" s="3"/>
      <c r="O1" s="3"/>
      <c r="P1" s="3"/>
      <c r="Q1" s="3"/>
      <c r="R1" s="3"/>
      <c r="S1" s="3"/>
      <c r="T1" s="3"/>
      <c r="U1" s="3"/>
      <c r="V1" s="3"/>
      <c r="W1" s="3"/>
      <c r="X1" s="3"/>
      <c r="Y1" s="3"/>
      <c r="Z1" s="3"/>
      <c r="AA1" s="3"/>
      <c r="AB1" s="6" t="s">
        <v>2</v>
      </c>
      <c r="AC1" s="8"/>
      <c r="AD1" s="6" t="s">
        <v>3</v>
      </c>
      <c r="AE1" s="8"/>
    </row>
    <row r="2">
      <c r="B2" s="9"/>
      <c r="C2" s="10"/>
      <c r="D2" s="10"/>
      <c r="E2" s="12"/>
      <c r="F2" s="9"/>
      <c r="G2" s="10"/>
      <c r="H2" s="10"/>
      <c r="I2" s="10"/>
      <c r="J2" s="10"/>
      <c r="K2" s="10"/>
      <c r="L2" s="10"/>
      <c r="M2" s="10"/>
      <c r="N2" s="10"/>
      <c r="O2" s="10"/>
      <c r="P2" s="10"/>
      <c r="Q2" s="10"/>
      <c r="R2" s="10"/>
      <c r="S2" s="10"/>
      <c r="T2" s="10"/>
      <c r="U2" s="10"/>
      <c r="V2" s="10"/>
      <c r="W2" s="10"/>
      <c r="X2" s="10"/>
      <c r="Y2" s="10"/>
      <c r="Z2" s="10"/>
      <c r="AA2" s="10"/>
      <c r="AB2" s="6" t="s">
        <v>4</v>
      </c>
      <c r="AC2" s="8"/>
      <c r="AD2" s="6">
        <v>5.0</v>
      </c>
      <c r="AE2" s="8"/>
    </row>
    <row r="3">
      <c r="B3" s="2" t="s">
        <v>8</v>
      </c>
      <c r="C3" s="3"/>
      <c r="D3" s="3"/>
      <c r="E3" s="4"/>
      <c r="F3" s="2" t="s">
        <v>9</v>
      </c>
      <c r="G3" s="3"/>
      <c r="H3" s="3"/>
      <c r="I3" s="3"/>
      <c r="J3" s="3"/>
      <c r="K3" s="3"/>
      <c r="L3" s="3"/>
      <c r="M3" s="3"/>
      <c r="N3" s="3"/>
      <c r="O3" s="3"/>
      <c r="P3" s="3"/>
      <c r="Q3" s="3"/>
      <c r="R3" s="3"/>
      <c r="S3" s="3"/>
      <c r="T3" s="3"/>
      <c r="U3" s="3"/>
      <c r="V3" s="3"/>
      <c r="W3" s="3"/>
      <c r="X3" s="3"/>
      <c r="Y3" s="3"/>
      <c r="Z3" s="3"/>
      <c r="AA3" s="3"/>
      <c r="AB3" s="6" t="s">
        <v>10</v>
      </c>
      <c r="AC3" s="8"/>
      <c r="AD3" s="15">
        <v>43831.0</v>
      </c>
      <c r="AE3" s="8"/>
    </row>
    <row r="4">
      <c r="B4" s="9"/>
      <c r="C4" s="10"/>
      <c r="D4" s="10"/>
      <c r="E4" s="12"/>
      <c r="F4" s="9"/>
      <c r="G4" s="10"/>
      <c r="H4" s="10"/>
      <c r="I4" s="10"/>
      <c r="J4" s="10"/>
      <c r="K4" s="10"/>
      <c r="L4" s="10"/>
      <c r="M4" s="10"/>
      <c r="N4" s="10"/>
      <c r="O4" s="10"/>
      <c r="P4" s="10"/>
      <c r="Q4" s="10"/>
      <c r="R4" s="10"/>
      <c r="S4" s="10"/>
      <c r="T4" s="10"/>
      <c r="U4" s="10"/>
      <c r="V4" s="10"/>
      <c r="W4" s="10"/>
      <c r="X4" s="10"/>
      <c r="Y4" s="10"/>
      <c r="Z4" s="10"/>
      <c r="AA4" s="10"/>
      <c r="AB4" s="6" t="s">
        <v>12</v>
      </c>
      <c r="AC4" s="8"/>
      <c r="AD4" s="17">
        <v>43846.0</v>
      </c>
      <c r="AE4" s="8"/>
    </row>
    <row r="5">
      <c r="A5" s="18" t="s">
        <v>17</v>
      </c>
      <c r="B5" s="8"/>
      <c r="C5" s="19">
        <v>43860.0</v>
      </c>
      <c r="D5" s="20"/>
      <c r="E5" s="20"/>
      <c r="F5" s="8"/>
      <c r="G5" s="21"/>
      <c r="H5" s="10"/>
      <c r="I5" s="10"/>
      <c r="J5" s="10"/>
      <c r="K5" s="10"/>
      <c r="L5" s="23" t="s">
        <v>23</v>
      </c>
      <c r="M5" s="20"/>
      <c r="N5" s="20"/>
      <c r="O5" s="20"/>
      <c r="P5" s="20"/>
      <c r="Q5" s="20"/>
      <c r="R5" s="20"/>
      <c r="S5" s="20"/>
      <c r="T5" s="20"/>
      <c r="U5" s="25" t="s">
        <v>25</v>
      </c>
      <c r="V5" s="26"/>
      <c r="W5" s="25" t="s">
        <v>31</v>
      </c>
      <c r="X5" s="32" t="s">
        <v>32</v>
      </c>
      <c r="Y5" s="8"/>
      <c r="Z5" s="25" t="s">
        <v>35</v>
      </c>
      <c r="AA5" s="26"/>
      <c r="AB5" s="34" t="s">
        <v>36</v>
      </c>
      <c r="AC5" s="38"/>
      <c r="AD5" s="21"/>
      <c r="AE5" s="12"/>
    </row>
    <row r="6">
      <c r="A6" s="40" t="s">
        <v>37</v>
      </c>
      <c r="B6" s="20"/>
      <c r="C6" s="20"/>
      <c r="D6" s="20"/>
      <c r="E6" s="20"/>
      <c r="F6" s="8"/>
      <c r="G6" s="42" t="s">
        <v>38</v>
      </c>
      <c r="H6" s="20"/>
      <c r="I6" s="20"/>
      <c r="J6" s="20"/>
      <c r="K6" s="20"/>
      <c r="L6" s="20"/>
      <c r="M6" s="20"/>
      <c r="N6" s="20"/>
      <c r="O6" s="20"/>
      <c r="P6" s="20"/>
      <c r="Q6" s="20"/>
      <c r="R6" s="20"/>
      <c r="S6" s="20"/>
      <c r="T6" s="20"/>
      <c r="U6" s="20"/>
      <c r="V6" s="20"/>
      <c r="W6" s="20"/>
      <c r="X6" s="20"/>
      <c r="Y6" s="20"/>
      <c r="Z6" s="20"/>
      <c r="AA6" s="44" t="s">
        <v>41</v>
      </c>
      <c r="AB6" s="45" t="s">
        <v>46</v>
      </c>
    </row>
    <row r="7">
      <c r="A7" s="44" t="s">
        <v>47</v>
      </c>
      <c r="B7" s="44" t="s">
        <v>48</v>
      </c>
      <c r="C7" s="44" t="s">
        <v>49</v>
      </c>
      <c r="D7" s="44" t="s">
        <v>7</v>
      </c>
      <c r="E7" s="44" t="s">
        <v>50</v>
      </c>
      <c r="F7" s="44" t="s">
        <v>51</v>
      </c>
      <c r="G7" s="42" t="s">
        <v>52</v>
      </c>
      <c r="H7" s="20"/>
      <c r="I7" s="8"/>
      <c r="J7" s="42" t="s">
        <v>53</v>
      </c>
      <c r="K7" s="20"/>
      <c r="L7" s="20"/>
      <c r="M7" s="20"/>
      <c r="N7" s="20"/>
      <c r="O7" s="20"/>
      <c r="P7" s="20"/>
      <c r="Q7" s="20"/>
      <c r="R7" s="20"/>
      <c r="S7" s="42" t="s">
        <v>54</v>
      </c>
      <c r="T7" s="20"/>
      <c r="U7" s="20"/>
      <c r="V7" s="20"/>
      <c r="W7" s="20"/>
      <c r="X7" s="20"/>
      <c r="Y7" s="20"/>
      <c r="Z7" s="8"/>
      <c r="AA7" s="14"/>
      <c r="AB7" s="48"/>
    </row>
    <row r="8">
      <c r="A8" s="14"/>
      <c r="B8" s="14"/>
      <c r="C8" s="14"/>
      <c r="D8" s="14"/>
      <c r="E8" s="14"/>
      <c r="F8" s="14"/>
      <c r="G8" s="50" t="s">
        <v>55</v>
      </c>
      <c r="H8" s="10"/>
      <c r="I8" s="12"/>
      <c r="J8" s="51" t="s">
        <v>56</v>
      </c>
      <c r="K8" s="44" t="s">
        <v>57</v>
      </c>
      <c r="L8" s="44" t="s">
        <v>58</v>
      </c>
      <c r="M8" s="44" t="s">
        <v>59</v>
      </c>
      <c r="N8" s="44" t="s">
        <v>60</v>
      </c>
      <c r="O8" s="44" t="s">
        <v>61</v>
      </c>
      <c r="P8" s="44" t="s">
        <v>62</v>
      </c>
      <c r="Q8" s="44" t="s">
        <v>63</v>
      </c>
      <c r="R8" s="44" t="s">
        <v>64</v>
      </c>
      <c r="S8" s="51" t="s">
        <v>65</v>
      </c>
      <c r="T8" s="44" t="s">
        <v>66</v>
      </c>
      <c r="U8" s="51" t="s">
        <v>67</v>
      </c>
      <c r="V8" s="44" t="s">
        <v>68</v>
      </c>
      <c r="W8" s="42" t="s">
        <v>69</v>
      </c>
      <c r="X8" s="20"/>
      <c r="Y8" s="20"/>
      <c r="Z8" s="8"/>
      <c r="AA8" s="14"/>
      <c r="AB8" s="9"/>
      <c r="AC8" s="10"/>
      <c r="AD8" s="10"/>
      <c r="AE8" s="10"/>
    </row>
    <row r="9">
      <c r="A9" s="22"/>
      <c r="B9" s="22"/>
      <c r="C9" s="22"/>
      <c r="D9" s="22"/>
      <c r="E9" s="22"/>
      <c r="F9" s="22"/>
      <c r="G9" s="54" t="s">
        <v>70</v>
      </c>
      <c r="H9" s="54" t="s">
        <v>5</v>
      </c>
      <c r="I9" s="55" t="s">
        <v>73</v>
      </c>
      <c r="J9" s="22"/>
      <c r="K9" s="22"/>
      <c r="L9" s="22"/>
      <c r="M9" s="22"/>
      <c r="N9" s="22"/>
      <c r="O9" s="22"/>
      <c r="P9" s="22"/>
      <c r="Q9" s="22"/>
      <c r="R9" s="22"/>
      <c r="S9" s="22"/>
      <c r="T9" s="22"/>
      <c r="U9" s="22"/>
      <c r="V9" s="22"/>
      <c r="W9" s="57" t="s">
        <v>76</v>
      </c>
      <c r="X9" s="57" t="s">
        <v>77</v>
      </c>
      <c r="Y9" s="57" t="s">
        <v>78</v>
      </c>
      <c r="Z9" s="57" t="s">
        <v>79</v>
      </c>
      <c r="AA9" s="22"/>
      <c r="AB9" s="58" t="s">
        <v>80</v>
      </c>
      <c r="AC9" s="58" t="s">
        <v>81</v>
      </c>
      <c r="AD9" s="58" t="s">
        <v>82</v>
      </c>
      <c r="AE9" s="57" t="s">
        <v>83</v>
      </c>
    </row>
    <row r="10">
      <c r="A10" s="59" t="s">
        <v>84</v>
      </c>
      <c r="B10" s="60" t="s">
        <v>85</v>
      </c>
      <c r="C10" s="61" t="s">
        <v>86</v>
      </c>
      <c r="D10" s="63" t="s">
        <v>87</v>
      </c>
      <c r="E10" s="65"/>
      <c r="F10" s="61" t="s">
        <v>91</v>
      </c>
      <c r="G10" s="66" t="s">
        <v>6</v>
      </c>
      <c r="H10" s="66" t="s">
        <v>28</v>
      </c>
      <c r="I10" s="69" t="s">
        <v>92</v>
      </c>
      <c r="J10" s="70" t="s">
        <v>93</v>
      </c>
      <c r="K10" s="71" t="s">
        <v>94</v>
      </c>
      <c r="L10" s="72" t="s">
        <v>13</v>
      </c>
      <c r="M10" s="74">
        <v>100.0</v>
      </c>
      <c r="N10" s="75" t="s">
        <v>97</v>
      </c>
      <c r="O10" s="77">
        <v>100.0</v>
      </c>
      <c r="P10" s="78"/>
      <c r="Q10" s="79" t="s">
        <v>101</v>
      </c>
      <c r="R10" s="79" t="s">
        <v>101</v>
      </c>
      <c r="S10" s="80" t="s">
        <v>102</v>
      </c>
      <c r="T10" s="82" t="s">
        <v>103</v>
      </c>
      <c r="U10" s="84">
        <v>43860.0</v>
      </c>
      <c r="V10" s="86" t="s">
        <v>108</v>
      </c>
      <c r="W10" s="88" t="s">
        <v>109</v>
      </c>
      <c r="X10" s="78"/>
      <c r="Y10" s="89" t="s">
        <v>110</v>
      </c>
      <c r="Z10" s="90" t="s">
        <v>111</v>
      </c>
      <c r="AA10" s="84">
        <v>43921.0</v>
      </c>
      <c r="AB10" s="90" t="s">
        <v>112</v>
      </c>
      <c r="AC10" s="91" t="s">
        <v>113</v>
      </c>
      <c r="AD10" s="60" t="s">
        <v>114</v>
      </c>
      <c r="AE10" s="92" t="s">
        <v>115</v>
      </c>
    </row>
    <row r="11">
      <c r="A11" s="14"/>
      <c r="B11" s="14"/>
      <c r="C11" s="14"/>
      <c r="D11" s="14"/>
      <c r="E11" s="14"/>
      <c r="F11" s="14"/>
      <c r="G11" s="14"/>
      <c r="H11" s="14"/>
      <c r="I11" s="14"/>
      <c r="J11" s="14"/>
      <c r="K11" s="71" t="s">
        <v>116</v>
      </c>
      <c r="L11" s="72" t="s">
        <v>26</v>
      </c>
      <c r="M11" s="93"/>
      <c r="N11" s="14"/>
      <c r="O11" s="14"/>
      <c r="P11" s="14"/>
      <c r="Q11" s="22"/>
      <c r="R11" s="22"/>
      <c r="S11" s="14"/>
      <c r="T11" s="14"/>
      <c r="U11" s="14"/>
      <c r="V11" s="48"/>
      <c r="W11" s="48"/>
      <c r="X11" s="14"/>
      <c r="Y11" s="14"/>
      <c r="Z11" s="14"/>
      <c r="AA11" s="14"/>
      <c r="AB11" s="14"/>
      <c r="AC11" s="14"/>
      <c r="AD11" s="14"/>
      <c r="AE11" s="14"/>
    </row>
    <row r="12">
      <c r="A12" s="14"/>
      <c r="B12" s="14"/>
      <c r="C12" s="14"/>
      <c r="D12" s="14"/>
      <c r="E12" s="14"/>
      <c r="F12" s="14"/>
      <c r="G12" s="14"/>
      <c r="H12" s="14"/>
      <c r="I12" s="14"/>
      <c r="J12" s="14"/>
      <c r="K12" s="71" t="s">
        <v>117</v>
      </c>
      <c r="L12" s="72" t="s">
        <v>118</v>
      </c>
      <c r="M12" s="93"/>
      <c r="N12" s="14"/>
      <c r="O12" s="22"/>
      <c r="P12" s="14"/>
      <c r="Q12" s="95" t="s">
        <v>119</v>
      </c>
      <c r="R12" s="95" t="s">
        <v>120</v>
      </c>
      <c r="S12" s="14"/>
      <c r="T12" s="14"/>
      <c r="U12" s="14"/>
      <c r="V12" s="48"/>
      <c r="W12" s="48"/>
      <c r="X12" s="14"/>
      <c r="Y12" s="14"/>
      <c r="Z12" s="14"/>
      <c r="AA12" s="14"/>
      <c r="AB12" s="14"/>
      <c r="AC12" s="14"/>
      <c r="AD12" s="22"/>
      <c r="AE12" s="14"/>
    </row>
    <row r="13">
      <c r="A13" s="14"/>
      <c r="B13" s="14"/>
      <c r="C13" s="14"/>
      <c r="D13" s="14"/>
      <c r="E13" s="97" t="s">
        <v>121</v>
      </c>
      <c r="F13" s="14"/>
      <c r="G13" s="14"/>
      <c r="H13" s="14"/>
      <c r="I13" s="14"/>
      <c r="J13" s="14"/>
      <c r="K13" s="71" t="s">
        <v>122</v>
      </c>
      <c r="L13" s="72" t="s">
        <v>123</v>
      </c>
      <c r="M13" s="99" t="s">
        <v>124</v>
      </c>
      <c r="N13" s="14"/>
      <c r="O13" s="100" t="s">
        <v>124</v>
      </c>
      <c r="P13" s="89" t="s">
        <v>20</v>
      </c>
      <c r="Q13" s="102">
        <v>2.0</v>
      </c>
      <c r="R13" s="102">
        <v>2.0</v>
      </c>
      <c r="S13" s="14"/>
      <c r="T13" s="14"/>
      <c r="U13" s="14"/>
      <c r="V13" s="48"/>
      <c r="W13" s="48"/>
      <c r="X13" s="22"/>
      <c r="Y13" s="14"/>
      <c r="Z13" s="14"/>
      <c r="AA13" s="14"/>
      <c r="AB13" s="14"/>
      <c r="AC13" s="14"/>
      <c r="AD13" s="60" t="s">
        <v>131</v>
      </c>
      <c r="AE13" s="14"/>
    </row>
    <row r="14">
      <c r="A14" s="14"/>
      <c r="B14" s="14"/>
      <c r="C14" s="14"/>
      <c r="D14" s="14"/>
      <c r="E14" s="78"/>
      <c r="F14" s="14"/>
      <c r="G14" s="14"/>
      <c r="H14" s="14"/>
      <c r="I14" s="14"/>
      <c r="J14" s="14"/>
      <c r="K14" s="71" t="s">
        <v>134</v>
      </c>
      <c r="L14" s="72" t="s">
        <v>39</v>
      </c>
      <c r="M14" s="93"/>
      <c r="N14" s="14"/>
      <c r="O14" s="14"/>
      <c r="P14" s="14"/>
      <c r="Q14" s="14"/>
      <c r="R14" s="14"/>
      <c r="S14" s="14"/>
      <c r="T14" s="14"/>
      <c r="U14" s="14"/>
      <c r="V14" s="48"/>
      <c r="W14" s="48"/>
      <c r="X14" s="107" t="s">
        <v>135</v>
      </c>
      <c r="Y14" s="14"/>
      <c r="Z14" s="14"/>
      <c r="AA14" s="14"/>
      <c r="AB14" s="14"/>
      <c r="AC14" s="14"/>
      <c r="AD14" s="14"/>
      <c r="AE14" s="14"/>
    </row>
    <row r="15">
      <c r="A15" s="14"/>
      <c r="B15" s="14"/>
      <c r="C15" s="14"/>
      <c r="D15" s="14"/>
      <c r="E15" s="14"/>
      <c r="F15" s="14"/>
      <c r="G15" s="14"/>
      <c r="H15" s="14"/>
      <c r="I15" s="14"/>
      <c r="J15" s="14"/>
      <c r="K15" s="71" t="s">
        <v>140</v>
      </c>
      <c r="L15" s="72" t="s">
        <v>71</v>
      </c>
      <c r="M15" s="93"/>
      <c r="N15" s="14"/>
      <c r="O15" s="14"/>
      <c r="P15" s="14"/>
      <c r="Q15" s="14"/>
      <c r="R15" s="14"/>
      <c r="S15" s="14"/>
      <c r="T15" s="14"/>
      <c r="U15" s="14"/>
      <c r="V15" s="48"/>
      <c r="W15" s="48"/>
      <c r="X15" s="78"/>
      <c r="Y15" s="14"/>
      <c r="Z15" s="14"/>
      <c r="AA15" s="14"/>
      <c r="AB15" s="14"/>
      <c r="AC15" s="14"/>
      <c r="AD15" s="14"/>
      <c r="AE15" s="14"/>
    </row>
    <row r="16">
      <c r="A16" s="22"/>
      <c r="B16" s="14"/>
      <c r="C16" s="22"/>
      <c r="D16" s="22"/>
      <c r="E16" s="22"/>
      <c r="F16" s="22"/>
      <c r="G16" s="22"/>
      <c r="H16" s="22"/>
      <c r="I16" s="14"/>
      <c r="J16" s="22"/>
      <c r="K16" s="71" t="s">
        <v>142</v>
      </c>
      <c r="L16" s="72" t="s">
        <v>88</v>
      </c>
      <c r="M16" s="93"/>
      <c r="N16" s="22"/>
      <c r="O16" s="22"/>
      <c r="P16" s="22"/>
      <c r="Q16" s="22"/>
      <c r="R16" s="14"/>
      <c r="S16" s="22"/>
      <c r="T16" s="14"/>
      <c r="U16" s="22"/>
      <c r="V16" s="48"/>
      <c r="W16" s="48"/>
      <c r="X16" s="22"/>
      <c r="Y16" s="22"/>
      <c r="Z16" s="22"/>
      <c r="AA16" s="22"/>
      <c r="AB16" s="22"/>
      <c r="AC16" s="22"/>
      <c r="AD16" s="22"/>
      <c r="AE16" s="22"/>
    </row>
    <row r="17">
      <c r="A17" s="59" t="s">
        <v>84</v>
      </c>
      <c r="B17" s="59" t="s">
        <v>85</v>
      </c>
      <c r="C17" s="61" t="s">
        <v>143</v>
      </c>
      <c r="D17" s="63" t="s">
        <v>87</v>
      </c>
      <c r="E17" s="78"/>
      <c r="F17" s="61" t="s">
        <v>145</v>
      </c>
      <c r="G17" s="66" t="s">
        <v>6</v>
      </c>
      <c r="H17" s="66" t="s">
        <v>28</v>
      </c>
      <c r="I17" s="69" t="s">
        <v>92</v>
      </c>
      <c r="J17" s="111" t="s">
        <v>146</v>
      </c>
      <c r="K17" s="71" t="s">
        <v>94</v>
      </c>
      <c r="L17" s="72" t="s">
        <v>13</v>
      </c>
      <c r="M17" s="114">
        <v>100.0</v>
      </c>
      <c r="N17" s="75" t="s">
        <v>97</v>
      </c>
      <c r="O17" s="117">
        <v>100.0</v>
      </c>
      <c r="P17" s="78"/>
      <c r="Q17" s="121" t="s">
        <v>101</v>
      </c>
      <c r="R17" s="121" t="s">
        <v>101</v>
      </c>
      <c r="S17" s="80" t="s">
        <v>102</v>
      </c>
      <c r="T17" s="66" t="s">
        <v>103</v>
      </c>
      <c r="U17" s="123">
        <v>43860.0</v>
      </c>
      <c r="V17" s="124" t="s">
        <v>150</v>
      </c>
      <c r="W17" s="124" t="s">
        <v>154</v>
      </c>
      <c r="X17" s="78"/>
      <c r="Y17" s="89" t="s">
        <v>110</v>
      </c>
      <c r="Z17" s="126" t="s">
        <v>111</v>
      </c>
      <c r="AA17" s="123">
        <v>43921.0</v>
      </c>
      <c r="AB17" s="126" t="s">
        <v>156</v>
      </c>
      <c r="AC17" s="128" t="s">
        <v>113</v>
      </c>
      <c r="AD17" s="59" t="s">
        <v>114</v>
      </c>
      <c r="AE17" s="129" t="s">
        <v>115</v>
      </c>
    </row>
    <row r="18">
      <c r="A18" s="14"/>
      <c r="B18" s="14"/>
      <c r="C18" s="14"/>
      <c r="D18" s="14"/>
      <c r="E18" s="14"/>
      <c r="F18" s="14"/>
      <c r="G18" s="14"/>
      <c r="H18" s="14"/>
      <c r="I18" s="14"/>
      <c r="J18" s="14"/>
      <c r="K18" s="71" t="s">
        <v>116</v>
      </c>
      <c r="L18" s="72" t="s">
        <v>26</v>
      </c>
      <c r="M18" s="93"/>
      <c r="N18" s="14"/>
      <c r="O18" s="14"/>
      <c r="P18" s="14"/>
      <c r="Q18" s="22"/>
      <c r="R18" s="22"/>
      <c r="S18" s="14"/>
      <c r="T18" s="14"/>
      <c r="U18" s="14"/>
      <c r="V18" s="48"/>
      <c r="W18" s="48"/>
      <c r="X18" s="14"/>
      <c r="Y18" s="14"/>
      <c r="Z18" s="14"/>
      <c r="AA18" s="14"/>
      <c r="AB18" s="14"/>
      <c r="AC18" s="14"/>
      <c r="AD18" s="14"/>
      <c r="AE18" s="14"/>
    </row>
    <row r="19">
      <c r="A19" s="14"/>
      <c r="B19" s="14"/>
      <c r="C19" s="14"/>
      <c r="D19" s="14"/>
      <c r="E19" s="14"/>
      <c r="F19" s="14"/>
      <c r="G19" s="14"/>
      <c r="H19" s="14"/>
      <c r="I19" s="14"/>
      <c r="J19" s="14"/>
      <c r="K19" s="71" t="s">
        <v>117</v>
      </c>
      <c r="L19" s="72" t="s">
        <v>118</v>
      </c>
      <c r="M19" s="93"/>
      <c r="N19" s="14"/>
      <c r="O19" s="22"/>
      <c r="P19" s="14"/>
      <c r="Q19" s="95" t="s">
        <v>119</v>
      </c>
      <c r="R19" s="95" t="s">
        <v>120</v>
      </c>
      <c r="S19" s="14"/>
      <c r="T19" s="14"/>
      <c r="U19" s="14"/>
      <c r="V19" s="48"/>
      <c r="W19" s="48"/>
      <c r="X19" s="14"/>
      <c r="Y19" s="14"/>
      <c r="Z19" s="14"/>
      <c r="AA19" s="14"/>
      <c r="AB19" s="14"/>
      <c r="AC19" s="14"/>
      <c r="AD19" s="22"/>
      <c r="AE19" s="14"/>
    </row>
    <row r="20">
      <c r="A20" s="14"/>
      <c r="B20" s="14"/>
      <c r="C20" s="14"/>
      <c r="D20" s="14"/>
      <c r="E20" s="97" t="s">
        <v>121</v>
      </c>
      <c r="F20" s="14"/>
      <c r="G20" s="14"/>
      <c r="H20" s="14"/>
      <c r="I20" s="14"/>
      <c r="J20" s="14"/>
      <c r="K20" s="71" t="s">
        <v>122</v>
      </c>
      <c r="L20" s="72" t="s">
        <v>123</v>
      </c>
      <c r="M20" s="99" t="s">
        <v>124</v>
      </c>
      <c r="N20" s="14"/>
      <c r="O20" s="100" t="s">
        <v>124</v>
      </c>
      <c r="P20" s="89" t="s">
        <v>20</v>
      </c>
      <c r="Q20" s="102">
        <v>2.0</v>
      </c>
      <c r="R20" s="102">
        <v>2.0</v>
      </c>
      <c r="S20" s="14"/>
      <c r="T20" s="14"/>
      <c r="U20" s="14"/>
      <c r="V20" s="48"/>
      <c r="W20" s="48"/>
      <c r="X20" s="22"/>
      <c r="Y20" s="14"/>
      <c r="Z20" s="14"/>
      <c r="AA20" s="14"/>
      <c r="AB20" s="14"/>
      <c r="AC20" s="14"/>
      <c r="AD20" s="60" t="s">
        <v>166</v>
      </c>
      <c r="AE20" s="14"/>
    </row>
    <row r="21">
      <c r="A21" s="14"/>
      <c r="B21" s="14"/>
      <c r="C21" s="14"/>
      <c r="D21" s="14"/>
      <c r="E21" s="78"/>
      <c r="F21" s="14"/>
      <c r="G21" s="14"/>
      <c r="H21" s="14"/>
      <c r="I21" s="14"/>
      <c r="J21" s="14"/>
      <c r="K21" s="71" t="s">
        <v>134</v>
      </c>
      <c r="L21" s="72" t="s">
        <v>39</v>
      </c>
      <c r="M21" s="93"/>
      <c r="N21" s="14"/>
      <c r="O21" s="14"/>
      <c r="P21" s="14"/>
      <c r="Q21" s="14"/>
      <c r="R21" s="14"/>
      <c r="S21" s="14"/>
      <c r="T21" s="14"/>
      <c r="U21" s="14"/>
      <c r="V21" s="48"/>
      <c r="W21" s="48"/>
      <c r="X21" s="107" t="s">
        <v>135</v>
      </c>
      <c r="Y21" s="14"/>
      <c r="Z21" s="14"/>
      <c r="AA21" s="14"/>
      <c r="AB21" s="14"/>
      <c r="AC21" s="14"/>
      <c r="AD21" s="14"/>
      <c r="AE21" s="14"/>
    </row>
    <row r="22">
      <c r="A22" s="14"/>
      <c r="B22" s="14"/>
      <c r="C22" s="14"/>
      <c r="D22" s="14"/>
      <c r="E22" s="14"/>
      <c r="F22" s="14"/>
      <c r="G22" s="14"/>
      <c r="H22" s="14"/>
      <c r="I22" s="14"/>
      <c r="J22" s="14"/>
      <c r="K22" s="71" t="s">
        <v>140</v>
      </c>
      <c r="L22" s="72" t="s">
        <v>71</v>
      </c>
      <c r="M22" s="93"/>
      <c r="N22" s="14"/>
      <c r="O22" s="14"/>
      <c r="P22" s="14"/>
      <c r="Q22" s="14"/>
      <c r="R22" s="14"/>
      <c r="S22" s="14"/>
      <c r="T22" s="14"/>
      <c r="U22" s="14"/>
      <c r="V22" s="48"/>
      <c r="W22" s="48"/>
      <c r="X22" s="78"/>
      <c r="Y22" s="14"/>
      <c r="Z22" s="14"/>
      <c r="AA22" s="14"/>
      <c r="AB22" s="14"/>
      <c r="AC22" s="14"/>
      <c r="AD22" s="14"/>
      <c r="AE22" s="14"/>
    </row>
    <row r="23">
      <c r="A23" s="22"/>
      <c r="B23" s="14"/>
      <c r="C23" s="22"/>
      <c r="D23" s="22"/>
      <c r="E23" s="22"/>
      <c r="F23" s="22"/>
      <c r="G23" s="22"/>
      <c r="H23" s="22"/>
      <c r="I23" s="14"/>
      <c r="J23" s="22"/>
      <c r="K23" s="71" t="s">
        <v>142</v>
      </c>
      <c r="L23" s="72" t="s">
        <v>88</v>
      </c>
      <c r="M23" s="93"/>
      <c r="N23" s="22"/>
      <c r="O23" s="22"/>
      <c r="P23" s="22"/>
      <c r="Q23" s="22"/>
      <c r="R23" s="14"/>
      <c r="S23" s="22"/>
      <c r="T23" s="14"/>
      <c r="U23" s="22"/>
      <c r="V23" s="48"/>
      <c r="W23" s="48"/>
      <c r="X23" s="22"/>
      <c r="Y23" s="22"/>
      <c r="Z23" s="22"/>
      <c r="AA23" s="22"/>
      <c r="AB23" s="22"/>
      <c r="AC23" s="22"/>
      <c r="AD23" s="22"/>
      <c r="AE23" s="22"/>
    </row>
    <row r="24">
      <c r="A24" s="133" t="s">
        <v>171</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row>
    <row r="25">
      <c r="A25" s="135" t="s">
        <v>174</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row>
    <row r="26">
      <c r="A26" s="137" t="s">
        <v>176</v>
      </c>
      <c r="B26" s="8"/>
      <c r="C26" s="6" t="s">
        <v>180</v>
      </c>
      <c r="D26" s="20"/>
      <c r="E26" s="20"/>
      <c r="F26" s="20"/>
      <c r="G26" s="20"/>
      <c r="H26" s="20"/>
      <c r="I26" s="20"/>
      <c r="J26" s="20"/>
      <c r="K26" s="20"/>
      <c r="L26" s="20"/>
      <c r="M26" s="20"/>
      <c r="N26" s="20"/>
      <c r="O26" s="20"/>
      <c r="P26" s="20"/>
      <c r="Q26" s="20"/>
      <c r="R26" s="20"/>
      <c r="S26" s="20"/>
      <c r="T26" s="20"/>
      <c r="U26" s="20"/>
      <c r="V26" s="20"/>
      <c r="W26" s="20"/>
      <c r="X26" s="6" t="s">
        <v>181</v>
      </c>
      <c r="Y26" s="20"/>
      <c r="Z26" s="20"/>
      <c r="AA26" s="8"/>
      <c r="AB26" s="6" t="s">
        <v>182</v>
      </c>
      <c r="AC26" s="20"/>
      <c r="AD26" s="20"/>
      <c r="AE26" s="8"/>
    </row>
    <row r="27">
      <c r="A27" s="138" t="s">
        <v>183</v>
      </c>
      <c r="B27" s="8"/>
      <c r="C27" s="139" t="s">
        <v>184</v>
      </c>
      <c r="D27" s="20"/>
      <c r="E27" s="20"/>
      <c r="F27" s="20"/>
      <c r="G27" s="20"/>
      <c r="H27" s="20"/>
      <c r="I27" s="20"/>
      <c r="J27" s="20"/>
      <c r="K27" s="20"/>
      <c r="L27" s="20"/>
      <c r="M27" s="20"/>
      <c r="N27" s="20"/>
      <c r="O27" s="20"/>
      <c r="P27" s="20"/>
      <c r="Q27" s="20"/>
      <c r="R27" s="20"/>
      <c r="S27" s="20"/>
      <c r="T27" s="20"/>
      <c r="U27" s="20"/>
      <c r="V27" s="20"/>
      <c r="W27" s="20"/>
      <c r="X27" s="21"/>
      <c r="Y27" s="10"/>
      <c r="Z27" s="10"/>
      <c r="AA27" s="12"/>
      <c r="AB27" s="21"/>
      <c r="AC27" s="10"/>
      <c r="AD27" s="10"/>
      <c r="AE27" s="10"/>
    </row>
    <row r="28">
      <c r="A28" s="138" t="s">
        <v>183</v>
      </c>
      <c r="B28" s="8"/>
      <c r="C28" s="21"/>
      <c r="D28" s="10"/>
      <c r="E28" s="10"/>
      <c r="F28" s="10"/>
      <c r="G28" s="10"/>
      <c r="H28" s="10"/>
      <c r="I28" s="10"/>
      <c r="J28" s="10"/>
      <c r="K28" s="10"/>
      <c r="L28" s="10"/>
      <c r="M28" s="10"/>
      <c r="N28" s="10"/>
      <c r="O28" s="10"/>
      <c r="P28" s="10"/>
      <c r="Q28" s="10"/>
      <c r="R28" s="10"/>
      <c r="S28" s="10"/>
      <c r="T28" s="10"/>
      <c r="U28" s="10"/>
      <c r="V28" s="10"/>
      <c r="W28" s="10"/>
      <c r="X28" s="21"/>
      <c r="Y28" s="10"/>
      <c r="Z28" s="10"/>
      <c r="AA28" s="12"/>
      <c r="AB28" s="21"/>
      <c r="AC28" s="10"/>
      <c r="AD28" s="10"/>
      <c r="AE28" s="12"/>
    </row>
    <row r="29">
      <c r="A29" s="138" t="s">
        <v>183</v>
      </c>
      <c r="B29" s="8"/>
      <c r="C29" s="21"/>
      <c r="D29" s="10"/>
      <c r="E29" s="10"/>
      <c r="F29" s="10"/>
      <c r="G29" s="10"/>
      <c r="H29" s="10"/>
      <c r="I29" s="10"/>
      <c r="J29" s="10"/>
      <c r="K29" s="10"/>
      <c r="L29" s="10"/>
      <c r="M29" s="10"/>
      <c r="N29" s="10"/>
      <c r="O29" s="10"/>
      <c r="P29" s="10"/>
      <c r="Q29" s="10"/>
      <c r="R29" s="10"/>
      <c r="S29" s="10"/>
      <c r="T29" s="10"/>
      <c r="U29" s="10"/>
      <c r="V29" s="10"/>
      <c r="W29" s="10"/>
      <c r="X29" s="21"/>
      <c r="Y29" s="10"/>
      <c r="Z29" s="10"/>
      <c r="AA29" s="12"/>
      <c r="AB29" s="21"/>
      <c r="AC29" s="10"/>
      <c r="AD29" s="10"/>
      <c r="AE29" s="12"/>
    </row>
    <row r="30">
      <c r="A30" s="135" t="s">
        <v>185</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row r="31">
      <c r="A31" s="142" t="s">
        <v>182</v>
      </c>
      <c r="B31" s="10"/>
      <c r="C31" s="10"/>
      <c r="D31" s="10"/>
      <c r="E31" s="10"/>
      <c r="F31" s="12"/>
      <c r="G31" s="143" t="s">
        <v>187</v>
      </c>
      <c r="H31" s="10"/>
      <c r="I31" s="10"/>
      <c r="J31" s="10"/>
      <c r="K31" s="12"/>
      <c r="L31" s="145" t="s">
        <v>192</v>
      </c>
      <c r="M31" s="20"/>
      <c r="N31" s="20"/>
      <c r="O31" s="20"/>
      <c r="P31" s="20"/>
      <c r="Q31" s="20"/>
      <c r="R31" s="20"/>
      <c r="S31" s="20"/>
      <c r="T31" s="20"/>
      <c r="U31" s="145" t="s">
        <v>194</v>
      </c>
      <c r="V31" s="20"/>
      <c r="W31" s="20"/>
      <c r="X31" s="20"/>
      <c r="Y31" s="8"/>
      <c r="Z31" s="145" t="s">
        <v>195</v>
      </c>
      <c r="AA31" s="20"/>
      <c r="AB31" s="20"/>
      <c r="AC31" s="20"/>
      <c r="AD31" s="20"/>
      <c r="AE31" s="8"/>
    </row>
    <row r="32">
      <c r="A32" s="146" t="s">
        <v>196</v>
      </c>
      <c r="B32" s="147" t="s">
        <v>113</v>
      </c>
      <c r="C32" s="20"/>
      <c r="D32" s="20"/>
      <c r="E32" s="20"/>
      <c r="F32" s="8"/>
      <c r="G32" s="148" t="s">
        <v>196</v>
      </c>
      <c r="H32" s="21"/>
      <c r="I32" s="10"/>
      <c r="J32" s="10"/>
      <c r="K32" s="10"/>
      <c r="L32" s="148" t="s">
        <v>196</v>
      </c>
      <c r="M32" s="150"/>
      <c r="T32" s="93"/>
      <c r="U32" s="152" t="s">
        <v>196</v>
      </c>
      <c r="V32" s="21"/>
      <c r="W32" s="10"/>
      <c r="X32" s="10"/>
      <c r="Y32" s="12"/>
      <c r="Z32" s="152" t="s">
        <v>196</v>
      </c>
      <c r="AA32" s="154" t="s">
        <v>197</v>
      </c>
      <c r="AB32" s="20"/>
      <c r="AC32" s="20"/>
      <c r="AD32" s="20"/>
      <c r="AE32" s="8"/>
    </row>
    <row r="33">
      <c r="A33" s="146" t="s">
        <v>198</v>
      </c>
      <c r="B33" s="147" t="s">
        <v>199</v>
      </c>
      <c r="C33" s="20"/>
      <c r="D33" s="20"/>
      <c r="E33" s="20"/>
      <c r="F33" s="8"/>
      <c r="G33" s="152" t="s">
        <v>198</v>
      </c>
      <c r="H33" s="21"/>
      <c r="I33" s="10"/>
      <c r="J33" s="10"/>
      <c r="K33" s="12"/>
      <c r="L33" s="148" t="s">
        <v>198</v>
      </c>
      <c r="M33" s="21"/>
      <c r="N33" s="10"/>
      <c r="O33" s="10"/>
      <c r="P33" s="10"/>
      <c r="Q33" s="10"/>
      <c r="R33" s="10"/>
      <c r="S33" s="10"/>
      <c r="T33" s="12"/>
      <c r="U33" s="152" t="s">
        <v>198</v>
      </c>
      <c r="V33" s="21"/>
      <c r="W33" s="10"/>
      <c r="X33" s="10"/>
      <c r="Y33" s="12"/>
      <c r="Z33" s="152" t="s">
        <v>198</v>
      </c>
      <c r="AA33" s="154" t="s">
        <v>200</v>
      </c>
      <c r="AB33" s="20"/>
      <c r="AC33" s="20"/>
      <c r="AD33" s="20"/>
      <c r="AE33" s="8"/>
    </row>
    <row r="34">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row>
    <row r="35">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row>
    <row r="36">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row>
    <row r="37">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row>
    <row r="38">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row>
    <row r="39">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row>
    <row r="40">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row>
    <row r="41">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row>
    <row r="42">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row>
    <row r="43">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row>
    <row r="44">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row>
    <row r="4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row>
    <row r="46">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row>
    <row r="47">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row>
    <row r="48">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row>
    <row r="49">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row>
    <row r="50">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row>
    <row r="51">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row>
    <row r="52">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row>
    <row r="53">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row>
    <row r="54">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row>
    <row r="55">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row>
    <row r="56">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row>
    <row r="57">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row>
    <row r="58">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row>
    <row r="59">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row>
    <row r="60">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row>
    <row r="6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row>
    <row r="62">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row>
    <row r="63">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row>
    <row r="64">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row>
    <row r="65">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row>
    <row r="66">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row>
    <row r="67">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row>
    <row r="68">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row>
    <row r="69">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row>
    <row r="70">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row>
    <row r="7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row>
    <row r="72">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row>
    <row r="73">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row>
    <row r="74">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row>
    <row r="75">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row>
    <row r="76">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row>
    <row r="77">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row>
    <row r="78">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row>
    <row r="79">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row>
    <row r="80">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row>
    <row r="8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row>
    <row r="82">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row>
    <row r="83">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row>
    <row r="84">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row>
    <row r="85">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row>
    <row r="86">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row>
    <row r="87">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row>
    <row r="88">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row>
    <row r="89">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row>
    <row r="90">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row>
    <row r="9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row>
    <row r="92">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row>
    <row r="93">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row>
    <row r="94">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row>
    <row r="95">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row>
    <row r="96">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row>
    <row r="97">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row>
    <row r="98">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row>
    <row r="99">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row>
    <row r="100">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row>
    <row r="10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row>
    <row r="102">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row>
    <row r="103">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row>
    <row r="104">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row>
    <row r="105">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row>
    <row r="106">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row>
    <row r="107">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row>
    <row r="108">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row>
    <row r="109">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row>
    <row r="110">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row>
    <row r="11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row>
    <row r="112">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row>
    <row r="113">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row>
    <row r="114">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row>
    <row r="115">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row>
    <row r="116">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row>
    <row r="117">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row>
    <row r="118">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row>
    <row r="119">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row>
    <row r="120">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row>
    <row r="12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row>
    <row r="122">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row>
    <row r="123">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row>
    <row r="124">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row>
    <row r="125">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row>
    <row r="126">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row>
    <row r="127">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row>
    <row r="128">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row>
    <row r="129">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row>
    <row r="130">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row>
    <row r="13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row>
    <row r="132">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row>
    <row r="133">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row>
    <row r="134">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row>
    <row r="135">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row>
    <row r="136">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row>
    <row r="137">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row>
    <row r="138">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row>
    <row r="139">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row>
    <row r="140">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row>
    <row r="14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row>
    <row r="142">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row>
    <row r="143">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row>
    <row r="144">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row>
    <row r="145">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row>
    <row r="146">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row>
    <row r="147">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row>
    <row r="148">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row>
    <row r="149">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row>
    <row r="150">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row>
    <row r="15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row>
    <row r="152">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row>
    <row r="153">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row>
    <row r="154">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row>
    <row r="155">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row>
    <row r="156">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row>
    <row r="157">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row>
    <row r="158">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row>
    <row r="159">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row>
    <row r="160">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row>
    <row r="16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row>
    <row r="162">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row>
    <row r="163">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row>
    <row r="164">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row>
    <row r="165">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row>
    <row r="166">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row>
    <row r="167">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row>
    <row r="168">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row>
    <row r="169">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row>
    <row r="170">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row>
    <row r="17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row>
    <row r="172">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row>
    <row r="173">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row>
    <row r="174">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row>
    <row r="175">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row>
    <row r="176">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row>
    <row r="177">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row>
    <row r="178">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row>
    <row r="179">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row>
    <row r="180">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row>
    <row r="18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row>
    <row r="182">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row>
    <row r="183">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row>
    <row r="184">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row>
    <row r="185">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row>
    <row r="186">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row>
    <row r="187">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c r="AB187" s="155"/>
      <c r="AC187" s="155"/>
      <c r="AD187" s="155"/>
      <c r="AE187" s="155"/>
    </row>
    <row r="188">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row>
    <row r="189">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row>
    <row r="190">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row>
    <row r="19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row>
    <row r="192">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row>
    <row r="193">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row>
    <row r="194">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row>
    <row r="195">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row>
    <row r="196">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row>
    <row r="197">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row>
    <row r="198">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row>
    <row r="199">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row>
    <row r="200">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row>
    <row r="20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row>
    <row r="202">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row>
    <row r="203">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row>
    <row r="204">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row>
    <row r="205">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row>
    <row r="206">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row>
    <row r="207">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E207" s="155"/>
    </row>
    <row r="208">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row>
    <row r="209">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row>
    <row r="210">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row>
    <row r="21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row>
    <row r="212">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row>
    <row r="213">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row>
    <row r="214">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row>
    <row r="215">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row>
    <row r="216">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c r="AB216" s="155"/>
      <c r="AC216" s="155"/>
      <c r="AD216" s="155"/>
      <c r="AE216" s="155"/>
    </row>
    <row r="217">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c r="AB217" s="155"/>
      <c r="AC217" s="155"/>
      <c r="AD217" s="155"/>
      <c r="AE217" s="155"/>
    </row>
    <row r="218">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c r="AE218" s="155"/>
    </row>
    <row r="219">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5"/>
      <c r="AE219" s="155"/>
    </row>
    <row r="220">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c r="AA220" s="155"/>
      <c r="AB220" s="155"/>
      <c r="AC220" s="155"/>
      <c r="AD220" s="155"/>
      <c r="AE220" s="155"/>
    </row>
    <row r="22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E221" s="155"/>
    </row>
    <row r="222">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E222" s="155"/>
    </row>
    <row r="223">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E223" s="155"/>
    </row>
    <row r="224">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E224" s="155"/>
    </row>
    <row r="225">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E225" s="155"/>
    </row>
    <row r="226">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row>
    <row r="227">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E227" s="155"/>
    </row>
    <row r="228">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c r="AA228" s="155"/>
      <c r="AB228" s="155"/>
      <c r="AC228" s="155"/>
      <c r="AD228" s="155"/>
      <c r="AE228" s="155"/>
    </row>
    <row r="229">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row>
    <row r="230">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E230" s="155"/>
    </row>
    <row r="23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c r="AE231" s="155"/>
    </row>
    <row r="232">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c r="AB232" s="155"/>
      <c r="AC232" s="155"/>
      <c r="AD232" s="155"/>
      <c r="AE232" s="155"/>
    </row>
    <row r="233">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row>
    <row r="234">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row>
    <row r="235">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55"/>
    </row>
    <row r="236">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row>
    <row r="237">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row>
    <row r="238">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c r="AB238" s="155"/>
      <c r="AC238" s="155"/>
      <c r="AD238" s="155"/>
      <c r="AE238" s="155"/>
    </row>
    <row r="239">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c r="AB239" s="155"/>
      <c r="AC239" s="155"/>
      <c r="AD239" s="155"/>
      <c r="AE239" s="155"/>
    </row>
    <row r="240">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row>
    <row r="24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E241" s="155"/>
    </row>
    <row r="242">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E242" s="155"/>
    </row>
    <row r="243">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row>
    <row r="244">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row>
    <row r="245">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row>
    <row r="246">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row>
    <row r="247">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E247" s="155"/>
    </row>
    <row r="248">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c r="AB248" s="155"/>
      <c r="AC248" s="155"/>
      <c r="AD248" s="155"/>
      <c r="AE248" s="155"/>
    </row>
    <row r="249">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c r="AB249" s="155"/>
      <c r="AC249" s="155"/>
      <c r="AD249" s="155"/>
      <c r="AE249" s="155"/>
    </row>
    <row r="250">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row>
    <row r="25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row>
    <row r="252">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c r="AB252" s="155"/>
      <c r="AC252" s="155"/>
      <c r="AD252" s="155"/>
      <c r="AE252" s="155"/>
    </row>
    <row r="253">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E253" s="155"/>
    </row>
    <row r="254">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c r="AB254" s="155"/>
      <c r="AC254" s="155"/>
      <c r="AD254" s="155"/>
      <c r="AE254" s="155"/>
    </row>
    <row r="255">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E255" s="155"/>
    </row>
    <row r="256">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row>
    <row r="257">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c r="AB257" s="155"/>
      <c r="AC257" s="155"/>
      <c r="AD257" s="155"/>
      <c r="AE257" s="155"/>
    </row>
    <row r="258">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c r="AA258" s="155"/>
      <c r="AB258" s="155"/>
      <c r="AC258" s="155"/>
      <c r="AD258" s="155"/>
      <c r="AE258" s="155"/>
    </row>
    <row r="259">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c r="AA259" s="155"/>
      <c r="AB259" s="155"/>
      <c r="AC259" s="155"/>
      <c r="AD259" s="155"/>
      <c r="AE259" s="155"/>
    </row>
    <row r="260">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c r="AA260" s="155"/>
      <c r="AB260" s="155"/>
      <c r="AC260" s="155"/>
      <c r="AD260" s="155"/>
      <c r="AE260" s="155"/>
    </row>
    <row r="26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5"/>
      <c r="AE261" s="155"/>
    </row>
    <row r="262">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c r="AB262" s="155"/>
      <c r="AC262" s="155"/>
      <c r="AD262" s="155"/>
      <c r="AE262" s="155"/>
    </row>
    <row r="263">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c r="AB263" s="155"/>
      <c r="AC263" s="155"/>
      <c r="AD263" s="155"/>
      <c r="AE263" s="155"/>
    </row>
    <row r="264">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c r="AB264" s="155"/>
      <c r="AC264" s="155"/>
      <c r="AD264" s="155"/>
      <c r="AE264" s="155"/>
    </row>
    <row r="265">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155"/>
    </row>
    <row r="266">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row>
    <row r="267">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c r="AB267" s="155"/>
      <c r="AC267" s="155"/>
      <c r="AD267" s="155"/>
      <c r="AE267" s="155"/>
    </row>
    <row r="268">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c r="AB268" s="155"/>
      <c r="AC268" s="155"/>
      <c r="AD268" s="155"/>
      <c r="AE268" s="155"/>
    </row>
    <row r="269">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row>
    <row r="270">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row>
    <row r="27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row>
    <row r="272">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row>
    <row r="273">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row>
    <row r="274">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row>
    <row r="275">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row>
    <row r="276">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row>
    <row r="277">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row>
    <row r="278">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row>
    <row r="279">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row>
    <row r="280">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row>
    <row r="28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row>
    <row r="282">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row>
    <row r="283">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c r="AE283" s="155"/>
    </row>
    <row r="284">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row>
    <row r="285">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row>
    <row r="286">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row>
    <row r="287">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c r="AB287" s="155"/>
      <c r="AC287" s="155"/>
      <c r="AD287" s="155"/>
      <c r="AE287" s="155"/>
    </row>
    <row r="288">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c r="AE288" s="155"/>
    </row>
    <row r="289">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row>
    <row r="290">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row>
    <row r="29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row>
    <row r="292">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155"/>
      <c r="AE292" s="155"/>
    </row>
    <row r="293">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row>
    <row r="294">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row>
    <row r="295">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row>
    <row r="296">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155"/>
    </row>
    <row r="297">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c r="AB297" s="155"/>
      <c r="AC297" s="155"/>
      <c r="AD297" s="155"/>
      <c r="AE297" s="155"/>
    </row>
    <row r="298">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c r="AA298" s="155"/>
      <c r="AB298" s="155"/>
      <c r="AC298" s="155"/>
      <c r="AD298" s="155"/>
      <c r="AE298" s="155"/>
    </row>
    <row r="299">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c r="AA299" s="155"/>
      <c r="AB299" s="155"/>
      <c r="AC299" s="155"/>
      <c r="AD299" s="155"/>
      <c r="AE299" s="155"/>
    </row>
    <row r="300">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c r="AA300" s="155"/>
      <c r="AB300" s="155"/>
      <c r="AC300" s="155"/>
      <c r="AD300" s="155"/>
      <c r="AE300" s="155"/>
    </row>
    <row r="30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c r="AA301" s="155"/>
      <c r="AB301" s="155"/>
      <c r="AC301" s="155"/>
      <c r="AD301" s="155"/>
      <c r="AE301" s="155"/>
    </row>
    <row r="302">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c r="AA302" s="155"/>
      <c r="AB302" s="155"/>
      <c r="AC302" s="155"/>
      <c r="AD302" s="155"/>
      <c r="AE302" s="155"/>
    </row>
    <row r="303">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c r="AA303" s="155"/>
      <c r="AB303" s="155"/>
      <c r="AC303" s="155"/>
      <c r="AD303" s="155"/>
      <c r="AE303" s="155"/>
    </row>
    <row r="304">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c r="AA304" s="155"/>
      <c r="AB304" s="155"/>
      <c r="AC304" s="155"/>
      <c r="AD304" s="155"/>
      <c r="AE304" s="155"/>
    </row>
    <row r="305">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c r="AA305" s="155"/>
      <c r="AB305" s="155"/>
      <c r="AC305" s="155"/>
      <c r="AD305" s="155"/>
      <c r="AE305" s="155"/>
    </row>
    <row r="306">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c r="AB306" s="155"/>
      <c r="AC306" s="155"/>
      <c r="AD306" s="155"/>
      <c r="AE306" s="155"/>
    </row>
    <row r="307">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c r="AB307" s="155"/>
      <c r="AC307" s="155"/>
      <c r="AD307" s="155"/>
      <c r="AE307" s="155"/>
    </row>
    <row r="308">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c r="AB308" s="155"/>
      <c r="AC308" s="155"/>
      <c r="AD308" s="155"/>
      <c r="AE308" s="155"/>
    </row>
    <row r="309">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row>
    <row r="310">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row>
    <row r="31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c r="AB311" s="155"/>
      <c r="AC311" s="155"/>
      <c r="AD311" s="155"/>
      <c r="AE311" s="155"/>
    </row>
    <row r="312">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c r="AB312" s="155"/>
      <c r="AC312" s="155"/>
      <c r="AD312" s="155"/>
      <c r="AE312" s="155"/>
    </row>
    <row r="313">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c r="AB313" s="155"/>
      <c r="AC313" s="155"/>
      <c r="AD313" s="155"/>
      <c r="AE313" s="155"/>
    </row>
    <row r="314">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c r="AB314" s="155"/>
      <c r="AC314" s="155"/>
      <c r="AD314" s="155"/>
      <c r="AE314" s="155"/>
    </row>
    <row r="315">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row>
    <row r="316">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c r="AB316" s="155"/>
      <c r="AC316" s="155"/>
      <c r="AD316" s="155"/>
      <c r="AE316" s="155"/>
    </row>
    <row r="317">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c r="AB317" s="155"/>
      <c r="AC317" s="155"/>
      <c r="AD317" s="155"/>
      <c r="AE317" s="155"/>
    </row>
    <row r="318">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c r="AA318" s="155"/>
      <c r="AB318" s="155"/>
      <c r="AC318" s="155"/>
      <c r="AD318" s="155"/>
      <c r="AE318" s="155"/>
    </row>
    <row r="319">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c r="AB319" s="155"/>
      <c r="AC319" s="155"/>
      <c r="AD319" s="155"/>
      <c r="AE319" s="155"/>
    </row>
    <row r="320">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c r="AA320" s="155"/>
      <c r="AB320" s="155"/>
      <c r="AC320" s="155"/>
      <c r="AD320" s="155"/>
      <c r="AE320" s="155"/>
    </row>
    <row r="32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c r="AA321" s="155"/>
      <c r="AB321" s="155"/>
      <c r="AC321" s="155"/>
      <c r="AD321" s="155"/>
      <c r="AE321" s="155"/>
    </row>
    <row r="322">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c r="AA322" s="155"/>
      <c r="AB322" s="155"/>
      <c r="AC322" s="155"/>
      <c r="AD322" s="155"/>
      <c r="AE322" s="155"/>
    </row>
    <row r="323">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c r="AA323" s="155"/>
      <c r="AB323" s="155"/>
      <c r="AC323" s="155"/>
      <c r="AD323" s="155"/>
      <c r="AE323" s="155"/>
    </row>
    <row r="324">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c r="AA324" s="155"/>
      <c r="AB324" s="155"/>
      <c r="AC324" s="155"/>
      <c r="AD324" s="155"/>
      <c r="AE324" s="155"/>
    </row>
    <row r="325">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row>
    <row r="326">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row>
    <row r="327">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c r="AB327" s="155"/>
      <c r="AC327" s="155"/>
      <c r="AD327" s="155"/>
      <c r="AE327" s="155"/>
    </row>
    <row r="328">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c r="AA328" s="155"/>
      <c r="AB328" s="155"/>
      <c r="AC328" s="155"/>
      <c r="AD328" s="155"/>
      <c r="AE328" s="155"/>
    </row>
    <row r="329">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c r="AA329" s="155"/>
      <c r="AB329" s="155"/>
      <c r="AC329" s="155"/>
      <c r="AD329" s="155"/>
      <c r="AE329" s="155"/>
    </row>
    <row r="330">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c r="AA330" s="155"/>
      <c r="AB330" s="155"/>
      <c r="AC330" s="155"/>
      <c r="AD330" s="155"/>
      <c r="AE330" s="155"/>
    </row>
    <row r="33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c r="AA331" s="155"/>
      <c r="AB331" s="155"/>
      <c r="AC331" s="155"/>
      <c r="AD331" s="155"/>
      <c r="AE331" s="155"/>
    </row>
    <row r="332">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c r="AB332" s="155"/>
      <c r="AC332" s="155"/>
      <c r="AD332" s="155"/>
      <c r="AE332" s="155"/>
    </row>
    <row r="333">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row>
    <row r="334">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row>
    <row r="335">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c r="AB335" s="155"/>
      <c r="AC335" s="155"/>
      <c r="AD335" s="155"/>
      <c r="AE335" s="155"/>
    </row>
    <row r="336">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c r="AA336" s="155"/>
      <c r="AB336" s="155"/>
      <c r="AC336" s="155"/>
      <c r="AD336" s="155"/>
      <c r="AE336" s="155"/>
    </row>
    <row r="337">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c r="AA337" s="155"/>
      <c r="AB337" s="155"/>
      <c r="AC337" s="155"/>
      <c r="AD337" s="155"/>
      <c r="AE337" s="155"/>
    </row>
    <row r="338">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c r="AA338" s="155"/>
      <c r="AB338" s="155"/>
      <c r="AC338" s="155"/>
      <c r="AD338" s="155"/>
      <c r="AE338" s="155"/>
    </row>
    <row r="339">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c r="AA339" s="155"/>
      <c r="AB339" s="155"/>
      <c r="AC339" s="155"/>
      <c r="AD339" s="155"/>
      <c r="AE339" s="155"/>
    </row>
    <row r="340">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c r="AA340" s="155"/>
      <c r="AB340" s="155"/>
      <c r="AC340" s="155"/>
      <c r="AD340" s="155"/>
      <c r="AE340" s="155"/>
    </row>
    <row r="34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c r="AA341" s="155"/>
      <c r="AB341" s="155"/>
      <c r="AC341" s="155"/>
      <c r="AD341" s="155"/>
      <c r="AE341" s="155"/>
    </row>
    <row r="342">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c r="AB342" s="155"/>
      <c r="AC342" s="155"/>
      <c r="AD342" s="155"/>
      <c r="AE342" s="155"/>
    </row>
    <row r="343">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c r="AB343" s="155"/>
      <c r="AC343" s="155"/>
      <c r="AD343" s="155"/>
      <c r="AE343" s="155"/>
    </row>
    <row r="344">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c r="AB344" s="155"/>
      <c r="AC344" s="155"/>
      <c r="AD344" s="155"/>
      <c r="AE344" s="155"/>
    </row>
    <row r="345">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c r="AB345" s="155"/>
      <c r="AC345" s="155"/>
      <c r="AD345" s="155"/>
      <c r="AE345" s="155"/>
    </row>
    <row r="346">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row>
    <row r="347">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row>
    <row r="348">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row>
    <row r="349">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row>
    <row r="350">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row>
    <row r="35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row>
    <row r="352">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row>
    <row r="353">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row>
    <row r="354">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c r="AA354" s="155"/>
      <c r="AB354" s="155"/>
      <c r="AC354" s="155"/>
      <c r="AD354" s="155"/>
      <c r="AE354" s="155"/>
    </row>
    <row r="355">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c r="AA355" s="155"/>
      <c r="AB355" s="155"/>
      <c r="AC355" s="155"/>
      <c r="AD355" s="155"/>
      <c r="AE355" s="155"/>
    </row>
    <row r="356">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c r="AA356" s="155"/>
      <c r="AB356" s="155"/>
      <c r="AC356" s="155"/>
      <c r="AD356" s="155"/>
      <c r="AE356" s="155"/>
    </row>
    <row r="357">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c r="AA357" s="155"/>
      <c r="AB357" s="155"/>
      <c r="AC357" s="155"/>
      <c r="AD357" s="155"/>
      <c r="AE357" s="155"/>
    </row>
    <row r="358">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c r="AB358" s="155"/>
      <c r="AC358" s="155"/>
      <c r="AD358" s="155"/>
      <c r="AE358" s="155"/>
    </row>
    <row r="359">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c r="AA359" s="155"/>
      <c r="AB359" s="155"/>
      <c r="AC359" s="155"/>
      <c r="AD359" s="155"/>
      <c r="AE359" s="155"/>
    </row>
    <row r="360">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c r="AA360" s="155"/>
      <c r="AB360" s="155"/>
      <c r="AC360" s="155"/>
      <c r="AD360" s="155"/>
      <c r="AE360" s="155"/>
    </row>
    <row r="36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c r="AA361" s="155"/>
      <c r="AB361" s="155"/>
      <c r="AC361" s="155"/>
      <c r="AD361" s="155"/>
      <c r="AE361" s="155"/>
    </row>
    <row r="362">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c r="AA362" s="155"/>
      <c r="AB362" s="155"/>
      <c r="AC362" s="155"/>
      <c r="AD362" s="155"/>
      <c r="AE362" s="155"/>
    </row>
    <row r="363">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c r="AB363" s="155"/>
      <c r="AC363" s="155"/>
      <c r="AD363" s="155"/>
      <c r="AE363" s="155"/>
    </row>
    <row r="364">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c r="AA364" s="155"/>
      <c r="AB364" s="155"/>
      <c r="AC364" s="155"/>
      <c r="AD364" s="155"/>
      <c r="AE364" s="155"/>
    </row>
    <row r="365">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c r="AA365" s="155"/>
      <c r="AB365" s="155"/>
      <c r="AC365" s="155"/>
      <c r="AD365" s="155"/>
      <c r="AE365" s="155"/>
    </row>
    <row r="366">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c r="AA366" s="155"/>
      <c r="AB366" s="155"/>
      <c r="AC366" s="155"/>
      <c r="AD366" s="155"/>
      <c r="AE366" s="155"/>
    </row>
    <row r="367">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c r="AB367" s="155"/>
      <c r="AC367" s="155"/>
      <c r="AD367" s="155"/>
      <c r="AE367" s="155"/>
    </row>
    <row r="368">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c r="AA368" s="155"/>
      <c r="AB368" s="155"/>
      <c r="AC368" s="155"/>
      <c r="AD368" s="155"/>
      <c r="AE368" s="155"/>
    </row>
    <row r="369">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c r="AA369" s="155"/>
      <c r="AB369" s="155"/>
      <c r="AC369" s="155"/>
      <c r="AD369" s="155"/>
      <c r="AE369" s="155"/>
    </row>
    <row r="370">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c r="AA370" s="155"/>
      <c r="AB370" s="155"/>
      <c r="AC370" s="155"/>
      <c r="AD370" s="155"/>
      <c r="AE370" s="155"/>
    </row>
    <row r="37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c r="AA371" s="155"/>
      <c r="AB371" s="155"/>
      <c r="AC371" s="155"/>
      <c r="AD371" s="155"/>
      <c r="AE371" s="155"/>
    </row>
    <row r="372">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c r="AA372" s="155"/>
      <c r="AB372" s="155"/>
      <c r="AC372" s="155"/>
      <c r="AD372" s="155"/>
      <c r="AE372" s="155"/>
    </row>
    <row r="373">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c r="AA373" s="155"/>
      <c r="AB373" s="155"/>
      <c r="AC373" s="155"/>
      <c r="AD373" s="155"/>
      <c r="AE373" s="155"/>
    </row>
    <row r="374">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c r="AA374" s="155"/>
      <c r="AB374" s="155"/>
      <c r="AC374" s="155"/>
      <c r="AD374" s="155"/>
      <c r="AE374" s="155"/>
    </row>
    <row r="375">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c r="AA375" s="155"/>
      <c r="AB375" s="155"/>
      <c r="AC375" s="155"/>
      <c r="AD375" s="155"/>
      <c r="AE375" s="155"/>
    </row>
    <row r="376">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c r="AA376" s="155"/>
      <c r="AB376" s="155"/>
      <c r="AC376" s="155"/>
      <c r="AD376" s="155"/>
      <c r="AE376" s="155"/>
    </row>
    <row r="377">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c r="AA377" s="155"/>
      <c r="AB377" s="155"/>
      <c r="AC377" s="155"/>
      <c r="AD377" s="155"/>
      <c r="AE377" s="155"/>
    </row>
    <row r="378">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c r="AA378" s="155"/>
      <c r="AB378" s="155"/>
      <c r="AC378" s="155"/>
      <c r="AD378" s="155"/>
      <c r="AE378" s="155"/>
    </row>
    <row r="379">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c r="AA379" s="155"/>
      <c r="AB379" s="155"/>
      <c r="AC379" s="155"/>
      <c r="AD379" s="155"/>
      <c r="AE379" s="155"/>
    </row>
    <row r="380">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c r="AA380" s="155"/>
      <c r="AB380" s="155"/>
      <c r="AC380" s="155"/>
      <c r="AD380" s="155"/>
      <c r="AE380" s="155"/>
    </row>
    <row r="38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row>
    <row r="382">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c r="AA382" s="155"/>
      <c r="AB382" s="155"/>
      <c r="AC382" s="155"/>
      <c r="AD382" s="155"/>
      <c r="AE382" s="155"/>
    </row>
    <row r="383">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c r="AB383" s="155"/>
      <c r="AC383" s="155"/>
      <c r="AD383" s="155"/>
      <c r="AE383" s="155"/>
    </row>
    <row r="384">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c r="AB384" s="155"/>
      <c r="AC384" s="155"/>
      <c r="AD384" s="155"/>
      <c r="AE384" s="155"/>
    </row>
    <row r="385">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c r="AB385" s="155"/>
      <c r="AC385" s="155"/>
      <c r="AD385" s="155"/>
      <c r="AE385" s="155"/>
    </row>
    <row r="386">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c r="AB386" s="155"/>
      <c r="AC386" s="155"/>
      <c r="AD386" s="155"/>
      <c r="AE386" s="155"/>
    </row>
    <row r="387">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c r="AB387" s="155"/>
      <c r="AC387" s="155"/>
      <c r="AD387" s="155"/>
      <c r="AE387" s="155"/>
    </row>
    <row r="388">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row>
    <row r="389">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c r="AB389" s="155"/>
      <c r="AC389" s="155"/>
      <c r="AD389" s="155"/>
      <c r="AE389" s="155"/>
    </row>
    <row r="390">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row>
    <row r="39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row>
    <row r="392">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c r="AB392" s="155"/>
      <c r="AC392" s="155"/>
      <c r="AD392" s="155"/>
      <c r="AE392" s="155"/>
    </row>
    <row r="393">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c r="AA393" s="155"/>
      <c r="AB393" s="155"/>
      <c r="AC393" s="155"/>
      <c r="AD393" s="155"/>
      <c r="AE393" s="155"/>
    </row>
    <row r="394">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c r="AA394" s="155"/>
      <c r="AB394" s="155"/>
      <c r="AC394" s="155"/>
      <c r="AD394" s="155"/>
      <c r="AE394" s="155"/>
    </row>
    <row r="395">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c r="AA395" s="155"/>
      <c r="AB395" s="155"/>
      <c r="AC395" s="155"/>
      <c r="AD395" s="155"/>
      <c r="AE395" s="155"/>
    </row>
    <row r="396">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c r="AA396" s="155"/>
      <c r="AB396" s="155"/>
      <c r="AC396" s="155"/>
      <c r="AD396" s="155"/>
      <c r="AE396" s="155"/>
    </row>
    <row r="397">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c r="AB397" s="155"/>
      <c r="AC397" s="155"/>
      <c r="AD397" s="155"/>
      <c r="AE397" s="155"/>
    </row>
    <row r="398">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c r="AB398" s="155"/>
      <c r="AC398" s="155"/>
      <c r="AD398" s="155"/>
      <c r="AE398" s="155"/>
    </row>
    <row r="399">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row>
    <row r="400">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row>
    <row r="40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row>
    <row r="402">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c r="AA402" s="155"/>
      <c r="AB402" s="155"/>
      <c r="AC402" s="155"/>
      <c r="AD402" s="155"/>
      <c r="AE402" s="155"/>
    </row>
    <row r="403">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c r="AA403" s="155"/>
      <c r="AB403" s="155"/>
      <c r="AC403" s="155"/>
      <c r="AD403" s="155"/>
      <c r="AE403" s="155"/>
    </row>
    <row r="404">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c r="AA404" s="155"/>
      <c r="AB404" s="155"/>
      <c r="AC404" s="155"/>
      <c r="AD404" s="155"/>
      <c r="AE404" s="155"/>
    </row>
    <row r="405">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row>
    <row r="406">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row>
    <row r="407">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c r="AB407" s="155"/>
      <c r="AC407" s="155"/>
      <c r="AD407" s="155"/>
      <c r="AE407" s="155"/>
    </row>
    <row r="408">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row>
    <row r="409">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c r="AB409" s="155"/>
      <c r="AC409" s="155"/>
      <c r="AD409" s="155"/>
      <c r="AE409" s="155"/>
    </row>
    <row r="410">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c r="AA410" s="155"/>
      <c r="AB410" s="155"/>
      <c r="AC410" s="155"/>
      <c r="AD410" s="155"/>
      <c r="AE410" s="155"/>
    </row>
    <row r="41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c r="AA411" s="155"/>
      <c r="AB411" s="155"/>
      <c r="AC411" s="155"/>
      <c r="AD411" s="155"/>
      <c r="AE411" s="155"/>
    </row>
    <row r="412">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c r="AA412" s="155"/>
      <c r="AB412" s="155"/>
      <c r="AC412" s="155"/>
      <c r="AD412" s="155"/>
      <c r="AE412" s="155"/>
    </row>
    <row r="413">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c r="AA413" s="155"/>
      <c r="AB413" s="155"/>
      <c r="AC413" s="155"/>
      <c r="AD413" s="155"/>
      <c r="AE413" s="155"/>
    </row>
    <row r="414">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c r="AA414" s="155"/>
      <c r="AB414" s="155"/>
      <c r="AC414" s="155"/>
      <c r="AD414" s="155"/>
      <c r="AE414" s="155"/>
    </row>
    <row r="415">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c r="AA415" s="155"/>
      <c r="AB415" s="155"/>
      <c r="AC415" s="155"/>
      <c r="AD415" s="155"/>
      <c r="AE415" s="155"/>
    </row>
    <row r="416">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c r="AA416" s="155"/>
      <c r="AB416" s="155"/>
      <c r="AC416" s="155"/>
      <c r="AD416" s="155"/>
      <c r="AE416" s="155"/>
    </row>
    <row r="417">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c r="AA417" s="155"/>
      <c r="AB417" s="155"/>
      <c r="AC417" s="155"/>
      <c r="AD417" s="155"/>
      <c r="AE417" s="155"/>
    </row>
    <row r="418">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c r="AB418" s="155"/>
      <c r="AC418" s="155"/>
      <c r="AD418" s="155"/>
      <c r="AE418" s="155"/>
    </row>
    <row r="419">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c r="AA419" s="155"/>
      <c r="AB419" s="155"/>
      <c r="AC419" s="155"/>
      <c r="AD419" s="155"/>
      <c r="AE419" s="155"/>
    </row>
    <row r="420">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c r="AB420" s="155"/>
      <c r="AC420" s="155"/>
      <c r="AD420" s="155"/>
      <c r="AE420" s="155"/>
    </row>
    <row r="42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c r="AB421" s="155"/>
      <c r="AC421" s="155"/>
      <c r="AD421" s="155"/>
      <c r="AE421" s="155"/>
    </row>
    <row r="422">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c r="AA422" s="155"/>
      <c r="AB422" s="155"/>
      <c r="AC422" s="155"/>
      <c r="AD422" s="155"/>
      <c r="AE422" s="155"/>
    </row>
    <row r="423">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c r="AA423" s="155"/>
      <c r="AB423" s="155"/>
      <c r="AC423" s="155"/>
      <c r="AD423" s="155"/>
      <c r="AE423" s="155"/>
    </row>
    <row r="424">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c r="AB424" s="155"/>
      <c r="AC424" s="155"/>
      <c r="AD424" s="155"/>
      <c r="AE424" s="155"/>
    </row>
    <row r="425">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row>
    <row r="426">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row>
    <row r="427">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c r="AB427" s="155"/>
      <c r="AC427" s="155"/>
      <c r="AD427" s="155"/>
      <c r="AE427" s="155"/>
    </row>
    <row r="428">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c r="AA428" s="155"/>
      <c r="AB428" s="155"/>
      <c r="AC428" s="155"/>
      <c r="AD428" s="155"/>
      <c r="AE428" s="155"/>
    </row>
    <row r="429">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c r="AB429" s="155"/>
      <c r="AC429" s="155"/>
      <c r="AD429" s="155"/>
      <c r="AE429" s="155"/>
    </row>
    <row r="430">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c r="AA430" s="155"/>
      <c r="AB430" s="155"/>
      <c r="AC430" s="155"/>
      <c r="AD430" s="155"/>
      <c r="AE430" s="155"/>
    </row>
    <row r="43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c r="AA431" s="155"/>
      <c r="AB431" s="155"/>
      <c r="AC431" s="155"/>
      <c r="AD431" s="155"/>
      <c r="AE431" s="155"/>
    </row>
    <row r="432">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c r="AA432" s="155"/>
      <c r="AB432" s="155"/>
      <c r="AC432" s="155"/>
      <c r="AD432" s="155"/>
      <c r="AE432" s="155"/>
    </row>
    <row r="433">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c r="AA433" s="155"/>
      <c r="AB433" s="155"/>
      <c r="AC433" s="155"/>
      <c r="AD433" s="155"/>
      <c r="AE433" s="155"/>
    </row>
    <row r="434">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c r="AA434" s="155"/>
      <c r="AB434" s="155"/>
      <c r="AC434" s="155"/>
      <c r="AD434" s="155"/>
      <c r="AE434" s="155"/>
    </row>
    <row r="435">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c r="AA435" s="155"/>
      <c r="AB435" s="155"/>
      <c r="AC435" s="155"/>
      <c r="AD435" s="155"/>
      <c r="AE435" s="155"/>
    </row>
    <row r="436">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c r="AB436" s="155"/>
      <c r="AC436" s="155"/>
      <c r="AD436" s="155"/>
      <c r="AE436" s="155"/>
    </row>
    <row r="437">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c r="AB437" s="155"/>
      <c r="AC437" s="155"/>
      <c r="AD437" s="155"/>
      <c r="AE437" s="155"/>
    </row>
    <row r="438">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c r="AA438" s="155"/>
      <c r="AB438" s="155"/>
      <c r="AC438" s="155"/>
      <c r="AD438" s="155"/>
      <c r="AE438" s="155"/>
    </row>
    <row r="439">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c r="AB439" s="155"/>
      <c r="AC439" s="155"/>
      <c r="AD439" s="155"/>
      <c r="AE439" s="155"/>
    </row>
    <row r="440">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c r="AB440" s="155"/>
      <c r="AC440" s="155"/>
      <c r="AD440" s="155"/>
      <c r="AE440" s="155"/>
    </row>
    <row r="44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row>
    <row r="442">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row>
    <row r="443">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c r="AB443" s="155"/>
      <c r="AC443" s="155"/>
      <c r="AD443" s="155"/>
      <c r="AE443" s="155"/>
    </row>
    <row r="444">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c r="AA444" s="155"/>
      <c r="AB444" s="155"/>
      <c r="AC444" s="155"/>
      <c r="AD444" s="155"/>
      <c r="AE444" s="155"/>
    </row>
    <row r="445">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c r="AA445" s="155"/>
      <c r="AB445" s="155"/>
      <c r="AC445" s="155"/>
      <c r="AD445" s="155"/>
      <c r="AE445" s="155"/>
    </row>
    <row r="446">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c r="AA446" s="155"/>
      <c r="AB446" s="155"/>
      <c r="AC446" s="155"/>
      <c r="AD446" s="155"/>
      <c r="AE446" s="155"/>
    </row>
    <row r="447">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c r="AA447" s="155"/>
      <c r="AB447" s="155"/>
      <c r="AC447" s="155"/>
      <c r="AD447" s="155"/>
      <c r="AE447" s="155"/>
    </row>
    <row r="448">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c r="AA448" s="155"/>
      <c r="AB448" s="155"/>
      <c r="AC448" s="155"/>
      <c r="AD448" s="155"/>
      <c r="AE448" s="155"/>
    </row>
    <row r="449">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c r="AB449" s="155"/>
      <c r="AC449" s="155"/>
      <c r="AD449" s="155"/>
      <c r="AE449" s="155"/>
    </row>
    <row r="450">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c r="AA450" s="155"/>
      <c r="AB450" s="155"/>
      <c r="AC450" s="155"/>
      <c r="AD450" s="155"/>
      <c r="AE450" s="155"/>
    </row>
    <row r="45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row>
    <row r="452">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c r="AB452" s="155"/>
      <c r="AC452" s="155"/>
      <c r="AD452" s="155"/>
      <c r="AE452" s="155"/>
    </row>
    <row r="453">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row>
    <row r="454">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c r="AB454" s="155"/>
      <c r="AC454" s="155"/>
      <c r="AD454" s="155"/>
      <c r="AE454" s="155"/>
    </row>
    <row r="455">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c r="AB455" s="155"/>
      <c r="AC455" s="155"/>
      <c r="AD455" s="155"/>
      <c r="AE455" s="155"/>
    </row>
    <row r="456">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c r="AB456" s="155"/>
      <c r="AC456" s="155"/>
      <c r="AD456" s="155"/>
      <c r="AE456" s="155"/>
    </row>
    <row r="457">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c r="AB457" s="155"/>
      <c r="AC457" s="155"/>
      <c r="AD457" s="155"/>
      <c r="AE457" s="155"/>
    </row>
    <row r="458">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c r="AB458" s="155"/>
      <c r="AC458" s="155"/>
      <c r="AD458" s="155"/>
      <c r="AE458" s="155"/>
    </row>
    <row r="459">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c r="AB459" s="155"/>
      <c r="AC459" s="155"/>
      <c r="AD459" s="155"/>
      <c r="AE459" s="155"/>
    </row>
    <row r="460">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row>
    <row r="46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row>
    <row r="462">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c r="AB462" s="155"/>
      <c r="AC462" s="155"/>
      <c r="AD462" s="155"/>
      <c r="AE462" s="155"/>
    </row>
    <row r="463">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c r="AB463" s="155"/>
      <c r="AC463" s="155"/>
      <c r="AD463" s="155"/>
      <c r="AE463" s="155"/>
    </row>
    <row r="464">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c r="AB464" s="155"/>
      <c r="AC464" s="155"/>
      <c r="AD464" s="155"/>
      <c r="AE464" s="155"/>
    </row>
    <row r="465">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c r="AB465" s="155"/>
      <c r="AC465" s="155"/>
      <c r="AD465" s="155"/>
      <c r="AE465" s="155"/>
    </row>
    <row r="466">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row>
    <row r="467">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c r="AA467" s="155"/>
      <c r="AB467" s="155"/>
      <c r="AC467" s="155"/>
      <c r="AD467" s="155"/>
      <c r="AE467" s="155"/>
    </row>
    <row r="468">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c r="AA468" s="155"/>
      <c r="AB468" s="155"/>
      <c r="AC468" s="155"/>
      <c r="AD468" s="155"/>
      <c r="AE468" s="155"/>
    </row>
    <row r="469">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c r="AA469" s="155"/>
      <c r="AB469" s="155"/>
      <c r="AC469" s="155"/>
      <c r="AD469" s="155"/>
      <c r="AE469" s="155"/>
    </row>
    <row r="470">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c r="AA470" s="155"/>
      <c r="AB470" s="155"/>
      <c r="AC470" s="155"/>
      <c r="AD470" s="155"/>
      <c r="AE470" s="155"/>
    </row>
    <row r="47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c r="AA471" s="155"/>
      <c r="AB471" s="155"/>
      <c r="AC471" s="155"/>
      <c r="AD471" s="155"/>
      <c r="AE471" s="155"/>
    </row>
    <row r="472">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c r="AA472" s="155"/>
      <c r="AB472" s="155"/>
      <c r="AC472" s="155"/>
      <c r="AD472" s="155"/>
      <c r="AE472" s="155"/>
    </row>
    <row r="473">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c r="AA473" s="155"/>
      <c r="AB473" s="155"/>
      <c r="AC473" s="155"/>
      <c r="AD473" s="155"/>
      <c r="AE473" s="155"/>
    </row>
    <row r="474">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c r="AA474" s="155"/>
      <c r="AB474" s="155"/>
      <c r="AC474" s="155"/>
      <c r="AD474" s="155"/>
      <c r="AE474" s="155"/>
    </row>
    <row r="475">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c r="AA475" s="155"/>
      <c r="AB475" s="155"/>
      <c r="AC475" s="155"/>
      <c r="AD475" s="155"/>
      <c r="AE475" s="155"/>
    </row>
    <row r="476">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c r="AA476" s="155"/>
      <c r="AB476" s="155"/>
      <c r="AC476" s="155"/>
      <c r="AD476" s="155"/>
      <c r="AE476" s="155"/>
    </row>
    <row r="477">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c r="AA477" s="155"/>
      <c r="AB477" s="155"/>
      <c r="AC477" s="155"/>
      <c r="AD477" s="155"/>
      <c r="AE477" s="155"/>
    </row>
    <row r="478">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c r="AA478" s="155"/>
      <c r="AB478" s="155"/>
      <c r="AC478" s="155"/>
      <c r="AD478" s="155"/>
      <c r="AE478" s="155"/>
    </row>
    <row r="479">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c r="AA479" s="155"/>
      <c r="AB479" s="155"/>
      <c r="AC479" s="155"/>
      <c r="AD479" s="155"/>
      <c r="AE479" s="155"/>
    </row>
    <row r="480">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c r="AA480" s="155"/>
      <c r="AB480" s="155"/>
      <c r="AC480" s="155"/>
      <c r="AD480" s="155"/>
      <c r="AE480" s="155"/>
    </row>
    <row r="48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c r="AB481" s="155"/>
      <c r="AC481" s="155"/>
      <c r="AD481" s="155"/>
      <c r="AE481" s="155"/>
    </row>
    <row r="482">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c r="AA482" s="155"/>
      <c r="AB482" s="155"/>
      <c r="AC482" s="155"/>
      <c r="AD482" s="155"/>
      <c r="AE482" s="155"/>
    </row>
    <row r="483">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c r="AA483" s="155"/>
      <c r="AB483" s="155"/>
      <c r="AC483" s="155"/>
      <c r="AD483" s="155"/>
      <c r="AE483" s="155"/>
    </row>
    <row r="484">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c r="AA484" s="155"/>
      <c r="AB484" s="155"/>
      <c r="AC484" s="155"/>
      <c r="AD484" s="155"/>
      <c r="AE484" s="155"/>
    </row>
    <row r="485">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c r="AA485" s="155"/>
      <c r="AB485" s="155"/>
      <c r="AC485" s="155"/>
      <c r="AD485" s="155"/>
      <c r="AE485" s="155"/>
    </row>
    <row r="486">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c r="AA486" s="155"/>
      <c r="AB486" s="155"/>
      <c r="AC486" s="155"/>
      <c r="AD486" s="155"/>
      <c r="AE486" s="155"/>
    </row>
    <row r="487">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c r="AA487" s="155"/>
      <c r="AB487" s="155"/>
      <c r="AC487" s="155"/>
      <c r="AD487" s="155"/>
      <c r="AE487" s="155"/>
    </row>
    <row r="488">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c r="AA488" s="155"/>
      <c r="AB488" s="155"/>
      <c r="AC488" s="155"/>
      <c r="AD488" s="155"/>
      <c r="AE488" s="155"/>
    </row>
    <row r="489">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c r="AA489" s="155"/>
      <c r="AB489" s="155"/>
      <c r="AC489" s="155"/>
      <c r="AD489" s="155"/>
      <c r="AE489" s="155"/>
    </row>
    <row r="490">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c r="AA490" s="155"/>
      <c r="AB490" s="155"/>
      <c r="AC490" s="155"/>
      <c r="AD490" s="155"/>
      <c r="AE490" s="155"/>
    </row>
    <row r="49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c r="AA491" s="155"/>
      <c r="AB491" s="155"/>
      <c r="AC491" s="155"/>
      <c r="AD491" s="155"/>
      <c r="AE491" s="155"/>
    </row>
    <row r="492">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5"/>
      <c r="AB492" s="155"/>
      <c r="AC492" s="155"/>
      <c r="AD492" s="155"/>
      <c r="AE492" s="155"/>
    </row>
    <row r="493">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c r="AA493" s="155"/>
      <c r="AB493" s="155"/>
      <c r="AC493" s="155"/>
      <c r="AD493" s="155"/>
      <c r="AE493" s="155"/>
    </row>
    <row r="494">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c r="AA494" s="155"/>
      <c r="AB494" s="155"/>
      <c r="AC494" s="155"/>
      <c r="AD494" s="155"/>
      <c r="AE494" s="155"/>
    </row>
    <row r="495">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c r="AB495" s="155"/>
      <c r="AC495" s="155"/>
      <c r="AD495" s="155"/>
      <c r="AE495" s="155"/>
    </row>
    <row r="496">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c r="AB496" s="155"/>
      <c r="AC496" s="155"/>
      <c r="AD496" s="155"/>
      <c r="AE496" s="155"/>
    </row>
    <row r="497">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c r="AA497" s="155"/>
      <c r="AB497" s="155"/>
      <c r="AC497" s="155"/>
      <c r="AD497" s="155"/>
      <c r="AE497" s="155"/>
    </row>
    <row r="498">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c r="AA498" s="155"/>
      <c r="AB498" s="155"/>
      <c r="AC498" s="155"/>
      <c r="AD498" s="155"/>
      <c r="AE498" s="155"/>
    </row>
    <row r="499">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c r="AB499" s="155"/>
      <c r="AC499" s="155"/>
      <c r="AD499" s="155"/>
      <c r="AE499" s="155"/>
    </row>
    <row r="500">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c r="AA500" s="155"/>
      <c r="AB500" s="155"/>
      <c r="AC500" s="155"/>
      <c r="AD500" s="155"/>
      <c r="AE500" s="155"/>
    </row>
    <row r="50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c r="AA501" s="155"/>
      <c r="AB501" s="155"/>
      <c r="AC501" s="155"/>
      <c r="AD501" s="155"/>
      <c r="AE501" s="155"/>
    </row>
    <row r="502">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c r="AA502" s="155"/>
      <c r="AB502" s="155"/>
      <c r="AC502" s="155"/>
      <c r="AD502" s="155"/>
      <c r="AE502" s="155"/>
    </row>
    <row r="503">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c r="AB503" s="155"/>
      <c r="AC503" s="155"/>
      <c r="AD503" s="155"/>
      <c r="AE503" s="155"/>
    </row>
    <row r="504">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c r="AB504" s="155"/>
      <c r="AC504" s="155"/>
      <c r="AD504" s="155"/>
      <c r="AE504" s="155"/>
    </row>
    <row r="505">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c r="AB505" s="155"/>
      <c r="AC505" s="155"/>
      <c r="AD505" s="155"/>
      <c r="AE505" s="155"/>
    </row>
    <row r="506">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c r="AA506" s="155"/>
      <c r="AB506" s="155"/>
      <c r="AC506" s="155"/>
      <c r="AD506" s="155"/>
      <c r="AE506" s="155"/>
    </row>
    <row r="507">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c r="AA507" s="155"/>
      <c r="AB507" s="155"/>
      <c r="AC507" s="155"/>
      <c r="AD507" s="155"/>
      <c r="AE507" s="155"/>
    </row>
    <row r="508">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c r="AA508" s="155"/>
      <c r="AB508" s="155"/>
      <c r="AC508" s="155"/>
      <c r="AD508" s="155"/>
      <c r="AE508" s="155"/>
    </row>
    <row r="509">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c r="AA509" s="155"/>
      <c r="AB509" s="155"/>
      <c r="AC509" s="155"/>
      <c r="AD509" s="155"/>
      <c r="AE509" s="155"/>
    </row>
    <row r="510">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c r="AA510" s="155"/>
      <c r="AB510" s="155"/>
      <c r="AC510" s="155"/>
      <c r="AD510" s="155"/>
      <c r="AE510" s="155"/>
    </row>
    <row r="51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c r="AA511" s="155"/>
      <c r="AB511" s="155"/>
      <c r="AC511" s="155"/>
      <c r="AD511" s="155"/>
      <c r="AE511" s="155"/>
    </row>
    <row r="512">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c r="AA512" s="155"/>
      <c r="AB512" s="155"/>
      <c r="AC512" s="155"/>
      <c r="AD512" s="155"/>
      <c r="AE512" s="155"/>
    </row>
    <row r="513">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c r="AA513" s="155"/>
      <c r="AB513" s="155"/>
      <c r="AC513" s="155"/>
      <c r="AD513" s="155"/>
      <c r="AE513" s="155"/>
    </row>
    <row r="514">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c r="AA514" s="155"/>
      <c r="AB514" s="155"/>
      <c r="AC514" s="155"/>
      <c r="AD514" s="155"/>
      <c r="AE514" s="155"/>
    </row>
    <row r="515">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c r="AA515" s="155"/>
      <c r="AB515" s="155"/>
      <c r="AC515" s="155"/>
      <c r="AD515" s="155"/>
      <c r="AE515" s="155"/>
    </row>
    <row r="516">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c r="AA516" s="155"/>
      <c r="AB516" s="155"/>
      <c r="AC516" s="155"/>
      <c r="AD516" s="155"/>
      <c r="AE516" s="155"/>
    </row>
    <row r="517">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c r="AB517" s="155"/>
      <c r="AC517" s="155"/>
      <c r="AD517" s="155"/>
      <c r="AE517" s="155"/>
    </row>
    <row r="518">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c r="AB518" s="155"/>
      <c r="AC518" s="155"/>
      <c r="AD518" s="155"/>
      <c r="AE518" s="155"/>
    </row>
    <row r="519">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c r="AA519" s="155"/>
      <c r="AB519" s="155"/>
      <c r="AC519" s="155"/>
      <c r="AD519" s="155"/>
      <c r="AE519" s="155"/>
    </row>
    <row r="520">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c r="AA520" s="155"/>
      <c r="AB520" s="155"/>
      <c r="AC520" s="155"/>
      <c r="AD520" s="155"/>
      <c r="AE520" s="155"/>
    </row>
    <row r="52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c r="AB521" s="155"/>
      <c r="AC521" s="155"/>
      <c r="AD521" s="155"/>
      <c r="AE521" s="155"/>
    </row>
    <row r="522">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c r="AA522" s="155"/>
      <c r="AB522" s="155"/>
      <c r="AC522" s="155"/>
      <c r="AD522" s="155"/>
      <c r="AE522" s="155"/>
    </row>
    <row r="523">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c r="AA523" s="155"/>
      <c r="AB523" s="155"/>
      <c r="AC523" s="155"/>
      <c r="AD523" s="155"/>
      <c r="AE523" s="155"/>
    </row>
    <row r="524">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c r="AA524" s="155"/>
      <c r="AB524" s="155"/>
      <c r="AC524" s="155"/>
      <c r="AD524" s="155"/>
      <c r="AE524" s="155"/>
    </row>
    <row r="525">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c r="AA525" s="155"/>
      <c r="AB525" s="155"/>
      <c r="AC525" s="155"/>
      <c r="AD525" s="155"/>
      <c r="AE525" s="155"/>
    </row>
    <row r="526">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c r="AA526" s="155"/>
      <c r="AB526" s="155"/>
      <c r="AC526" s="155"/>
      <c r="AD526" s="155"/>
      <c r="AE526" s="155"/>
    </row>
    <row r="527">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c r="AA527" s="155"/>
      <c r="AB527" s="155"/>
      <c r="AC527" s="155"/>
      <c r="AD527" s="155"/>
      <c r="AE527" s="155"/>
    </row>
    <row r="528">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c r="AA528" s="155"/>
      <c r="AB528" s="155"/>
      <c r="AC528" s="155"/>
      <c r="AD528" s="155"/>
      <c r="AE528" s="155"/>
    </row>
    <row r="529">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c r="AB529" s="155"/>
      <c r="AC529" s="155"/>
      <c r="AD529" s="155"/>
      <c r="AE529" s="155"/>
    </row>
    <row r="530">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c r="AA530" s="155"/>
      <c r="AB530" s="155"/>
      <c r="AC530" s="155"/>
      <c r="AD530" s="155"/>
      <c r="AE530" s="155"/>
    </row>
    <row r="53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c r="AA531" s="155"/>
      <c r="AB531" s="155"/>
      <c r="AC531" s="155"/>
      <c r="AD531" s="155"/>
      <c r="AE531" s="155"/>
    </row>
    <row r="532">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c r="AA532" s="155"/>
      <c r="AB532" s="155"/>
      <c r="AC532" s="155"/>
      <c r="AD532" s="155"/>
      <c r="AE532" s="155"/>
    </row>
    <row r="533">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c r="AA533" s="155"/>
      <c r="AB533" s="155"/>
      <c r="AC533" s="155"/>
      <c r="AD533" s="155"/>
      <c r="AE533" s="155"/>
    </row>
    <row r="534">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c r="AB534" s="155"/>
      <c r="AC534" s="155"/>
      <c r="AD534" s="155"/>
      <c r="AE534" s="155"/>
    </row>
    <row r="535">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c r="AB535" s="155"/>
      <c r="AC535" s="155"/>
      <c r="AD535" s="155"/>
      <c r="AE535" s="155"/>
    </row>
    <row r="536">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c r="AA536" s="155"/>
      <c r="AB536" s="155"/>
      <c r="AC536" s="155"/>
      <c r="AD536" s="155"/>
      <c r="AE536" s="155"/>
    </row>
    <row r="537">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c r="AB537" s="155"/>
      <c r="AC537" s="155"/>
      <c r="AD537" s="155"/>
      <c r="AE537" s="155"/>
    </row>
    <row r="538">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c r="AA538" s="155"/>
      <c r="AB538" s="155"/>
      <c r="AC538" s="155"/>
      <c r="AD538" s="155"/>
      <c r="AE538" s="155"/>
    </row>
    <row r="539">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c r="AA539" s="155"/>
      <c r="AB539" s="155"/>
      <c r="AC539" s="155"/>
      <c r="AD539" s="155"/>
      <c r="AE539" s="155"/>
    </row>
    <row r="540">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c r="AA540" s="155"/>
      <c r="AB540" s="155"/>
      <c r="AC540" s="155"/>
      <c r="AD540" s="155"/>
      <c r="AE540" s="155"/>
    </row>
    <row r="54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c r="AA541" s="155"/>
      <c r="AB541" s="155"/>
      <c r="AC541" s="155"/>
      <c r="AD541" s="155"/>
      <c r="AE541" s="155"/>
    </row>
    <row r="542">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c r="AA542" s="155"/>
      <c r="AB542" s="155"/>
      <c r="AC542" s="155"/>
      <c r="AD542" s="155"/>
      <c r="AE542" s="155"/>
    </row>
    <row r="543">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c r="AA543" s="155"/>
      <c r="AB543" s="155"/>
      <c r="AC543" s="155"/>
      <c r="AD543" s="155"/>
      <c r="AE543" s="155"/>
    </row>
    <row r="544">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c r="AA544" s="155"/>
      <c r="AB544" s="155"/>
      <c r="AC544" s="155"/>
      <c r="AD544" s="155"/>
      <c r="AE544" s="155"/>
    </row>
    <row r="545">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c r="AA545" s="155"/>
      <c r="AB545" s="155"/>
      <c r="AC545" s="155"/>
      <c r="AD545" s="155"/>
      <c r="AE545" s="155"/>
    </row>
    <row r="546">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c r="AA546" s="155"/>
      <c r="AB546" s="155"/>
      <c r="AC546" s="155"/>
      <c r="AD546" s="155"/>
      <c r="AE546" s="155"/>
    </row>
    <row r="547">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c r="AA547" s="155"/>
      <c r="AB547" s="155"/>
      <c r="AC547" s="155"/>
      <c r="AD547" s="155"/>
      <c r="AE547" s="155"/>
    </row>
    <row r="548">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c r="AA548" s="155"/>
      <c r="AB548" s="155"/>
      <c r="AC548" s="155"/>
      <c r="AD548" s="155"/>
      <c r="AE548" s="155"/>
    </row>
    <row r="549">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c r="AA549" s="155"/>
      <c r="AB549" s="155"/>
      <c r="AC549" s="155"/>
      <c r="AD549" s="155"/>
      <c r="AE549" s="155"/>
    </row>
    <row r="550">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c r="AA550" s="155"/>
      <c r="AB550" s="155"/>
      <c r="AC550" s="155"/>
      <c r="AD550" s="155"/>
      <c r="AE550" s="155"/>
    </row>
    <row r="55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c r="AA551" s="155"/>
      <c r="AB551" s="155"/>
      <c r="AC551" s="155"/>
      <c r="AD551" s="155"/>
      <c r="AE551" s="155"/>
    </row>
    <row r="552">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c r="AA552" s="155"/>
      <c r="AB552" s="155"/>
      <c r="AC552" s="155"/>
      <c r="AD552" s="155"/>
      <c r="AE552" s="155"/>
    </row>
    <row r="553">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c r="AA553" s="155"/>
      <c r="AB553" s="155"/>
      <c r="AC553" s="155"/>
      <c r="AD553" s="155"/>
      <c r="AE553" s="155"/>
    </row>
    <row r="554">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c r="AA554" s="155"/>
      <c r="AB554" s="155"/>
      <c r="AC554" s="155"/>
      <c r="AD554" s="155"/>
      <c r="AE554" s="155"/>
    </row>
    <row r="555">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c r="AA555" s="155"/>
      <c r="AB555" s="155"/>
      <c r="AC555" s="155"/>
      <c r="AD555" s="155"/>
      <c r="AE555" s="155"/>
    </row>
    <row r="556">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c r="AA556" s="155"/>
      <c r="AB556" s="155"/>
      <c r="AC556" s="155"/>
      <c r="AD556" s="155"/>
      <c r="AE556" s="155"/>
    </row>
    <row r="557">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c r="AA557" s="155"/>
      <c r="AB557" s="155"/>
      <c r="AC557" s="155"/>
      <c r="AD557" s="155"/>
      <c r="AE557" s="155"/>
    </row>
    <row r="558">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c r="AA558" s="155"/>
      <c r="AB558" s="155"/>
      <c r="AC558" s="155"/>
      <c r="AD558" s="155"/>
      <c r="AE558" s="155"/>
    </row>
    <row r="559">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c r="AA559" s="155"/>
      <c r="AB559" s="155"/>
      <c r="AC559" s="155"/>
      <c r="AD559" s="155"/>
      <c r="AE559" s="155"/>
    </row>
    <row r="560">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c r="AA560" s="155"/>
      <c r="AB560" s="155"/>
      <c r="AC560" s="155"/>
      <c r="AD560" s="155"/>
      <c r="AE560" s="155"/>
    </row>
    <row r="56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c r="AA561" s="155"/>
      <c r="AB561" s="155"/>
      <c r="AC561" s="155"/>
      <c r="AD561" s="155"/>
      <c r="AE561" s="155"/>
    </row>
    <row r="562">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c r="AA562" s="155"/>
      <c r="AB562" s="155"/>
      <c r="AC562" s="155"/>
      <c r="AD562" s="155"/>
      <c r="AE562" s="155"/>
    </row>
    <row r="563">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c r="AA563" s="155"/>
      <c r="AB563" s="155"/>
      <c r="AC563" s="155"/>
      <c r="AD563" s="155"/>
      <c r="AE563" s="155"/>
    </row>
    <row r="564">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c r="AA564" s="155"/>
      <c r="AB564" s="155"/>
      <c r="AC564" s="155"/>
      <c r="AD564" s="155"/>
      <c r="AE564" s="155"/>
    </row>
    <row r="565">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c r="AA565" s="155"/>
      <c r="AB565" s="155"/>
      <c r="AC565" s="155"/>
      <c r="AD565" s="155"/>
      <c r="AE565" s="155"/>
    </row>
    <row r="566">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row>
    <row r="567">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c r="AA567" s="155"/>
      <c r="AB567" s="155"/>
      <c r="AC567" s="155"/>
      <c r="AD567" s="155"/>
      <c r="AE567" s="155"/>
    </row>
    <row r="568">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c r="AB568" s="155"/>
      <c r="AC568" s="155"/>
      <c r="AD568" s="155"/>
      <c r="AE568" s="155"/>
    </row>
    <row r="569">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c r="AB569" s="155"/>
      <c r="AC569" s="155"/>
      <c r="AD569" s="155"/>
      <c r="AE569" s="155"/>
    </row>
    <row r="570">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c r="AA570" s="155"/>
      <c r="AB570" s="155"/>
      <c r="AC570" s="155"/>
      <c r="AD570" s="155"/>
      <c r="AE570" s="155"/>
    </row>
    <row r="57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c r="AA571" s="155"/>
      <c r="AB571" s="155"/>
      <c r="AC571" s="155"/>
      <c r="AD571" s="155"/>
      <c r="AE571" s="155"/>
    </row>
    <row r="572">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c r="AA572" s="155"/>
      <c r="AB572" s="155"/>
      <c r="AC572" s="155"/>
      <c r="AD572" s="155"/>
      <c r="AE572" s="155"/>
    </row>
    <row r="573">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c r="AA573" s="155"/>
      <c r="AB573" s="155"/>
      <c r="AC573" s="155"/>
      <c r="AD573" s="155"/>
      <c r="AE573" s="155"/>
    </row>
    <row r="574">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c r="AA574" s="155"/>
      <c r="AB574" s="155"/>
      <c r="AC574" s="155"/>
      <c r="AD574" s="155"/>
      <c r="AE574" s="155"/>
    </row>
    <row r="575">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c r="AB575" s="155"/>
      <c r="AC575" s="155"/>
      <c r="AD575" s="155"/>
      <c r="AE575" s="155"/>
    </row>
    <row r="576">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c r="AA576" s="155"/>
      <c r="AB576" s="155"/>
      <c r="AC576" s="155"/>
      <c r="AD576" s="155"/>
      <c r="AE576" s="155"/>
    </row>
    <row r="577">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c r="AB577" s="155"/>
      <c r="AC577" s="155"/>
      <c r="AD577" s="155"/>
      <c r="AE577" s="155"/>
    </row>
    <row r="578">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c r="AB578" s="155"/>
      <c r="AC578" s="155"/>
      <c r="AD578" s="155"/>
      <c r="AE578" s="155"/>
    </row>
    <row r="579">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c r="AB579" s="155"/>
      <c r="AC579" s="155"/>
      <c r="AD579" s="155"/>
      <c r="AE579" s="155"/>
    </row>
    <row r="580">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row>
    <row r="58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c r="AB581" s="155"/>
      <c r="AC581" s="155"/>
      <c r="AD581" s="155"/>
      <c r="AE581" s="155"/>
    </row>
    <row r="582">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c r="AB582" s="155"/>
      <c r="AC582" s="155"/>
      <c r="AD582" s="155"/>
      <c r="AE582" s="155"/>
    </row>
    <row r="583">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c r="AB583" s="155"/>
      <c r="AC583" s="155"/>
      <c r="AD583" s="155"/>
      <c r="AE583" s="155"/>
    </row>
    <row r="584">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c r="AB584" s="155"/>
      <c r="AC584" s="155"/>
      <c r="AD584" s="155"/>
      <c r="AE584" s="155"/>
    </row>
    <row r="585">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row>
    <row r="586">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c r="AB586" s="155"/>
      <c r="AC586" s="155"/>
      <c r="AD586" s="155"/>
      <c r="AE586" s="155"/>
    </row>
    <row r="587">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c r="AB587" s="155"/>
      <c r="AC587" s="155"/>
      <c r="AD587" s="155"/>
      <c r="AE587" s="155"/>
    </row>
    <row r="588">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row>
    <row r="589">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c r="AA589" s="155"/>
      <c r="AB589" s="155"/>
      <c r="AC589" s="155"/>
      <c r="AD589" s="155"/>
      <c r="AE589" s="155"/>
    </row>
    <row r="590">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c r="AB590" s="155"/>
      <c r="AC590" s="155"/>
      <c r="AD590" s="155"/>
      <c r="AE590" s="155"/>
    </row>
    <row r="59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c r="AB591" s="155"/>
      <c r="AC591" s="155"/>
      <c r="AD591" s="155"/>
      <c r="AE591" s="155"/>
    </row>
    <row r="592">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c r="AA592" s="155"/>
      <c r="AB592" s="155"/>
      <c r="AC592" s="155"/>
      <c r="AD592" s="155"/>
      <c r="AE592" s="155"/>
    </row>
    <row r="593">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c r="AA593" s="155"/>
      <c r="AB593" s="155"/>
      <c r="AC593" s="155"/>
      <c r="AD593" s="155"/>
      <c r="AE593" s="155"/>
    </row>
    <row r="594">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c r="AA594" s="155"/>
      <c r="AB594" s="155"/>
      <c r="AC594" s="155"/>
      <c r="AD594" s="155"/>
      <c r="AE594" s="155"/>
    </row>
    <row r="595">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c r="AA595" s="155"/>
      <c r="AB595" s="155"/>
      <c r="AC595" s="155"/>
      <c r="AD595" s="155"/>
      <c r="AE595" s="155"/>
    </row>
    <row r="596">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c r="AA596" s="155"/>
      <c r="AB596" s="155"/>
      <c r="AC596" s="155"/>
      <c r="AD596" s="155"/>
      <c r="AE596" s="155"/>
    </row>
    <row r="597">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c r="AB597" s="155"/>
      <c r="AC597" s="155"/>
      <c r="AD597" s="155"/>
      <c r="AE597" s="155"/>
    </row>
    <row r="598">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c r="AB598" s="155"/>
      <c r="AC598" s="155"/>
      <c r="AD598" s="155"/>
      <c r="AE598" s="155"/>
    </row>
    <row r="599">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c r="AA599" s="155"/>
      <c r="AB599" s="155"/>
      <c r="AC599" s="155"/>
      <c r="AD599" s="155"/>
      <c r="AE599" s="155"/>
    </row>
    <row r="600">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c r="AB600" s="155"/>
      <c r="AC600" s="155"/>
      <c r="AD600" s="155"/>
      <c r="AE600" s="155"/>
    </row>
    <row r="60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c r="AA601" s="155"/>
      <c r="AB601" s="155"/>
      <c r="AC601" s="155"/>
      <c r="AD601" s="155"/>
      <c r="AE601" s="155"/>
    </row>
    <row r="602">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c r="AA602" s="155"/>
      <c r="AB602" s="155"/>
      <c r="AC602" s="155"/>
      <c r="AD602" s="155"/>
      <c r="AE602" s="155"/>
    </row>
    <row r="603">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c r="AB603" s="155"/>
      <c r="AC603" s="155"/>
      <c r="AD603" s="155"/>
      <c r="AE603" s="155"/>
    </row>
    <row r="604">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c r="AA604" s="155"/>
      <c r="AB604" s="155"/>
      <c r="AC604" s="155"/>
      <c r="AD604" s="155"/>
      <c r="AE604" s="155"/>
    </row>
    <row r="605">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c r="AA605" s="155"/>
      <c r="AB605" s="155"/>
      <c r="AC605" s="155"/>
      <c r="AD605" s="155"/>
      <c r="AE605" s="155"/>
    </row>
    <row r="606">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c r="AA606" s="155"/>
      <c r="AB606" s="155"/>
      <c r="AC606" s="155"/>
      <c r="AD606" s="155"/>
      <c r="AE606" s="155"/>
    </row>
    <row r="607">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c r="AA607" s="155"/>
      <c r="AB607" s="155"/>
      <c r="AC607" s="155"/>
      <c r="AD607" s="155"/>
      <c r="AE607" s="155"/>
    </row>
    <row r="608">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c r="AA608" s="155"/>
      <c r="AB608" s="155"/>
      <c r="AC608" s="155"/>
      <c r="AD608" s="155"/>
      <c r="AE608" s="155"/>
    </row>
    <row r="609">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c r="AA609" s="155"/>
      <c r="AB609" s="155"/>
      <c r="AC609" s="155"/>
      <c r="AD609" s="155"/>
      <c r="AE609" s="155"/>
    </row>
    <row r="610">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c r="AA610" s="155"/>
      <c r="AB610" s="155"/>
      <c r="AC610" s="155"/>
      <c r="AD610" s="155"/>
      <c r="AE610" s="155"/>
    </row>
    <row r="61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c r="AA611" s="155"/>
      <c r="AB611" s="155"/>
      <c r="AC611" s="155"/>
      <c r="AD611" s="155"/>
      <c r="AE611" s="155"/>
    </row>
    <row r="612">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c r="AA612" s="155"/>
      <c r="AB612" s="155"/>
      <c r="AC612" s="155"/>
      <c r="AD612" s="155"/>
      <c r="AE612" s="155"/>
    </row>
    <row r="613">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c r="AA613" s="155"/>
      <c r="AB613" s="155"/>
      <c r="AC613" s="155"/>
      <c r="AD613" s="155"/>
      <c r="AE613" s="155"/>
    </row>
    <row r="614">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c r="AA614" s="155"/>
      <c r="AB614" s="155"/>
      <c r="AC614" s="155"/>
      <c r="AD614" s="155"/>
      <c r="AE614" s="155"/>
    </row>
    <row r="615">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c r="AA615" s="155"/>
      <c r="AB615" s="155"/>
      <c r="AC615" s="155"/>
      <c r="AD615" s="155"/>
      <c r="AE615" s="155"/>
    </row>
    <row r="616">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c r="AA616" s="155"/>
      <c r="AB616" s="155"/>
      <c r="AC616" s="155"/>
      <c r="AD616" s="155"/>
      <c r="AE616" s="155"/>
    </row>
    <row r="617">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c r="AA617" s="155"/>
      <c r="AB617" s="155"/>
      <c r="AC617" s="155"/>
      <c r="AD617" s="155"/>
      <c r="AE617" s="155"/>
    </row>
    <row r="618">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c r="AA618" s="155"/>
      <c r="AB618" s="155"/>
      <c r="AC618" s="155"/>
      <c r="AD618" s="155"/>
      <c r="AE618" s="155"/>
    </row>
    <row r="619">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c r="AA619" s="155"/>
      <c r="AB619" s="155"/>
      <c r="AC619" s="155"/>
      <c r="AD619" s="155"/>
      <c r="AE619" s="155"/>
    </row>
    <row r="620">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c r="AA620" s="155"/>
      <c r="AB620" s="155"/>
      <c r="AC620" s="155"/>
      <c r="AD620" s="155"/>
      <c r="AE620" s="155"/>
    </row>
    <row r="62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c r="AA621" s="155"/>
      <c r="AB621" s="155"/>
      <c r="AC621" s="155"/>
      <c r="AD621" s="155"/>
      <c r="AE621" s="155"/>
    </row>
    <row r="622">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c r="AA622" s="155"/>
      <c r="AB622" s="155"/>
      <c r="AC622" s="155"/>
      <c r="AD622" s="155"/>
      <c r="AE622" s="155"/>
    </row>
    <row r="623">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c r="AA623" s="155"/>
      <c r="AB623" s="155"/>
      <c r="AC623" s="155"/>
      <c r="AD623" s="155"/>
      <c r="AE623" s="155"/>
    </row>
    <row r="624">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c r="AA624" s="155"/>
      <c r="AB624" s="155"/>
      <c r="AC624" s="155"/>
      <c r="AD624" s="155"/>
      <c r="AE624" s="155"/>
    </row>
    <row r="625">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c r="AA625" s="155"/>
      <c r="AB625" s="155"/>
      <c r="AC625" s="155"/>
      <c r="AD625" s="155"/>
      <c r="AE625" s="155"/>
    </row>
    <row r="626">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c r="AA626" s="155"/>
      <c r="AB626" s="155"/>
      <c r="AC626" s="155"/>
      <c r="AD626" s="155"/>
      <c r="AE626" s="155"/>
    </row>
    <row r="627">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c r="AA627" s="155"/>
      <c r="AB627" s="155"/>
      <c r="AC627" s="155"/>
      <c r="AD627" s="155"/>
      <c r="AE627" s="155"/>
    </row>
    <row r="628">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c r="AA628" s="155"/>
      <c r="AB628" s="155"/>
      <c r="AC628" s="155"/>
      <c r="AD628" s="155"/>
      <c r="AE628" s="155"/>
    </row>
    <row r="629">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c r="AA629" s="155"/>
      <c r="AB629" s="155"/>
      <c r="AC629" s="155"/>
      <c r="AD629" s="155"/>
      <c r="AE629" s="155"/>
    </row>
    <row r="630">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c r="AA630" s="155"/>
      <c r="AB630" s="155"/>
      <c r="AC630" s="155"/>
      <c r="AD630" s="155"/>
      <c r="AE630" s="155"/>
    </row>
    <row r="63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c r="AA631" s="155"/>
      <c r="AB631" s="155"/>
      <c r="AC631" s="155"/>
      <c r="AD631" s="155"/>
      <c r="AE631" s="155"/>
    </row>
    <row r="632">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c r="AA632" s="155"/>
      <c r="AB632" s="155"/>
      <c r="AC632" s="155"/>
      <c r="AD632" s="155"/>
      <c r="AE632" s="155"/>
    </row>
    <row r="633">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c r="AA633" s="155"/>
      <c r="AB633" s="155"/>
      <c r="AC633" s="155"/>
      <c r="AD633" s="155"/>
      <c r="AE633" s="155"/>
    </row>
    <row r="634">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c r="AA634" s="155"/>
      <c r="AB634" s="155"/>
      <c r="AC634" s="155"/>
      <c r="AD634" s="155"/>
      <c r="AE634" s="155"/>
    </row>
    <row r="635">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c r="AA635" s="155"/>
      <c r="AB635" s="155"/>
      <c r="AC635" s="155"/>
      <c r="AD635" s="155"/>
      <c r="AE635" s="155"/>
    </row>
    <row r="636">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c r="AA636" s="155"/>
      <c r="AB636" s="155"/>
      <c r="AC636" s="155"/>
      <c r="AD636" s="155"/>
      <c r="AE636" s="155"/>
    </row>
    <row r="637">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c r="AA637" s="155"/>
      <c r="AB637" s="155"/>
      <c r="AC637" s="155"/>
      <c r="AD637" s="155"/>
      <c r="AE637" s="155"/>
    </row>
    <row r="638">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c r="AA638" s="155"/>
      <c r="AB638" s="155"/>
      <c r="AC638" s="155"/>
      <c r="AD638" s="155"/>
      <c r="AE638" s="155"/>
    </row>
    <row r="639">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c r="AA639" s="155"/>
      <c r="AB639" s="155"/>
      <c r="AC639" s="155"/>
      <c r="AD639" s="155"/>
      <c r="AE639" s="155"/>
    </row>
    <row r="640">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c r="AA640" s="155"/>
      <c r="AB640" s="155"/>
      <c r="AC640" s="155"/>
      <c r="AD640" s="155"/>
      <c r="AE640" s="155"/>
    </row>
    <row r="64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c r="AA641" s="155"/>
      <c r="AB641" s="155"/>
      <c r="AC641" s="155"/>
      <c r="AD641" s="155"/>
      <c r="AE641" s="155"/>
    </row>
    <row r="642">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c r="AA642" s="155"/>
      <c r="AB642" s="155"/>
      <c r="AC642" s="155"/>
      <c r="AD642" s="155"/>
      <c r="AE642" s="155"/>
    </row>
    <row r="643">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c r="AA643" s="155"/>
      <c r="AB643" s="155"/>
      <c r="AC643" s="155"/>
      <c r="AD643" s="155"/>
      <c r="AE643" s="155"/>
    </row>
    <row r="644">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c r="AA644" s="155"/>
      <c r="AB644" s="155"/>
      <c r="AC644" s="155"/>
      <c r="AD644" s="155"/>
      <c r="AE644" s="155"/>
    </row>
    <row r="645">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c r="AA645" s="155"/>
      <c r="AB645" s="155"/>
      <c r="AC645" s="155"/>
      <c r="AD645" s="155"/>
      <c r="AE645" s="155"/>
    </row>
    <row r="646">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c r="AA646" s="155"/>
      <c r="AB646" s="155"/>
      <c r="AC646" s="155"/>
      <c r="AD646" s="155"/>
      <c r="AE646" s="155"/>
    </row>
    <row r="647">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c r="AA647" s="155"/>
      <c r="AB647" s="155"/>
      <c r="AC647" s="155"/>
      <c r="AD647" s="155"/>
      <c r="AE647" s="155"/>
    </row>
    <row r="648">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c r="AA648" s="155"/>
      <c r="AB648" s="155"/>
      <c r="AC648" s="155"/>
      <c r="AD648" s="155"/>
      <c r="AE648" s="155"/>
    </row>
    <row r="649">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c r="AA649" s="155"/>
      <c r="AB649" s="155"/>
      <c r="AC649" s="155"/>
      <c r="AD649" s="155"/>
      <c r="AE649" s="155"/>
    </row>
    <row r="650">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c r="AA650" s="155"/>
      <c r="AB650" s="155"/>
      <c r="AC650" s="155"/>
      <c r="AD650" s="155"/>
      <c r="AE650" s="155"/>
    </row>
    <row r="65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c r="AA651" s="155"/>
      <c r="AB651" s="155"/>
      <c r="AC651" s="155"/>
      <c r="AD651" s="155"/>
      <c r="AE651" s="155"/>
    </row>
    <row r="652">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c r="AA652" s="155"/>
      <c r="AB652" s="155"/>
      <c r="AC652" s="155"/>
      <c r="AD652" s="155"/>
      <c r="AE652" s="155"/>
    </row>
    <row r="653">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c r="AA653" s="155"/>
      <c r="AB653" s="155"/>
      <c r="AC653" s="155"/>
      <c r="AD653" s="155"/>
      <c r="AE653" s="155"/>
    </row>
    <row r="654">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c r="AA654" s="155"/>
      <c r="AB654" s="155"/>
      <c r="AC654" s="155"/>
      <c r="AD654" s="155"/>
      <c r="AE654" s="155"/>
    </row>
    <row r="655">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c r="AA655" s="155"/>
      <c r="AB655" s="155"/>
      <c r="AC655" s="155"/>
      <c r="AD655" s="155"/>
      <c r="AE655" s="155"/>
    </row>
    <row r="656">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c r="AA656" s="155"/>
      <c r="AB656" s="155"/>
      <c r="AC656" s="155"/>
      <c r="AD656" s="155"/>
      <c r="AE656" s="155"/>
    </row>
    <row r="657">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c r="AA657" s="155"/>
      <c r="AB657" s="155"/>
      <c r="AC657" s="155"/>
      <c r="AD657" s="155"/>
      <c r="AE657" s="155"/>
    </row>
    <row r="658">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c r="AA658" s="155"/>
      <c r="AB658" s="155"/>
      <c r="AC658" s="155"/>
      <c r="AD658" s="155"/>
      <c r="AE658" s="155"/>
    </row>
    <row r="659">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c r="AA659" s="155"/>
      <c r="AB659" s="155"/>
      <c r="AC659" s="155"/>
      <c r="AD659" s="155"/>
      <c r="AE659" s="155"/>
    </row>
    <row r="660">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c r="AB660" s="155"/>
      <c r="AC660" s="155"/>
      <c r="AD660" s="155"/>
      <c r="AE660" s="155"/>
    </row>
    <row r="66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c r="AA661" s="155"/>
      <c r="AB661" s="155"/>
      <c r="AC661" s="155"/>
      <c r="AD661" s="155"/>
      <c r="AE661" s="155"/>
    </row>
    <row r="662">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c r="AA662" s="155"/>
      <c r="AB662" s="155"/>
      <c r="AC662" s="155"/>
      <c r="AD662" s="155"/>
      <c r="AE662" s="155"/>
    </row>
    <row r="663">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c r="AA663" s="155"/>
      <c r="AB663" s="155"/>
      <c r="AC663" s="155"/>
      <c r="AD663" s="155"/>
      <c r="AE663" s="155"/>
    </row>
    <row r="664">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c r="AA664" s="155"/>
      <c r="AB664" s="155"/>
      <c r="AC664" s="155"/>
      <c r="AD664" s="155"/>
      <c r="AE664" s="155"/>
    </row>
    <row r="665">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c r="AA665" s="155"/>
      <c r="AB665" s="155"/>
      <c r="AC665" s="155"/>
      <c r="AD665" s="155"/>
      <c r="AE665" s="155"/>
    </row>
    <row r="666">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c r="AA666" s="155"/>
      <c r="AB666" s="155"/>
      <c r="AC666" s="155"/>
      <c r="AD666" s="155"/>
      <c r="AE666" s="155"/>
    </row>
    <row r="667">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c r="AA667" s="155"/>
      <c r="AB667" s="155"/>
      <c r="AC667" s="155"/>
      <c r="AD667" s="155"/>
      <c r="AE667" s="155"/>
    </row>
    <row r="668">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c r="AA668" s="155"/>
      <c r="AB668" s="155"/>
      <c r="AC668" s="155"/>
      <c r="AD668" s="155"/>
      <c r="AE668" s="155"/>
    </row>
    <row r="669">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c r="AA669" s="155"/>
      <c r="AB669" s="155"/>
      <c r="AC669" s="155"/>
      <c r="AD669" s="155"/>
      <c r="AE669" s="155"/>
    </row>
    <row r="670">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c r="AA670" s="155"/>
      <c r="AB670" s="155"/>
      <c r="AC670" s="155"/>
      <c r="AD670" s="155"/>
      <c r="AE670" s="155"/>
    </row>
    <row r="67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c r="AA671" s="155"/>
      <c r="AB671" s="155"/>
      <c r="AC671" s="155"/>
      <c r="AD671" s="155"/>
      <c r="AE671" s="155"/>
    </row>
    <row r="672">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c r="AA672" s="155"/>
      <c r="AB672" s="155"/>
      <c r="AC672" s="155"/>
      <c r="AD672" s="155"/>
      <c r="AE672" s="155"/>
    </row>
    <row r="673">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c r="AA673" s="155"/>
      <c r="AB673" s="155"/>
      <c r="AC673" s="155"/>
      <c r="AD673" s="155"/>
      <c r="AE673" s="155"/>
    </row>
    <row r="674">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c r="AA674" s="155"/>
      <c r="AB674" s="155"/>
      <c r="AC674" s="155"/>
      <c r="AD674" s="155"/>
      <c r="AE674" s="155"/>
    </row>
    <row r="675">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c r="AA675" s="155"/>
      <c r="AB675" s="155"/>
      <c r="AC675" s="155"/>
      <c r="AD675" s="155"/>
      <c r="AE675" s="155"/>
    </row>
    <row r="676">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c r="AA676" s="155"/>
      <c r="AB676" s="155"/>
      <c r="AC676" s="155"/>
      <c r="AD676" s="155"/>
      <c r="AE676" s="155"/>
    </row>
    <row r="677">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c r="AA677" s="155"/>
      <c r="AB677" s="155"/>
      <c r="AC677" s="155"/>
      <c r="AD677" s="155"/>
      <c r="AE677" s="155"/>
    </row>
    <row r="678">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c r="AA678" s="155"/>
      <c r="AB678" s="155"/>
      <c r="AC678" s="155"/>
      <c r="AD678" s="155"/>
      <c r="AE678" s="155"/>
    </row>
    <row r="679">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c r="AA679" s="155"/>
      <c r="AB679" s="155"/>
      <c r="AC679" s="155"/>
      <c r="AD679" s="155"/>
      <c r="AE679" s="155"/>
    </row>
    <row r="680">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c r="AA680" s="155"/>
      <c r="AB680" s="155"/>
      <c r="AC680" s="155"/>
      <c r="AD680" s="155"/>
      <c r="AE680" s="155"/>
    </row>
    <row r="68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c r="AA681" s="155"/>
      <c r="AB681" s="155"/>
      <c r="AC681" s="155"/>
      <c r="AD681" s="155"/>
      <c r="AE681" s="155"/>
    </row>
    <row r="682">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c r="AA682" s="155"/>
      <c r="AB682" s="155"/>
      <c r="AC682" s="155"/>
      <c r="AD682" s="155"/>
      <c r="AE682" s="155"/>
    </row>
    <row r="683">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c r="AB683" s="155"/>
      <c r="AC683" s="155"/>
      <c r="AD683" s="155"/>
      <c r="AE683" s="155"/>
    </row>
    <row r="684">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c r="AA684" s="155"/>
      <c r="AB684" s="155"/>
      <c r="AC684" s="155"/>
      <c r="AD684" s="155"/>
      <c r="AE684" s="155"/>
    </row>
    <row r="685">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c r="AA685" s="155"/>
      <c r="AB685" s="155"/>
      <c r="AC685" s="155"/>
      <c r="AD685" s="155"/>
      <c r="AE685" s="155"/>
    </row>
    <row r="686">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c r="AA686" s="155"/>
      <c r="AB686" s="155"/>
      <c r="AC686" s="155"/>
      <c r="AD686" s="155"/>
      <c r="AE686" s="155"/>
    </row>
    <row r="687">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c r="AA687" s="155"/>
      <c r="AB687" s="155"/>
      <c r="AC687" s="155"/>
      <c r="AD687" s="155"/>
      <c r="AE687" s="155"/>
    </row>
    <row r="688">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c r="AA688" s="155"/>
      <c r="AB688" s="155"/>
      <c r="AC688" s="155"/>
      <c r="AD688" s="155"/>
      <c r="AE688" s="155"/>
    </row>
    <row r="689">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c r="AA689" s="155"/>
      <c r="AB689" s="155"/>
      <c r="AC689" s="155"/>
      <c r="AD689" s="155"/>
      <c r="AE689" s="155"/>
    </row>
    <row r="690">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c r="AA690" s="155"/>
      <c r="AB690" s="155"/>
      <c r="AC690" s="155"/>
      <c r="AD690" s="155"/>
      <c r="AE690" s="155"/>
    </row>
    <row r="69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c r="AA691" s="155"/>
      <c r="AB691" s="155"/>
      <c r="AC691" s="155"/>
      <c r="AD691" s="155"/>
      <c r="AE691" s="155"/>
    </row>
    <row r="692">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c r="AA692" s="155"/>
      <c r="AB692" s="155"/>
      <c r="AC692" s="155"/>
      <c r="AD692" s="155"/>
      <c r="AE692" s="155"/>
    </row>
    <row r="693">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c r="AA693" s="155"/>
      <c r="AB693" s="155"/>
      <c r="AC693" s="155"/>
      <c r="AD693" s="155"/>
      <c r="AE693" s="155"/>
    </row>
    <row r="694">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c r="AA694" s="155"/>
      <c r="AB694" s="155"/>
      <c r="AC694" s="155"/>
      <c r="AD694" s="155"/>
      <c r="AE694" s="155"/>
    </row>
    <row r="695">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c r="AA695" s="155"/>
      <c r="AB695" s="155"/>
      <c r="AC695" s="155"/>
      <c r="AD695" s="155"/>
      <c r="AE695" s="155"/>
    </row>
    <row r="696">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c r="AA696" s="155"/>
      <c r="AB696" s="155"/>
      <c r="AC696" s="155"/>
      <c r="AD696" s="155"/>
      <c r="AE696" s="155"/>
    </row>
    <row r="697">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c r="AA697" s="155"/>
      <c r="AB697" s="155"/>
      <c r="AC697" s="155"/>
      <c r="AD697" s="155"/>
      <c r="AE697" s="155"/>
    </row>
    <row r="698">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c r="AA698" s="155"/>
      <c r="AB698" s="155"/>
      <c r="AC698" s="155"/>
      <c r="AD698" s="155"/>
      <c r="AE698" s="155"/>
    </row>
    <row r="699">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c r="AA699" s="155"/>
      <c r="AB699" s="155"/>
      <c r="AC699" s="155"/>
      <c r="AD699" s="155"/>
      <c r="AE699" s="155"/>
    </row>
    <row r="700">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c r="AA700" s="155"/>
      <c r="AB700" s="155"/>
      <c r="AC700" s="155"/>
      <c r="AD700" s="155"/>
      <c r="AE700" s="155"/>
    </row>
    <row r="70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c r="AA701" s="155"/>
      <c r="AB701" s="155"/>
      <c r="AC701" s="155"/>
      <c r="AD701" s="155"/>
      <c r="AE701" s="155"/>
    </row>
    <row r="702">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c r="AA702" s="155"/>
      <c r="AB702" s="155"/>
      <c r="AC702" s="155"/>
      <c r="AD702" s="155"/>
      <c r="AE702" s="155"/>
    </row>
    <row r="703">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c r="AA703" s="155"/>
      <c r="AB703" s="155"/>
      <c r="AC703" s="155"/>
      <c r="AD703" s="155"/>
      <c r="AE703" s="155"/>
    </row>
    <row r="704">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c r="AA704" s="155"/>
      <c r="AB704" s="155"/>
      <c r="AC704" s="155"/>
      <c r="AD704" s="155"/>
      <c r="AE704" s="155"/>
    </row>
    <row r="705">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c r="AA705" s="155"/>
      <c r="AB705" s="155"/>
      <c r="AC705" s="155"/>
      <c r="AD705" s="155"/>
      <c r="AE705" s="155"/>
    </row>
    <row r="706">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c r="AA706" s="155"/>
      <c r="AB706" s="155"/>
      <c r="AC706" s="155"/>
      <c r="AD706" s="155"/>
      <c r="AE706" s="155"/>
    </row>
    <row r="707">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c r="AA707" s="155"/>
      <c r="AB707" s="155"/>
      <c r="AC707" s="155"/>
      <c r="AD707" s="155"/>
      <c r="AE707" s="155"/>
    </row>
    <row r="708">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c r="AA708" s="155"/>
      <c r="AB708" s="155"/>
      <c r="AC708" s="155"/>
      <c r="AD708" s="155"/>
      <c r="AE708" s="155"/>
    </row>
    <row r="709">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c r="AA709" s="155"/>
      <c r="AB709" s="155"/>
      <c r="AC709" s="155"/>
      <c r="AD709" s="155"/>
      <c r="AE709" s="155"/>
    </row>
    <row r="710">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c r="AA710" s="155"/>
      <c r="AB710" s="155"/>
      <c r="AC710" s="155"/>
      <c r="AD710" s="155"/>
      <c r="AE710" s="155"/>
    </row>
    <row r="71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c r="AA711" s="155"/>
      <c r="AB711" s="155"/>
      <c r="AC711" s="155"/>
      <c r="AD711" s="155"/>
      <c r="AE711" s="155"/>
    </row>
    <row r="712">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c r="AA712" s="155"/>
      <c r="AB712" s="155"/>
      <c r="AC712" s="155"/>
      <c r="AD712" s="155"/>
      <c r="AE712" s="155"/>
    </row>
    <row r="713">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c r="AA713" s="155"/>
      <c r="AB713" s="155"/>
      <c r="AC713" s="155"/>
      <c r="AD713" s="155"/>
      <c r="AE713" s="155"/>
    </row>
    <row r="714">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c r="AA714" s="155"/>
      <c r="AB714" s="155"/>
      <c r="AC714" s="155"/>
      <c r="AD714" s="155"/>
      <c r="AE714" s="155"/>
    </row>
    <row r="715">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c r="AA715" s="155"/>
      <c r="AB715" s="155"/>
      <c r="AC715" s="155"/>
      <c r="AD715" s="155"/>
      <c r="AE715" s="155"/>
    </row>
    <row r="716">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c r="AA716" s="155"/>
      <c r="AB716" s="155"/>
      <c r="AC716" s="155"/>
      <c r="AD716" s="155"/>
      <c r="AE716" s="155"/>
    </row>
    <row r="717">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c r="AA717" s="155"/>
      <c r="AB717" s="155"/>
      <c r="AC717" s="155"/>
      <c r="AD717" s="155"/>
      <c r="AE717" s="155"/>
    </row>
    <row r="718">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c r="AA718" s="155"/>
      <c r="AB718" s="155"/>
      <c r="AC718" s="155"/>
      <c r="AD718" s="155"/>
      <c r="AE718" s="155"/>
    </row>
    <row r="719">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c r="AA719" s="155"/>
      <c r="AB719" s="155"/>
      <c r="AC719" s="155"/>
      <c r="AD719" s="155"/>
      <c r="AE719" s="155"/>
    </row>
    <row r="720">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c r="AA720" s="155"/>
      <c r="AB720" s="155"/>
      <c r="AC720" s="155"/>
      <c r="AD720" s="155"/>
      <c r="AE720" s="155"/>
    </row>
    <row r="72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c r="AA721" s="155"/>
      <c r="AB721" s="155"/>
      <c r="AC721" s="155"/>
      <c r="AD721" s="155"/>
      <c r="AE721" s="155"/>
    </row>
    <row r="722">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c r="AA722" s="155"/>
      <c r="AB722" s="155"/>
      <c r="AC722" s="155"/>
      <c r="AD722" s="155"/>
      <c r="AE722" s="155"/>
    </row>
    <row r="723">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c r="AA723" s="155"/>
      <c r="AB723" s="155"/>
      <c r="AC723" s="155"/>
      <c r="AD723" s="155"/>
      <c r="AE723" s="155"/>
    </row>
    <row r="724">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c r="AA724" s="155"/>
      <c r="AB724" s="155"/>
      <c r="AC724" s="155"/>
      <c r="AD724" s="155"/>
      <c r="AE724" s="155"/>
    </row>
    <row r="725">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c r="AA725" s="155"/>
      <c r="AB725" s="155"/>
      <c r="AC725" s="155"/>
      <c r="AD725" s="155"/>
      <c r="AE725" s="155"/>
    </row>
    <row r="726">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c r="AA726" s="155"/>
      <c r="AB726" s="155"/>
      <c r="AC726" s="155"/>
      <c r="AD726" s="155"/>
      <c r="AE726" s="155"/>
    </row>
    <row r="727">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c r="AA727" s="155"/>
      <c r="AB727" s="155"/>
      <c r="AC727" s="155"/>
      <c r="AD727" s="155"/>
      <c r="AE727" s="155"/>
    </row>
    <row r="728">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c r="AA728" s="155"/>
      <c r="AB728" s="155"/>
      <c r="AC728" s="155"/>
      <c r="AD728" s="155"/>
      <c r="AE728" s="155"/>
    </row>
    <row r="729">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c r="AA729" s="155"/>
      <c r="AB729" s="155"/>
      <c r="AC729" s="155"/>
      <c r="AD729" s="155"/>
      <c r="AE729" s="155"/>
    </row>
    <row r="730">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c r="AA730" s="155"/>
      <c r="AB730" s="155"/>
      <c r="AC730" s="155"/>
      <c r="AD730" s="155"/>
      <c r="AE730" s="155"/>
    </row>
    <row r="73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c r="AA731" s="155"/>
      <c r="AB731" s="155"/>
      <c r="AC731" s="155"/>
      <c r="AD731" s="155"/>
      <c r="AE731" s="155"/>
    </row>
    <row r="732">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c r="AA732" s="155"/>
      <c r="AB732" s="155"/>
      <c r="AC732" s="155"/>
      <c r="AD732" s="155"/>
      <c r="AE732" s="155"/>
    </row>
    <row r="733">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c r="AA733" s="155"/>
      <c r="AB733" s="155"/>
      <c r="AC733" s="155"/>
      <c r="AD733" s="155"/>
      <c r="AE733" s="155"/>
    </row>
    <row r="734">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c r="AA734" s="155"/>
      <c r="AB734" s="155"/>
      <c r="AC734" s="155"/>
      <c r="AD734" s="155"/>
      <c r="AE734" s="155"/>
    </row>
    <row r="735">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c r="AA735" s="155"/>
      <c r="AB735" s="155"/>
      <c r="AC735" s="155"/>
      <c r="AD735" s="155"/>
      <c r="AE735" s="155"/>
    </row>
    <row r="736">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c r="AA736" s="155"/>
      <c r="AB736" s="155"/>
      <c r="AC736" s="155"/>
      <c r="AD736" s="155"/>
      <c r="AE736" s="155"/>
    </row>
    <row r="737">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c r="AA737" s="155"/>
      <c r="AB737" s="155"/>
      <c r="AC737" s="155"/>
      <c r="AD737" s="155"/>
      <c r="AE737" s="155"/>
    </row>
    <row r="738">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c r="AA738" s="155"/>
      <c r="AB738" s="155"/>
      <c r="AC738" s="155"/>
      <c r="AD738" s="155"/>
      <c r="AE738" s="155"/>
    </row>
    <row r="739">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c r="AA739" s="155"/>
      <c r="AB739" s="155"/>
      <c r="AC739" s="155"/>
      <c r="AD739" s="155"/>
      <c r="AE739" s="155"/>
    </row>
    <row r="740">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c r="AA740" s="155"/>
      <c r="AB740" s="155"/>
      <c r="AC740" s="155"/>
      <c r="AD740" s="155"/>
      <c r="AE740" s="155"/>
    </row>
    <row r="74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c r="AA741" s="155"/>
      <c r="AB741" s="155"/>
      <c r="AC741" s="155"/>
      <c r="AD741" s="155"/>
      <c r="AE741" s="155"/>
    </row>
    <row r="742">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c r="AA742" s="155"/>
      <c r="AB742" s="155"/>
      <c r="AC742" s="155"/>
      <c r="AD742" s="155"/>
      <c r="AE742" s="155"/>
    </row>
    <row r="743">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c r="AA743" s="155"/>
      <c r="AB743" s="155"/>
      <c r="AC743" s="155"/>
      <c r="AD743" s="155"/>
      <c r="AE743" s="155"/>
    </row>
    <row r="744">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c r="AA744" s="155"/>
      <c r="AB744" s="155"/>
      <c r="AC744" s="155"/>
      <c r="AD744" s="155"/>
      <c r="AE744" s="155"/>
    </row>
    <row r="745">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c r="AA745" s="155"/>
      <c r="AB745" s="155"/>
      <c r="AC745" s="155"/>
      <c r="AD745" s="155"/>
      <c r="AE745" s="155"/>
    </row>
    <row r="746">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c r="AA746" s="155"/>
      <c r="AB746" s="155"/>
      <c r="AC746" s="155"/>
      <c r="AD746" s="155"/>
      <c r="AE746" s="155"/>
    </row>
    <row r="747">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c r="AA747" s="155"/>
      <c r="AB747" s="155"/>
      <c r="AC747" s="155"/>
      <c r="AD747" s="155"/>
      <c r="AE747" s="155"/>
    </row>
    <row r="748">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c r="AA748" s="155"/>
      <c r="AB748" s="155"/>
      <c r="AC748" s="155"/>
      <c r="AD748" s="155"/>
      <c r="AE748" s="155"/>
    </row>
    <row r="749">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c r="AA749" s="155"/>
      <c r="AB749" s="155"/>
      <c r="AC749" s="155"/>
      <c r="AD749" s="155"/>
      <c r="AE749" s="155"/>
    </row>
    <row r="750">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c r="AA750" s="155"/>
      <c r="AB750" s="155"/>
      <c r="AC750" s="155"/>
      <c r="AD750" s="155"/>
      <c r="AE750" s="155"/>
    </row>
    <row r="75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c r="AA751" s="155"/>
      <c r="AB751" s="155"/>
      <c r="AC751" s="155"/>
      <c r="AD751" s="155"/>
      <c r="AE751" s="155"/>
    </row>
    <row r="752">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c r="AA752" s="155"/>
      <c r="AB752" s="155"/>
      <c r="AC752" s="155"/>
      <c r="AD752" s="155"/>
      <c r="AE752" s="155"/>
    </row>
    <row r="753">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c r="AA753" s="155"/>
      <c r="AB753" s="155"/>
      <c r="AC753" s="155"/>
      <c r="AD753" s="155"/>
      <c r="AE753" s="155"/>
    </row>
    <row r="754">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c r="AA754" s="155"/>
      <c r="AB754" s="155"/>
      <c r="AC754" s="155"/>
      <c r="AD754" s="155"/>
      <c r="AE754" s="155"/>
    </row>
    <row r="755">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c r="AA755" s="155"/>
      <c r="AB755" s="155"/>
      <c r="AC755" s="155"/>
      <c r="AD755" s="155"/>
      <c r="AE755" s="155"/>
    </row>
    <row r="756">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c r="AA756" s="155"/>
      <c r="AB756" s="155"/>
      <c r="AC756" s="155"/>
      <c r="AD756" s="155"/>
      <c r="AE756" s="155"/>
    </row>
    <row r="757">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c r="AA757" s="155"/>
      <c r="AB757" s="155"/>
      <c r="AC757" s="155"/>
      <c r="AD757" s="155"/>
      <c r="AE757" s="155"/>
    </row>
    <row r="758">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c r="AA758" s="155"/>
      <c r="AB758" s="155"/>
      <c r="AC758" s="155"/>
      <c r="AD758" s="155"/>
      <c r="AE758" s="155"/>
    </row>
    <row r="759">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c r="AA759" s="155"/>
      <c r="AB759" s="155"/>
      <c r="AC759" s="155"/>
      <c r="AD759" s="155"/>
      <c r="AE759" s="155"/>
    </row>
    <row r="760">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c r="AA760" s="155"/>
      <c r="AB760" s="155"/>
      <c r="AC760" s="155"/>
      <c r="AD760" s="155"/>
      <c r="AE760" s="155"/>
    </row>
    <row r="761">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c r="AA761" s="155"/>
      <c r="AB761" s="155"/>
      <c r="AC761" s="155"/>
      <c r="AD761" s="155"/>
      <c r="AE761" s="155"/>
    </row>
    <row r="762">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c r="AA762" s="155"/>
      <c r="AB762" s="155"/>
      <c r="AC762" s="155"/>
      <c r="AD762" s="155"/>
      <c r="AE762" s="155"/>
    </row>
    <row r="763">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c r="AA763" s="155"/>
      <c r="AB763" s="155"/>
      <c r="AC763" s="155"/>
      <c r="AD763" s="155"/>
      <c r="AE763" s="155"/>
    </row>
    <row r="764">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c r="AA764" s="155"/>
      <c r="AB764" s="155"/>
      <c r="AC764" s="155"/>
      <c r="AD764" s="155"/>
      <c r="AE764" s="155"/>
    </row>
    <row r="765">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c r="AA765" s="155"/>
      <c r="AB765" s="155"/>
      <c r="AC765" s="155"/>
      <c r="AD765" s="155"/>
      <c r="AE765" s="155"/>
    </row>
    <row r="766">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c r="AA766" s="155"/>
      <c r="AB766" s="155"/>
      <c r="AC766" s="155"/>
      <c r="AD766" s="155"/>
      <c r="AE766" s="155"/>
    </row>
    <row r="767">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c r="AA767" s="155"/>
      <c r="AB767" s="155"/>
      <c r="AC767" s="155"/>
      <c r="AD767" s="155"/>
      <c r="AE767" s="155"/>
    </row>
    <row r="768">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c r="AA768" s="155"/>
      <c r="AB768" s="155"/>
      <c r="AC768" s="155"/>
      <c r="AD768" s="155"/>
      <c r="AE768" s="155"/>
    </row>
    <row r="769">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c r="AA769" s="155"/>
      <c r="AB769" s="155"/>
      <c r="AC769" s="155"/>
      <c r="AD769" s="155"/>
      <c r="AE769" s="155"/>
    </row>
    <row r="770">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c r="AA770" s="155"/>
      <c r="AB770" s="155"/>
      <c r="AC770" s="155"/>
      <c r="AD770" s="155"/>
      <c r="AE770" s="155"/>
    </row>
    <row r="771">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c r="AA771" s="155"/>
      <c r="AB771" s="155"/>
      <c r="AC771" s="155"/>
      <c r="AD771" s="155"/>
      <c r="AE771" s="155"/>
    </row>
    <row r="772">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c r="AA772" s="155"/>
      <c r="AB772" s="155"/>
      <c r="AC772" s="155"/>
      <c r="AD772" s="155"/>
      <c r="AE772" s="155"/>
    </row>
    <row r="773">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c r="AA773" s="155"/>
      <c r="AB773" s="155"/>
      <c r="AC773" s="155"/>
      <c r="AD773" s="155"/>
      <c r="AE773" s="155"/>
    </row>
    <row r="774">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c r="AA774" s="155"/>
      <c r="AB774" s="155"/>
      <c r="AC774" s="155"/>
      <c r="AD774" s="155"/>
      <c r="AE774" s="155"/>
    </row>
    <row r="775">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c r="AA775" s="155"/>
      <c r="AB775" s="155"/>
      <c r="AC775" s="155"/>
      <c r="AD775" s="155"/>
      <c r="AE775" s="155"/>
    </row>
    <row r="776">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c r="AA776" s="155"/>
      <c r="AB776" s="155"/>
      <c r="AC776" s="155"/>
      <c r="AD776" s="155"/>
      <c r="AE776" s="155"/>
    </row>
    <row r="777">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c r="AA777" s="155"/>
      <c r="AB777" s="155"/>
      <c r="AC777" s="155"/>
      <c r="AD777" s="155"/>
      <c r="AE777" s="155"/>
    </row>
    <row r="778">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c r="AA778" s="155"/>
      <c r="AB778" s="155"/>
      <c r="AC778" s="155"/>
      <c r="AD778" s="155"/>
      <c r="AE778" s="155"/>
    </row>
    <row r="779">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c r="AA779" s="155"/>
      <c r="AB779" s="155"/>
      <c r="AC779" s="155"/>
      <c r="AD779" s="155"/>
      <c r="AE779" s="155"/>
    </row>
    <row r="780">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c r="AA780" s="155"/>
      <c r="AB780" s="155"/>
      <c r="AC780" s="155"/>
      <c r="AD780" s="155"/>
      <c r="AE780" s="155"/>
    </row>
    <row r="781">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c r="AA781" s="155"/>
      <c r="AB781" s="155"/>
      <c r="AC781" s="155"/>
      <c r="AD781" s="155"/>
      <c r="AE781" s="155"/>
    </row>
    <row r="782">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c r="AA782" s="155"/>
      <c r="AB782" s="155"/>
      <c r="AC782" s="155"/>
      <c r="AD782" s="155"/>
      <c r="AE782" s="155"/>
    </row>
    <row r="783">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c r="AA783" s="155"/>
      <c r="AB783" s="155"/>
      <c r="AC783" s="155"/>
      <c r="AD783" s="155"/>
      <c r="AE783" s="155"/>
    </row>
    <row r="784">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c r="AA784" s="155"/>
      <c r="AB784" s="155"/>
      <c r="AC784" s="155"/>
      <c r="AD784" s="155"/>
      <c r="AE784" s="155"/>
    </row>
    <row r="785">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c r="AA785" s="155"/>
      <c r="AB785" s="155"/>
      <c r="AC785" s="155"/>
      <c r="AD785" s="155"/>
      <c r="AE785" s="155"/>
    </row>
    <row r="786">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c r="AA786" s="155"/>
      <c r="AB786" s="155"/>
      <c r="AC786" s="155"/>
      <c r="AD786" s="155"/>
      <c r="AE786" s="155"/>
    </row>
    <row r="787">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c r="AA787" s="155"/>
      <c r="AB787" s="155"/>
      <c r="AC787" s="155"/>
      <c r="AD787" s="155"/>
      <c r="AE787" s="155"/>
    </row>
    <row r="788">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c r="AA788" s="155"/>
      <c r="AB788" s="155"/>
      <c r="AC788" s="155"/>
      <c r="AD788" s="155"/>
      <c r="AE788" s="155"/>
    </row>
    <row r="789">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c r="AA789" s="155"/>
      <c r="AB789" s="155"/>
      <c r="AC789" s="155"/>
      <c r="AD789" s="155"/>
      <c r="AE789" s="155"/>
    </row>
    <row r="790">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c r="AA790" s="155"/>
      <c r="AB790" s="155"/>
      <c r="AC790" s="155"/>
      <c r="AD790" s="155"/>
      <c r="AE790" s="155"/>
    </row>
    <row r="791">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c r="AA791" s="155"/>
      <c r="AB791" s="155"/>
      <c r="AC791" s="155"/>
      <c r="AD791" s="155"/>
      <c r="AE791" s="155"/>
    </row>
    <row r="792">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c r="AA792" s="155"/>
      <c r="AB792" s="155"/>
      <c r="AC792" s="155"/>
      <c r="AD792" s="155"/>
      <c r="AE792" s="155"/>
    </row>
    <row r="793">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c r="AA793" s="155"/>
      <c r="AB793" s="155"/>
      <c r="AC793" s="155"/>
      <c r="AD793" s="155"/>
      <c r="AE793" s="155"/>
    </row>
    <row r="794">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c r="AA794" s="155"/>
      <c r="AB794" s="155"/>
      <c r="AC794" s="155"/>
      <c r="AD794" s="155"/>
      <c r="AE794" s="155"/>
    </row>
    <row r="795">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c r="AA795" s="155"/>
      <c r="AB795" s="155"/>
      <c r="AC795" s="155"/>
      <c r="AD795" s="155"/>
      <c r="AE795" s="155"/>
    </row>
    <row r="796">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c r="AA796" s="155"/>
      <c r="AB796" s="155"/>
      <c r="AC796" s="155"/>
      <c r="AD796" s="155"/>
      <c r="AE796" s="155"/>
    </row>
    <row r="797">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c r="AA797" s="155"/>
      <c r="AB797" s="155"/>
      <c r="AC797" s="155"/>
      <c r="AD797" s="155"/>
      <c r="AE797" s="155"/>
    </row>
    <row r="798">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c r="AA798" s="155"/>
      <c r="AB798" s="155"/>
      <c r="AC798" s="155"/>
      <c r="AD798" s="155"/>
      <c r="AE798" s="155"/>
    </row>
    <row r="799">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c r="AA799" s="155"/>
      <c r="AB799" s="155"/>
      <c r="AC799" s="155"/>
      <c r="AD799" s="155"/>
      <c r="AE799" s="155"/>
    </row>
    <row r="800">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c r="AA800" s="155"/>
      <c r="AB800" s="155"/>
      <c r="AC800" s="155"/>
      <c r="AD800" s="155"/>
      <c r="AE800" s="155"/>
    </row>
    <row r="801">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c r="AA801" s="155"/>
      <c r="AB801" s="155"/>
      <c r="AC801" s="155"/>
      <c r="AD801" s="155"/>
      <c r="AE801" s="155"/>
    </row>
    <row r="802">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c r="AA802" s="155"/>
      <c r="AB802" s="155"/>
      <c r="AC802" s="155"/>
      <c r="AD802" s="155"/>
      <c r="AE802" s="155"/>
    </row>
    <row r="803">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c r="AA803" s="155"/>
      <c r="AB803" s="155"/>
      <c r="AC803" s="155"/>
      <c r="AD803" s="155"/>
      <c r="AE803" s="155"/>
    </row>
    <row r="804">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c r="AA804" s="155"/>
      <c r="AB804" s="155"/>
      <c r="AC804" s="155"/>
      <c r="AD804" s="155"/>
      <c r="AE804" s="155"/>
    </row>
    <row r="805">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c r="AA805" s="155"/>
      <c r="AB805" s="155"/>
      <c r="AC805" s="155"/>
      <c r="AD805" s="155"/>
      <c r="AE805" s="155"/>
    </row>
    <row r="806">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c r="AA806" s="155"/>
      <c r="AB806" s="155"/>
      <c r="AC806" s="155"/>
      <c r="AD806" s="155"/>
      <c r="AE806" s="155"/>
    </row>
    <row r="807">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c r="AA807" s="155"/>
      <c r="AB807" s="155"/>
      <c r="AC807" s="155"/>
      <c r="AD807" s="155"/>
      <c r="AE807" s="155"/>
    </row>
    <row r="808">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c r="AA808" s="155"/>
      <c r="AB808" s="155"/>
      <c r="AC808" s="155"/>
      <c r="AD808" s="155"/>
      <c r="AE808" s="155"/>
    </row>
    <row r="809">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c r="AA809" s="155"/>
      <c r="AB809" s="155"/>
      <c r="AC809" s="155"/>
      <c r="AD809" s="155"/>
      <c r="AE809" s="155"/>
    </row>
    <row r="810">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c r="AA810" s="155"/>
      <c r="AB810" s="155"/>
      <c r="AC810" s="155"/>
      <c r="AD810" s="155"/>
      <c r="AE810" s="155"/>
    </row>
    <row r="811">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c r="AA811" s="155"/>
      <c r="AB811" s="155"/>
      <c r="AC811" s="155"/>
      <c r="AD811" s="155"/>
      <c r="AE811" s="155"/>
    </row>
    <row r="812">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c r="AA812" s="155"/>
      <c r="AB812" s="155"/>
      <c r="AC812" s="155"/>
      <c r="AD812" s="155"/>
      <c r="AE812" s="155"/>
    </row>
    <row r="813">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c r="AA813" s="155"/>
      <c r="AB813" s="155"/>
      <c r="AC813" s="155"/>
      <c r="AD813" s="155"/>
      <c r="AE813" s="155"/>
    </row>
    <row r="814">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c r="AA814" s="155"/>
      <c r="AB814" s="155"/>
      <c r="AC814" s="155"/>
      <c r="AD814" s="155"/>
      <c r="AE814" s="155"/>
    </row>
    <row r="815">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c r="AA815" s="155"/>
      <c r="AB815" s="155"/>
      <c r="AC815" s="155"/>
      <c r="AD815" s="155"/>
      <c r="AE815" s="155"/>
    </row>
    <row r="816">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c r="AA816" s="155"/>
      <c r="AB816" s="155"/>
      <c r="AC816" s="155"/>
      <c r="AD816" s="155"/>
      <c r="AE816" s="155"/>
    </row>
    <row r="817">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c r="AA817" s="155"/>
      <c r="AB817" s="155"/>
      <c r="AC817" s="155"/>
      <c r="AD817" s="155"/>
      <c r="AE817" s="155"/>
    </row>
    <row r="818">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c r="AA818" s="155"/>
      <c r="AB818" s="155"/>
      <c r="AC818" s="155"/>
      <c r="AD818" s="155"/>
      <c r="AE818" s="155"/>
    </row>
    <row r="819">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c r="AA819" s="155"/>
      <c r="AB819" s="155"/>
      <c r="AC819" s="155"/>
      <c r="AD819" s="155"/>
      <c r="AE819" s="155"/>
    </row>
    <row r="820">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c r="AA820" s="155"/>
      <c r="AB820" s="155"/>
      <c r="AC820" s="155"/>
      <c r="AD820" s="155"/>
      <c r="AE820" s="155"/>
    </row>
    <row r="821">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c r="AA821" s="155"/>
      <c r="AB821" s="155"/>
      <c r="AC821" s="155"/>
      <c r="AD821" s="155"/>
      <c r="AE821" s="155"/>
    </row>
    <row r="822">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c r="AA822" s="155"/>
      <c r="AB822" s="155"/>
      <c r="AC822" s="155"/>
      <c r="AD822" s="155"/>
      <c r="AE822" s="155"/>
    </row>
    <row r="823">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c r="AA823" s="155"/>
      <c r="AB823" s="155"/>
      <c r="AC823" s="155"/>
      <c r="AD823" s="155"/>
      <c r="AE823" s="155"/>
    </row>
    <row r="824">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c r="AA824" s="155"/>
      <c r="AB824" s="155"/>
      <c r="AC824" s="155"/>
      <c r="AD824" s="155"/>
      <c r="AE824" s="155"/>
    </row>
    <row r="825">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c r="AA825" s="155"/>
      <c r="AB825" s="155"/>
      <c r="AC825" s="155"/>
      <c r="AD825" s="155"/>
      <c r="AE825" s="155"/>
    </row>
    <row r="826">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c r="AA826" s="155"/>
      <c r="AB826" s="155"/>
      <c r="AC826" s="155"/>
      <c r="AD826" s="155"/>
      <c r="AE826" s="155"/>
    </row>
    <row r="827">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c r="AA827" s="155"/>
      <c r="AB827" s="155"/>
      <c r="AC827" s="155"/>
      <c r="AD827" s="155"/>
      <c r="AE827" s="155"/>
    </row>
    <row r="828">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c r="AA828" s="155"/>
      <c r="AB828" s="155"/>
      <c r="AC828" s="155"/>
      <c r="AD828" s="155"/>
      <c r="AE828" s="155"/>
    </row>
    <row r="829">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c r="AA829" s="155"/>
      <c r="AB829" s="155"/>
      <c r="AC829" s="155"/>
      <c r="AD829" s="155"/>
      <c r="AE829" s="155"/>
    </row>
    <row r="830">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c r="AA830" s="155"/>
      <c r="AB830" s="155"/>
      <c r="AC830" s="155"/>
      <c r="AD830" s="155"/>
      <c r="AE830" s="155"/>
    </row>
    <row r="831">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c r="AA831" s="155"/>
      <c r="AB831" s="155"/>
      <c r="AC831" s="155"/>
      <c r="AD831" s="155"/>
      <c r="AE831" s="155"/>
    </row>
    <row r="832">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c r="AA832" s="155"/>
      <c r="AB832" s="155"/>
      <c r="AC832" s="155"/>
      <c r="AD832" s="155"/>
      <c r="AE832" s="155"/>
    </row>
    <row r="833">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c r="AA833" s="155"/>
      <c r="AB833" s="155"/>
      <c r="AC833" s="155"/>
      <c r="AD833" s="155"/>
      <c r="AE833" s="155"/>
    </row>
    <row r="834">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c r="AA834" s="155"/>
      <c r="AB834" s="155"/>
      <c r="AC834" s="155"/>
      <c r="AD834" s="155"/>
      <c r="AE834" s="155"/>
    </row>
    <row r="835">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c r="AA835" s="155"/>
      <c r="AB835" s="155"/>
      <c r="AC835" s="155"/>
      <c r="AD835" s="155"/>
      <c r="AE835" s="155"/>
    </row>
    <row r="836">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c r="AA836" s="155"/>
      <c r="AB836" s="155"/>
      <c r="AC836" s="155"/>
      <c r="AD836" s="155"/>
      <c r="AE836" s="155"/>
    </row>
    <row r="837">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c r="AA837" s="155"/>
      <c r="AB837" s="155"/>
      <c r="AC837" s="155"/>
      <c r="AD837" s="155"/>
      <c r="AE837" s="155"/>
    </row>
    <row r="838">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c r="AA838" s="155"/>
      <c r="AB838" s="155"/>
      <c r="AC838" s="155"/>
      <c r="AD838" s="155"/>
      <c r="AE838" s="155"/>
    </row>
    <row r="839">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c r="AA839" s="155"/>
      <c r="AB839" s="155"/>
      <c r="AC839" s="155"/>
      <c r="AD839" s="155"/>
      <c r="AE839" s="155"/>
    </row>
    <row r="840">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c r="AA840" s="155"/>
      <c r="AB840" s="155"/>
      <c r="AC840" s="155"/>
      <c r="AD840" s="155"/>
      <c r="AE840" s="155"/>
    </row>
    <row r="841">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c r="AA841" s="155"/>
      <c r="AB841" s="155"/>
      <c r="AC841" s="155"/>
      <c r="AD841" s="155"/>
      <c r="AE841" s="155"/>
    </row>
    <row r="842">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c r="AA842" s="155"/>
      <c r="AB842" s="155"/>
      <c r="AC842" s="155"/>
      <c r="AD842" s="155"/>
      <c r="AE842" s="155"/>
    </row>
    <row r="843">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c r="AA843" s="155"/>
      <c r="AB843" s="155"/>
      <c r="AC843" s="155"/>
      <c r="AD843" s="155"/>
      <c r="AE843" s="155"/>
    </row>
    <row r="844">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c r="AA844" s="155"/>
      <c r="AB844" s="155"/>
      <c r="AC844" s="155"/>
      <c r="AD844" s="155"/>
      <c r="AE844" s="155"/>
    </row>
    <row r="845">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c r="AA845" s="155"/>
      <c r="AB845" s="155"/>
      <c r="AC845" s="155"/>
      <c r="AD845" s="155"/>
      <c r="AE845" s="155"/>
    </row>
    <row r="846">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c r="AA846" s="155"/>
      <c r="AB846" s="155"/>
      <c r="AC846" s="155"/>
      <c r="AD846" s="155"/>
      <c r="AE846" s="155"/>
    </row>
    <row r="847">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c r="AA847" s="155"/>
      <c r="AB847" s="155"/>
      <c r="AC847" s="155"/>
      <c r="AD847" s="155"/>
      <c r="AE847" s="155"/>
    </row>
    <row r="848">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c r="AA848" s="155"/>
      <c r="AB848" s="155"/>
      <c r="AC848" s="155"/>
      <c r="AD848" s="155"/>
      <c r="AE848" s="155"/>
    </row>
    <row r="849">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c r="AA849" s="155"/>
      <c r="AB849" s="155"/>
      <c r="AC849" s="155"/>
      <c r="AD849" s="155"/>
      <c r="AE849" s="155"/>
    </row>
    <row r="850">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c r="AA850" s="155"/>
      <c r="AB850" s="155"/>
      <c r="AC850" s="155"/>
      <c r="AD850" s="155"/>
      <c r="AE850" s="155"/>
    </row>
    <row r="851">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c r="AA851" s="155"/>
      <c r="AB851" s="155"/>
      <c r="AC851" s="155"/>
      <c r="AD851" s="155"/>
      <c r="AE851" s="155"/>
    </row>
    <row r="852">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c r="AA852" s="155"/>
      <c r="AB852" s="155"/>
      <c r="AC852" s="155"/>
      <c r="AD852" s="155"/>
      <c r="AE852" s="155"/>
    </row>
    <row r="853">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c r="AA853" s="155"/>
      <c r="AB853" s="155"/>
      <c r="AC853" s="155"/>
      <c r="AD853" s="155"/>
      <c r="AE853" s="155"/>
    </row>
    <row r="854">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c r="AA854" s="155"/>
      <c r="AB854" s="155"/>
      <c r="AC854" s="155"/>
      <c r="AD854" s="155"/>
      <c r="AE854" s="155"/>
    </row>
    <row r="855">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c r="AA855" s="155"/>
      <c r="AB855" s="155"/>
      <c r="AC855" s="155"/>
      <c r="AD855" s="155"/>
      <c r="AE855" s="155"/>
    </row>
    <row r="856">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c r="AA856" s="155"/>
      <c r="AB856" s="155"/>
      <c r="AC856" s="155"/>
      <c r="AD856" s="155"/>
      <c r="AE856" s="155"/>
    </row>
    <row r="857">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c r="AA857" s="155"/>
      <c r="AB857" s="155"/>
      <c r="AC857" s="155"/>
      <c r="AD857" s="155"/>
      <c r="AE857" s="155"/>
    </row>
    <row r="858">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c r="AA858" s="155"/>
      <c r="AB858" s="155"/>
      <c r="AC858" s="155"/>
      <c r="AD858" s="155"/>
      <c r="AE858" s="155"/>
    </row>
    <row r="859">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c r="AA859" s="155"/>
      <c r="AB859" s="155"/>
      <c r="AC859" s="155"/>
      <c r="AD859" s="155"/>
      <c r="AE859" s="155"/>
    </row>
    <row r="860">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c r="AA860" s="155"/>
      <c r="AB860" s="155"/>
      <c r="AC860" s="155"/>
      <c r="AD860" s="155"/>
      <c r="AE860" s="155"/>
    </row>
    <row r="861">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c r="AA861" s="155"/>
      <c r="AB861" s="155"/>
      <c r="AC861" s="155"/>
      <c r="AD861" s="155"/>
      <c r="AE861" s="155"/>
    </row>
    <row r="862">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c r="AA862" s="155"/>
      <c r="AB862" s="155"/>
      <c r="AC862" s="155"/>
      <c r="AD862" s="155"/>
      <c r="AE862" s="155"/>
    </row>
    <row r="863">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c r="AA863" s="155"/>
      <c r="AB863" s="155"/>
      <c r="AC863" s="155"/>
      <c r="AD863" s="155"/>
      <c r="AE863" s="155"/>
    </row>
    <row r="864">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c r="AA864" s="155"/>
      <c r="AB864" s="155"/>
      <c r="AC864" s="155"/>
      <c r="AD864" s="155"/>
      <c r="AE864" s="155"/>
    </row>
    <row r="865">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c r="AA865" s="155"/>
      <c r="AB865" s="155"/>
      <c r="AC865" s="155"/>
      <c r="AD865" s="155"/>
      <c r="AE865" s="155"/>
    </row>
    <row r="866">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c r="AA866" s="155"/>
      <c r="AB866" s="155"/>
      <c r="AC866" s="155"/>
      <c r="AD866" s="155"/>
      <c r="AE866" s="155"/>
    </row>
    <row r="867">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c r="AA867" s="155"/>
      <c r="AB867" s="155"/>
      <c r="AC867" s="155"/>
      <c r="AD867" s="155"/>
      <c r="AE867" s="155"/>
    </row>
    <row r="868">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c r="AA868" s="155"/>
      <c r="AB868" s="155"/>
      <c r="AC868" s="155"/>
      <c r="AD868" s="155"/>
      <c r="AE868" s="155"/>
    </row>
    <row r="869">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c r="AA869" s="155"/>
      <c r="AB869" s="155"/>
      <c r="AC869" s="155"/>
      <c r="AD869" s="155"/>
      <c r="AE869" s="155"/>
    </row>
    <row r="870">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c r="AA870" s="155"/>
      <c r="AB870" s="155"/>
      <c r="AC870" s="155"/>
      <c r="AD870" s="155"/>
      <c r="AE870" s="155"/>
    </row>
    <row r="871">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c r="AA871" s="155"/>
      <c r="AB871" s="155"/>
      <c r="AC871" s="155"/>
      <c r="AD871" s="155"/>
      <c r="AE871" s="155"/>
    </row>
    <row r="872">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c r="AA872" s="155"/>
      <c r="AB872" s="155"/>
      <c r="AC872" s="155"/>
      <c r="AD872" s="155"/>
      <c r="AE872" s="155"/>
    </row>
    <row r="873">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c r="AA873" s="155"/>
      <c r="AB873" s="155"/>
      <c r="AC873" s="155"/>
      <c r="AD873" s="155"/>
      <c r="AE873" s="155"/>
    </row>
    <row r="874">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c r="AA874" s="155"/>
      <c r="AB874" s="155"/>
      <c r="AC874" s="155"/>
      <c r="AD874" s="155"/>
      <c r="AE874" s="155"/>
    </row>
    <row r="875">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c r="AA875" s="155"/>
      <c r="AB875" s="155"/>
      <c r="AC875" s="155"/>
      <c r="AD875" s="155"/>
      <c r="AE875" s="155"/>
    </row>
    <row r="876">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c r="AA876" s="155"/>
      <c r="AB876" s="155"/>
      <c r="AC876" s="155"/>
      <c r="AD876" s="155"/>
      <c r="AE876" s="155"/>
    </row>
    <row r="877">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c r="AA877" s="155"/>
      <c r="AB877" s="155"/>
      <c r="AC877" s="155"/>
      <c r="AD877" s="155"/>
      <c r="AE877" s="155"/>
    </row>
    <row r="878">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c r="AA878" s="155"/>
      <c r="AB878" s="155"/>
      <c r="AC878" s="155"/>
      <c r="AD878" s="155"/>
      <c r="AE878" s="155"/>
    </row>
    <row r="879">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c r="AA879" s="155"/>
      <c r="AB879" s="155"/>
      <c r="AC879" s="155"/>
      <c r="AD879" s="155"/>
      <c r="AE879" s="155"/>
    </row>
    <row r="880">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c r="AA880" s="155"/>
      <c r="AB880" s="155"/>
      <c r="AC880" s="155"/>
      <c r="AD880" s="155"/>
      <c r="AE880" s="155"/>
    </row>
    <row r="881">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c r="AA881" s="155"/>
      <c r="AB881" s="155"/>
      <c r="AC881" s="155"/>
      <c r="AD881" s="155"/>
      <c r="AE881" s="155"/>
    </row>
    <row r="882">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c r="AA882" s="155"/>
      <c r="AB882" s="155"/>
      <c r="AC882" s="155"/>
      <c r="AD882" s="155"/>
      <c r="AE882" s="155"/>
    </row>
    <row r="883">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c r="AA883" s="155"/>
      <c r="AB883" s="155"/>
      <c r="AC883" s="155"/>
      <c r="AD883" s="155"/>
      <c r="AE883" s="155"/>
    </row>
    <row r="884">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c r="AA884" s="155"/>
      <c r="AB884" s="155"/>
      <c r="AC884" s="155"/>
      <c r="AD884" s="155"/>
      <c r="AE884" s="155"/>
    </row>
    <row r="885">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c r="AA885" s="155"/>
      <c r="AB885" s="155"/>
      <c r="AC885" s="155"/>
      <c r="AD885" s="155"/>
      <c r="AE885" s="155"/>
    </row>
    <row r="886">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c r="AA886" s="155"/>
      <c r="AB886" s="155"/>
      <c r="AC886" s="155"/>
      <c r="AD886" s="155"/>
      <c r="AE886" s="155"/>
    </row>
    <row r="887">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c r="AA887" s="155"/>
      <c r="AB887" s="155"/>
      <c r="AC887" s="155"/>
      <c r="AD887" s="155"/>
      <c r="AE887" s="155"/>
    </row>
    <row r="888">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c r="AA888" s="155"/>
      <c r="AB888" s="155"/>
      <c r="AC888" s="155"/>
      <c r="AD888" s="155"/>
      <c r="AE888" s="155"/>
    </row>
    <row r="889">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c r="AA889" s="155"/>
      <c r="AB889" s="155"/>
      <c r="AC889" s="155"/>
      <c r="AD889" s="155"/>
      <c r="AE889" s="155"/>
    </row>
    <row r="890">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c r="AA890" s="155"/>
      <c r="AB890" s="155"/>
      <c r="AC890" s="155"/>
      <c r="AD890" s="155"/>
      <c r="AE890" s="155"/>
    </row>
    <row r="891">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c r="AA891" s="155"/>
      <c r="AB891" s="155"/>
      <c r="AC891" s="155"/>
      <c r="AD891" s="155"/>
      <c r="AE891" s="155"/>
    </row>
    <row r="892">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c r="AA892" s="155"/>
      <c r="AB892" s="155"/>
      <c r="AC892" s="155"/>
      <c r="AD892" s="155"/>
      <c r="AE892" s="155"/>
    </row>
    <row r="893">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c r="AA893" s="155"/>
      <c r="AB893" s="155"/>
      <c r="AC893" s="155"/>
      <c r="AD893" s="155"/>
      <c r="AE893" s="155"/>
    </row>
    <row r="894">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c r="AA894" s="155"/>
      <c r="AB894" s="155"/>
      <c r="AC894" s="155"/>
      <c r="AD894" s="155"/>
      <c r="AE894" s="155"/>
    </row>
    <row r="895">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c r="AA895" s="155"/>
      <c r="AB895" s="155"/>
      <c r="AC895" s="155"/>
      <c r="AD895" s="155"/>
      <c r="AE895" s="155"/>
    </row>
    <row r="896">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c r="AA896" s="155"/>
      <c r="AB896" s="155"/>
      <c r="AC896" s="155"/>
      <c r="AD896" s="155"/>
      <c r="AE896" s="155"/>
    </row>
    <row r="897">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c r="AA897" s="155"/>
      <c r="AB897" s="155"/>
      <c r="AC897" s="155"/>
      <c r="AD897" s="155"/>
      <c r="AE897" s="155"/>
    </row>
    <row r="898">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c r="AA898" s="155"/>
      <c r="AB898" s="155"/>
      <c r="AC898" s="155"/>
      <c r="AD898" s="155"/>
      <c r="AE898" s="155"/>
    </row>
    <row r="899">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c r="AA899" s="155"/>
      <c r="AB899" s="155"/>
      <c r="AC899" s="155"/>
      <c r="AD899" s="155"/>
      <c r="AE899" s="155"/>
    </row>
    <row r="900">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c r="AA900" s="155"/>
      <c r="AB900" s="155"/>
      <c r="AC900" s="155"/>
      <c r="AD900" s="155"/>
      <c r="AE900" s="155"/>
    </row>
    <row r="901">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c r="AA901" s="155"/>
      <c r="AB901" s="155"/>
      <c r="AC901" s="155"/>
      <c r="AD901" s="155"/>
      <c r="AE901" s="155"/>
    </row>
    <row r="902">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c r="AA902" s="155"/>
      <c r="AB902" s="155"/>
      <c r="AC902" s="155"/>
      <c r="AD902" s="155"/>
      <c r="AE902" s="155"/>
    </row>
    <row r="903">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c r="AA903" s="155"/>
      <c r="AB903" s="155"/>
      <c r="AC903" s="155"/>
      <c r="AD903" s="155"/>
      <c r="AE903" s="155"/>
    </row>
    <row r="904">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c r="AA904" s="155"/>
      <c r="AB904" s="155"/>
      <c r="AC904" s="155"/>
      <c r="AD904" s="155"/>
      <c r="AE904" s="155"/>
    </row>
    <row r="905">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c r="AA905" s="155"/>
      <c r="AB905" s="155"/>
      <c r="AC905" s="155"/>
      <c r="AD905" s="155"/>
      <c r="AE905" s="155"/>
    </row>
    <row r="906">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c r="AA906" s="155"/>
      <c r="AB906" s="155"/>
      <c r="AC906" s="155"/>
      <c r="AD906" s="155"/>
      <c r="AE906" s="155"/>
    </row>
    <row r="907">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c r="AA907" s="155"/>
      <c r="AB907" s="155"/>
      <c r="AC907" s="155"/>
      <c r="AD907" s="155"/>
      <c r="AE907" s="155"/>
    </row>
    <row r="908">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c r="AA908" s="155"/>
      <c r="AB908" s="155"/>
      <c r="AC908" s="155"/>
      <c r="AD908" s="155"/>
      <c r="AE908" s="155"/>
    </row>
    <row r="909">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c r="AA909" s="155"/>
      <c r="AB909" s="155"/>
      <c r="AC909" s="155"/>
      <c r="AD909" s="155"/>
      <c r="AE909" s="155"/>
    </row>
    <row r="910">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c r="AA910" s="155"/>
      <c r="AB910" s="155"/>
      <c r="AC910" s="155"/>
      <c r="AD910" s="155"/>
      <c r="AE910" s="155"/>
    </row>
    <row r="911">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c r="AA911" s="155"/>
      <c r="AB911" s="155"/>
      <c r="AC911" s="155"/>
      <c r="AD911" s="155"/>
      <c r="AE911" s="155"/>
    </row>
    <row r="912">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c r="AA912" s="155"/>
      <c r="AB912" s="155"/>
      <c r="AC912" s="155"/>
      <c r="AD912" s="155"/>
      <c r="AE912" s="155"/>
    </row>
    <row r="913">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c r="AA913" s="155"/>
      <c r="AB913" s="155"/>
      <c r="AC913" s="155"/>
      <c r="AD913" s="155"/>
      <c r="AE913" s="155"/>
    </row>
    <row r="914">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c r="AA914" s="155"/>
      <c r="AB914" s="155"/>
      <c r="AC914" s="155"/>
      <c r="AD914" s="155"/>
      <c r="AE914" s="155"/>
    </row>
    <row r="915">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c r="AA915" s="155"/>
      <c r="AB915" s="155"/>
      <c r="AC915" s="155"/>
      <c r="AD915" s="155"/>
      <c r="AE915" s="155"/>
    </row>
    <row r="916">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c r="AA916" s="155"/>
      <c r="AB916" s="155"/>
      <c r="AC916" s="155"/>
      <c r="AD916" s="155"/>
      <c r="AE916" s="155"/>
    </row>
    <row r="917">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c r="AA917" s="155"/>
      <c r="AB917" s="155"/>
      <c r="AC917" s="155"/>
      <c r="AD917" s="155"/>
      <c r="AE917" s="155"/>
    </row>
    <row r="918">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c r="AA918" s="155"/>
      <c r="AB918" s="155"/>
      <c r="AC918" s="155"/>
      <c r="AD918" s="155"/>
      <c r="AE918" s="155"/>
    </row>
    <row r="919">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c r="AA919" s="155"/>
      <c r="AB919" s="155"/>
      <c r="AC919" s="155"/>
      <c r="AD919" s="155"/>
      <c r="AE919" s="155"/>
    </row>
    <row r="920">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c r="AA920" s="155"/>
      <c r="AB920" s="155"/>
      <c r="AC920" s="155"/>
      <c r="AD920" s="155"/>
      <c r="AE920" s="155"/>
    </row>
    <row r="921">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c r="AA921" s="155"/>
      <c r="AB921" s="155"/>
      <c r="AC921" s="155"/>
      <c r="AD921" s="155"/>
      <c r="AE921" s="155"/>
    </row>
    <row r="922">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c r="AA922" s="155"/>
      <c r="AB922" s="155"/>
      <c r="AC922" s="155"/>
      <c r="AD922" s="155"/>
      <c r="AE922" s="155"/>
    </row>
    <row r="923">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c r="AA923" s="155"/>
      <c r="AB923" s="155"/>
      <c r="AC923" s="155"/>
      <c r="AD923" s="155"/>
      <c r="AE923" s="155"/>
    </row>
    <row r="924">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c r="AA924" s="155"/>
      <c r="AB924" s="155"/>
      <c r="AC924" s="155"/>
      <c r="AD924" s="155"/>
      <c r="AE924" s="155"/>
    </row>
    <row r="925">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c r="AA925" s="155"/>
      <c r="AB925" s="155"/>
      <c r="AC925" s="155"/>
      <c r="AD925" s="155"/>
      <c r="AE925" s="155"/>
    </row>
    <row r="926">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c r="AA926" s="155"/>
      <c r="AB926" s="155"/>
      <c r="AC926" s="155"/>
      <c r="AD926" s="155"/>
      <c r="AE926" s="155"/>
    </row>
    <row r="927">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c r="AA927" s="155"/>
      <c r="AB927" s="155"/>
      <c r="AC927" s="155"/>
      <c r="AD927" s="155"/>
      <c r="AE927" s="155"/>
    </row>
    <row r="928">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c r="AA928" s="155"/>
      <c r="AB928" s="155"/>
      <c r="AC928" s="155"/>
      <c r="AD928" s="155"/>
      <c r="AE928" s="155"/>
    </row>
    <row r="929">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c r="AA929" s="155"/>
      <c r="AB929" s="155"/>
      <c r="AC929" s="155"/>
      <c r="AD929" s="155"/>
      <c r="AE929" s="155"/>
    </row>
    <row r="930">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c r="AA930" s="155"/>
      <c r="AB930" s="155"/>
      <c r="AC930" s="155"/>
      <c r="AD930" s="155"/>
      <c r="AE930" s="155"/>
    </row>
    <row r="931">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c r="AA931" s="155"/>
      <c r="AB931" s="155"/>
      <c r="AC931" s="155"/>
      <c r="AD931" s="155"/>
      <c r="AE931" s="155"/>
    </row>
    <row r="932">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c r="AA932" s="155"/>
      <c r="AB932" s="155"/>
      <c r="AC932" s="155"/>
      <c r="AD932" s="155"/>
      <c r="AE932" s="155"/>
    </row>
    <row r="933">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c r="AA933" s="155"/>
      <c r="AB933" s="155"/>
      <c r="AC933" s="155"/>
      <c r="AD933" s="155"/>
      <c r="AE933" s="155"/>
    </row>
    <row r="934">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c r="AA934" s="155"/>
      <c r="AB934" s="155"/>
      <c r="AC934" s="155"/>
      <c r="AD934" s="155"/>
      <c r="AE934" s="155"/>
    </row>
    <row r="935">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c r="AA935" s="155"/>
      <c r="AB935" s="155"/>
      <c r="AC935" s="155"/>
      <c r="AD935" s="155"/>
      <c r="AE935" s="155"/>
    </row>
    <row r="936">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c r="AA936" s="155"/>
      <c r="AB936" s="155"/>
      <c r="AC936" s="155"/>
      <c r="AD936" s="155"/>
      <c r="AE936" s="155"/>
    </row>
    <row r="937">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c r="AA937" s="155"/>
      <c r="AB937" s="155"/>
      <c r="AC937" s="155"/>
      <c r="AD937" s="155"/>
      <c r="AE937" s="155"/>
    </row>
    <row r="938">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c r="AA938" s="155"/>
      <c r="AB938" s="155"/>
      <c r="AC938" s="155"/>
      <c r="AD938" s="155"/>
      <c r="AE938" s="155"/>
    </row>
    <row r="939">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c r="AA939" s="155"/>
      <c r="AB939" s="155"/>
      <c r="AC939" s="155"/>
      <c r="AD939" s="155"/>
      <c r="AE939" s="155"/>
    </row>
    <row r="940">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c r="AA940" s="155"/>
      <c r="AB940" s="155"/>
      <c r="AC940" s="155"/>
      <c r="AD940" s="155"/>
      <c r="AE940" s="155"/>
    </row>
    <row r="941">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c r="AA941" s="155"/>
      <c r="AB941" s="155"/>
      <c r="AC941" s="155"/>
      <c r="AD941" s="155"/>
      <c r="AE941" s="155"/>
    </row>
    <row r="942">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c r="AA942" s="155"/>
      <c r="AB942" s="155"/>
      <c r="AC942" s="155"/>
      <c r="AD942" s="155"/>
      <c r="AE942" s="155"/>
    </row>
    <row r="943">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c r="AA943" s="155"/>
      <c r="AB943" s="155"/>
      <c r="AC943" s="155"/>
      <c r="AD943" s="155"/>
      <c r="AE943" s="155"/>
    </row>
    <row r="944">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c r="AA944" s="155"/>
      <c r="AB944" s="155"/>
      <c r="AC944" s="155"/>
      <c r="AD944" s="155"/>
      <c r="AE944" s="155"/>
    </row>
    <row r="945">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c r="AA945" s="155"/>
      <c r="AB945" s="155"/>
      <c r="AC945" s="155"/>
      <c r="AD945" s="155"/>
      <c r="AE945" s="155"/>
    </row>
    <row r="946">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c r="AA946" s="155"/>
      <c r="AB946" s="155"/>
      <c r="AC946" s="155"/>
      <c r="AD946" s="155"/>
      <c r="AE946" s="155"/>
    </row>
    <row r="947">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c r="AA947" s="155"/>
      <c r="AB947" s="155"/>
      <c r="AC947" s="155"/>
      <c r="AD947" s="155"/>
      <c r="AE947" s="155"/>
    </row>
    <row r="948">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c r="AA948" s="155"/>
      <c r="AB948" s="155"/>
      <c r="AC948" s="155"/>
      <c r="AD948" s="155"/>
      <c r="AE948" s="155"/>
    </row>
    <row r="949">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c r="AA949" s="155"/>
      <c r="AB949" s="155"/>
      <c r="AC949" s="155"/>
      <c r="AD949" s="155"/>
      <c r="AE949" s="155"/>
    </row>
    <row r="950">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c r="AA950" s="155"/>
      <c r="AB950" s="155"/>
      <c r="AC950" s="155"/>
      <c r="AD950" s="155"/>
      <c r="AE950" s="155"/>
    </row>
    <row r="951">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c r="AA951" s="155"/>
      <c r="AB951" s="155"/>
      <c r="AC951" s="155"/>
      <c r="AD951" s="155"/>
      <c r="AE951" s="155"/>
    </row>
    <row r="952">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c r="AA952" s="155"/>
      <c r="AB952" s="155"/>
      <c r="AC952" s="155"/>
      <c r="AD952" s="155"/>
      <c r="AE952" s="155"/>
    </row>
    <row r="953">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c r="AA953" s="155"/>
      <c r="AB953" s="155"/>
      <c r="AC953" s="155"/>
      <c r="AD953" s="155"/>
      <c r="AE953" s="155"/>
    </row>
    <row r="954">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c r="AA954" s="155"/>
      <c r="AB954" s="155"/>
      <c r="AC954" s="155"/>
      <c r="AD954" s="155"/>
      <c r="AE954" s="155"/>
    </row>
    <row r="955">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c r="AA955" s="155"/>
      <c r="AB955" s="155"/>
      <c r="AC955" s="155"/>
      <c r="AD955" s="155"/>
      <c r="AE955" s="155"/>
    </row>
    <row r="956">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c r="AA956" s="155"/>
      <c r="AB956" s="155"/>
      <c r="AC956" s="155"/>
      <c r="AD956" s="155"/>
      <c r="AE956" s="155"/>
    </row>
    <row r="957">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c r="AA957" s="155"/>
      <c r="AB957" s="155"/>
      <c r="AC957" s="155"/>
      <c r="AD957" s="155"/>
      <c r="AE957" s="155"/>
    </row>
    <row r="958">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c r="AA958" s="155"/>
      <c r="AB958" s="155"/>
      <c r="AC958" s="155"/>
      <c r="AD958" s="155"/>
      <c r="AE958" s="155"/>
    </row>
    <row r="959">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c r="AA959" s="155"/>
      <c r="AB959" s="155"/>
      <c r="AC959" s="155"/>
      <c r="AD959" s="155"/>
      <c r="AE959" s="155"/>
    </row>
    <row r="960">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c r="AA960" s="155"/>
      <c r="AB960" s="155"/>
      <c r="AC960" s="155"/>
      <c r="AD960" s="155"/>
      <c r="AE960" s="155"/>
    </row>
    <row r="961">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c r="AA961" s="155"/>
      <c r="AB961" s="155"/>
      <c r="AC961" s="155"/>
      <c r="AD961" s="155"/>
      <c r="AE961" s="155"/>
    </row>
    <row r="962">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c r="AA962" s="155"/>
      <c r="AB962" s="155"/>
      <c r="AC962" s="155"/>
      <c r="AD962" s="155"/>
      <c r="AE962" s="155"/>
    </row>
    <row r="963">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c r="AA963" s="155"/>
      <c r="AB963" s="155"/>
      <c r="AC963" s="155"/>
      <c r="AD963" s="155"/>
      <c r="AE963" s="155"/>
    </row>
    <row r="964">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c r="AA964" s="155"/>
      <c r="AB964" s="155"/>
      <c r="AC964" s="155"/>
      <c r="AD964" s="155"/>
      <c r="AE964" s="155"/>
    </row>
    <row r="965">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c r="AA965" s="155"/>
      <c r="AB965" s="155"/>
      <c r="AC965" s="155"/>
      <c r="AD965" s="155"/>
      <c r="AE965" s="155"/>
    </row>
    <row r="966">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c r="AA966" s="155"/>
      <c r="AB966" s="155"/>
      <c r="AC966" s="155"/>
      <c r="AD966" s="155"/>
      <c r="AE966" s="155"/>
    </row>
    <row r="967">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c r="AA967" s="155"/>
      <c r="AB967" s="155"/>
      <c r="AC967" s="155"/>
      <c r="AD967" s="155"/>
      <c r="AE967" s="155"/>
    </row>
    <row r="968">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c r="AA968" s="155"/>
      <c r="AB968" s="155"/>
      <c r="AC968" s="155"/>
      <c r="AD968" s="155"/>
      <c r="AE968" s="155"/>
    </row>
    <row r="969">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c r="AA969" s="155"/>
      <c r="AB969" s="155"/>
      <c r="AC969" s="155"/>
      <c r="AD969" s="155"/>
      <c r="AE969" s="155"/>
    </row>
    <row r="970">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c r="AA970" s="155"/>
      <c r="AB970" s="155"/>
      <c r="AC970" s="155"/>
      <c r="AD970" s="155"/>
      <c r="AE970" s="155"/>
    </row>
    <row r="971">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c r="AA971" s="155"/>
      <c r="AB971" s="155"/>
      <c r="AC971" s="155"/>
      <c r="AD971" s="155"/>
      <c r="AE971" s="155"/>
    </row>
    <row r="972">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c r="AA972" s="155"/>
      <c r="AB972" s="155"/>
      <c r="AC972" s="155"/>
      <c r="AD972" s="155"/>
      <c r="AE972" s="155"/>
    </row>
    <row r="973">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c r="AA973" s="155"/>
      <c r="AB973" s="155"/>
      <c r="AC973" s="155"/>
      <c r="AD973" s="155"/>
      <c r="AE973" s="155"/>
    </row>
    <row r="974">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c r="AA974" s="155"/>
      <c r="AB974" s="155"/>
      <c r="AC974" s="155"/>
      <c r="AD974" s="155"/>
      <c r="AE974" s="155"/>
    </row>
    <row r="975">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c r="AA975" s="155"/>
      <c r="AB975" s="155"/>
      <c r="AC975" s="155"/>
      <c r="AD975" s="155"/>
      <c r="AE975" s="155"/>
    </row>
    <row r="976">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c r="AA976" s="155"/>
      <c r="AB976" s="155"/>
      <c r="AC976" s="155"/>
      <c r="AD976" s="155"/>
      <c r="AE976" s="155"/>
    </row>
    <row r="977">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c r="AA977" s="155"/>
      <c r="AB977" s="155"/>
      <c r="AC977" s="155"/>
      <c r="AD977" s="155"/>
      <c r="AE977" s="155"/>
    </row>
    <row r="978">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c r="AA978" s="155"/>
      <c r="AB978" s="155"/>
      <c r="AC978" s="155"/>
      <c r="AD978" s="155"/>
      <c r="AE978" s="155"/>
    </row>
    <row r="979">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c r="AA979" s="155"/>
      <c r="AB979" s="155"/>
      <c r="AC979" s="155"/>
      <c r="AD979" s="155"/>
      <c r="AE979" s="155"/>
    </row>
    <row r="980">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c r="AA980" s="155"/>
      <c r="AB980" s="155"/>
      <c r="AC980" s="155"/>
      <c r="AD980" s="155"/>
      <c r="AE980" s="155"/>
    </row>
    <row r="981">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c r="AA981" s="155"/>
      <c r="AB981" s="155"/>
      <c r="AC981" s="155"/>
      <c r="AD981" s="155"/>
      <c r="AE981" s="155"/>
    </row>
    <row r="982">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c r="AA982" s="155"/>
      <c r="AB982" s="155"/>
      <c r="AC982" s="155"/>
      <c r="AD982" s="155"/>
      <c r="AE982" s="155"/>
    </row>
    <row r="983">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c r="AA983" s="155"/>
      <c r="AB983" s="155"/>
      <c r="AC983" s="155"/>
      <c r="AD983" s="155"/>
      <c r="AE983" s="155"/>
    </row>
    <row r="984">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c r="AA984" s="155"/>
      <c r="AB984" s="155"/>
      <c r="AC984" s="155"/>
      <c r="AD984" s="155"/>
      <c r="AE984" s="155"/>
    </row>
    <row r="985">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c r="AA985" s="155"/>
      <c r="AB985" s="155"/>
      <c r="AC985" s="155"/>
      <c r="AD985" s="155"/>
      <c r="AE985" s="155"/>
    </row>
    <row r="986">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c r="AA986" s="155"/>
      <c r="AB986" s="155"/>
      <c r="AC986" s="155"/>
      <c r="AD986" s="155"/>
      <c r="AE986" s="155"/>
    </row>
    <row r="987">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c r="AA987" s="155"/>
      <c r="AB987" s="155"/>
      <c r="AC987" s="155"/>
      <c r="AD987" s="155"/>
      <c r="AE987" s="155"/>
    </row>
    <row r="988">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c r="AA988" s="155"/>
      <c r="AB988" s="155"/>
      <c r="AC988" s="155"/>
      <c r="AD988" s="155"/>
      <c r="AE988" s="155"/>
    </row>
    <row r="989">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c r="AA989" s="155"/>
      <c r="AB989" s="155"/>
      <c r="AC989" s="155"/>
      <c r="AD989" s="155"/>
      <c r="AE989" s="155"/>
    </row>
    <row r="990">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c r="AA990" s="155"/>
      <c r="AB990" s="155"/>
      <c r="AC990" s="155"/>
      <c r="AD990" s="155"/>
      <c r="AE990" s="155"/>
    </row>
    <row r="991">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c r="AA991" s="155"/>
      <c r="AB991" s="155"/>
      <c r="AC991" s="155"/>
      <c r="AD991" s="155"/>
      <c r="AE991" s="155"/>
    </row>
    <row r="992">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c r="AA992" s="155"/>
      <c r="AB992" s="155"/>
      <c r="AC992" s="155"/>
      <c r="AD992" s="155"/>
      <c r="AE992" s="155"/>
    </row>
    <row r="993">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c r="AA993" s="155"/>
      <c r="AB993" s="155"/>
      <c r="AC993" s="155"/>
      <c r="AD993" s="155"/>
      <c r="AE993" s="155"/>
    </row>
    <row r="994">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c r="AA994" s="155"/>
      <c r="AB994" s="155"/>
      <c r="AC994" s="155"/>
      <c r="AD994" s="155"/>
      <c r="AE994" s="155"/>
    </row>
    <row r="995">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c r="AA995" s="155"/>
      <c r="AB995" s="155"/>
      <c r="AC995" s="155"/>
      <c r="AD995" s="155"/>
      <c r="AE995" s="155"/>
    </row>
    <row r="996">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c r="AA996" s="155"/>
      <c r="AB996" s="155"/>
      <c r="AC996" s="155"/>
      <c r="AD996" s="155"/>
      <c r="AE996" s="155"/>
    </row>
    <row r="997">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c r="AA997" s="155"/>
      <c r="AB997" s="155"/>
      <c r="AC997" s="155"/>
      <c r="AD997" s="155"/>
      <c r="AE997" s="155"/>
    </row>
    <row r="998">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c r="AA998" s="155"/>
      <c r="AB998" s="155"/>
      <c r="AC998" s="155"/>
      <c r="AD998" s="155"/>
      <c r="AE998" s="155"/>
    </row>
    <row r="999">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c r="X999" s="155"/>
      <c r="Y999" s="155"/>
      <c r="Z999" s="155"/>
      <c r="AA999" s="155"/>
      <c r="AB999" s="155"/>
      <c r="AC999" s="155"/>
      <c r="AD999" s="155"/>
      <c r="AE999" s="155"/>
    </row>
    <row r="1000">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c r="Z1000" s="155"/>
      <c r="AA1000" s="155"/>
      <c r="AB1000" s="155"/>
      <c r="AC1000" s="155"/>
      <c r="AD1000" s="155"/>
      <c r="AE1000" s="155"/>
    </row>
  </sheetData>
  <mergeCells count="155">
    <mergeCell ref="AB3:AC3"/>
    <mergeCell ref="AD3:AE3"/>
    <mergeCell ref="AB4:AC4"/>
    <mergeCell ref="AD4:AE4"/>
    <mergeCell ref="AD5:AE5"/>
    <mergeCell ref="AA6:AA9"/>
    <mergeCell ref="AB6:AE8"/>
    <mergeCell ref="A1:A4"/>
    <mergeCell ref="B1:E2"/>
    <mergeCell ref="F1:AA2"/>
    <mergeCell ref="AB1:AC1"/>
    <mergeCell ref="AD1:AE1"/>
    <mergeCell ref="AB2:AC2"/>
    <mergeCell ref="AD2:AE2"/>
    <mergeCell ref="B3:E4"/>
    <mergeCell ref="F3:AA4"/>
    <mergeCell ref="A5:B5"/>
    <mergeCell ref="C5:F5"/>
    <mergeCell ref="G5:K5"/>
    <mergeCell ref="L5:T5"/>
    <mergeCell ref="X5:Y5"/>
    <mergeCell ref="F7:F9"/>
    <mergeCell ref="G7:I7"/>
    <mergeCell ref="G8:I8"/>
    <mergeCell ref="J8:J9"/>
    <mergeCell ref="K8:K9"/>
    <mergeCell ref="L8:L9"/>
    <mergeCell ref="M8:M9"/>
    <mergeCell ref="AD10:AD12"/>
    <mergeCell ref="AE10:AE16"/>
    <mergeCell ref="AD13:AD16"/>
    <mergeCell ref="W10:W16"/>
    <mergeCell ref="X10:X13"/>
    <mergeCell ref="Y10:Y16"/>
    <mergeCell ref="Z10:Z16"/>
    <mergeCell ref="AA10:AA16"/>
    <mergeCell ref="AB10:AB16"/>
    <mergeCell ref="AC10:AC16"/>
    <mergeCell ref="X15:X16"/>
    <mergeCell ref="J7:R7"/>
    <mergeCell ref="S7:Z7"/>
    <mergeCell ref="P8:P9"/>
    <mergeCell ref="Q8:Q9"/>
    <mergeCell ref="P10:P12"/>
    <mergeCell ref="Q10:Q11"/>
    <mergeCell ref="P13:P16"/>
    <mergeCell ref="Q13:Q16"/>
    <mergeCell ref="T8:T9"/>
    <mergeCell ref="U8:U9"/>
    <mergeCell ref="V8:V9"/>
    <mergeCell ref="W8:Z8"/>
    <mergeCell ref="A6:F6"/>
    <mergeCell ref="G6:Z6"/>
    <mergeCell ref="A7:A9"/>
    <mergeCell ref="B7:B9"/>
    <mergeCell ref="C7:C9"/>
    <mergeCell ref="D7:D9"/>
    <mergeCell ref="E7:E9"/>
    <mergeCell ref="F10:F16"/>
    <mergeCell ref="G10:G16"/>
    <mergeCell ref="R8:R9"/>
    <mergeCell ref="S8:S9"/>
    <mergeCell ref="R10:R11"/>
    <mergeCell ref="S10:S16"/>
    <mergeCell ref="T10:T16"/>
    <mergeCell ref="U10:U16"/>
    <mergeCell ref="V10:V16"/>
    <mergeCell ref="R13:R16"/>
    <mergeCell ref="O20:O23"/>
    <mergeCell ref="P20:P23"/>
    <mergeCell ref="Q20:Q23"/>
    <mergeCell ref="R20:R23"/>
    <mergeCell ref="O8:O9"/>
    <mergeCell ref="O10:O12"/>
    <mergeCell ref="O13:O16"/>
    <mergeCell ref="O17:O19"/>
    <mergeCell ref="P17:P19"/>
    <mergeCell ref="Q17:Q18"/>
    <mergeCell ref="R17:R18"/>
    <mergeCell ref="B17:B23"/>
    <mergeCell ref="A26:B26"/>
    <mergeCell ref="A27:B27"/>
    <mergeCell ref="A28:B28"/>
    <mergeCell ref="A29:B29"/>
    <mergeCell ref="E10:E12"/>
    <mergeCell ref="E14:E16"/>
    <mergeCell ref="A17:A23"/>
    <mergeCell ref="C17:C23"/>
    <mergeCell ref="D17:D23"/>
    <mergeCell ref="E17:E19"/>
    <mergeCell ref="E21:E23"/>
    <mergeCell ref="X27:AA27"/>
    <mergeCell ref="AB27:AE27"/>
    <mergeCell ref="X22:X23"/>
    <mergeCell ref="A24:AE24"/>
    <mergeCell ref="A25:AE25"/>
    <mergeCell ref="C26:W26"/>
    <mergeCell ref="X26:AA26"/>
    <mergeCell ref="AB26:AE26"/>
    <mergeCell ref="C27:W27"/>
    <mergeCell ref="M32:T32"/>
    <mergeCell ref="V32:Y32"/>
    <mergeCell ref="M33:T33"/>
    <mergeCell ref="V33:Y33"/>
    <mergeCell ref="AA33:AE33"/>
    <mergeCell ref="B32:F32"/>
    <mergeCell ref="B33:F33"/>
    <mergeCell ref="H33:K33"/>
    <mergeCell ref="A31:F31"/>
    <mergeCell ref="G31:K31"/>
    <mergeCell ref="L31:T31"/>
    <mergeCell ref="U31:Y31"/>
    <mergeCell ref="Z31:AE31"/>
    <mergeCell ref="H32:K32"/>
    <mergeCell ref="AA32:AE32"/>
    <mergeCell ref="H10:H16"/>
    <mergeCell ref="I10:I16"/>
    <mergeCell ref="N8:N9"/>
    <mergeCell ref="M10:M12"/>
    <mergeCell ref="M17:M19"/>
    <mergeCell ref="N17:N23"/>
    <mergeCell ref="M20:M23"/>
    <mergeCell ref="A10:A16"/>
    <mergeCell ref="B10:B16"/>
    <mergeCell ref="C10:C16"/>
    <mergeCell ref="D10:D16"/>
    <mergeCell ref="J10:J16"/>
    <mergeCell ref="N10:N16"/>
    <mergeCell ref="M13:M16"/>
    <mergeCell ref="F17:F23"/>
    <mergeCell ref="G17:G23"/>
    <mergeCell ref="H17:H23"/>
    <mergeCell ref="I17:I23"/>
    <mergeCell ref="J17:J23"/>
    <mergeCell ref="Z17:Z23"/>
    <mergeCell ref="AA17:AA23"/>
    <mergeCell ref="AB17:AB23"/>
    <mergeCell ref="AC17:AC23"/>
    <mergeCell ref="AD17:AD19"/>
    <mergeCell ref="AE17:AE23"/>
    <mergeCell ref="AD20:AD23"/>
    <mergeCell ref="S17:S23"/>
    <mergeCell ref="T17:T23"/>
    <mergeCell ref="U17:U23"/>
    <mergeCell ref="V17:V23"/>
    <mergeCell ref="W17:W23"/>
    <mergeCell ref="X17:X20"/>
    <mergeCell ref="Y17:Y23"/>
    <mergeCell ref="C28:W28"/>
    <mergeCell ref="X28:AA28"/>
    <mergeCell ref="AB28:AE28"/>
    <mergeCell ref="C29:W29"/>
    <mergeCell ref="X29:AA29"/>
    <mergeCell ref="AB29:AE29"/>
    <mergeCell ref="A30:AE30"/>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2020-05-08T22:35:45Z</dcterms:created>
  <dc:creator>Usuario</dc:creator>
</cp:coreProperties>
</file>