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CAPISAJU\Desktop\IDIPRON\Mapas De Riesgos\"/>
    </mc:Choice>
  </mc:AlternateContent>
  <xr:revisionPtr revIDLastSave="0" documentId="13_ncr:1_{F5943609-47DC-40F5-8A67-31A2C66CB4FA}" xr6:coauthVersionLast="45" xr6:coauthVersionMax="45" xr10:uidLastSave="{00000000-0000-0000-0000-000000000000}"/>
  <bookViews>
    <workbookView xWindow="-120" yWindow="-120" windowWidth="19440" windowHeight="15000" xr2:uid="{DD545C6F-E425-4038-8EB5-9650CFBC7634}"/>
  </bookViews>
  <sheets>
    <sheet name="INTERNO" sheetId="10" r:id="rId1"/>
    <sheet name="EXTERNADO" sheetId="9" r:id="rId2"/>
    <sheet name="TERRITORIO" sheetId="8" r:id="rId3"/>
    <sheet name="SALUD" sheetId="7" r:id="rId4"/>
    <sheet name="EDUCACION" sheetId="6" r:id="rId5"/>
    <sheet name="SICOSOCIAL" sheetId="5" r:id="rId6"/>
    <sheet name="EMPRENDER" sheetId="4" r:id="rId7"/>
    <sheet name="SOCIOLEGAL" sheetId="2" r:id="rId8"/>
    <sheet name="ESPIRITUALIDAD" sheetId="3" r:id="rId9"/>
    <sheet name="Hoja1" sheetId="1" r:id="rId10"/>
  </sheets>
  <definedNames>
    <definedName name="_xlnm._FilterDatabase" localSheetId="1" hidden="1">EXTERNADO!$A$1:$AL$43</definedName>
    <definedName name="_xlnm.Print_Area" localSheetId="1">EXTERNADO!$A$1:$AG$43</definedName>
    <definedName name="_xlnm.Print_Area" localSheetId="0">INTERNO!$A$1:$AP$42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40" i="10" l="1"/>
  <c r="N32" i="10"/>
  <c r="N31" i="10"/>
  <c r="N30" i="10"/>
  <c r="N29" i="10"/>
  <c r="N28" i="10"/>
  <c r="N27" i="10"/>
  <c r="I27" i="10"/>
  <c r="I28" i="10" s="1"/>
  <c r="O26" i="10"/>
  <c r="O29" i="10" s="1"/>
  <c r="N26" i="10"/>
  <c r="J26" i="10"/>
  <c r="I26" i="10"/>
  <c r="N25" i="10"/>
  <c r="N24" i="10"/>
  <c r="N23" i="10"/>
  <c r="N22" i="10"/>
  <c r="N21" i="10"/>
  <c r="N20" i="10"/>
  <c r="I20" i="10"/>
  <c r="I21" i="10" s="1"/>
  <c r="O19" i="10"/>
  <c r="O22" i="10" s="1"/>
  <c r="N19" i="10"/>
  <c r="J19" i="10"/>
  <c r="I19" i="10"/>
  <c r="N18" i="10"/>
  <c r="N17" i="10"/>
  <c r="N16" i="10"/>
  <c r="N15" i="10"/>
  <c r="N14" i="10"/>
  <c r="N13" i="10"/>
  <c r="I13" i="10"/>
  <c r="I14" i="10" s="1"/>
  <c r="O12" i="10"/>
  <c r="O15" i="10" s="1"/>
  <c r="N12" i="10"/>
  <c r="J12" i="10"/>
  <c r="I12" i="10"/>
  <c r="R22" i="10" l="1"/>
  <c r="Q22" i="10"/>
  <c r="R15" i="10"/>
  <c r="Q15" i="10"/>
  <c r="R29" i="10"/>
  <c r="Q29" i="10"/>
  <c r="T29" i="10" l="1"/>
  <c r="Q26" i="10"/>
  <c r="S29" i="10"/>
  <c r="T15" i="10"/>
  <c r="Q12" i="10"/>
  <c r="S15" i="10"/>
  <c r="T22" i="10"/>
  <c r="Q19" i="10"/>
  <c r="S22" i="10"/>
  <c r="AB41" i="9" l="1"/>
  <c r="N32" i="9"/>
  <c r="N31" i="9"/>
  <c r="N30" i="9"/>
  <c r="N29" i="9"/>
  <c r="N28" i="9"/>
  <c r="N27" i="9"/>
  <c r="I27" i="9"/>
  <c r="I28" i="9" s="1"/>
  <c r="O26" i="9"/>
  <c r="O29" i="9" s="1"/>
  <c r="N26" i="9"/>
  <c r="J26" i="9"/>
  <c r="I26" i="9"/>
  <c r="N25" i="9"/>
  <c r="N24" i="9"/>
  <c r="N23" i="9"/>
  <c r="N22" i="9"/>
  <c r="N21" i="9"/>
  <c r="N20" i="9"/>
  <c r="I20" i="9"/>
  <c r="I21" i="9" s="1"/>
  <c r="O19" i="9"/>
  <c r="O22" i="9" s="1"/>
  <c r="N19" i="9"/>
  <c r="J19" i="9"/>
  <c r="I19" i="9"/>
  <c r="N18" i="9"/>
  <c r="N17" i="9"/>
  <c r="N16" i="9"/>
  <c r="N15" i="9"/>
  <c r="N14" i="9"/>
  <c r="N13" i="9"/>
  <c r="I13" i="9"/>
  <c r="I14" i="9" s="1"/>
  <c r="O12" i="9"/>
  <c r="O15" i="9" s="1"/>
  <c r="N12" i="9"/>
  <c r="J12" i="9"/>
  <c r="I12" i="9"/>
  <c r="R22" i="9" l="1"/>
  <c r="Q22" i="9"/>
  <c r="R15" i="9"/>
  <c r="Q15" i="9"/>
  <c r="R29" i="9"/>
  <c r="Q29" i="9"/>
  <c r="T29" i="9" l="1"/>
  <c r="Q26" i="9"/>
  <c r="S29" i="9"/>
  <c r="T15" i="9"/>
  <c r="Q12" i="9"/>
  <c r="S15" i="9"/>
  <c r="T22" i="9"/>
  <c r="Q19" i="9"/>
  <c r="S22" i="9"/>
  <c r="AB41" i="8" l="1"/>
  <c r="N32" i="8"/>
  <c r="N31" i="8"/>
  <c r="N30" i="8"/>
  <c r="N29" i="8"/>
  <c r="N28" i="8"/>
  <c r="N27" i="8"/>
  <c r="I27" i="8"/>
  <c r="I28" i="8" s="1"/>
  <c r="O26" i="8"/>
  <c r="O29" i="8" s="1"/>
  <c r="N26" i="8"/>
  <c r="J26" i="8"/>
  <c r="I26" i="8"/>
  <c r="N25" i="8"/>
  <c r="N24" i="8"/>
  <c r="N23" i="8"/>
  <c r="N22" i="8"/>
  <c r="N21" i="8"/>
  <c r="N20" i="8"/>
  <c r="I20" i="8"/>
  <c r="I21" i="8" s="1"/>
  <c r="O19" i="8"/>
  <c r="O22" i="8" s="1"/>
  <c r="N19" i="8"/>
  <c r="J19" i="8"/>
  <c r="I19" i="8"/>
  <c r="N18" i="8"/>
  <c r="N17" i="8"/>
  <c r="N16" i="8"/>
  <c r="N15" i="8"/>
  <c r="N14" i="8"/>
  <c r="N13" i="8"/>
  <c r="I13" i="8"/>
  <c r="I14" i="8" s="1"/>
  <c r="O12" i="8"/>
  <c r="O15" i="8" s="1"/>
  <c r="N12" i="8"/>
  <c r="J12" i="8"/>
  <c r="I12" i="8"/>
  <c r="R22" i="8" l="1"/>
  <c r="Q22" i="8"/>
  <c r="R15" i="8"/>
  <c r="Q15" i="8"/>
  <c r="R29" i="8"/>
  <c r="Q29" i="8"/>
  <c r="T29" i="8" l="1"/>
  <c r="Q26" i="8"/>
  <c r="S29" i="8"/>
  <c r="T15" i="8"/>
  <c r="Q12" i="8"/>
  <c r="S15" i="8"/>
  <c r="T22" i="8"/>
  <c r="Q19" i="8"/>
  <c r="S22" i="8"/>
  <c r="AB40" i="7" l="1"/>
  <c r="N32" i="7"/>
  <c r="N31" i="7"/>
  <c r="N30" i="7"/>
  <c r="T29" i="7"/>
  <c r="S29" i="7"/>
  <c r="N29" i="7"/>
  <c r="N28" i="7"/>
  <c r="N27" i="7"/>
  <c r="I27" i="7"/>
  <c r="I28" i="7" s="1"/>
  <c r="O26" i="7"/>
  <c r="O29" i="7" s="1"/>
  <c r="N26" i="7"/>
  <c r="J26" i="7"/>
  <c r="I26" i="7"/>
  <c r="N25" i="7"/>
  <c r="N24" i="7"/>
  <c r="N23" i="7"/>
  <c r="T22" i="7"/>
  <c r="S22" i="7"/>
  <c r="N22" i="7"/>
  <c r="N21" i="7"/>
  <c r="N20" i="7"/>
  <c r="I20" i="7"/>
  <c r="I21" i="7" s="1"/>
  <c r="O19" i="7"/>
  <c r="O22" i="7" s="1"/>
  <c r="N19" i="7"/>
  <c r="J19" i="7"/>
  <c r="I19" i="7"/>
  <c r="N18" i="7"/>
  <c r="N17" i="7"/>
  <c r="N16" i="7"/>
  <c r="T15" i="7"/>
  <c r="S15" i="7"/>
  <c r="N15" i="7"/>
  <c r="N14" i="7"/>
  <c r="N13" i="7"/>
  <c r="I13" i="7"/>
  <c r="I14" i="7" s="1"/>
  <c r="O12" i="7"/>
  <c r="O15" i="7" s="1"/>
  <c r="N12" i="7"/>
  <c r="J12" i="7"/>
  <c r="I12" i="7"/>
  <c r="AB62" i="6"/>
  <c r="N53" i="6"/>
  <c r="N52" i="6"/>
  <c r="N51" i="6"/>
  <c r="N50" i="6"/>
  <c r="N49" i="6"/>
  <c r="N48" i="6"/>
  <c r="I48" i="6"/>
  <c r="I49" i="6" s="1"/>
  <c r="O47" i="6"/>
  <c r="O50" i="6" s="1"/>
  <c r="N47" i="6"/>
  <c r="J47" i="6"/>
  <c r="I47" i="6"/>
  <c r="N46" i="6"/>
  <c r="N45" i="6"/>
  <c r="N44" i="6"/>
  <c r="N43" i="6"/>
  <c r="N42" i="6"/>
  <c r="N41" i="6"/>
  <c r="I41" i="6"/>
  <c r="I42" i="6" s="1"/>
  <c r="O40" i="6"/>
  <c r="O43" i="6" s="1"/>
  <c r="N40" i="6"/>
  <c r="J40" i="6"/>
  <c r="I40" i="6"/>
  <c r="N39" i="6"/>
  <c r="N38" i="6"/>
  <c r="N37" i="6"/>
  <c r="N36" i="6"/>
  <c r="N35" i="6"/>
  <c r="N34" i="6"/>
  <c r="I34" i="6"/>
  <c r="I35" i="6" s="1"/>
  <c r="O33" i="6"/>
  <c r="O36" i="6" s="1"/>
  <c r="N33" i="6"/>
  <c r="J33" i="6"/>
  <c r="I33" i="6"/>
  <c r="N32" i="6"/>
  <c r="N31" i="6"/>
  <c r="N30" i="6"/>
  <c r="N29" i="6"/>
  <c r="N28" i="6"/>
  <c r="N27" i="6"/>
  <c r="I27" i="6"/>
  <c r="I28" i="6" s="1"/>
  <c r="O26" i="6"/>
  <c r="O29" i="6" s="1"/>
  <c r="N26" i="6"/>
  <c r="J26" i="6"/>
  <c r="I26" i="6"/>
  <c r="N25" i="6"/>
  <c r="N24" i="6"/>
  <c r="N23" i="6"/>
  <c r="N22" i="6"/>
  <c r="N21" i="6"/>
  <c r="N20" i="6"/>
  <c r="I20" i="6"/>
  <c r="I21" i="6" s="1"/>
  <c r="O19" i="6"/>
  <c r="O22" i="6" s="1"/>
  <c r="N19" i="6"/>
  <c r="J19" i="6"/>
  <c r="I19" i="6"/>
  <c r="N18" i="6"/>
  <c r="N17" i="6"/>
  <c r="N16" i="6"/>
  <c r="N15" i="6"/>
  <c r="N14" i="6"/>
  <c r="N13" i="6"/>
  <c r="I13" i="6"/>
  <c r="I14" i="6" s="1"/>
  <c r="O12" i="6"/>
  <c r="O15" i="6" s="1"/>
  <c r="N12" i="6"/>
  <c r="J12" i="6"/>
  <c r="I12" i="6"/>
  <c r="R22" i="7" l="1"/>
  <c r="Q22" i="7"/>
  <c r="Q19" i="7" s="1"/>
  <c r="R15" i="7"/>
  <c r="Q15" i="7"/>
  <c r="Q12" i="7" s="1"/>
  <c r="R29" i="7"/>
  <c r="Q29" i="7"/>
  <c r="Q26" i="7" s="1"/>
  <c r="R15" i="6"/>
  <c r="Q15" i="6"/>
  <c r="R29" i="6"/>
  <c r="Q29" i="6"/>
  <c r="R43" i="6"/>
  <c r="Q43" i="6"/>
  <c r="R22" i="6"/>
  <c r="Q22" i="6"/>
  <c r="R36" i="6"/>
  <c r="Q36" i="6"/>
  <c r="R50" i="6"/>
  <c r="Q50" i="6"/>
  <c r="T50" i="6" l="1"/>
  <c r="Q47" i="6"/>
  <c r="S50" i="6"/>
  <c r="T36" i="6"/>
  <c r="Q33" i="6"/>
  <c r="S36" i="6"/>
  <c r="T22" i="6"/>
  <c r="Q19" i="6"/>
  <c r="S22" i="6"/>
  <c r="T43" i="6"/>
  <c r="Q40" i="6"/>
  <c r="S43" i="6"/>
  <c r="T29" i="6"/>
  <c r="Q26" i="6"/>
  <c r="S29" i="6"/>
  <c r="T15" i="6"/>
  <c r="Q12" i="6"/>
  <c r="S15" i="6"/>
  <c r="AB33" i="5" l="1"/>
  <c r="N25" i="5"/>
  <c r="N24" i="5"/>
  <c r="N23" i="5"/>
  <c r="N22" i="5"/>
  <c r="N21" i="5"/>
  <c r="N20" i="5"/>
  <c r="N19" i="5"/>
  <c r="O19" i="5" s="1"/>
  <c r="O22" i="5" s="1"/>
  <c r="Q22" i="5" s="1"/>
  <c r="Q19" i="5" s="1"/>
  <c r="I19" i="5"/>
  <c r="I20" i="5" s="1"/>
  <c r="N18" i="5"/>
  <c r="N17" i="5"/>
  <c r="N16" i="5"/>
  <c r="N15" i="5"/>
  <c r="N14" i="5"/>
  <c r="N13" i="5"/>
  <c r="I13" i="5"/>
  <c r="I14" i="5" s="1"/>
  <c r="O12" i="5"/>
  <c r="O15" i="5" s="1"/>
  <c r="Q15" i="5" s="1"/>
  <c r="N12" i="5"/>
  <c r="J12" i="5"/>
  <c r="I12" i="5"/>
  <c r="T22" i="5" l="1"/>
  <c r="S15" i="5"/>
  <c r="Q12" i="5"/>
  <c r="S22" i="5"/>
  <c r="T15" i="5"/>
  <c r="I21" i="5"/>
  <c r="J19" i="5"/>
  <c r="AB33" i="4" l="1"/>
  <c r="N25" i="4"/>
  <c r="N24" i="4"/>
  <c r="N23" i="4"/>
  <c r="N22" i="4"/>
  <c r="N21" i="4"/>
  <c r="N20" i="4"/>
  <c r="I20" i="4"/>
  <c r="I21" i="4" s="1"/>
  <c r="O19" i="4"/>
  <c r="O22" i="4" s="1"/>
  <c r="N19" i="4"/>
  <c r="J19" i="4"/>
  <c r="I19" i="4"/>
  <c r="N18" i="4"/>
  <c r="N17" i="4"/>
  <c r="N16" i="4"/>
  <c r="N15" i="4"/>
  <c r="N14" i="4"/>
  <c r="N13" i="4"/>
  <c r="I13" i="4"/>
  <c r="I14" i="4" s="1"/>
  <c r="O12" i="4"/>
  <c r="O15" i="4" s="1"/>
  <c r="N12" i="4"/>
  <c r="J12" i="4"/>
  <c r="I12" i="4"/>
  <c r="R15" i="4" l="1"/>
  <c r="Q15" i="4"/>
  <c r="R22" i="4"/>
  <c r="Q22" i="4"/>
  <c r="T22" i="4" l="1"/>
  <c r="Q19" i="4"/>
  <c r="S22" i="4"/>
  <c r="T15" i="4"/>
  <c r="Q12" i="4"/>
  <c r="S15" i="4"/>
  <c r="AB47" i="3" l="1"/>
  <c r="N39" i="3"/>
  <c r="N38" i="3"/>
  <c r="N37" i="3"/>
  <c r="N36" i="3"/>
  <c r="N35" i="3"/>
  <c r="N34" i="3"/>
  <c r="I34" i="3"/>
  <c r="I35" i="3" s="1"/>
  <c r="O33" i="3"/>
  <c r="O36" i="3" s="1"/>
  <c r="N33" i="3"/>
  <c r="J33" i="3"/>
  <c r="I33" i="3"/>
  <c r="N32" i="3"/>
  <c r="N31" i="3"/>
  <c r="N30" i="3"/>
  <c r="N29" i="3"/>
  <c r="N28" i="3"/>
  <c r="N27" i="3"/>
  <c r="I27" i="3"/>
  <c r="I28" i="3" s="1"/>
  <c r="O26" i="3"/>
  <c r="O29" i="3" s="1"/>
  <c r="N26" i="3"/>
  <c r="J26" i="3"/>
  <c r="I26" i="3"/>
  <c r="N25" i="3"/>
  <c r="N24" i="3"/>
  <c r="N23" i="3"/>
  <c r="N22" i="3"/>
  <c r="N21" i="3"/>
  <c r="N20" i="3"/>
  <c r="I20" i="3"/>
  <c r="I21" i="3" s="1"/>
  <c r="O19" i="3"/>
  <c r="O22" i="3" s="1"/>
  <c r="N19" i="3"/>
  <c r="J19" i="3"/>
  <c r="I19" i="3"/>
  <c r="N18" i="3"/>
  <c r="N17" i="3"/>
  <c r="N16" i="3"/>
  <c r="N15" i="3"/>
  <c r="N14" i="3"/>
  <c r="N13" i="3"/>
  <c r="I13" i="3"/>
  <c r="I14" i="3" s="1"/>
  <c r="O12" i="3"/>
  <c r="O15" i="3" s="1"/>
  <c r="N12" i="3"/>
  <c r="J12" i="3"/>
  <c r="I12" i="3"/>
  <c r="R15" i="3" l="1"/>
  <c r="Q15" i="3"/>
  <c r="R29" i="3"/>
  <c r="Q29" i="3"/>
  <c r="R22" i="3"/>
  <c r="Q22" i="3"/>
  <c r="R36" i="3"/>
  <c r="Q36" i="3"/>
  <c r="T36" i="3" l="1"/>
  <c r="Q33" i="3"/>
  <c r="S36" i="3"/>
  <c r="T22" i="3"/>
  <c r="Q19" i="3"/>
  <c r="S22" i="3"/>
  <c r="T29" i="3"/>
  <c r="Q26" i="3"/>
  <c r="S29" i="3"/>
  <c r="T15" i="3"/>
  <c r="Q12" i="3"/>
  <c r="S15" i="3"/>
  <c r="AB56" i="2" l="1"/>
  <c r="N46" i="2"/>
  <c r="N45" i="2"/>
  <c r="N44" i="2"/>
  <c r="N43" i="2"/>
  <c r="N42" i="2"/>
  <c r="N41" i="2"/>
  <c r="I41" i="2"/>
  <c r="I42" i="2" s="1"/>
  <c r="O40" i="2"/>
  <c r="O43" i="2" s="1"/>
  <c r="N40" i="2"/>
  <c r="J40" i="2"/>
  <c r="I40" i="2"/>
  <c r="N39" i="2"/>
  <c r="N38" i="2"/>
  <c r="N37" i="2"/>
  <c r="N36" i="2"/>
  <c r="N35" i="2"/>
  <c r="N34" i="2"/>
  <c r="I34" i="2"/>
  <c r="I35" i="2" s="1"/>
  <c r="O33" i="2"/>
  <c r="O36" i="2" s="1"/>
  <c r="N33" i="2"/>
  <c r="J33" i="2"/>
  <c r="I33" i="2"/>
  <c r="N32" i="2"/>
  <c r="N31" i="2"/>
  <c r="N30" i="2"/>
  <c r="N29" i="2"/>
  <c r="N28" i="2"/>
  <c r="N27" i="2"/>
  <c r="I27" i="2"/>
  <c r="I28" i="2" s="1"/>
  <c r="O26" i="2"/>
  <c r="O29" i="2" s="1"/>
  <c r="N26" i="2"/>
  <c r="J26" i="2"/>
  <c r="I26" i="2"/>
  <c r="N25" i="2"/>
  <c r="N24" i="2"/>
  <c r="N23" i="2"/>
  <c r="N22" i="2"/>
  <c r="N21" i="2"/>
  <c r="N20" i="2"/>
  <c r="I20" i="2"/>
  <c r="I21" i="2" s="1"/>
  <c r="O19" i="2"/>
  <c r="O22" i="2" s="1"/>
  <c r="N19" i="2"/>
  <c r="J19" i="2"/>
  <c r="I19" i="2"/>
  <c r="N18" i="2"/>
  <c r="N17" i="2"/>
  <c r="N16" i="2"/>
  <c r="N15" i="2"/>
  <c r="N14" i="2"/>
  <c r="N13" i="2"/>
  <c r="I13" i="2"/>
  <c r="I14" i="2" s="1"/>
  <c r="O12" i="2"/>
  <c r="O15" i="2" s="1"/>
  <c r="N12" i="2"/>
  <c r="J12" i="2"/>
  <c r="I12" i="2"/>
  <c r="R22" i="2" l="1"/>
  <c r="Q22" i="2"/>
  <c r="R36" i="2"/>
  <c r="Q36" i="2"/>
  <c r="R15" i="2"/>
  <c r="Q15" i="2"/>
  <c r="R29" i="2"/>
  <c r="Q29" i="2"/>
  <c r="R43" i="2"/>
  <c r="Q43" i="2"/>
  <c r="T43" i="2" l="1"/>
  <c r="Q40" i="2"/>
  <c r="S43" i="2"/>
  <c r="T29" i="2"/>
  <c r="Q26" i="2"/>
  <c r="S29" i="2"/>
  <c r="T15" i="2"/>
  <c r="Q12" i="2"/>
  <c r="S15" i="2"/>
  <c r="T36" i="2"/>
  <c r="Q33" i="2"/>
  <c r="S36" i="2"/>
  <c r="T22" i="2"/>
  <c r="Q19" i="2"/>
  <c r="S22" i="2"/>
</calcChain>
</file>

<file path=xl/sharedStrings.xml><?xml version="1.0" encoding="utf-8"?>
<sst xmlns="http://schemas.openxmlformats.org/spreadsheetml/2006/main" count="3492" uniqueCount="663">
  <si>
    <t>IMPACTO</t>
  </si>
  <si>
    <t>PROBABILIDAD</t>
  </si>
  <si>
    <t>TIPO DE RIESGO</t>
  </si>
  <si>
    <t>ASIGNADO</t>
  </si>
  <si>
    <t>SÍ</t>
  </si>
  <si>
    <t>RARA VEZ</t>
  </si>
  <si>
    <t>ESTRATÉGICO</t>
  </si>
  <si>
    <t>NO ASIGNADO</t>
  </si>
  <si>
    <t>NO</t>
  </si>
  <si>
    <t>IMPROBABLE</t>
  </si>
  <si>
    <t>DE IMAGEN O REPUTACIONAL</t>
  </si>
  <si>
    <t>ADECUADO</t>
  </si>
  <si>
    <t>INADECUADO</t>
  </si>
  <si>
    <t>MODERADO</t>
  </si>
  <si>
    <t>POSIBLE</t>
  </si>
  <si>
    <t>OPERATIVO</t>
  </si>
  <si>
    <t>OPORTUNA</t>
  </si>
  <si>
    <t>INOPORTUNA</t>
  </si>
  <si>
    <t>MAYOR</t>
  </si>
  <si>
    <t>PROBABLE</t>
  </si>
  <si>
    <t>FINANCIERO</t>
  </si>
  <si>
    <t>DETECTAR</t>
  </si>
  <si>
    <t>NO ES UN CONTROL</t>
  </si>
  <si>
    <t>CUMPLIMIENTO</t>
  </si>
  <si>
    <t>CATASTRÓFICO</t>
  </si>
  <si>
    <t>CASI SEGURO</t>
  </si>
  <si>
    <t>GERENCIAL</t>
  </si>
  <si>
    <t>FECHA DE ACTUALIZACIÓN:</t>
  </si>
  <si>
    <r>
      <t xml:space="preserve">ACCIÓN: </t>
    </r>
    <r>
      <rPr>
        <sz val="10"/>
        <color theme="1"/>
        <rFont val="Times New Roman"/>
        <family val="1"/>
      </rPr>
      <t>(Marcar con "X")</t>
    </r>
  </si>
  <si>
    <t>FORMULACIÓN</t>
  </si>
  <si>
    <t>SEGUIMIENTO 1</t>
  </si>
  <si>
    <t>SEGUIMIENTO 2</t>
  </si>
  <si>
    <t>X</t>
  </si>
  <si>
    <t>SEGUIMIENTO 3</t>
  </si>
  <si>
    <t>CONFIABLE</t>
  </si>
  <si>
    <t>NO CONFIABLE</t>
  </si>
  <si>
    <t>TECNOLOGÍA</t>
  </si>
  <si>
    <t xml:space="preserve">DE CUMPLIMIENTO </t>
  </si>
  <si>
    <t>IDENTIFICACIÓN DEL RIESGO</t>
  </si>
  <si>
    <t>VALORACIÓN DEL RIESGO</t>
  </si>
  <si>
    <t>FECHA</t>
  </si>
  <si>
    <t>MONITOREO Y REVISIÓN</t>
  </si>
  <si>
    <t>SE INVESTIGAN Y SE RESUELVEN OPORTUNAMENTE</t>
  </si>
  <si>
    <t>NO SE INVESTIGAN Y SE RESUELVEN OPORTUNAMENTE</t>
  </si>
  <si>
    <t>TÉCNOLOGIA</t>
  </si>
  <si>
    <t>PROCESO/
OBJETIVO</t>
  </si>
  <si>
    <t>ÁREA*/ OBJETIVO</t>
  </si>
  <si>
    <t>CAUSA</t>
  </si>
  <si>
    <t>RIESGO</t>
  </si>
  <si>
    <t>CONSECUENCIAS</t>
  </si>
  <si>
    <t>ANÁLISIS DEL RIESGO</t>
  </si>
  <si>
    <t>EVALUACIÓN DEL RIESGO</t>
  </si>
  <si>
    <t>RIESGO RESIDUAL</t>
  </si>
  <si>
    <t>COMPLETA</t>
  </si>
  <si>
    <t>INCOMPLETA</t>
  </si>
  <si>
    <t>NO EXISTE</t>
  </si>
  <si>
    <t>RIESGO INHERENTE</t>
  </si>
  <si>
    <t xml:space="preserve">DESCRIPCIÓN DE LA ACTIVIDAD DE CONTROL </t>
  </si>
  <si>
    <t xml:space="preserve">CARACTERISTICAS DEL CONTROL </t>
  </si>
  <si>
    <t>SÍ/NO</t>
  </si>
  <si>
    <t>Valor</t>
  </si>
  <si>
    <t>PESO DEL DISEÑO DE CADA CONTROL</t>
  </si>
  <si>
    <t>PESO DE LA EJECUCIÓN DE CADA CONTROL</t>
  </si>
  <si>
    <t>SOLIDEZ INDIVIDUAL DE CADA CONTROL</t>
  </si>
  <si>
    <t xml:space="preserve">DEBE ESTABLECER ACCIONES PARA FORTALECER EL CONTROL </t>
  </si>
  <si>
    <t>CONTROLES AYUDAN A DISMINUIR PROBABILIDAD</t>
  </si>
  <si>
    <t>CONTROLES AYUDAN A DISMINUIR IMPACTO</t>
  </si>
  <si>
    <t>ZONA DE RIESGO RESIDUAL</t>
  </si>
  <si>
    <t>OPCIÓN DE MANEJO</t>
  </si>
  <si>
    <t>FECHA DE ÚLTIMA MATERIALIZACIÓN DEL RIESGO</t>
  </si>
  <si>
    <t>ACCIONES DE CONTINGENCIA EN CASO DE MATERIALIZACIÓN DEL RIESGO</t>
  </si>
  <si>
    <t>ACCIONES ASOCIADAS AL FORTALECIMIENTO DEL CONTROL O A LA CAUSA</t>
  </si>
  <si>
    <t>FUERTE (SIEMPRE SE EJECUTA)</t>
  </si>
  <si>
    <t>MODERADO (ALGUNAS VECES)</t>
  </si>
  <si>
    <t>DÉBIL (NO SE EJECUTA)</t>
  </si>
  <si>
    <t>INSIGNIFICANTE</t>
  </si>
  <si>
    <t>BAJO</t>
  </si>
  <si>
    <t>ZONA DE RIESGO INHERENTE</t>
  </si>
  <si>
    <t>ACCIONES A IMPLEMENTAR PARA EL FORTALECIMIENTO</t>
  </si>
  <si>
    <t>PERIODO DE EJECUCIÓN DE LAS ACCIONES A IMPLEMENTAR</t>
  </si>
  <si>
    <t>TIPO DE CONTROL</t>
  </si>
  <si>
    <t>REGISTRO</t>
  </si>
  <si>
    <t>ACCIONES IMPLEMENTADAS</t>
  </si>
  <si>
    <t>RESPONSABLE</t>
  </si>
  <si>
    <t>INDICADORES</t>
  </si>
  <si>
    <t>OBSERVACIONES DEL MONITOREO</t>
  </si>
  <si>
    <t>Sí</t>
  </si>
  <si>
    <t>MENOR</t>
  </si>
  <si>
    <t>1. BAJO</t>
  </si>
  <si>
    <r>
      <rPr>
        <b/>
        <sz val="10"/>
        <color theme="1"/>
        <rFont val="Times New Roman"/>
        <family val="1"/>
      </rPr>
      <t>MODELO PEDAGÓGICO</t>
    </r>
    <r>
      <rPr>
        <sz val="10"/>
        <color theme="1"/>
        <rFont val="Times New Roman"/>
        <family val="1"/>
      </rPr>
      <t xml:space="preserve">
Desarrollar acciones pedagógicas de prevención, protección y restablecimiento de derechos de niños, niñas, adolescentes y jóvenes (NNAJ) entre los 8 y los 28 años en situación de vida en calle, en riesgo de habitabilidad en calle y en condición de fragilidad, en el marco del Plan de Desarrollo Bogotá mejor para todos, atendiendo al pilar No. 1 “Igualdad de Calidad de Vida”, y la misionalidad del DIPRON: “A través de un modelo pedagógico basado en los principios de afecto y libertad, atiende las dinámicas de calle y trabaja por el goce pleno de derechos de la niñez, adolescencia y juventud desarrollando sus capacidades para que se reconozcan como sujetos transformadores y ciudadanos que ejercen sus derechos y deberes para alcanzar una vida digna y feliz.</t>
    </r>
  </si>
  <si>
    <t>AREA SOCIOLEGAL Y JUSTICIA RESTAURATIVA 
Orientación y restitución de sus derechos, la asesoría familiar, el trámite de una póliza de seguros y de la documentación, la expedición de certificados de vinculación al Instituto, el apoyo en el ejercicio de los mecanismos de participación ciudadana, el acompañamiento y asesoría sobre el SRPA, el acompañamiento a procesos penales, el apoyo en la UPJ, la pedagogía de respeto a los AJ con autoridades de justicia, así como la implementación y seguimiento a los beneficiarios que están en conflicto con la ley o en riesgo de estarlo, a través de la línea transversal de Justicia Restaurativa, de modo que se facilite el diálogo entre los ciudadanos que han sufrido un daño y quienes lo han causado.</t>
  </si>
  <si>
    <t>1.Desactualización de procedimientos operativos para un seguimiento al egreso más eficiente y de una cobertura mayor  de los NNAJ con egreso.
2. Limitación de recursos humanos, impidiendo mayor alcance en la gestión.
3. Sistemas de Información debiles para el egreso y seguimiento al egreso</t>
  </si>
  <si>
    <t>Ausencia de seguimiento  de la población de NNAJ egresada</t>
  </si>
  <si>
    <t>1. Desconocimiento de la situación de Derechos de la población egresada.
2. Ausencia de posiblidad de reingresos a la población que requiere ser nuevamente atendida por el IDIPRON.
3. Desconocimiento de indicadores que midan la eficacia y efectividad de las acciones del IDIPRON</t>
  </si>
  <si>
    <t>1. Documento Interno Seguimiento a la Inasistencia Temporal y/o al Egreso del NNAJ M-MSL-DI-002, mediante el cual se establecen los lineamientos para realización de las actividades de seguimiento y/o egreso.                                                                                                                                             
2. Instructivo Reingreso del NNAJ a la UPI M-MSL-IN-007, que fija criterios en la realización del procedimiento.
3. Reuniones por parte del comité de egreso a fin de realizar seguimiento al egreso y tomar decisiones frente al caso, cuando este lo amerite y sea condicionante para el bienestar del NNAJ, consignado en formato Acta de reunión A-GDO-FT-004 - Registro asistencia A-GDO-FT-010 y la novedad se registra en el SIMI/Módulo Sociolegal/Acta de Egreso/Ver Seguimientos/Presentación a Comité.                                                                                                                                                          
4. Diligenciamiento de contacto con el NNAJ egreso a fin de conocer su estado de vulneración o avance en el restablecimiento de derechos, registrado en el Formato Control de Atenciones, Acciones y/o Seguimientos M-MEX-FT-006 y en el SIMI/Módulo Sociolegal/Acta de Egreso/Ver Seguimientos.</t>
  </si>
  <si>
    <t>¿Existe un responsable asignado a la ejecución del control?</t>
  </si>
  <si>
    <t>DIRECTAMENTE</t>
  </si>
  <si>
    <t>3. ALTO</t>
  </si>
  <si>
    <t>REDUCIR EL RIESGO</t>
  </si>
  <si>
    <t>Noviembre de 2019</t>
  </si>
  <si>
    <t xml:space="preserve">1. Articulación con el Área encargada del SIMI y del archivo Misional a fin de crear base de datos alterna según información suministrada al momento por el NNAJ. </t>
  </si>
  <si>
    <t>1. Fortalecer el equipo delegado para el seguimiento al egreso, mediante reporte de necesidades puestas en conocimiento a través de reuniones, memorandos o correos electrónicos; e inducción al personal asignado.
2. Actualizar la documentación de seguimiento al egreso aprobada y publicada en página web, según los tipos poblacionales en el marco de los contextos pedagógicos del IDIPRON.
3. Parametrización de las acciones de egreso y seguimiento al egreso contempladas en el Sistema de Información Misional SIMI  realizadas a Soporte SIMI.</t>
  </si>
  <si>
    <t>Diciembre 31 de 2020</t>
  </si>
  <si>
    <t>DETECTIVO</t>
  </si>
  <si>
    <t>1. Correos electrónicos, memorandos internos y/o actas de reunión.
2.  Actas de reunión, hoja de vida de los formatos o instructivos de la documentación a actualizar.
3. Documentos, correos electrónicos  y formatos de solicitud.</t>
  </si>
  <si>
    <t xml:space="preserve">
1.  Se realiza inducción a Auxiliar Administrativa asignada al Equipo de Seguimiento al Egreso (Acta 05/05/2020).
2. Se realiza actualización del documento interno  "SEGUIMIENTO A LA INASISTENCIA TEMPORAL Y/O AL EGRESO DE NNAJ M-MSL-DI-002" con fecha de 29/06/2020 y del Instructivo "EGRESOS GENERADOS POR EL SIMI DE FORMA AUTOMÁTICA M-MSL-IN-003" con fecha del 18/08/2020.
(Documentos oficializados)
3. Se realiza propuesta  para la parametrización del acta de egreso en SIMI, se comparte con líderes de SE3, Contextos y Líder SIGID de la STMEO para retroalimentación.
(Correos del 08/06 y 07/07/2020, Documento Acta de Egreso borrador)</t>
  </si>
  <si>
    <t>PROFESIONAL CONTRATISTA Y LÍDER DEL ÁREA SOCIOLEGAL Y JUSTICIA RESTAURATIVA</t>
  </si>
  <si>
    <r>
      <rPr>
        <b/>
        <sz val="10"/>
        <rFont val="Times New Roman"/>
        <family val="1"/>
      </rPr>
      <t xml:space="preserve">EFICACIA:
</t>
    </r>
    <r>
      <rPr>
        <sz val="10"/>
        <rFont val="Times New Roman"/>
        <family val="1"/>
      </rPr>
      <t>1 colaborador asignado que recibe inducción / 1 colaborador requerido.</t>
    </r>
    <r>
      <rPr>
        <b/>
        <sz val="10"/>
        <rFont val="Times New Roman"/>
        <family val="1"/>
      </rPr>
      <t xml:space="preserve">
</t>
    </r>
    <r>
      <rPr>
        <sz val="10"/>
        <rFont val="Times New Roman"/>
        <family val="1"/>
      </rPr>
      <t>2 documentos oficializados / 3 documentos a modificar
No. de solicitudes de creación de parámetros gestionadas con Soporte SIMI / No. de modificaciones de parametros de egreso y seguimiento al egreso de SIMI identificadas</t>
    </r>
  </si>
  <si>
    <t>Se realiza segundo seguimiento con corte a 31 de agosto de 2020. Cuenta con responsable.  Controles:   La periodicidad es cuatrimestral.  Como evidencia de control: se aporta  acta de empalme, documento interno: Seguimiento a la inasistencia temporal y/o al egreso del NNAJ, instuctivo: Egreso generado por el SIMI de forma automática, correo y  ficha de egreso.   Se establece la medición del seguimiento.</t>
  </si>
  <si>
    <t>EXTREMO</t>
  </si>
  <si>
    <t>ALTO</t>
  </si>
  <si>
    <t>PREVENTIVO</t>
  </si>
  <si>
    <t>2. BAJO</t>
  </si>
  <si>
    <t>¿El responsable tiene la autoridad y adecuada segregación de funciones en la ejecución del control?</t>
  </si>
  <si>
    <t>INDIRECTAMENTE</t>
  </si>
  <si>
    <t>3. BAJO</t>
  </si>
  <si>
    <t>¿La oportunidad en que se ejecuta el control ayuda a prevenir la mitigación del riesgo o a detectar la materialización del riesgo de manera oportuna?</t>
  </si>
  <si>
    <t>No. De columnas en la matriz de riesgo que se desplaza en el eje de la probabilidad.</t>
  </si>
  <si>
    <t>No. De columnas en la matriz de riesgo que se desplaza en el eje de la impacto.</t>
  </si>
  <si>
    <t>ACEPTAR EL RIESGO</t>
  </si>
  <si>
    <t>EVITAR EL RIESGO</t>
  </si>
  <si>
    <t>COMPARTIR EL RIESGO</t>
  </si>
  <si>
    <t>4. BAJO</t>
  </si>
  <si>
    <t>DESCRIPCIÓN DEL RIESGO</t>
  </si>
  <si>
    <t>¿Las actividades que se desarrollan en el
control realmente buscan por si sola prevenir o detectar las causas que pueden dar origen al riesgo, Ej.: verificar, validar, cotejar, comparar, revisar, etc.?</t>
  </si>
  <si>
    <r>
      <rPr>
        <b/>
        <sz val="10"/>
        <rFont val="Times New Roman"/>
        <family val="1"/>
      </rPr>
      <t xml:space="preserve">EFECTIVIDAD:
</t>
    </r>
    <r>
      <rPr>
        <sz val="10"/>
        <rFont val="Times New Roman"/>
        <family val="1"/>
      </rPr>
      <t xml:space="preserve">
2 acciones de fortalecimiento de control efectivamente realizadas / 3 acciones de fortalecimiento de control proyectadas</t>
    </r>
  </si>
  <si>
    <t>5. BAJO</t>
  </si>
  <si>
    <t xml:space="preserve">Insuficiencia en el recurso humano y tecnológico, que permita el seguimiento efectivo a la poblaciòn egresada del IDIPRON </t>
  </si>
  <si>
    <t>¿La fuente de información que se utiliza en el desarrollo del control es información confiable que permita mitigar el riesgo?</t>
  </si>
  <si>
    <t>FRECUENCIA DE EJECUCIÓN DE LAS ACCIONES DE CONTROL PLANTEADAS</t>
  </si>
  <si>
    <t>NO DISMINUYE</t>
  </si>
  <si>
    <t>PREVENIR</t>
  </si>
  <si>
    <t>1. MODERADO</t>
  </si>
  <si>
    <t>¿Las observaciones, desviaciones o diferencias identificadas como resultados de la ejecución del control son investigadas y resueltas de manera oportuna?</t>
  </si>
  <si>
    <t>Cuatrimestral</t>
  </si>
  <si>
    <t>2. MODERADO</t>
  </si>
  <si>
    <t>¿Se deja evidencia o rastro de la ejecución del control que permita a cualquier tercero con la evidencia llegar a la misma conclusión?</t>
  </si>
  <si>
    <t>3. MODERADO</t>
  </si>
  <si>
    <t>1. Deficit de jornadas o campañas de documentación ( Documentos de identificación en las unidades de Protecciòn Integral donde se presenten  casos de indocumentación
2. Deficiencia en los mecanismos y/o estrategias para identificar las situaciones de indocumentación de los NNAJ.
3. Constante pérdida de los documentos de identificación por parte del NNAJ.
4.Baja sensibilizaciòn y capacitaciòn hacia los NNAJ en relaciòn con el uso y cuidado de los documentos de identificaciòn.</t>
  </si>
  <si>
    <t>Existencia frecuente de NNAJ que se encuentran sin documentación de identificación personal.</t>
  </si>
  <si>
    <t>1. Población beneficiaria o intervenida en situación de indocumentación personal. 
2. Limitación de intervención de las necesidades del NNAJ por parte del equipo profesional del IDIPRON.
3, Limitaciòn del NNAJ en el acceso a servicios y derechos fundamentales, sociales, civiles y polìticos.</t>
  </si>
  <si>
    <r>
      <t xml:space="preserve">1. Talleres- campañas o charlas pedagógicas a los AJ  que tengan como fin el buen uso y cuidado de los documentos. La información se consignará en el SIMI y en el formato de asistencia asignado para los NNAJ.
2. Solicitud de oficio y evidencia de aprobación para la realización de cuatro  jornadas de documentación por parte del IDIPRON y de la Registraduría Asiganada que llevará a cabo la actividad. 
</t>
    </r>
    <r>
      <rPr>
        <sz val="10"/>
        <color rgb="FFFF0000"/>
        <rFont val="Times New Roman"/>
        <family val="1"/>
      </rPr>
      <t xml:space="preserve">Recuerden que estaba pendiente que relacionaran los documentos del SIG que dan lineamientos sobre trámites de identidad de los NNAJ, estableciendo las acciones y soportes que dan cuenta de las acciones encaminadas a la tenencia y cuidado de los documentos de identidad. </t>
    </r>
  </si>
  <si>
    <t>5. EXTREMO</t>
  </si>
  <si>
    <t>Programación y organización de jornadas y campañas de documentación en compañía o apoyo con la Registraduría para reducir niveles de indocumentación</t>
  </si>
  <si>
    <t>1. Gestiones de articulación para realizar cuatro  jornadas de documentación a la población beneficiaria del IDIPRON.
2. Llevar a cabo  talleres o charlas pedagógicas para el buen uso y cuidado de los documentos de identificación entre los NNAJ 
 3.Diseño e implementación de una estrategia comunicativa al interior de las unidades para la formación y cultura del cuidado de los documentos de identidad.</t>
  </si>
  <si>
    <t xml:space="preserve">1. Comunicaciones con Registraduría y las UPI, formatos control de atenciones y registro en SIMI en el módulo Sociolegal formulario"asignación de cita.
2.  Talleres educativos registrados en medio físico y a través de la plataforma SIMI "formulario talleres educativos"
3. Piezas  comunicativas divulgadas a los NNAJ al interior de las UPIS. </t>
  </si>
  <si>
    <r>
      <rPr>
        <sz val="10"/>
        <rFont val="Times New Roman"/>
        <family val="1"/>
      </rPr>
      <t>1. Se realizó solicitud para tramitar primera jornada de documentación el día 11/06/2020 con la Registraduría Distrital de Bogotá, sin embargo ésta no pudo llevarse a cabo pues la Registraduría Nacional del Estado Civil el 04/08/2020 informa que " (...) todas las jornadas se encuentran suspendidas hasta nueva orden (...)"  por motivo de la emergencia sanitaria decretada.
(Correos de solicitud y respuesta).
2. Se llevaron a cabo doce (12) talleres de empoderamiento en derechos fundamentales, así:
3 de UPI LA 32, 12/05/2020, (20, 9 y 10 Jóvenes)
3 de UPI LA RIOJA, 08/06/2020, (15, 16 y 16 Jóvenes)</t>
    </r>
    <r>
      <rPr>
        <sz val="10"/>
        <rFont val="Times New Roman"/>
        <family val="1"/>
      </rPr>
      <t xml:space="preserve">
3 de UPI LA 32, 18/06/2020, (20, 20 y 5 Jóvenes)
</t>
    </r>
    <r>
      <rPr>
        <sz val="10"/>
        <rFont val="Times New Roman"/>
        <family val="1"/>
      </rPr>
      <t>3 de UPI LA 32, 09/07/2020, (17, 17 y 8 Jóvenes)
3. La Oficina de Comunicaciones entrega las tres piezas restantes mediante correo del 27/04/2020. Debido a la priorización de acciones en las Upi para el manejo de la emergencia sanitaria y aislamiento preventivo decretados, se tiene programado el envío de las 4 piezas para divulgación en las Unidades en el último cuatrimestre. 
(3 Piezas Comunicativas)</t>
    </r>
  </si>
  <si>
    <r>
      <rPr>
        <b/>
        <sz val="10"/>
        <rFont val="Times New Roman"/>
        <family val="1"/>
      </rPr>
      <t xml:space="preserve">EFICACIA:
</t>
    </r>
    <r>
      <rPr>
        <sz val="10"/>
        <rFont val="Times New Roman"/>
        <family val="1"/>
      </rPr>
      <t>0 de jornadas realizadas  / 4 jornadas requeridas o programadas*100
14 talleres o charlas realizadas/ 45 talleres o charlas requeridos o programados *100
0 piezas comunicativas divulgadas en las UPIS/ 4 piezas comunicativas requeridas o programadas*100</t>
    </r>
  </si>
  <si>
    <t>Se realiza segundo seguimiento con corte a 31 de agosto de 2020. Cuenta con responsable.  Controles:   La periodicidad es cuatrimestral.  Como evidencia de control: se aporta piezas comunicativa  (3), sin publicar; solicitud registraduría y respuesta; talleres educativos- capacitaciones (12) sobre derecho a la identidad, en la UPI la 32 y la Rioja                                 Se establece la medición del seguimiento.</t>
  </si>
  <si>
    <r>
      <rPr>
        <b/>
        <sz val="10"/>
        <rFont val="Times New Roman"/>
        <family val="1"/>
      </rPr>
      <t>EFECTIVIDAD:</t>
    </r>
    <r>
      <rPr>
        <sz val="10"/>
        <rFont val="Times New Roman"/>
        <family val="1"/>
      </rPr>
      <t xml:space="preserve">
1 acción de fortalecimiento de control efectivamente realizada / 3 acciones de fortalecimiento de control proyectadas</t>
    </r>
  </si>
  <si>
    <t xml:space="preserve">Constante pérdida de los documentos de identificaciòn personal de los NNAJ en razòn a que existe baja sensibilizaciòn hacia los NNAJ asì como a los padres de familia, cuidadores y/o representantes legales sobre el buen uso y cuidado de los documentos de identificaciòn. </t>
  </si>
  <si>
    <t>1. Naturalización de las lesiones personales como solución a los conflictos internos entre la población asistida. 
2. Desmoronamiento moral de la tolerancia y convivencia entre los jóvenes. 
3. Discriminación entre grupos por razones etnicas, sociales, económicas, culturales, políticas o religiosas.</t>
  </si>
  <si>
    <t>Agresiones entre la población asistida por motivaciones del orden étnico, religioso, cultural, social, político y económico al interior de las Unidades del IDIPRON</t>
  </si>
  <si>
    <t>1. Derivación de lesiones personales entre la población asistida. 
2. Generación del fenómeno de Bullying al interior de las Unidades del IDIPRON. 
3. Incremento de deserción escolar en la población vinculada al modelo pedagógico.</t>
  </si>
  <si>
    <t xml:space="preserve"> 1,Talleres a los NNAJ en prevención del delito y de las lesiones personales 
2. Asesorías, acompañamientos, seguimiento a los procesos y audicencias de los NNAJ del IDIPRON hasta culminar la condición legal ya sea absolutoria o condenatoria. </t>
  </si>
  <si>
    <t xml:space="preserve">1. Acercamiento de las partes para establecer las pautas de una práctica restaurativa.
2. De acuerdo a la gravedad, la aplicación de las sanciones establecidas en el pacto de convivencia del IDIPRON.
</t>
  </si>
  <si>
    <t>1.Implementación de una estrategia de desnaturalización de las lesiones personales como práctica del delito  y prevención en la comisiòn del delito.
2. Realización de talleres que sensibilicen, prevengan y mitiguen la comisiòn del delito, en especial aquellas que tengan relación con la comisión de las lesiones personales.</t>
  </si>
  <si>
    <t>diciembre 31 de 2020</t>
  </si>
  <si>
    <t>1. Aplicación de instrumentos o estrategias de desnaturalizaciòn de las lesiones personales.
2. Diligenciamiento y listado de asistencia a los talleres educativos.</t>
  </si>
  <si>
    <r>
      <t xml:space="preserve">1.  Se llevaron a cabo 12 talleres de Prevención y Atención de AJ en Conflicto con La Ley, donde se abordaron delitos como el hurto y la violencia intrafamiliar, el consumo de SPA y bullyng o matoneo.
UPI PERDOMO 20/02/2020 (9 J.) </t>
    </r>
    <r>
      <rPr>
        <sz val="10"/>
        <rFont val="Times New Roman"/>
        <family val="1"/>
      </rPr>
      <t xml:space="preserve">
UPI FLORIDA, 13/03/2020 (9 A.)
3 de UPI ARCADIA, 15/05/2020 (57 NA cada uno) </t>
    </r>
    <r>
      <rPr>
        <sz val="10"/>
        <rFont val="Times New Roman"/>
        <family val="1"/>
      </rPr>
      <t xml:space="preserve">
UPI RIOJA, 29/05/2020 (18 J.) 
UPI RIOJA, 05/06/2020 (7 J.) 
UPI LA 32, 06/06/2020 (18 J.) 
UPI LA RIOJA, 12/06/2020 (10 J.) 
UPI LA RIOJA, 19/06/2020 (14 J.)  
UPI LA 32, 22/06/2020 (36 J.) 
UPI LA 32, 03/07/2020 (39 J.)
2. Se llevaron cabo 19 talleres de Conducta Delictiva o Antijurídica y Prevención y Atención de NNA respecto a Conductas Delictivas , así:
UPI LA 32, 09/01/2020 (11 J.)  
UPI PERDOMO, 15/01/2020 (6 J.) </t>
    </r>
    <r>
      <rPr>
        <sz val="10"/>
        <rFont val="Times New Roman"/>
        <family val="1"/>
      </rPr>
      <t xml:space="preserve">
UPI LA RIOJA, 07/02/2020 (5. J)
UPI LA 32, 25/02/2020 (25 AJ.) </t>
    </r>
    <r>
      <rPr>
        <sz val="10"/>
        <rFont val="Times New Roman"/>
        <family val="1"/>
      </rPr>
      <t xml:space="preserve">
UPI LA 32, 02/03/2020 (12 J.)  </t>
    </r>
    <r>
      <rPr>
        <sz val="10"/>
        <color rgb="FFFF0000"/>
        <rFont val="Times New Roman"/>
        <family val="1"/>
      </rPr>
      <t xml:space="preserve"> </t>
    </r>
    <r>
      <rPr>
        <sz val="10"/>
        <rFont val="Times New Roman"/>
        <family val="1"/>
      </rPr>
      <t xml:space="preserve">
UPI LA 32, 03/03/2020 (20 AJ.) </t>
    </r>
    <r>
      <rPr>
        <sz val="10"/>
        <rFont val="Times New Roman"/>
        <family val="1"/>
      </rPr>
      <t xml:space="preserve">
UPI LA 32, 10/03/2020 (20 AJ.) </t>
    </r>
    <r>
      <rPr>
        <sz val="10"/>
        <color rgb="FFFF0000"/>
        <rFont val="Times New Roman"/>
        <family val="1"/>
      </rPr>
      <t xml:space="preserve"> </t>
    </r>
    <r>
      <rPr>
        <sz val="10"/>
        <rFont val="Times New Roman"/>
        <family val="1"/>
      </rPr>
      <t xml:space="preserve"> 
UPI PERDOMO, 13/03/2020 (26 AJ.) 
UPI LA 32, 17/03/2020 (10 J.) </t>
    </r>
    <r>
      <rPr>
        <sz val="10"/>
        <color rgb="FFFF0000"/>
        <rFont val="Times New Roman"/>
        <family val="1"/>
      </rPr>
      <t xml:space="preserve"> </t>
    </r>
    <r>
      <rPr>
        <sz val="10"/>
        <rFont val="Times New Roman"/>
        <family val="1"/>
      </rPr>
      <t xml:space="preserve">
UPI LA RIOJA, 03/04/2020 (87 J.) </t>
    </r>
    <r>
      <rPr>
        <sz val="10"/>
        <color rgb="FFFF0000"/>
        <rFont val="Times New Roman"/>
        <family val="1"/>
      </rPr>
      <t xml:space="preserve"> </t>
    </r>
    <r>
      <rPr>
        <sz val="10"/>
        <rFont val="Times New Roman"/>
        <family val="1"/>
      </rPr>
      <t xml:space="preserve">
UPI NORMANDÍA, 15/04/2020 (21 A.) </t>
    </r>
    <r>
      <rPr>
        <sz val="10"/>
        <rFont val="Times New Roman"/>
        <family val="1"/>
      </rPr>
      <t xml:space="preserve">
UPI NORMANDÍA, 24/04/2020 (22 A.) </t>
    </r>
    <r>
      <rPr>
        <sz val="10"/>
        <color rgb="FFFF0000"/>
        <rFont val="Times New Roman"/>
        <family val="1"/>
      </rPr>
      <t xml:space="preserve"> </t>
    </r>
    <r>
      <rPr>
        <sz val="10"/>
        <rFont val="Times New Roman"/>
        <family val="1"/>
      </rPr>
      <t xml:space="preserve">
UPI EDÉN, 30/04/2020 (20 A.) </t>
    </r>
    <r>
      <rPr>
        <sz val="10"/>
        <rFont val="Times New Roman"/>
        <family val="1"/>
      </rPr>
      <t xml:space="preserve">
UPI LA 32, 07/05/2020 (17 J.) </t>
    </r>
    <r>
      <rPr>
        <sz val="10"/>
        <rFont val="Times New Roman"/>
        <family val="1"/>
      </rPr>
      <t xml:space="preserve">
UPI LA FLORIDA, 07/05/2020 (25 A.) </t>
    </r>
    <r>
      <rPr>
        <sz val="10"/>
        <rFont val="Times New Roman"/>
        <family val="1"/>
      </rPr>
      <t xml:space="preserve"> 
UPI LA 32, 08/05/2020 (21 J.) </t>
    </r>
    <r>
      <rPr>
        <sz val="10"/>
        <rFont val="Times New Roman"/>
        <family val="1"/>
      </rPr>
      <t xml:space="preserve">
UPI LA FLORIDA, 22/05/2020 (15 A.) </t>
    </r>
    <r>
      <rPr>
        <sz val="10"/>
        <rFont val="Times New Roman"/>
        <family val="1"/>
      </rPr>
      <t xml:space="preserve">
UPI LIBERIA, 03/06/2020 (4 A.) </t>
    </r>
    <r>
      <rPr>
        <sz val="10"/>
        <color rgb="FFFF0000"/>
        <rFont val="Times New Roman"/>
        <family val="1"/>
      </rPr>
      <t xml:space="preserve"> </t>
    </r>
    <r>
      <rPr>
        <sz val="10"/>
        <rFont val="Times New Roman"/>
        <family val="1"/>
      </rPr>
      <t xml:space="preserve"> 
UPI LA 32, 25/06/2020 (38 J.)</t>
    </r>
  </si>
  <si>
    <r>
      <rPr>
        <b/>
        <sz val="10"/>
        <rFont val="Times New Roman"/>
        <family val="1"/>
      </rPr>
      <t xml:space="preserve">EFICACIA:
RESULTADO DE </t>
    </r>
    <r>
      <rPr>
        <sz val="10"/>
        <rFont val="Times New Roman"/>
        <family val="1"/>
      </rPr>
      <t xml:space="preserve">
331 Adolescentes participantes de la estrategia / 331 NNAJ destinatarios de la estrategia.
23 de talleres aplicados a AJ / 60 talleres programados o requeridos para los AJ  </t>
    </r>
  </si>
  <si>
    <t>Se realiza segundo seguimiento con corte a 31 de agosto de 2020. Cuenta con responsable.  Controles:   La periodicidad es cuatrimestral.  Como evidencia de control: se aporta talleres educativos (10 para el segundo seguimiento) sobre desnaturalización de lesiones personales, realizado en la UPI  Perdomo, Florida, Arcadia, Rioja y La 32. Así mismo, se realizaron 7 talleres para el segundo seguimiento, en el Eden, La 32,  Florida y Liberia.   Se establece la medición del seguimiento. De acuerdo con el control, se evidencian talleres, pero no la aplicación de instrumentos o estratégias.</t>
  </si>
  <si>
    <r>
      <rPr>
        <b/>
        <sz val="10"/>
        <rFont val="Times New Roman"/>
        <family val="1"/>
      </rPr>
      <t xml:space="preserve">EFECTIVIDAD:
 RESULTADO DE 
</t>
    </r>
    <r>
      <rPr>
        <sz val="10"/>
        <rFont val="Times New Roman"/>
        <family val="1"/>
      </rPr>
      <t>Efectividad del
plan de manejo
de riesgos=
2 estrategias de prevención efectivamente realizadas / 2 estrategias de prevención proyectadas</t>
    </r>
  </si>
  <si>
    <r>
      <t>Discriminación o baja tolerancia a las diferencias de origen cultural, social, étnica o económica entre los NNAJ del i</t>
    </r>
    <r>
      <rPr>
        <sz val="10"/>
        <rFont val="Times New Roman"/>
        <family val="1"/>
      </rPr>
      <t>nstituto, generando comisión del delito.</t>
    </r>
  </si>
  <si>
    <t>Deserción por parte del NNAJ, sin voluntad de retorno al proceso del IDIPRON.</t>
  </si>
  <si>
    <t>Persistencia o nueva vulneración o amenaza de derechos de los NNAJ, evidenciadas en el seguimiento al egreso.</t>
  </si>
  <si>
    <t xml:space="preserve">1. Afectación en las metas y estadísticas concernientes en la efectividad de los resultados del Modelo Pedagógico
2. Reingreso institucional del NNAJ para un proceso de restablecimiento de derechos. 
3. Continuidad o nueva vulneración o amenaza de derechos de los NNAJ </t>
  </si>
  <si>
    <t>1. Documento Interno Seguimiento a la Inasistencia Temporal y/o al Egreso del NNAJ M-MSL-DI-002, mediante el cual se establecen los lineamientos para realización de las actividades de seguimiento y/o egreso.                                                                                                                                             2. Instructivo Reingreso del NNAJ a la UPI M-MSL-IN-007, que fija criterios en la realización del procedimiento.                                                                3. Reuniones por parte del comité de egreso a fin de realizar seguimiento al egreso y tomar decisiones frente al caso, cuando este lo amerite y sea condicionante para el bienestar del NNAJ, consignado en formato Acta de reunión A-GDO-FT-004 - Registro asistencia A-GDO-FT-010 y la novedad se registra en el SIMI/Módulo Sociolegal/Acta de Egreso/Ver Seguimientos/Presentación a Comité.                                                                                                                                                          4.Diligenciamiento de contacto con el NNAJ egreso a fin de conocer su estado de vulneración o avance en el restablecimiento de derechos, registrado en el Formato Control de Atenciones, Acciones y/o Seguimientos M-MEX-FT-006 y en el SIMI/Módulo Sociolegal/Acta de Egreso/Ver Seguimientos.tenimiento a los equipos de cómputo y/o redes informáticas.</t>
  </si>
  <si>
    <t>1. Articular al NNAJ a los programas que promuevan la garantía al goce efectivo de los derechos.
2. Reingreso del NNAJ al IDIPRON.</t>
  </si>
  <si>
    <t>Retroalimentar mediante informe periodicamente hacia todas y entre todas las áreas de derecho, acerca de  las situaciones que más se presentan con la poblacion egresada.</t>
  </si>
  <si>
    <t>Diciembre de 2020</t>
  </si>
  <si>
    <t>Informes enviados a todas las áreas  de Derecho y/o contextos pedagógicos vía correo electrónico.</t>
  </si>
  <si>
    <r>
      <rPr>
        <b/>
        <sz val="10"/>
        <rFont val="Times New Roman"/>
        <family val="1"/>
      </rPr>
      <t xml:space="preserve"> </t>
    </r>
    <r>
      <rPr>
        <sz val="10"/>
        <rFont val="Times New Roman"/>
        <family val="1"/>
      </rPr>
      <t xml:space="preserve">
1. Se realiza informe "INFORME DE SEGUIMIENTO A NNA EGRESADOS DEL CONTEXTO PEDAGÓGICO EXTERNADO", se socializa a través de correo electrónico el 17/08/2020 a las Áreas de Derecho, Responsables de UPI, Coordinador de Contexto Pedagógico Externado y Subdirección de Métodos, solicitando lectura y retroalimentación del mismo. </t>
    </r>
  </si>
  <si>
    <r>
      <rPr>
        <b/>
        <sz val="10"/>
        <rFont val="Times New Roman"/>
        <family val="1"/>
      </rPr>
      <t xml:space="preserve">EFICACIA:
RESULTADO DE </t>
    </r>
    <r>
      <rPr>
        <sz val="10"/>
        <rFont val="Times New Roman"/>
        <family val="1"/>
      </rPr>
      <t xml:space="preserve">
2 Retroalimentaciones realizada s / 3 Retroalimentaciones proyectadas</t>
    </r>
  </si>
  <si>
    <t xml:space="preserve">Se realiza segundo seguimiento con corte a 31 de agosto de 2020. Cuenta con responsable.  Controles:   La periodicidad es cuatrimestral.  Como evidencia de control: se aporta  el correo mediante el cual se socializa el informe de seguimiento a egreso.  Se establece la medición del seguimiento. Sin embargo, no es claro si mediante el envio del correo se refectua la retroalimentación del informe. </t>
  </si>
  <si>
    <r>
      <rPr>
        <b/>
        <sz val="10"/>
        <rFont val="Times New Roman"/>
        <family val="1"/>
      </rPr>
      <t xml:space="preserve">EFECTIVIDAD:
 RESULTADO DE </t>
    </r>
    <r>
      <rPr>
        <sz val="10"/>
        <rFont val="Times New Roman"/>
        <family val="1"/>
      </rPr>
      <t xml:space="preserve">
0 Respuestas emitidas a las retroalimentaciones / 2 retroalimentaciones realizadas</t>
    </r>
  </si>
  <si>
    <t>Fallas en la indagación construcción, ejecuciòn y evaluación de estrategias para el ingreso, la permanencia,  y egreso satisfactorio de los NNAJ</t>
  </si>
  <si>
    <t>REALIZAR IDENTIFICACIÓN EN LA FORMULACIÓN</t>
  </si>
  <si>
    <r>
      <rPr>
        <b/>
        <sz val="10"/>
        <color theme="1"/>
        <rFont val="Times New Roman"/>
        <family val="1"/>
      </rPr>
      <t xml:space="preserve">EFICACIA:
</t>
    </r>
    <r>
      <rPr>
        <sz val="10"/>
        <color theme="1"/>
        <rFont val="Times New Roman"/>
        <family val="1"/>
      </rPr>
      <t xml:space="preserve">
</t>
    </r>
    <r>
      <rPr>
        <b/>
        <sz val="10"/>
        <color theme="1"/>
        <rFont val="Times New Roman"/>
        <family val="1"/>
      </rPr>
      <t xml:space="preserve">RESULTADO DE </t>
    </r>
    <r>
      <rPr>
        <sz val="10"/>
        <color theme="1"/>
        <rFont val="Times New Roman"/>
        <family val="1"/>
      </rPr>
      <t xml:space="preserve">
Índice de cumplimiento actividades= (# de actividades cumplidas
/ # de actividades
programadas) x
100
Uno por cada acción</t>
    </r>
  </si>
  <si>
    <r>
      <rPr>
        <b/>
        <sz val="10"/>
        <color theme="1"/>
        <rFont val="Times New Roman"/>
        <family val="1"/>
      </rPr>
      <t xml:space="preserve">EFECTIVIDAD:
 RESULTADO DE 
</t>
    </r>
    <r>
      <rPr>
        <sz val="10"/>
        <color theme="1"/>
        <rFont val="Times New Roman"/>
        <family val="1"/>
      </rPr>
      <t xml:space="preserve">Efectividad del
plan de manejo
de riesgos=
((# de casos
de desabastecimiento
presentados
periodo actual
- # de casos de
desabastecimiento presentados periodo
anterior) / # de
casos de desabastecimiento
presentados
periodo
anterior) x 100
</t>
    </r>
  </si>
  <si>
    <t xml:space="preserve">* El campo "Área" solo aplica al interior del IDIPRON para entender el objetivo del área donde se genera el riesgo y el alcance del mismo  </t>
  </si>
  <si>
    <t>4. MODERADO</t>
  </si>
  <si>
    <t>CONTROL DE CAMBIOS</t>
  </si>
  <si>
    <t>5. MODERADO</t>
  </si>
  <si>
    <t>ACTUALIZACIÓN</t>
  </si>
  <si>
    <t>DESCRIPCIÓN DE CAMBIOS EN RIESGOS</t>
  </si>
  <si>
    <t>FECHA  (DD/MM/AAAA)</t>
  </si>
  <si>
    <t>ELABORÓ</t>
  </si>
  <si>
    <t>1. ALTO</t>
  </si>
  <si>
    <t>2. ALTO</t>
  </si>
  <si>
    <t xml:space="preserve">Se realizó primer seguimiento. Se realizaron los siguientes ajustes: En el riesgo 1 se ajustaron las acciones y primer indicador dando mayor claridad al alcance de las mismas; en el riesgo 2 se ajustan las acciones a implementar para el fortalecimiento del control y el registro, puntualizando los trámites inter e intra que se realizan; en el Riesgo No 4 se ajustó el indicador de eficacia en el sentido de puntualizar que serán 3 retroalimentaciones que se harán como mínimo en el año; se formulan todos los indicadores de eficacia que no habían sido incorporados.. </t>
  </si>
  <si>
    <t>ADRIANA ROCIO LOPEZ OVALLE</t>
  </si>
  <si>
    <t>Se realiza 2do. seguimiento. Se llevan a cabo los siguientes ajustes: En el Riesgo 1 se ajustó la causa # 2, teniendo en cuenta que ya han sido puestas en conocimiento las necesidades físicas y tecnológicas pero éstas no pueden ser suplidas sin contar con el fortalecimiento del equipo humano, por tanto delimitamos la causa a esa condición; se ajustaron las actividades de control incluyendo los documentos del SIG y rutas de SIMI que soportan las acciones; se elimina la 2da. acción que no ha sido efectiva y se incorpora una tercera que está orientada a controlar las condiciones de egreso de los NNAJ desde el SIMI, con ello se ajustan sus registros y se crea el indicador.</t>
  </si>
  <si>
    <t xml:space="preserve"> </t>
  </si>
  <si>
    <t>4. ALTO</t>
  </si>
  <si>
    <t>REVISION Y APROBACIÓN</t>
  </si>
  <si>
    <t>5. ALTO</t>
  </si>
  <si>
    <t>REVISÓ</t>
  </si>
  <si>
    <t>APROBACIÓN LÍDER DEL PROCESO</t>
  </si>
  <si>
    <t>APOYO OFICINA DE ASESORA DE PLANEACIÓN</t>
  </si>
  <si>
    <t>6. ALTO</t>
  </si>
  <si>
    <t>NOMBRE:</t>
  </si>
  <si>
    <t>ADRIANA ROCIO LÓPEZ OVALLE</t>
  </si>
  <si>
    <t>EDGAR FABIÁN ROMERO DÍAZ - YASMÍN PADILLA RODRÍGUEZ</t>
  </si>
  <si>
    <t>MARÍA ISABEL BERNAL LÓPEZ</t>
  </si>
  <si>
    <t>SONIA VERONICA MUÑOZ CARDENAS</t>
  </si>
  <si>
    <t>7. ALTO</t>
  </si>
  <si>
    <t>CARGO:</t>
  </si>
  <si>
    <t xml:space="preserve">CONTRATISTA PROFESIONAL UNIVERSITARIO </t>
  </si>
  <si>
    <t>PROFESIONAL UNIVERSITARIO LIDER ÁREA SOCIOLEGAL Y JR - TECNICO OPERATIVO SUBMETODOS</t>
  </si>
  <si>
    <t>SUBDIRECTORA OPERATIVA</t>
  </si>
  <si>
    <t>PROFESIONAL- CONTRATISTA</t>
  </si>
  <si>
    <t>1. EXTREMO</t>
  </si>
  <si>
    <t>2. EXTREMO</t>
  </si>
  <si>
    <t>3. EXTREMO</t>
  </si>
  <si>
    <t>4. EXTREMO</t>
  </si>
  <si>
    <t>6. EXTREMO</t>
  </si>
  <si>
    <t>7. EXTREMO</t>
  </si>
  <si>
    <r>
      <rPr>
        <b/>
        <sz val="10"/>
        <color theme="1"/>
        <rFont val="Times New Roman"/>
        <family val="1"/>
      </rPr>
      <t>ÁREA ESPIRITUALIDAD</t>
    </r>
    <r>
      <rPr>
        <sz val="10"/>
        <color theme="1"/>
        <rFont val="Times New Roman"/>
        <family val="1"/>
      </rPr>
      <t xml:space="preserve">
Promoción y el cuidado de las relaciones afectivas, del arte y el deporte como elementos transformadores del ser humano, así como también adelanta prácticas de meditación, oración, yoga, relajación, silencio, entre otras.</t>
    </r>
  </si>
  <si>
    <t>1. Desconocimiento de los formatos
2. No se realiza control y seguimiento a los evidencias de las actividades ejecutadas por la cada una de las líneas de acción.
3. No se realiza cargue oportuno en el sistema misional de información (SIMI).</t>
  </si>
  <si>
    <t xml:space="preserve">Mal diligenciamiento, manipulación y/o demora en la sistematización de la información generada en cumplimiento de las actividades del área. </t>
  </si>
  <si>
    <t>1. Suministrar Información no veraz ni confiable
2. Decisiones erróneas por falta de información veraz
3. Incumplimiento en los requerimientos e información sobre el área
4. Incumplimiento frente al plan de acción</t>
  </si>
  <si>
    <t>1. Seguir las indicaciones conforme a los procedimientos ya establecidos (M-MES-PR-001; M-MES-PR-002 y M-MES-PR-003) que permiten dar claridad sobre los formatos a usar al igual que da claridad sobre el manejo, control y cargue de la información de las actividades.
2. Capacitación sobre el uso y diligenciamiento de los formatos e instructivos a los funcionarios y/o contratistas nuevos que lleguen al Área, diligenciando el Acta A-GDO-FT-004 y Registro de asistencia a reunión y/o capacitación A-GDH-FT-010. 
3. Socialización frente al manejo y uso de los parámetros creados en SIMI para el cargue de actividades, documentada mediante Acta A-GDO-FT-004 y Registro de asistencia a reunión y/o capacitación A-GDH-FT-010</t>
  </si>
  <si>
    <t>1. Seguimiento y control al cargue de la información por parte del contratista y/o funcionario del área
2. Capacitación al funcionario que se evidencia genera aun inconsistencias en el manejo de documentación o cargue a SIMI
3. Solicitud a la subdirección de métodos para poder realizar el cargue al sistema de información misional de las actividades que presentan inconsistencia</t>
  </si>
  <si>
    <r>
      <t xml:space="preserve">1. Realizar capacitaciones trimestrales con el equipo de trabajo para con ello recordar, sensibilizar o realizar inducción frente al diligenciamiento de los documentos  y formatos necesarios para evidenciar las atenciones que realizan con los NNAJ o quehacer del Área.  
</t>
    </r>
    <r>
      <rPr>
        <sz val="10"/>
        <rFont val="Times New Roman"/>
        <family val="1"/>
      </rPr>
      <t xml:space="preserve">
2. Realizar seguimiento mensual al cargue SIMI realizado por los funcionarios del área.</t>
    </r>
  </si>
  <si>
    <r>
      <t xml:space="preserve">1. Acta A-GDO-FT-004 y Registro de asistencia a reunión y/o capacitación A-GDH-FT-010
</t>
    </r>
    <r>
      <rPr>
        <sz val="10"/>
        <color rgb="FFFF0000"/>
        <rFont val="Times New Roman"/>
        <family val="1"/>
      </rPr>
      <t xml:space="preserve">
</t>
    </r>
    <r>
      <rPr>
        <sz val="10"/>
        <rFont val="Times New Roman"/>
        <family val="1"/>
      </rPr>
      <t>2. Acta A-GDO-FT-004 y Registro de asistencia a reunión y/o capacitación A-GDH-FT-010</t>
    </r>
  </si>
  <si>
    <r>
      <rPr>
        <sz val="10"/>
        <rFont val="Times New Roman"/>
        <family val="1"/>
      </rPr>
      <t xml:space="preserve">1. Se realiza capacitación con los colaboradores del área frente el adecuado uso, manejo y diligenciamiento de los formatos que evidencian la atención de los NNAJ o el quehacer propio del Área.
(Actas del 08/06/2020 y 11/08/2020)
</t>
    </r>
    <r>
      <rPr>
        <sz val="10"/>
        <color rgb="FFFF0000"/>
        <rFont val="Times New Roman"/>
        <family val="1"/>
      </rPr>
      <t xml:space="preserve">
</t>
    </r>
    <r>
      <rPr>
        <sz val="10"/>
        <rFont val="Times New Roman"/>
        <family val="1"/>
      </rPr>
      <t xml:space="preserve">2. </t>
    </r>
    <r>
      <rPr>
        <sz val="10"/>
        <color theme="8" tint="-0.249977111117893"/>
        <rFont val="Times New Roman"/>
        <family val="1"/>
      </rPr>
      <t xml:space="preserve"> </t>
    </r>
    <r>
      <rPr>
        <sz val="10"/>
        <rFont val="Times New Roman"/>
        <family val="1"/>
      </rPr>
      <t>El desarrollo de actividades para este cuatrimestre, se encuentra enmarcado en el acompañamiento por parte del área a los grupos dispuestos por las unidades que están brindando atención, correspondiente a los meses de mayo, junio y julio ya que en agosto estaba en proceso la contratación de los colaboradores, todo debidamente cargado en el SIMI 
(Acta del 19/08/2020)</t>
    </r>
  </si>
  <si>
    <t>Lider Área y apoyo tecnico de Espiritualidad</t>
  </si>
  <si>
    <r>
      <t xml:space="preserve">EFICACIA:
</t>
    </r>
    <r>
      <rPr>
        <sz val="10"/>
        <rFont val="Times New Roman"/>
        <family val="1"/>
      </rPr>
      <t xml:space="preserve">3 Capacitaciones realizadas / 4 capacitaciones proyectadas                              
7 seguimientos realizados al cargue de acciones en SIMI/ 11 seguimientos programados al cargue de acciones en SIMI                                   </t>
    </r>
  </si>
  <si>
    <t>Las acciones de fortalecimiento de los controles atienden a la mitigación del riesgo.
Se establecen responsables de los controles y la frecuencia, sin embargo, para la segunda acción planteada no se incluye la periodicidad en el campo "Frecuencia de ejecución de las acciones de control planteadas". 
Se verifican las evidencias, soportadas en dos capacitaciones que incluyen los temas relacionados con documentación y gestión del Área, no obstante en el acta del 11/08/2020 aunque se evidencian firmas en el documento, no se adjunta registro de asistencia de los participantes.  
La segunda acción soporta con acta, tres seguimientos al cargue de información al SIMI con periodicidad mensual (mayo, junio, julio). Se recomienda revisar los datos numéricos registrados en el indicador contra los consignados en la hoja de vida del mismo, ya que no concuerdan, además si la meta corresponde a 11 o 12 seguimientos.
De acuerdo al resultado del indicador de efectividdad, se evidencia el cargue en SIMI del total de actividades realizadas durante el periodo reportado. 
No se materializa el riesgo</t>
  </si>
  <si>
    <r>
      <rPr>
        <b/>
        <sz val="10"/>
        <rFont val="Times New Roman"/>
        <family val="1"/>
      </rPr>
      <t xml:space="preserve">EFECTIVIDAD:
 RESULTADO DE 
</t>
    </r>
    <r>
      <rPr>
        <sz val="10"/>
        <rFont val="Times New Roman"/>
        <family val="1"/>
      </rPr>
      <t xml:space="preserve">Efectividad del
plan de manejo
de riesgos=
  33 actividades registradas en SIMI / 33  actividades documentadas en acta                               </t>
    </r>
  </si>
  <si>
    <t>En el diligenciamiento de los formatos establecidos para el registro de las actividades con los NNAJ al igual que en el cargue al sistema de información misional se pueden presentar errores de manejo y registro de la información por desconocimiento u omisión generando con ello reprocesos e incumplimiento de metas y alcance al plan de acción</t>
  </si>
  <si>
    <t>Trimestral</t>
  </si>
  <si>
    <t xml:space="preserve">1. Realizar acciones sin recibir las indicaciones y directrices necesarias para dicha actividad
2. No hay una socializacion oportua frente a los cambios y modificaciones en los procedimientos e instructivos
3. Realizar variación y cambios constantes a las directrices e indicaciones dadas </t>
  </si>
  <si>
    <t>Debilidades en la comunicación interna de los integrantes del área</t>
  </si>
  <si>
    <t xml:space="preserve">1. Ineficacia en la gestión realizada por el equipo de trabajo
2. Las actividades realizadas no generan un impacto real 
3. Perdida de confiabilidad y lazos afectivos entre los NNAJ y funcionarios
4. Incumplimiento de las metas y plan de acción del área
5. Realizar acciones contrarias a la misionalidad del IDIPRON </t>
  </si>
  <si>
    <t>Realizar una reunión mensual del area  para socializar las diferentes acciones, pendientes y proyecciones.  Al igual que los cambios que se presenten en Acta A-GDO-FT-004 y Registro de asistencia a reunión y/o capacitación A-GDH-FT-010.</t>
  </si>
  <si>
    <t>Reunión extraordinaria para dar aclaraciones sobre los procesos, actividades y directrices necesarias</t>
  </si>
  <si>
    <t>Realizar mesas de trabajo mensual con los líderes que cada línea de acción para socializar las diferentes actividades, propuestas y novedades presentadas. Para con ello mejorar la comunicación y conocimiento del quehacer del área por parte de todo el equipo de trabajo.</t>
  </si>
  <si>
    <t>Acta A-GDO-FT-004 y Registro de asistencia a reunión y/o capacitación A-GDH-FT-010</t>
  </si>
  <si>
    <r>
      <t xml:space="preserve">Se llevan a cabo </t>
    </r>
    <r>
      <rPr>
        <sz val="10"/>
        <rFont val="Times New Roman"/>
        <family val="1"/>
      </rPr>
      <t>3</t>
    </r>
    <r>
      <rPr>
        <sz val="10"/>
        <color theme="1"/>
        <rFont val="Times New Roman"/>
        <family val="1"/>
      </rPr>
      <t xml:space="preserve"> reuniones del Líder del Área con los colaboradores, para dar directrices e informar sobre las acciones planeadas y realizadas:
</t>
    </r>
    <r>
      <rPr>
        <sz val="10"/>
        <rFont val="Times New Roman"/>
        <family val="1"/>
      </rPr>
      <t xml:space="preserve">
Acta del 18/05/2020 (8 colaboradores) </t>
    </r>
    <r>
      <rPr>
        <sz val="10"/>
        <color theme="1"/>
        <rFont val="Times New Roman"/>
        <family val="1"/>
      </rPr>
      <t xml:space="preserve">
</t>
    </r>
    <r>
      <rPr>
        <sz val="10"/>
        <rFont val="Times New Roman"/>
        <family val="1"/>
      </rPr>
      <t>Acta 01/06/2020 (8 colaboradores)
Acta 05/06/2020 (8 colaboradores)</t>
    </r>
  </si>
  <si>
    <r>
      <rPr>
        <b/>
        <sz val="10"/>
        <rFont val="Times New Roman"/>
        <family val="1"/>
      </rPr>
      <t xml:space="preserve">EFICACIA:
</t>
    </r>
    <r>
      <rPr>
        <sz val="10"/>
        <rFont val="Times New Roman"/>
        <family val="1"/>
      </rPr>
      <t xml:space="preserve">
7 Mesas de trabajo realizadas / 10 mesas de trabajo programadas</t>
    </r>
  </si>
  <si>
    <t xml:space="preserve">La acción de fortalecimiento se orientan a la prevención del riesgo.
Se establecen responsables y frecuencia del control.
Con las evidencias aportadas se mantiene cumplimiento de las mesas de trabajo de manera periodica, observándose en las actas el abordaje de temáticas asociadas al riesgo identificado. Se recomienda para el próximo seguimiento incluir registro de asistencia u otro mecanismo que permita evidenciar la participación de los colaboradores del Área a las reuniones.
En cuanto a la efectividad de la acción, se reporta la participación del total de colaboradores del Área a las mesas de trabajo. </t>
  </si>
  <si>
    <r>
      <rPr>
        <b/>
        <sz val="10"/>
        <rFont val="Times New Roman"/>
        <family val="1"/>
      </rPr>
      <t xml:space="preserve">EFECTIVIDAD:
 RESULTADO DE 
</t>
    </r>
    <r>
      <rPr>
        <sz val="10"/>
        <rFont val="Times New Roman"/>
        <family val="1"/>
      </rPr>
      <t>Efectividad del
plan de manejo
de riesgos=
 8 promedio de colaboradores participantes de las reuniones / 8 promedio de
colaboradores del área</t>
    </r>
  </si>
  <si>
    <t xml:space="preserve">Por falta de una comunicación entre los integrantes del equipo puede suceder que se realicen diferentes directrices que puedan alterar la realización de las actividades y las indicaciones frente a la atención de los NNAJ generando con ello poca credibilidad y posible malestar en los beneficiarios o receptores. </t>
  </si>
  <si>
    <t>mensual</t>
  </si>
  <si>
    <t>1. Falencias en la planeación y seguimiento estratégico
2. No se cuenta con un personal necesario para la atención 
3. Desconocimiento y claridad de las metas y tiempos estipulados en el plan de accion del area.
4. No hay insumos adecuados para la ejecución de las actividades planeadas por el área
5. Falta de articulación y espacios entre las diferentes áreas</t>
  </si>
  <si>
    <t>Incumplimiento de metas planeadas para la vigencia</t>
  </si>
  <si>
    <t xml:space="preserve">1. Recorte de presupuesto
2. Mala atención en los NNAJ
3. Mala imagen para el área e instituto
4. Sanciones a funcionarios y/o contratistas
5. Incumplimiento en las metas y plan de acción </t>
  </si>
  <si>
    <t>1. Seguimiento trimestral al  plan de acción del área (E-PLA-FT-003)
2. Supervisión constante a las actividades realizadas por cada una de las líneas de acción del área, consignada en Acta A-GDO-FT-004 y Registro de asistencia a reunión y/o capacitación A-GDH-FT-010
3. Acompañamiento y orientación por parte de la coordinación del área en relación a las metas planeadas para la vigencia, documentados en Acta A-GDO-FT-004 y Registro de asistencia a reunión y/o capacitación A-GDH-FT-010.</t>
  </si>
  <si>
    <t>1. Realizar correcciones oportunas a las falencias evidenciadas
2. Crear nuevas estrategias que permitan alcanzar los objetivos y metas planeados
3.  Realizar comité del área para tomar acciones frente al desarrollo de las diferentes actividades programadas</t>
  </si>
  <si>
    <t xml:space="preserve">1. Realizar seguimiento al plan de acción trimestralmente para garantizar que las actividades y planeación están conforme a lo esperado para la vigencia 
2. Acompañamiento, orientación y directriz por parte del lider del área en relación a las metas y tiempo estipulados en el plan de accion. </t>
  </si>
  <si>
    <t>1. Seguimiento trimestral al plan de acción E-PLA-FT-003
2. Acta A-GDO-FT-004 y Registro de asistencia a reunión y/o capacitación A-GDH-FT-010</t>
  </si>
  <si>
    <t>1. Se realíza el 2do. Seguimiento al Plan de Acción Misional, aportando los productos relacionados con las A.E.1-3 y 7 en las que participa el Área. 
2. Teniendo en consideración la nueva proyección del Área, el  Lider priorizó el diseño del nuevo Manual Operativo que ha sido presentado a la STMEO para su revisión y aprobación; a su vez delegó en 2 colaboradores la articulación de acciones para el desarrollo de la A.E.5 que lidera el área en el Plan de Acción
 (Manual Operativo 1a. Versión y Acta del 12/06/2020)</t>
  </si>
  <si>
    <r>
      <t xml:space="preserve">EFICACIA:
</t>
    </r>
    <r>
      <rPr>
        <sz val="10"/>
        <rFont val="Times New Roman"/>
        <family val="1"/>
      </rPr>
      <t>2 Seguimiento al plan de acción / 4 seguimientos trimestrales al plan de acción
2 Reunión realizada del equipo con líder del área / 4 reuniones proyectadas</t>
    </r>
  </si>
  <si>
    <t xml:space="preserve">Las acciones de fortalecimiento de los controles atienden a la mitigación del riesgo.  
Se definen responsables de la acciones y la frecuencia, aunque no se especifica la periodicidad que le corresponde a la segunda acción establecida. 
Se verifican las evidencias aportadas, observando conformidad con lo programado y el avance en la ejecución de las acciones.
</t>
  </si>
  <si>
    <r>
      <rPr>
        <b/>
        <sz val="10"/>
        <rFont val="Times New Roman"/>
        <family val="1"/>
      </rPr>
      <t xml:space="preserve">EFECTIVIDAD:
 RESULTADO DE 
</t>
    </r>
    <r>
      <rPr>
        <sz val="10"/>
        <rFont val="Times New Roman"/>
        <family val="1"/>
      </rPr>
      <t xml:space="preserve">Efectividad del
plan de manejo
de riesgos=
8% de avance cumplido en plan de acción-1er. Trimestre / 8% de
avance proyectado en plan de acción-1er. Trimestre 
25%-38%-33% de avance cumplido en A.E.1-3-7 del plan de acción-2do. Trimestre / 25%-38%-33% de avance proyectado A.E.1-3-7 del plan de acción-2do. Trimestre </t>
    </r>
  </si>
  <si>
    <t>A causa de no realizar una planeación adecuada teniendo presente el presupuesto asignado para insumos y recurso humano se puede presentar el inadecuado desarrollo de las actividades o cancelación de las mismas. Generando con ello  in incumplimiento a los indicadores y metas establecidos</t>
  </si>
  <si>
    <t>trimestralmente</t>
  </si>
  <si>
    <t xml:space="preserve">1. Se desarrollan actividades que requieren contacto físico en los lugares donde se realizan.
2. Los NNAJ presentan algún tipo de enfermedad o lesión desconocida por los organizadores o responsables de las actividades.
3. Los NNAJ se encuentran bajo los efectos de Sustancias Psicotrópicas o alcohol.
4. Los niveles de actividad motora e impulsividad propia de los NNAJ. </t>
  </si>
  <si>
    <t>Posibilidad de riesgos de accidentalidad de los NNAJ en desarrollo de las actividades realizadas por el área</t>
  </si>
  <si>
    <t>1. Lesiones graves de los NNAJ.
2. Demandas para la entidad.
3. Cancelación de las actividades del área
4. Mala imagen del área y la institución</t>
  </si>
  <si>
    <t>1. Acompañamiento continúo en las actividades por parte de las personas encargadas de atender a Niños, Niñas, Adolescentes y Jóvenes. 
2. Correos al Área de Salud solicitando apoyo por parte de auxiliar de enfermería y brigadistas.
3. Análisis constante de riesgos de accidentalidad durante las actividades, aplicando el instructivo de ruta para la intervención en caso de accidente M-PIN-IN-003, INSTRUCTIVO SALUD 1 (Direccionar al NNAJ a la red hospitalaria más cercana o aplicar primeros auxilios según sea el caso).
4. Aplicación del Instructivo de Salidas Pedagógicas y Eventos con niños(as), adolescentes, jóvenes y familias M-RED-IN-001.</t>
  </si>
  <si>
    <t>1. Direccionar al NNAJ a la red hospitalaria más cercana o aplicar primeros auxilios según sea el caso
2. Aplicar el instructivo de ruta para la intervención en caso de accidente M-PIN-IN-003
3. Informar al Área de Salud y Subdireccion de Métodos Educativos y Operativa.</t>
  </si>
  <si>
    <t xml:space="preserve">Charla de sensibilización y prevención de riesgos a los NNAJ participantes de la actividad a realizar por parte del profesional y/o técnico del área </t>
  </si>
  <si>
    <t>Formato de Taller Educativo M-MEX-FT-007</t>
  </si>
  <si>
    <t>Debido a la Emergencia Sanitaria generada por el COVID 19, para este cuatrimestre no se programaron convivencias y por tanto no se realizaron las charlas de sensibilización, ya que el Área de Espiritualidad ha realizado acompañamiento a las actividades propuestas desde las Unidades.</t>
  </si>
  <si>
    <r>
      <rPr>
        <b/>
        <sz val="10"/>
        <rFont val="Times New Roman"/>
        <family val="1"/>
      </rPr>
      <t>EFICACIA:</t>
    </r>
    <r>
      <rPr>
        <sz val="10"/>
        <rFont val="Times New Roman"/>
        <family val="1"/>
      </rPr>
      <t xml:space="preserve">
0 charlas realizadas / 0 actividades ejecutadas</t>
    </r>
  </si>
  <si>
    <r>
      <t xml:space="preserve">No se ejecuta la acción de control establecida, dado que para el periodo de seguimiento no se programaron actividades desde el Área para realizar con los NNAJ, pues se mantuvo un rol de acompañamiento a las actividades propuestas desde las UPIS. 
Se mantienen las recomendaciones realizadas en el primer seguimiento, asociadas a: 
La actividad de control formulada apunta a la reducción del riesgo, sin embargo se recomienda ampliar los controles planteados, teniendo en cuenta las acciones desarrolladas. 
La frecuencia de ejecución de la acción establecida para periodos fijos (trimestral), no necesariamente responde a la necesidad de sensibilización previa a las actividades puntuales que se programen por el Área; se recomienda establecer la sensibilización a demanda  según las actividades a realizar, en aras de favorecer la oportunidad en la acción. 
</t>
    </r>
    <r>
      <rPr>
        <i/>
        <sz val="10"/>
        <color theme="1"/>
        <rFont val="Times New Roman"/>
        <family val="1"/>
      </rPr>
      <t>Para el general de los riesgos, se atendieron algunas recomendaciones de la OCI.</t>
    </r>
  </si>
  <si>
    <r>
      <rPr>
        <b/>
        <sz val="10"/>
        <rFont val="Times New Roman"/>
        <family val="1"/>
      </rPr>
      <t xml:space="preserve">EFECTIVIDAD:
 RESULTADO DE 
</t>
    </r>
    <r>
      <rPr>
        <sz val="10"/>
        <rFont val="Times New Roman"/>
        <family val="1"/>
      </rPr>
      <t>Efectividad del
plan de manejo
de riesgos=
0 de medidas preventivas tomadas / 0 de
medidas preventivas requeridas</t>
    </r>
  </si>
  <si>
    <t xml:space="preserve">Se pueden presentar diferentes riesgos de accidentalidad tanto para los NNAJ como para los acompañantes de las actividades programadas por parte del área ya sean por accidentalidad o causas biológicas que puedan poner en riesgo la integridad de los participantes y con ello la cancelación de la actividad. </t>
  </si>
  <si>
    <t>trimestral</t>
  </si>
  <si>
    <t>Se realiza formulación del mapa de gestión</t>
  </si>
  <si>
    <t>JOHNATTAN LYNER BUSTOS</t>
  </si>
  <si>
    <t>Se realiza 1er. Seguimiento Cuatrimestral. Se realizan los siguientes ajustes: A todo el documento se le modifica el campo de periodo de ejecución de las acciones a implementar para que estas queden bajo formato (DD/MM/AA) y no en cantidad de meses. En el campo de responsable se agrega al apoyo del área quien realiza el seguimiento y monitoreo. En el riesgo 2 se ajusta el indicador de 12 a 10 entregables teniendo presente las dinámicas de las unidades, especialmente durante los meses de diciembre y enero. En el riesgo 4 se ajusta la redacción del campo acciones a implementar ya que implica a los docentes y la actividad está pensada en prevención únicamente con NNAJ. Se incluyen los indicadores de efectividad.</t>
  </si>
  <si>
    <t>Se realiza 2do. Seguimiento Cuatrimestral. Se realizan los siguientes ajustes: En riesgo 3 se fortalecen las actividades de control incluyendo la descripción de formatos que las soportan.</t>
  </si>
  <si>
    <t>ROSARIO GARCIA PLATA</t>
  </si>
  <si>
    <t>JOSE DARIO PATARROYO GOMEZ - YASMÍN PADILLA RODRÍGUEZ</t>
  </si>
  <si>
    <t>MARIA ISABEL BERNAL LOPEZ</t>
  </si>
  <si>
    <t>ZULY MARCELA ROJAS TOLOSA</t>
  </si>
  <si>
    <t>PROFESIONAL PARA APOYO A LA COORDINACIÓN DEL ÁREA DE ESPIRITUALIDAD</t>
  </si>
  <si>
    <t>PROFESIONAL LIDER ÁREA ESPIRITUALIDAD - TÉCNICO OPERATIVO SUBDIRECCIÓN DE MÉTODOS EDUCATIVOS Y OPERATIVOS</t>
  </si>
  <si>
    <t>CONTRATISTA - PROFESIONAL ESPECIALIZADO</t>
  </si>
  <si>
    <r>
      <t xml:space="preserve">ACCIÓN: </t>
    </r>
    <r>
      <rPr>
        <sz val="10"/>
        <color theme="1"/>
        <rFont val="Times New Roman"/>
      </rPr>
      <t>(Marcar con "X")</t>
    </r>
  </si>
  <si>
    <r>
      <rPr>
        <b/>
        <sz val="10"/>
        <color theme="1"/>
        <rFont val="Times New Roman"/>
        <family val="1"/>
      </rPr>
      <t xml:space="preserve"> Emprender</t>
    </r>
    <r>
      <rPr>
        <sz val="10"/>
        <color theme="1"/>
        <rFont val="Times New Roman"/>
      </rPr>
      <t xml:space="preserve">
Estimula las diversas formas de generación de ingresos y forma en la relación trabajo, ética y política, en el uso del dinero, en competencias básicas, laborales y específicas para la inclusión laboral.</t>
    </r>
  </si>
  <si>
    <r>
      <t xml:space="preserve">*El no uso de los elementos de protección personal en el desarrollo de las actividades de corresponsabilidad.
 </t>
    </r>
    <r>
      <rPr>
        <sz val="10"/>
        <rFont val="Times New Roman"/>
      </rPr>
      <t xml:space="preserve">
*Inadecuado uso de herramientas, materiales, elementos y/o insumos utilizados en las actividades de corresponsabilidad. 
</t>
    </r>
    <r>
      <rPr>
        <sz val="10"/>
        <color theme="1"/>
        <rFont val="Times New Roman"/>
      </rPr>
      <t xml:space="preserve">
</t>
    </r>
  </si>
  <si>
    <t>Afectación a la salud física e integridad personal de los/as jóvenes, en desarrollo de las actividades de corresponsabilidad</t>
  </si>
  <si>
    <t xml:space="preserve">*Afectación de las condiciones de la salud a nivel físico y psicológico.
*Demanda del afectado o tercero involucrado. 
 </t>
  </si>
  <si>
    <t>1. Seguimiento a las y los jóvenes vinculados a las actividades de corresponsabilidad despues de haber recibido las  siguientes capacitaciones: CAPACITACIÓN EN SEGURIDAD Y SALUD
OCUPACIONAL
M-MEM-DI-007, CAPACITACIÓN SEGURIDAD, ORDEN Y
LIMPIEZA M-MEM-DI-006</t>
  </si>
  <si>
    <t>N/A</t>
  </si>
  <si>
    <r>
      <t xml:space="preserve"> 
  1. Se realiza acompañamiento por parte del orientador y/o coordinador de cada convenio al/la joven afectado, al respectivo sistema de salud para su atención inmediata, y posteriomente investigar las causas del hecho. 
</t>
    </r>
    <r>
      <rPr>
        <sz val="10"/>
        <rFont val="Times New Roman"/>
      </rPr>
      <t xml:space="preserve">2. Seguimiento y control oportuno a los jovenes que realizan las actividades de corresponsabilidad </t>
    </r>
  </si>
  <si>
    <t>*2 capacitaciones (semestrales) a las y los jóvenes  en donde se socialice la importancia del uso obligatorio de los elementos de protección personal para el desarrollo de las Actividades de corresponsabilidad.</t>
  </si>
  <si>
    <t>30 de enero 2020 al 31 de diciembre de 2020</t>
  </si>
  <si>
    <t>*Formato TALLER EDUCATIVO M-MEN-FT-007</t>
  </si>
  <si>
    <t>Se realizó capacitación a las y los jóvenes del Convenio 034/2020 socializando la importancia del uso obligatorio de los elementos de protección personal
(Taller del 26/06/2020)</t>
  </si>
  <si>
    <t>Líder de Área y Profesionales de Apoyo del Área Emprender</t>
  </si>
  <si>
    <r>
      <rPr>
        <b/>
        <sz val="10"/>
        <rFont val="Times New Roman"/>
      </rPr>
      <t xml:space="preserve">EFICACIA:
RESULTADO DE </t>
    </r>
    <r>
      <rPr>
        <sz val="10"/>
        <rFont val="Times New Roman"/>
      </rPr>
      <t xml:space="preserve">
Índice de cumplimiento de capacitaciones=
2 capacitaciones realizadas / 4 capacitaciones programadas</t>
    </r>
  </si>
  <si>
    <t>En este segundo seguimiento el área ajusta su mapa de riesgos de gestión, adecuando y fortaleciendo las acciones de control para sus estrategias y modalidades de empleabilidad y actividades de corresponsabilidad. Las acciones conducen a mitigar los riesgos identificados. 
Es susceptible de mejorar el mecanismo para monitoreo de materialización del riesgo de "Afectación a la salud física e integridad personal de los/as jóvenes, en desarrollo de las actividades de corresponsabilidad" , a causa del uso inadecaudo de los Elementos de protección.</t>
  </si>
  <si>
    <r>
      <rPr>
        <b/>
        <sz val="10"/>
        <rFont val="Times New Roman"/>
      </rPr>
      <t xml:space="preserve">EFECTIVIDAD:
 RESULTADO DE 
</t>
    </r>
    <r>
      <rPr>
        <sz val="10"/>
        <rFont val="Times New Roman"/>
      </rPr>
      <t>Efectividad del
plan de manejo
de riesgos=
30 jóvenes participantes de Actividades de Corresponsabilidad sensibilizados sobre el uso de EPP / 30 jóvenes participantes de Actividades de Corresponsabilidad que requieren uso de EPP programados</t>
    </r>
  </si>
  <si>
    <t xml:space="preserve">Insuficiencia del jóvenes para la ejecución de las actividades de corresponsabilidad </t>
  </si>
  <si>
    <t xml:space="preserve">Semestral </t>
  </si>
  <si>
    <r>
      <rPr>
        <b/>
        <sz val="10"/>
        <color theme="1"/>
        <rFont val="Times New Roman"/>
        <family val="1"/>
      </rPr>
      <t xml:space="preserve"> Emprender </t>
    </r>
    <r>
      <rPr>
        <sz val="10"/>
        <color theme="1"/>
        <rFont val="Times New Roman"/>
      </rPr>
      <t xml:space="preserve">
Estimula las diversas formas de generación de ingresos y forma en la relación trabajo, ética y política, en el uso del dinero, en competencias básicas, laborales y específicas para la inclusión laboral.</t>
    </r>
  </si>
  <si>
    <t xml:space="preserve">* Inconformidad en los NNAJ por disparidad entre sus expectativas frente a las actividades a realizar y las exigencias propias del convenio o primer empleo, lo que ocasiona su finalización anticipada (por inasistencia, inasistencia académica o comportamiento indebido).
* Falta de competencias funcionales y/o habilidades blandas en los jóvenes, que motive su finalización anticipada de las actividades de corresponsabilidad (por inasistencia, inasistencia académica o comportamiento indebido) y/o de la experiencia de primer empleo. </t>
  </si>
  <si>
    <t>Finalización de vinculación de jóvenes en Actividades de Corresponsabilidad o Experiencia de primer empleo, lo que afecta el pleno cumplimiento de los objetivos del área y por ende del Instituto.</t>
  </si>
  <si>
    <t xml:space="preserve">* Percepción negativa del Instituto por parte de las entidades públicas y privadas, para la suscripción de nuevos convenios y gestiones para nuevas vinculaciones de la población juvenil del IDIPRON. </t>
  </si>
  <si>
    <t xml:space="preserve">El equipo social de cada Actividad de corresponsabilidad modalidad Estímulo, realiza seguimiento a las inasistencias de las y los jóvenes, empleando como insumo la base de datos de asistencia de jóvenes vinculados remitida por el equipo de Soporte SIMI, para adelantar las acciones pedagógicas establecidas en el documento interno Acuerdo de Convivencia para Actividades de Corresponsabilidad Modalidad Estímulo M-MEM-DI-008 y el instructivo Estado de Bienestar de Jóvenes Vinculados a Actividades de Corresponsabilidad M-MEM-IN-002. 
En la experiencia de primer empleo a cargo del componente de Empleabilidad, se realiza seguimiento telefónico consignado en formato ATENCIÓN A JÓVENES PARA EMPLEABILIDAD M-MEM-FT-005, en el cual se indaga el por qué la o el joven no continuó y así realizar un nuevo proceso, dejando el registro en la FOS. </t>
  </si>
  <si>
    <t xml:space="preserve">1. Se realiza fortalecimiento en  competencias blandas, ocupacionales y/o laborales.
2.  De acuerdo al seguimiento realizado para conocer las causas de la finalización de vinculación del joven, se realiza un informe y se ingresa al SIMI en la FOS. 
 </t>
  </si>
  <si>
    <t>1. 2 capacitaciones (semestrales),  de sensibilización a las y los jóvenes vinculados a la Estrategia de Empleabilidad en el fortalecimiento de competencias blandas.
2. Verificación de las acciones de seguimiento y acompañamiento adelantadas en el trimestre con los jóvenes que presentan inasistencia, inasistencia académica o comportamiento indebido (causas de finalización anticipada previstas para este riesgo), en las actividades de corresponsabilidad.
3. Registro en SIMI de la finalización anticipada de vinculación de jóvenes de alguna actividad de corresponsabilidad (por inasistencia, inasistencia académica o comportamiento indebido) o de experiencia de primer empleo.</t>
  </si>
  <si>
    <t>* Taller Educativo M-MEN-FT-007 Verificar
* Reporte SIMI de seguimientos a la finalización de vinculación de los jovenes.
*Formato Atención a Jóvenes para empleabilidad M-MEM-FT-005
* Registro de la finalización en SIMI.</t>
  </si>
  <si>
    <t>1. Se realizó 1 capacitación de orientación laboral dirigida a 28 jóvenes del IDIPRON inscritos en el Componente de Empleabilidad.
(12/08/2020)
2. Se documenta un consolidado de las finalizaciones de jóvenes ocurridas entre mayo y julio, verificando el proceso de seguimiento y acompañamiento que se realizó a los mismos.
(Consolidado de finalizaciones y documentos de word de los seguimientos)
3. Se realiza seguimiento a 2 jóvenes que finalizaron su contrato vinculados mediante el Componente de Empleabilidad, realizando el registro de la novedad en el SIMI.
(Formato de atención a jóvenes y pantallazos del registro en SIMI)
Se realizó seguimiento a 67 jóvenes que finalizaron vinculación a Actividades de Corresponsabilidad entre mayo y julio.
(Reporte SIMI)</t>
  </si>
  <si>
    <r>
      <rPr>
        <b/>
        <sz val="10"/>
        <rFont val="Times New Roman"/>
      </rPr>
      <t xml:space="preserve">EFICACIA:
RESULTADO DE </t>
    </r>
    <r>
      <rPr>
        <sz val="10"/>
        <rFont val="Times New Roman"/>
      </rPr>
      <t xml:space="preserve">
6 capacitaciones realizadas en fortalecimiento de competencias blandas, habilidades ocupacionales y/o laborales / 4 capacitaciones y/o sensibilizaciones programadas en fortalecimiento de competencias blandas, habilidades ocupacionales y/o laborales</t>
    </r>
  </si>
  <si>
    <r>
      <rPr>
        <b/>
        <sz val="10"/>
        <color theme="1"/>
        <rFont val="Times New Roman"/>
      </rPr>
      <t xml:space="preserve">EFECTIVIDAD:
 RESULTADO DE 
</t>
    </r>
    <r>
      <rPr>
        <sz val="10"/>
        <color theme="1"/>
        <rFont val="Times New Roman"/>
      </rPr>
      <t>Efectividad de los seguimientos=
69 de seguimientos de jóvenes vinculados a los Componentes de Actividades de Corresponsabilidad y Empleabilidad
/ 69 de finalizaciones  de jóvenes vinculados a los Componentes de Actividades de Corresponsabilidad y Empleabilidad</t>
    </r>
  </si>
  <si>
    <t xml:space="preserve">Falencias en el seguimiento de las y los jóvenes en Actividades de Corresponsabilidad o Experiencia de primer empleo </t>
  </si>
  <si>
    <t>1. Semestral
2. Trimestral (Desde Sept.)
3. Trimestral</t>
  </si>
  <si>
    <t xml:space="preserve">JEFFERSON STERLING PLAZAS </t>
  </si>
  <si>
    <t>Se realiza 1er. Seguimiento. Se hace ajuste del tipo de riesgo en el 2do. de ellos pues existía una selección de estratégico que era errada; se modifican los tipos de controles a implementar de DETECTIVO a PREVENTIVO ya que por error involuntario existió equivocación en la selección; se modifica la 2a. acción de contingencia en caso de materialización del riesgo por cuanto no es una competencia del área; se modifican las acciones a implementar para el fortalecimiento en los dos riesgos para dar mayor claridad y orientación hacia los jóvenes; se modifica la frecuencia de ejecución de las acciones de control planteadas de mensual a semestral para lograr el cumplimiento requerido; se ajustan los registros con la codificación correcta de los mismos y en el caso del 4to. riesgo se ajusta el Pantallazo de finalizaciones de SIMI por Reporte en SIMI considerando que en el caso de Actividades de Corresponsabilidad por el número de novedades que se presentan es más pertinente este tipo de producto; se ajustan los responsables que se habían incorporado por cuanto no correspondían a quienes adelantan el monitoreo; se modifican los indicadores de efectividad considerando que los registros de las acciones de fortalecimiento del control proyectadas no contienen los datos que se requerirían para aplicar dicha medición; se realizaron ajustes en algunas variables de las hojas de vida de los indicadores que no eran las adecuadas.</t>
  </si>
  <si>
    <t xml:space="preserve">JEFFERSON STERLING PLAZAS - MARIA CECILIA ALARCÓN </t>
  </si>
  <si>
    <t>#</t>
  </si>
  <si>
    <t>Se realiza 2do. Seguimiento. Se llevan a cabo los siguientes ajustes: Riesgo 2, se ajusta la redacción de las causas y consecuencias delimitando con claridad los casos de finalización anticipada que se incluyen en este riesgo; se fortalecen las actividades de control incluyendo los documentos que las soportan; se reestructuran las 2 acciones que venían realizándose y se adiciona otra, buscando responder a la particularidad del manejo de los casos en los dos componentes que participan, así la acción 1 y 3 aplica a Empleabilidad, mientras la 2 y 3 a Actividades de Corresponsabilidad, con ello se ajustan las frecuencias y registros.</t>
  </si>
  <si>
    <t>JEFFERSON STERLING PLAZAS - MARIA CECILIA ALARCÓN - VANESSA DUARTE - SANDRA CARVAJAL</t>
  </si>
  <si>
    <t>CARLOS ARTURO VALERO CASTILLO - YASMÍN PADILLA RODRIGUEZ</t>
  </si>
  <si>
    <t>PROFESIONAL CONTRATISTA - PROFESIONAL CONTRATISTA</t>
  </si>
  <si>
    <t>LÍDER ÁREA EMPRENDER - TÉCNICO OPERATIVO SUBDIRECCIÓN DE MÉTODOS EDUCATIVOS Y OP.</t>
  </si>
  <si>
    <r>
      <t xml:space="preserve">MODELO PEDAGÓGICO
</t>
    </r>
    <r>
      <rPr>
        <sz val="10"/>
        <color theme="1"/>
        <rFont val="Times New Roman"/>
        <family val="1"/>
      </rPr>
      <t>Desarrollar acciones pedagógicas de prevención, protección y restablecimiento de derechos de niños, niñas, adolescentes y jóvenes (NNAJ) entre los 8 y los 28 años en situación de vida en calle, en riesgo de habitabilidad en calle y en condición de fragilidad, en el marco del Plan de Desarrollo Bogotá mejor para todos, atendiendo al pilar No. 1 “Igualdad de Calidad de Vida”, y la misionalidad del DIPRON: “A través de un modelo pedagógico basado en los principios de afecto y libertad, atiende las dinámicas de calle y trabaja por el goce pleno de derechos de la niñez, adolescencia y juventud desarrollando sus capacidades para que se reconozcan como sujetos transformadores y ciudadanos que ejercen sus derechos y deberes para alcanzar una vida digna y feliz.</t>
    </r>
  </si>
  <si>
    <r>
      <rPr>
        <b/>
        <sz val="10"/>
        <color theme="1"/>
        <rFont val="Times New Roman"/>
        <family val="1"/>
      </rPr>
      <t>SICOSOCIAL</t>
    </r>
    <r>
      <rPr>
        <sz val="10"/>
        <color theme="1"/>
        <rFont val="Times New Roman"/>
        <family val="1"/>
      </rPr>
      <t xml:space="preserve">
Acompañamiento de los procesos psicológicos de los NNAJ, las relaciones afectivas con sus familias y la sociedad, y el acompañamiento a las historias de vida.</t>
    </r>
  </si>
  <si>
    <t xml:space="preserve"> *  Control y seguimiento poco eficaz para el registro de la información.
*  Baja capacidad de atención del equipo psicosocial con relación al número de NNAJ vinculados al instituto.
* Asignación de acciones al equipo psicosocial, que no corresponden a procesos psicosociales de los NNAJ.
* Dificultades en la identificación y gestión de remisiones a redes interinstitucionales, debido a omisiones de información por parte de los NNAJ y familias.
</t>
  </si>
  <si>
    <t>Inoportunidad en la realización de las acciones psicosociales frente a las necesidades de  los NNAJ</t>
  </si>
  <si>
    <t>* Exposición al riesgo de los NNAJ a problemáticas que afecten su desarrollo.
* Dificultad en la promoción de la garantia de derechos de los NNAJ. 
* Realización de atenciones psicosociales insuficientes, respecto al proceso de cada NNAJ.
* Subutilización de las redes de apoyo.</t>
  </si>
  <si>
    <t xml:space="preserve">Psicosocial: * Se realiza inducción y re inducción a los equipos psicosociales por parte del equipo de profesionales del Área Sicosocial (calle 15), con respecto a los riesgos de gestión, actividades de control y seguimiento de las mismas, procedimiento de ingreso de NNA a UPI Internado (M-MSS-PR-001). * El equipo de profesionales del Área Sicosocial (calle 15), hace seguimiento bimestral en las UPI a las acciones psicosociales realizadas con los NNAJ por los equipos psicosociales, registrando a nivel cuantitativo y cualitativo las situaciones evidenciadas en el formato de acta M-GDO-FT-004 y REGISTRO DE ASISTENCIA COMITÉ, JUNTA, REUNIÓN, CAPACITACIÓN Y-O ACTIVIDADES DE BIENESTAR A-GDH-FT-010, de las cuales se establecen compromisos de ajuste que los equipos deben gestionar para el siguiente período de seguimiento. * Se realiza estrategia UPI Cómo Vamos, en la cual se incluye un apartado para el seguimiento de las acciones adelantadas en los casos de NNAJ que requieren alguna atención particular incluidas las remisiones interinstitucionales. </t>
  </si>
  <si>
    <r>
      <t xml:space="preserve">1. Se realiza acta con los equipos psicosociales de las UPI, donde se establece plan de mejoramiento incluyendo tiempos especificos de atención oportuna a los NNAJ identificados en los controles realizados por el área sicosocial.
*Con respecto a la capacidad de atención por parte de los equipos psicosociales, se realizarían jornadas de apoyo con profesionales psicosociales para atender las necesidades de los NNAJ.                                              *Informar a la subdirección de métodos educativos y operativos sobre los hallazgos internos, plan de mejoramiento y acciones a realizar por parte de los profesionales de las UPI
</t>
    </r>
    <r>
      <rPr>
        <sz val="10"/>
        <rFont val="Times New Roman"/>
        <family val="1"/>
      </rPr>
      <t xml:space="preserve">* Realizar seguimiento al cumplimiento de los compromisos adquiridos en la siguiente revisión (bimestral) bajo la estrategia "UPI COMO VAMOS", registrados en la sección compromisos del formato de </t>
    </r>
    <r>
      <rPr>
        <sz val="10"/>
        <color theme="1"/>
        <rFont val="Times New Roman"/>
        <family val="1"/>
      </rPr>
      <t>Acta M-GDO-FT-004. 
* Activar ruta interinstitucional para la atención del NNAJ (si aplica) por la entidad competente.</t>
    </r>
  </si>
  <si>
    <t>1. Seguimiento "UPI CÓMO VAMOS" a las acciones psicosociales que incluyen la identificación y seguimiento de casos que requieren una atención en particular o remisión interinstitucional. Además en éste se documenta un consolidado de acciones pendientes por realizar por Upi y plan de trabajo, cuando se evidencie un número significativo de acciones psicosociales sin efectuar.
2. Inducción y re inducción a los equipos psicosociales.</t>
  </si>
  <si>
    <t>1. Formato de acta para las acciones relacionadas A-GDO-FT-004 y REGISTRO DE ASISTENCIA COMITÉ, JUNTA, REUNIÓN, CAPACITACIÓN Y-O ACTIVIDADES DE BIENESTAR A-GDH-FT-010
2. Formato de acta para las acciones relacionadas A-GDO-FT-004 y REGISTRO DE ASISTENCIA COMITÉ, JUNTA, REUNIÓN, CAPACITACIÓN Y-O ACTIVIDADES DE BIENESTAR A-GDH-FT-010</t>
  </si>
  <si>
    <r>
      <t xml:space="preserve">1. Se realiza 1 seguimiento a 19 Upi y al Contexto Territorio, correspondientes a los meses de Abril,  Mayo y Junio así:
SANTA LUCIA (28-05/26-06/16-07)
BELEN (27-05/30-06/16-07)
CONSERVATORIO (27-05/30-06/16-07)
LA32 (23-05/ 24-06/11-07)
LUNA PARK (25-05/23-06/20-07)
MOLINOS (27-05/27-06/13-07)
OASIS I (27-05/26-06/14-07)
OASIS II (29-05/23-06/14-07)
PERDOMO (29-05/29-06/16-07)
SERVITA (28-05/25-06/14-07)
RIOJA (26-05/18-06/16-07)
BOSA (30-05/13-06/18-07)
LA 27 (26-05/19-06/ 13-07)
ARCADIA (21-05/24-06 /10-07)
FLORIDA ( 28-05/25-06/13-07)
SAN FRANCISCO (21-05/30-06 /10-07)
EDEN ( 26-05/03-07/ 14-07)
LIBERIA ( 29-05/19-06/11-07)
NORMANDIA (27-05/02-07/11-07)
TERRITORIO CALLE ( 25-05/03-07/ 05-07)
</t>
    </r>
    <r>
      <rPr>
        <b/>
        <sz val="10"/>
        <color rgb="FF000000"/>
        <rFont val="Times New Roman"/>
        <family val="1"/>
      </rPr>
      <t xml:space="preserve">Nota: </t>
    </r>
    <r>
      <rPr>
        <sz val="10"/>
        <color rgb="FF000000"/>
        <rFont val="Times New Roman"/>
        <family val="1"/>
      </rPr>
      <t xml:space="preserve">En la UPI Normandía en la revisión de acciones del mes de junio, se identificó inoportunidad en la realización de intervenciones individuales y familiares por parte de la profesional en Trabajo Social para dar cumplimiento a la meta proyectada, por lo cual se genera compromiso y plan de mejoramiento.
(Acta 09/07 </t>
    </r>
    <r>
      <rPr>
        <sz val="10"/>
        <rFont val="Times New Roman"/>
        <family val="1"/>
      </rPr>
      <t>y 20/08/2020</t>
    </r>
    <r>
      <rPr>
        <sz val="10"/>
        <color rgb="FF000000"/>
        <rFont val="Times New Roman"/>
        <family val="1"/>
      </rPr>
      <t>) 
2. Se desarrolla la 1a. inducción y reinducción con los profesionales, en 4 grupos, de manera virtual por medio de la herramienta MEET. 
(Actas del 05, 08, 09/06 y 28/07/2020).</t>
    </r>
  </si>
  <si>
    <t>Líder del Área Sicosocial y Profesionales de apoyo.</t>
  </si>
  <si>
    <r>
      <rPr>
        <b/>
        <sz val="10"/>
        <color theme="1"/>
        <rFont val="Times New Roman"/>
        <family val="1"/>
      </rPr>
      <t>EFICACIA:</t>
    </r>
    <r>
      <rPr>
        <sz val="10"/>
        <color theme="1"/>
        <rFont val="Times New Roman"/>
        <family val="1"/>
      </rPr>
      <t xml:space="preserve">
</t>
    </r>
    <r>
      <rPr>
        <sz val="10"/>
        <color theme="1"/>
        <rFont val="Times New Roman"/>
        <family val="1"/>
      </rPr>
      <t xml:space="preserve">
3  Seguimientos a acciones realizadas / 6 seguimientos a acciones proyectados 
1 Inducción y reinducción realizada / 2 inducciones y re inducciones proyectadas                   
</t>
    </r>
  </si>
  <si>
    <t>Las acciones implementadas para fortalecer los controles atienden a la mitigación del riesgo. 
Se establecen frecuencia y responsables de las acciones.
Se verifican las actas de seguimiento a las acciones psicosociales de las UPIS conforme a los periodos reportados, cumpliendo con el tercer seguimiento, avanzando en la ejecución de la acción en un 50%.  
Se reporta materialización del riesgo en UPI Normadia, se aplica acción de contingencia: acta plan de mejoramiento y acta de compromiso, las cuales se aportan como evidencia. Se recomienda registrar el evento en la columna "Fecha de última materialización del riesgo"; de otra parte cuando se requiera plan de mejoramiento utilizar preferiblemente el formato establecido para tal fin "Plan de Mejoramiento S-SEG-FT-011".
Cabe anotar que el acta del 20/08/2020 de verificación acciones plan de mejoramiento, contiene un registro de asistencia que no corresponde con el acta desarrollada.
Se verifica la realización de la primera jornada de inducción y reinducción al equipo sicosocial, distribuida en diferentes fechas de los meses junio y julio, avanzando la ejecucuón de la acción en un 50%.
Respecto a la efectividad en el manejo del riesgo, se reporta en la medición del indicador una disminución del 25% en las acciones psicocosiales sin realizar.</t>
  </si>
  <si>
    <t>SI</t>
  </si>
  <si>
    <r>
      <rPr>
        <b/>
        <sz val="10"/>
        <color rgb="FF000000"/>
        <rFont val="Times New Roman"/>
        <family val="1"/>
      </rPr>
      <t xml:space="preserve">EFECTIVIDAD:
</t>
    </r>
    <r>
      <rPr>
        <sz val="10"/>
        <color rgb="FF000000"/>
        <rFont val="Times New Roman"/>
        <family val="1"/>
      </rPr>
      <t xml:space="preserve">
(1350 acciones sin realizar evidenciadas en el
periodo actual
- 1795 acciones sin realizar evidenciadas en el periodo
anterior) / 1795 acciones sin realizar evidenciadas en el
periodo
anterior) x 100 = 25%</t>
    </r>
  </si>
  <si>
    <t xml:space="preserve">Al no realizar de manera oportuna las acciones psicosociales puede exponer a riesgos individuales, familiares y sociales a los NNAJ en las UPI y en su medio familiar lo que dificultaria actuar respecto a conductas, pensamientos, emociones y situaciones familiares identificadas en herramientas como la valoración psicosocial y abordadas a partir del Plan de atención individual y familiar. Lo anterior puede suceder por el incremento de vinculaciones al insituto y cobertura de los equipos psicosociales.                                           </t>
  </si>
  <si>
    <t>1. Bimestral
2. Semestral (Abril y Julio)
3. Bimestral (Desde Sept.)</t>
  </si>
  <si>
    <t>* Dinámicas en las Unidades de Protección Integral que dificultan el registro oportuno de las acciones por parte de los equipos psicosociales.
* Dificultad en los equipos de computo con los cuales se cuenta en las Unidades de Protección Integral.                          
* Se presenta dificultad en algunas unidades de protección integral para el acceso a la plataforma misional del instituto.</t>
  </si>
  <si>
    <t>Registro en el SIMI de las acciones psicosociales realizadas a los NNAJ fuera del tiempo establecido</t>
  </si>
  <si>
    <t xml:space="preserve">* Dificultad en la trazabilidad del proceso psicosocial de los NNAJ.
* Afectación en el cumplimiento de acciones establecidas.    </t>
  </si>
  <si>
    <t xml:space="preserve">
* El equipo psicosocial ubicado en la sede administrativa de calle 15, realiza seguimiento bimestral en las Unidades de Protección Integral a las acciones psicosociales realizadas con los NNAJ por parte de los equipos psicosociales; las situaciones evidenciadas cuantitativas y cualitativas se registran en el formato de acta M-GCO-FT-004 y REGISTRO DE ASISTENCIA COMITÉ, JUNTA, REUNIÓN, CAPACITACIÓN Y-O ACTIVIDADES DE BIENESTAR A-GDH-FT-010.</t>
  </si>
  <si>
    <t>1. Se realiza acta con los equipos psicosociales de las UPI, donde se establece plan de mejoramiento incluyendo tiempos especificos de atención oportuna a los NNAJ identificados en los controles realizados por el área sicosocial.                                 *Informar a la subdirección de métodos educativos y operativos sobre los hallazgos internos, plan de mejoramiento y acciones a realizar por parte de los profesionales de las UPI</t>
  </si>
  <si>
    <t>1. El seguimiento a las acciones psicosociales denominado como "UPI CÓMO VAMOS", se realiza de manera bimestral de acuerdo a la disponibilidad de los equipos para realizar el seguimiento. 
2. Inducción y re inducción una vez por semestre (abril y Julio).
3. Seguimiento por parte del Área Psicosocial a las solicitudes de cargue de registros extemporáneos de SIMI, surgidas del reporte de los equipos psicosociales, evidenciados en la revisión de acciones y verificados en el seguimiento al cumplimiento de obligaciones contractuales, para proyectar acciones de mejora.</t>
  </si>
  <si>
    <t xml:space="preserve">
1 Formato de acta para las acciones relacionadas A-GDO-FT-004 y REGISTRO DE ASISTENCIA COMITÉ, JUNTA, REUNIÓN, CAPACITACIÓN Y-O ACTIVIDADES DE BIENESTAR A-GDH-FT-010    
2 . Formato de acta para las acciones relacionadas A-GDO-FT-004 y REGISTRO DE ASISTENCIA COMITÉ, JUNTA, REUNIÓN, CAPACITACIÓN Y-O ACTIVIDADES DE BIENESTAR A-GDH-FT-010.  
3. Base de datos "SOLICITUDES AJUSTE EN SIMI".</t>
  </si>
  <si>
    <t>1.  Se realiza  1  seguimientos a 19 Upi y al Contexto Territorio, correspondientes a los meses de Abril- Mayo y Junio   así:
SANTA LUCIA (28-05/26-06/16-07)
BELEN (27-05/30-06/16-07)
CONSERVATORIO (27-05/30-06/16-07)
LA32 (23-05/ 24-06/11-07)
LUNA PARK (25-05/23-06/20-07)
MOLINOS (27-05/27-06/13-07)
OASIS I (27-05/26-06/14-07)
OASIS II (29-05/23-06/14-07)
PERDOMO (29-05/29-06/16-07)
SERVITA (28-05/25-06/14-07)
RIOJA (26-05/18-06/16-07)
BOSA (30-05/13-06/18-07)
LA 27 (26-05/19-06/ 13-07)
ARCADIA (21-05/24-06 /10-07)
FLORIDA ( 28-05/25-06/13-07)
SAN FRANCISCO (21-05/30-06 /10-07)
EDEN ( 26-05/03-07/ 14-07)
LIBERIA ( 29-05/19-06/11-07)
NORMANDIA (27-05/02-07/11-07)
TERRITORIO CALLE ( 25-05/03-07/ 05-07)
2.  INDUCCIÓN Y REINDUCCIÓN ÁREA PSICOSOCIAL  Debido a la contingencia por el COVID 19 la actividad se desarrolla con los profesionales en 4 grupos de manera virtual por medio de la herramienta MEET. (05-06/ 08-06/09-06/28-07).
3. Se presenta la base de datos "SOLICITUDES AJUSTE EN SIMI", con el consolidado de enero a julio,
(Archivo excel, hoja hallazgos pendientes filtrada por cuatrimestres para aplicación del indicador)</t>
  </si>
  <si>
    <r>
      <rPr>
        <b/>
        <sz val="10"/>
        <color theme="1"/>
        <rFont val="Times New Roman"/>
        <family val="1"/>
      </rPr>
      <t>EFICACIA:</t>
    </r>
    <r>
      <rPr>
        <sz val="10"/>
        <color theme="1"/>
        <rFont val="Times New Roman"/>
        <family val="1"/>
      </rPr>
      <t xml:space="preserve">
</t>
    </r>
    <r>
      <rPr>
        <sz val="10"/>
        <color theme="1"/>
        <rFont val="Times New Roman"/>
        <family val="1"/>
      </rPr>
      <t xml:space="preserve">
 3  Seguimientos a acciones realizadas / 6 seguimientos a acciones proyectados 
1 Inducción y reinducción realizadas/ 2 inducción y re inducción proyectadas                   </t>
    </r>
  </si>
  <si>
    <r>
      <t xml:space="preserve">Las acciones implementadas para fortalecer los controles atienden a la mitigación del riesgo. 
Se establecen responsables y frecuencia de las acciones, no obstante de las tres acciones planteadas sólo se especifica periodicidad para dos de ellas en el campo "Frecuencia de ejecución de las acciones de control planteadas". Se recomienda ajustar en alineación con las acciones formuladas.
Se verifican las actas de seguimiento a las acciones psicosociales de las UPIS conforme a los periodos reportados, cumpliendo con el tercer seguimiento, avanzando en la ejecución de la acción en un 50%.  
Se verifica la realización de la primera jornada de inducción y reinducción al equipo sicosocial, distribuida en diferentes fechas de los meses junio y julio, avanzando la ejecucuón de la acción en un 50%.
En relación al factor de efectividad en el manejo del riesgo, se presenta  una base de datos en la que se consolidan las solicitudes de cargue de información extemporánea  y subsanaciones en el aplicativo SIMI,  reportándose de acuerdo con el indicador, una diferencia de incremento para el segundo cuatrimestre del 50% .  Con lo anterior se presume materialización del riesgo, por cuanto se presentó información no cargada oportunamente en el aplicativo; de ser así, se recomienda para el próximo seguimiento registrar el evento en la columna "Fecha de última materialización del riesgo" , así mismo, se espera ver reflejado para el siguiente periodo las acciones de mejora correspondientes como contribución al impacto en la mitigación del riesgo.
</t>
    </r>
    <r>
      <rPr>
        <i/>
        <sz val="10"/>
        <color theme="1"/>
        <rFont val="Times New Roman"/>
        <family val="1"/>
      </rPr>
      <t>Para los dos riesgos identificados, se atienden la mayoría de recomendaciones de la OCI.</t>
    </r>
  </si>
  <si>
    <r>
      <rPr>
        <b/>
        <sz val="10"/>
        <color rgb="FF000000"/>
        <rFont val="Arial"/>
        <family val="2"/>
      </rPr>
      <t xml:space="preserve">EFECTIVIDAD:
</t>
    </r>
    <r>
      <rPr>
        <sz val="10"/>
        <color rgb="FF000000"/>
        <rFont val="Arial"/>
        <family val="2"/>
      </rPr>
      <t xml:space="preserve">
(108 solicitudes de permiso en el SIMI para cargar información 
presentados
periodo actual                                                                                       ( Cuatrimestral)
- 72 solicitudes de permiso en el SIMI para cargar información presentados en el periodo
anterior) / 72 solicitudes de permiso en el SIMI para cargar información presentados en el
periodo
anterior) x 100 </t>
    </r>
    <r>
      <rPr>
        <sz val="11"/>
        <color rgb="FF000000"/>
        <rFont val="Arial"/>
        <family val="2"/>
      </rPr>
      <t>= 50 %</t>
    </r>
  </si>
  <si>
    <t xml:space="preserve">Debido a la carga administrativa actual de los equipos psicosociales, se puede tener información que no ha sido registrada en los tiempos establecidos por el Instituto, lo cual dificulta tener una trazabilidad en el proceso de los NNAJ, de igual forma afectaría los reportes solicitados por los diferentes entes de control. Así mismo los equipos de computo no son suficientes en las UPI para el registro de la información por parte de los equipos psicosociales; de igual forma el acceso a redes de  internet y el sistema de información misional presentan fallas, lo cual dificulta el registro de información de los NNAJ. </t>
  </si>
  <si>
    <t xml:space="preserve">1. Bimestral                                                   2. Cuatrimestral (Desde Sept.)                                     </t>
  </si>
  <si>
    <t>#1</t>
  </si>
  <si>
    <t>Se realiza formulación vigencia 2020, se continua con los riesgos de gestión de la vigencia anterior. Se incluye información de descripción, formatos oficilizados que permiten el control de los riesgos. Se incluye indicador de efectividad.</t>
  </si>
  <si>
    <t>DIANA PAOLA TORRES CONTTRERAS</t>
  </si>
  <si>
    <t>#2</t>
  </si>
  <si>
    <t xml:space="preserve">Se realiza primer seguimiento cuatrimestral y se ajusta 1.  PERIODO DE EJECUCIÓN DE LAS ACCIONES A IMPLEMENTAR, por error involuntario se incluyeron las acciones a implementar en esta variable, 2. se simplifica informacion en las variables de FRECUENCIA DE EJECUCIÓN DE LAS ACCIONES DE CONTROL PLANTEADAS Y REGISTRO.  3,Se ajusta la descripción de los Responsables de seguimiento a las acciones pues debe incluirse a la Líder del Área y su personal de apoyo no el personal de las Unidades.4.  HOJAS DE VIDA DE LOS INDICADORES se ajustaron algunas variables que no se encontraban bien diligenciadas, </t>
  </si>
  <si>
    <t xml:space="preserve">MARIA CLAUDIA BARRERA BETANCOURT </t>
  </si>
  <si>
    <t># 3</t>
  </si>
  <si>
    <t>Se realiza segundo seguimiento cuatrimestral. Se llevan a cabo los siguientes ajustes: Se fortalece la redacción de las actividades de control; se ajusta la 1a. acción en el riesgo 1 y se adiciona una actividad en el riesgo 2 para fortalecer el control y con el fin de que permita determinar la materialización o no de los riesgos, incluyendo su frecuencia y registro; se ajustaron los indicadores de efectividad.</t>
  </si>
  <si>
    <t>BRICETH PEÑA CONTRERAS</t>
  </si>
  <si>
    <t>DIANA MARCELA ROMERO RODRIGUEZ - YASMÍN PADILLA RODRÍGUEZ</t>
  </si>
  <si>
    <t>PROFESIONAL ÁREA PSICOSOCIAL</t>
  </si>
  <si>
    <t>PROFESIONAL UNIVERSITARIO - LÍDER ÁREA SICOSOCIAL - TÉCNICO OPERATIVO SUBDIRECCIÓN DE MÉTODOS EDUCATIVOS</t>
  </si>
  <si>
    <t>SUBDIRECTORA OPERATIVA DE MÉTODOS EDUCATIVOS Y OPERATIVOS</t>
  </si>
  <si>
    <r>
      <t>MODELO PEDAGÓGICO</t>
    </r>
    <r>
      <rPr>
        <sz val="10"/>
        <color theme="1"/>
        <rFont val="Times New Roman"/>
        <family val="1"/>
      </rPr>
      <t xml:space="preserve">
Desarrollar acciones pedagógicas de prevención, protección y restablecimiento de derechos de niños, niñas, adolescentes y jóvenes (NNAJ) entre los 8 y los 28 años en situación de vida en calle, en riesgo de habitabilidad en calle y en condición de fragilidad, en el marco del Plan de Desarrollo Bogotá mejor para todos, atendiendo al pilar No. 1 “Igualdad de Calidad de Vida”, y la misionalidad del DIPRON: “A través de un modelo pedagógico basado en los principios de afecto y libertad, atiende las dinámicas de calle y trabaja por el goce pleno de derechos de la niñez, adolescencia y juventud desarrollando sus capacidades para que se reconozcan como sujetos transformadores y ciudadanos que ejercen sus derechos y deberes para alcanzar una vida digna y feliz.</t>
    </r>
  </si>
  <si>
    <r>
      <rPr>
        <b/>
        <sz val="10"/>
        <color rgb="FF000000"/>
        <rFont val="Times New Roman"/>
        <family val="1"/>
      </rPr>
      <t xml:space="preserve">EDUCACIÓN
</t>
    </r>
    <r>
      <rPr>
        <sz val="10"/>
        <color rgb="FF000000"/>
        <rFont val="Times New Roman"/>
        <family val="1"/>
      </rPr>
      <t xml:space="preserve">
Nivelación y aceleración académica, la vinculación a la oferta distrital escolar, el desarrollo de procesos de ciudadanía, participación y convivencia, en concordancia con las exigencias del Ministerio de Educación  Nacional.</t>
    </r>
  </si>
  <si>
    <t>* Se entregan los certificados a  facilitadores del equipo en territorio, estos documentos no llegan a la oficina de formación académica.
*Diligenciamiento incorrecto de la informacion del NNAJ en el formato de matricula. 
*No se registra la entrega de la documentación al apoyo académico de la UPI, en el formato de matrícula diligenciado.
*Falta de verificación de documentos y certificados entregados por los NNAJ, que indica si se deben realizar convalidaciones académica</t>
  </si>
  <si>
    <t>Posible vinculación  y matrícula de  NNAJ que no cumplen con los requisitos para el ingreso a los procesos de formación académica, por falta o perdida de certificados académicos de otras instituciones, los cuales constituyen el soporte documental de formalización de vinculación de los NNAJ a la Escuela Pedagógica IDIPRON.</t>
  </si>
  <si>
    <t>*Soportes incompletos en la historia académica del/la NNAJ.
* Incumplimiento a los lineamientos administrativos del MEN
*Gestionar mas de una vez la solicitud de certificados academicos a otras instituciones educativas. 
*Certificar grado de escolaridad sin tener soporte del historial  academico correspondiente. 
*Sanciones disciplinarias por parte del área de Inspección y Vigilacia de la Secretaria de Educación Distrital o Ministerio de Educación Nacional.</t>
  </si>
  <si>
    <t>1.  Diligenciamiento del formato de MATRÍCULA ESCUELA PEDAGÓGICA INTEGRAL IDIPRON M-MED-FT-015. 
2. Resultados pruebas diagnósticas escuela pedagógica integral IDIPRON M-MED-FT-005", para ubicación de grado. 
3. Gestionar convalidación académica con colegios autorizados por la Secretaría de Educación. 
4. Registro de los certificados radicados en el componente de formación académica por parte de los Apoyos Académicos de las UPIS en el formato "Registro de Matrícula M-MED-FT-020". 
5. Diligenciamiento del control de atenciones M-MEX-FT-006 con el compromiso académico administrativo, a través del cual se registra la documentación que cada NNAJ entrega a la UPI. 
6. Registro en el campo de observaciones de matrícula en SIMI sobre la documentación que cada NNAJ ha radicado con el apoyo académico.</t>
  </si>
  <si>
    <t>* Solicitud de reexpedición de documentación académica del/la NNAJ
* Gestionar jornadas de convalidación de grados académicos con instituciones avaladas para este proceso por la Secretaria de Educación.</t>
  </si>
  <si>
    <t>* Socializar con los apoyos académicos el procedimiento sobre el proceso de matrícula y convalidación una vez oficializado (2 encuentros en el año).
* Ajustar el formato de Matrícula Escuela Pedagógica Integral Idipron M-MED-FT-015, adicionando el campo sobre la entrega de certificados por parte del NNAJ.
* Realizar seguimiento mensual desde la Secretaría Académica al reporte de Matriculados del SIMI para identificar posibles matrículas sin certificados, verificando las gestiones realizadas a través de la matríz Reporte de Novedades de Matrículas así como la inscripción a convalidaciones compartida en Drive con los apoyos académicos de las Upi, estableciendo y comunicando vía correo electrónico las acciones de mejora.</t>
  </si>
  <si>
    <t>* Acta de reunión A-GDO-FT-004
Registro asistencia A-GDO-FT-010
* Ajuste de formato oficializado
* Reporte de novedades mensuales (en PDF)
* Correos electrónicos</t>
  </si>
  <si>
    <t>* El procedimiento de Matrícula se encuentra en revisión final de la STMEO para dar visto bueno a la oficialización del procedimiento, por lo tanto éste aún no se ha socializado con los apoyos; sin embargo si se socializa con los docentes el formato inscripción para convalidar M-MED-FT-027, con el fin de inscribir los jóvenes que no reportaron entregas de certificados y dejar su documentación al día. 
(Pantallazo correo y versión inicial procedimiento matrícula;  Acta de reunión del 18/07/2020 y presentación de la misma). 
NOTA: Es importante advertir que a la fecha la Secretaria de Educacion no ha dado lineamientos para realizar pruebas de convalidacion, debido a la emergencia sanitaria Covid-19
* Se oficializa la 4ta. versión del formato Matrícula Escuela Pedagógica Integral IDIPRON M-MED-FT-015, socializándolo con los docentes. 
(Formato oficializado 10/06/2020)
 * Se realiza seguimiento a la Matriz de Matrículas del SIMI, mes a mes (feb-agos) donde se reportan en las observaciones los documentos faltantes y se determinan las novedades mes a mes según la entrega física y en drive de los certificados académicos de los NNAJ a Secretaria Académica. No se han realizado convalidaciones en la presente anualidad debido a la emergencia sanitaria.
(Matriz de Reporte Novedades Certificados 2020 en Excel y pantallazos en PDF del drive.)</t>
  </si>
  <si>
    <t>* Apoyo profesional del componente de formación académica
 * Rectora Escuela Pedagógica Integral Idipron</t>
  </si>
  <si>
    <r>
      <rPr>
        <b/>
        <sz val="10"/>
        <color theme="1"/>
        <rFont val="Times New Roman"/>
        <family val="1"/>
      </rPr>
      <t>EFICACIA:</t>
    </r>
    <r>
      <rPr>
        <sz val="10"/>
        <color theme="1"/>
        <rFont val="Times New Roman"/>
        <family val="1"/>
      </rPr>
      <t xml:space="preserve">
 1 encuentro de capacitacion para apoyos academicos realizados /2 encuentros de capacitacion programados.
 Formato oficializado.
 2 reporte generado / 3 reportes proyectados</t>
    </r>
  </si>
  <si>
    <t xml:space="preserve">Las acciones de control planteadas atienden a la prevención en la materialización del riesgo.
Se definen periodicidad y responsables de las acciones de control implementadas.
Se verifican los soportes de las actividades realizadas para dar cumplimiento a la primera acción,  se evidencia la gestión para formalización del procedimiento de matrícula y reunión con apoyos académicos, ejecutando la acción, según resultado de su indicador, en un 50%. Es importante considerar que en las actividades de fortalecimiento de la acción se contempla la socialización del procedimiento de matricula en los espacios de capacitación, por lo que los retrasos en su aprobación pueden impactar en la eficacia de la acción. 
La segunda acción se da por cumplida con la oficialización del formato Matrícula Escuela Pedagógica Integral IDIPRON M-MED-FT-015 y su socialización en reunión del 18/07/2020. 
Se evidencia segundo reporte de seguimiento a matriz de matrículas soportado en aplicativo SIMI, avanzado en la ejecución de la acción en un 66%. 
En cuanto a los indicadores de efectividad y con base en el seguimiento realizado a los NNAJ con certificados, el indicador refleja un 20% de cumplimiento respecto a los documentos completos, lo que representa un porcentaje bajo; aún no se reflejan las acciones de mejora implementadas para la consecución de los certificados faltantes por las razones expuestas en la columna "Acciones implementadas".
</t>
  </si>
  <si>
    <r>
      <rPr>
        <b/>
        <sz val="10"/>
        <rFont val="Times New Roman"/>
        <family val="1"/>
      </rPr>
      <t>EFECTIVIDAD:</t>
    </r>
    <r>
      <rPr>
        <sz val="10"/>
        <rFont val="Times New Roman"/>
        <family val="1"/>
      </rPr>
      <t xml:space="preserve">
 274 NNAJ aportan certificados de grados pendientes / 1371 NNAJ sin certificados completos 
 No. de acciones de mejora cumplidas / No. de acciones de mejora documentadas</t>
    </r>
  </si>
  <si>
    <t>La falta de entrega de certificados acopiados en el territorio, la no verificación y registro de la entrega de los mismos por parte de los apoyos académicos en las Upi y el diligenciamiento incorrecto de la información en el formato de matrícula, pueden ocasionar la falta de reportes académicos de otras instituciones que afectan la adecuada vinculación de NNAJ al proceso formativo del IDIPRON, acarreando posibles sanciones del ente rector de vigilancia.</t>
  </si>
  <si>
    <t>Semestral
Anual
Mensual (feb.-nov.)</t>
  </si>
  <si>
    <t>*No se implementan los formatos que soportan todo el proceso de elección de representantes estudiantiles.</t>
  </si>
  <si>
    <t>Posibles dificultades en el proceso de seguimiento a la elección de representantes estudiantiles de la Escuela Pedagógica Integral IDIPRON</t>
  </si>
  <si>
    <t>*Soportes incompletos del proceso de elección.
*Falta de información sobre las acciones de gestión que adelanta el área. 
*Poca credibilidad y transparencia por parte de   NNAJ frente al proceso elecciòn de autogobierno de IDIPRON</t>
  </si>
  <si>
    <t>* Formato "Plan de gobierno M-MED-FT-022".
* Formato "Acta de instalación del jurado de votación M-MED-FT-023". 
* Formato "Acta de escrutinios M-MED-FT-024". 
* Formato "Acta de posesión y fórmula de juramento M-MED-FT-025".</t>
  </si>
  <si>
    <t xml:space="preserve">Reunión del Alcalde Mayor de Autogobierno Escolar, alcaldes menores de las UPIs y jurados de votación con el objetivo de validar el proceso de elección y generar el soporte correspondiente. </t>
  </si>
  <si>
    <t>* 2 sensibilizaciones a docentes (1) y NNAJ (1) frente a las dinámicas de la elección de autogobierno.
* Verificación por parte de la Secretaría Académica de la elección de autogobierno en las Upi correspondientes, mediante la solicitud y consolidación de los soportes de escrutinio y su reporte a la Dirección Local de Educación (DILE) asignada. 
* Creación, oficialización y socialización al personal docente, del instructivo de Elección de Autogobierno de la EPI.</t>
  </si>
  <si>
    <t>* Acta de reunión A-GDO-FT-004 
Registro asistencia A-GDO-FT-010
* Formato de Taller Educativo M-MEX-FT-007
* Correo electrónico
* Formatos Acta de escrutinios M-MED-FT-024.
* Formato Oficio A-GDO-FT-016
* DI oficializado y socializado.</t>
  </si>
  <si>
    <t xml:space="preserve">* Se desarrolla sensibilización en las Upi Servita, Santa Lucia, San Francisco, Rioja, Perdomo, Normandía, Molinos, Florida, La 32, Edén y Arcadia.
(Formatos taller educativo M-MEX-FT-007 en carpetas autogobierno por cada Upi) 
* Se hace el requerimiento y la consolidación de los soportes que dan cuenta del proceso de elección de autogobierno de forma presencial y virtual en dichas Unidades.
(Documento Proceso de Elección de Autogobierno; Pantallazos lineamientos y seguimientos de la elección; Formatos "Plan de gobierno M-MED-FT-022", "Acta de instalación del jurado de votación M-MED-FT-023", "Acta de escrutinios M-MED-FT-024" y "Acta de posesión y fórmula de juramento M-MED-FT-025"; así como las Actas de Reunión, con los cuales se documenta la elección en cada una de ellas). La Secretaría Académica consolida y entrega el reporte de la elección al DILE, dando cumplimiento al requerimiento de la SED, mediante el diligenciamiento del "Formulario Google gobierno escolar" 
(Pantallazo de solicitud y respuesta de elección en PDF, formulario diligenciado y entregado al DILE de Engativá en PDF, correo de confirmación de entrega de la documentación desde el formulario google)
* Se documenta el instructivo "Elección de Autogobierno de la EPI", remitiéndolo a STMEO y OAP para revisión y trámite de oficialización.
(Instructivo en borrador, pantallazo de correo para la aprobación del líder SIGID y pantallazo del envío por Aranda a la OAP). </t>
  </si>
  <si>
    <t>* Apoyo profesional del componente de formación académica
* Rectora Escuela Pedagógica Integral Idipron</t>
  </si>
  <si>
    <r>
      <rPr>
        <b/>
        <sz val="11"/>
        <color rgb="FF000000"/>
        <rFont val="Times New Roman"/>
        <family val="1"/>
      </rPr>
      <t xml:space="preserve">EFICACIA: </t>
    </r>
    <r>
      <rPr>
        <sz val="11"/>
        <color rgb="FF000000"/>
        <rFont val="Times New Roman"/>
        <family val="1"/>
      </rPr>
      <t xml:space="preserve">
</t>
    </r>
    <r>
      <rPr>
        <sz val="10"/>
        <color rgb="FF000000"/>
        <rFont val="Times New Roman"/>
        <family val="1"/>
      </rPr>
      <t>2 Sensibilizaciones del proceso de autogobierno / 2 sensibilizaciones a docentes y NNAJ
Se envía al  DILE reporte de la elección de gobierno escolar a través del formulario de Google.
Documento en trámite de oficialización</t>
    </r>
  </si>
  <si>
    <t>Las acciones de control planteadas atienden a la prevención en la materialización del riesgo.
Se definen periodicidad y responsables de las acciones de control implementadas. Se recomienda revisar y precisar si la frecuencia de la tercera acción se refiere a un periodo semestral (2 en el año) o que aplica para el segundo semestre.
Con las evidencias aportadas respecto a la primera acción, se observa la sensbilización a los NNAJ frente a las dinámicas de elección de autogobierno en las UPIS señaladas.  
Se verifican los soportes de la segunda acción, evidenciando el cumplimiento de la misma. Se recomienda revisar la definición operacional del indicador.
Se evidencia la creación y trámite para oficialización del instructivo "Elección de autogobierno de la EPI". Se recomienda revisar la definición operacional del indicador, dando cuenta del documento oficializado en su denominación.
No se observa hoja de vida del indicador para la tercera acción. 
La medición del indicador de efectividad refleja el cumplimiento del proceso de elección de autogobierno para las UPIS programadas conforme a los documentos soportados. 
No se materializa el riesgo.</t>
  </si>
  <si>
    <r>
      <rPr>
        <b/>
        <sz val="11"/>
        <color rgb="FF000000"/>
        <rFont val="Times New Roman"/>
        <family val="1"/>
      </rPr>
      <t>EFECTIVIDAD:
RESULTADO DE</t>
    </r>
    <r>
      <rPr>
        <sz val="10"/>
        <color rgb="FF000000"/>
        <rFont val="Times New Roman"/>
        <family val="1"/>
      </rPr>
      <t xml:space="preserve">
 11 Actas de Escrutinio / 11  Upis con proceso de elección de autogobierno programadas
</t>
    </r>
  </si>
  <si>
    <t xml:space="preserve">El desconocimiento o no diligenciamiento de los formatos que permiten dar trazabilidad al proceso de elección de representantes estudiantiles de la EPI IDIPRON, obstaculizan la transparencia y el seguimiento al proceso. </t>
  </si>
  <si>
    <t>Anual
Anual
Semestral (2do.)</t>
  </si>
  <si>
    <t>*Seguimiento deficiente en la planeación diaria, que soporta el cumplimiento y desarrollo del plan de estudios.</t>
  </si>
  <si>
    <t>Presunta planeación docente no acorde con los planes de estudios establecidos en el Modelo Educativo de la Escuela Pedagógica Integral</t>
  </si>
  <si>
    <t>*Incumplimiento frente a los estándares establecidos por el MEN.
* Incumplimiento a los lineamientos administrativos del MEN</t>
  </si>
  <si>
    <t xml:space="preserve">
* Proyecto Educativo Institucional  de la Escuela Pegagogica Integral IDIPRON "Curriculo para la vida" M-MED-DI-040 
* Seguimiento del apoyo académico de las UPIs a  la planeación semanal realizada por cada educador/a. FORMATO DE PLANEACION DE CLASES M.MED.FT-013  describe las observaciones a los docentes, sugerencias y recomendaciones de los apoyos. </t>
  </si>
  <si>
    <t xml:space="preserve">Realización de un plan de mejoramiento sobre los procesos de planeación de educadores/as, realizado por la coordinación académica. </t>
  </si>
  <si>
    <t>Realizar sensibilización al personal docente sobre el adecuado diligenciamiento del formato planeación de clases M-MED-FT-013, a fin de evitar falta de coherencia con respecto de los planes de estudios. 
Revisión de la construcción de Guías ajustadas al plan de estudios en los 4 Proyectos, para adelantar el proceso de formación de los NNAJ en la Estrategia Virtual que se está implementando por las condiciones generadas por la emergencia sanitaria.</t>
  </si>
  <si>
    <t xml:space="preserve">* Formato ACTA A-GDO-FT-004 y Formato REGISTRO DE ASISTENCIA, COMITÉ, JUNTA, REUNIÓN, CAPACITACIÓN Y-O ACTIVIDADES DE BIENESTAR A-GDH-FT-010 de las sensibilizaciones a docentes.
* Guías de la Estrategia Virtual en los 4 Proyectos. </t>
  </si>
  <si>
    <t>* Se realiza reunión general desde la virtualidad donde se socializa con los docentes el documento oficializado del plan de estudios de la EPI M-MED-DI-053, despejando dudas acerca del mismo, con el fin de tenerlo en cuenta en el diligenciamiento del formato de planeación de clases M-MED-FT-013. 
 (Documento Interno, Acta de reunión y pantallazo de asistencia del 18/07/2020)
 * Dada la contingencia generada por la emergencia sanitaria y el aislamiento preventivo obligatorio, el proceso académico se modificó para dar continuidad desde la virtualidad y cumplir con el restablecimiento del derecho a la educación, por ello se documentó y oficializó el Instructivo Estrategia Virtual de Formación M-MED-IN-001; socializando con los apoyos académicos y los docentes la propuesta y la distribución de los mismos, atendiendo la particularidad de las Upi-Casas de Cuidado y Casas de Acogida.
(Instructivo, Actas de reunión 01-04/04/2020, instructivo para NNAJ y organización de docentes)
* En el proceso presencial realizado durante los meses de febrero y marzo se realiza una revisión aleatoria de planeaciones en 9 Upi, mostrando la retroalimentación que los apoyos académicos realizan de las mismas; sin embargo con la entrada de la Estrategia Virtual de Formación (abril, mayo, junio y julio), se modifica la planeación por la realización de guías en los 4 proyectos para atender las necesidades de los AJ dando cumplimiento al plan de estudios, con tal fin se verifica su ejecución a traves del drive de Secretaria Académica.
(Archivos word de retroalimentación de planeación en 9 Upi, pantallazo seguimiento estrategia virtual y consolidado de las 16 guias construidas).</t>
  </si>
  <si>
    <r>
      <rPr>
        <sz val="11"/>
        <rFont val="Times New Roman"/>
        <family val="1"/>
      </rPr>
      <t xml:space="preserve">EFICACIA: 
</t>
    </r>
    <r>
      <rPr>
        <sz val="10"/>
        <rFont val="Times New Roman"/>
        <family val="1"/>
      </rPr>
      <t>2 sensibilización realizada / 1 sensibilización programada
16 seguimientos semanales realizados / 16 semanas de seguimiento por cada período académico (2)</t>
    </r>
  </si>
  <si>
    <t>Las acciones de control planteadas responden a la mitigación del riesgo.
Se establece periodicidad y responsables de la acción de control.
Se realiza una reunión adicional a la inicialmente programada para socializar con el equipo docente, entre otros, documento  plan de estudios y formato planeación de clases, actividad que favorece la mitigación del riesgo. 
Se describe una acción implementada en respuesta a las necesidades de formación virtual para la que no se evidencia diseño de indicador.
Se evidencia el cumplimiento de la acción de control relacionada con seguimientos semanales para el primer periodo académico.
Para el indicador de efectividad se refleja su medición y ejecución de acuerdo a lo previsto para el manejo del riesgo.
Se recomienda formular indicador para la segunda acción de control implementada, en aras de registrar su medición.
No se materializa el riesgo.</t>
  </si>
  <si>
    <r>
      <rPr>
        <sz val="11"/>
        <color rgb="FF000000"/>
        <rFont val="Times New Roman"/>
        <family val="1"/>
      </rPr>
      <t>EFECTIVIDAD:
16</t>
    </r>
    <r>
      <rPr>
        <sz val="10"/>
        <color rgb="FF000000"/>
        <rFont val="Times New Roman"/>
        <family val="1"/>
      </rPr>
      <t xml:space="preserve"> guías que responden adecuadamente al plan de estudios / 16 guías con planeación alineada a plan de estudios</t>
    </r>
  </si>
  <si>
    <t>Los procesos de ajuste documental del Modelo y un deficiente seguimiento a la proyección y ejecución de actividades diarias de los educadores, puede conllevar a una planeación no acorde con los planes de estudio, con lo cual se incumplen lineamientos y estándares exigidos por el ente rector.</t>
  </si>
  <si>
    <t>Anual
Semanal</t>
  </si>
  <si>
    <t xml:space="preserve">*El sistema de información misional no cuenta con los desarrollos relacionados con la parametrización de vinculación a cursos de corta y larga duración. </t>
  </si>
  <si>
    <t>Dificultades en el acceso a la información sobre la vinculación de AJ a cursos de corta y larga duración</t>
  </si>
  <si>
    <t>* Falta de información sobre el proceso pedagógico de AJ
*Dificultades en la generación de informes relacionados con el seguimiento a los procesos de AJ en cursos de corta y larga duración</t>
  </si>
  <si>
    <t xml:space="preserve">Diligenciamiento del formato MATRÍCULA  CURSOS  CORTA Y LARGA DURACIÓN  M-MED-FT-018
Diligenciamiento del formato CUESTIONARIO  DE INTERESES Y HABILIDADES BÁSICAS OCUPACIONALES 
Diligenciamiento Formato ACTA A-GDO-FT-004 para registro del  Protocolo de ingresos  de NNAJ a UPI
Registro  en  SIMI la ficha  en  Observación y Seguimiento por el parámetro  AET/INDUCCIÓN AL MODELO PEDAGÓGICO FORMACIÓN TALLERES </t>
  </si>
  <si>
    <t>Control manual de AJ matriculados en cursos de corta y larga duración</t>
  </si>
  <si>
    <t>Entrega de la oferta de Talleres de Formación Técnica actualizada a las Upi, para socialización por parte del Coordinador de Formación Técnica o Apoyo Académico a todos los talleristas, la cual constituye la clasificación de los cursos de corta y larga duración que coincide con el diligenciamiento que se realiza en la matrícula de cada AJ</t>
  </si>
  <si>
    <t>* Oferta Misional Actualizada M-MEX-FT-019
* Formato REGISTRO DE ASISTENCIA, COMITÉ, JUNTA, REUNIÓN, CAPACITACIÓN Y-O ACTIVIDADES DE BIENESTAR A-GDH-FT-010</t>
  </si>
  <si>
    <t>Se cumplió con la solicitud a Soporte SIMI respecto a parametrización requerida, recibiendo una respuesta negativa en el actual SIMI e indicando que debe incorporarse al nuevo Sistema. (Correos eletronicos).
Se adjunta la oferta de talleres actualizada compartida con los externados, como instrumento que identifica los cursos de corta y larga duración que deben coincidir con las matrículas de los AJ. Será socializada cuando se retomen actividades en las Unidades.
(Formato Oferta Misional y correos del 30 y 31/07/2020)</t>
  </si>
  <si>
    <t>* Apoyo profesional del componente de Formación Técnica
* Líder de Formación Técnica - Área de Educación</t>
  </si>
  <si>
    <r>
      <rPr>
        <b/>
        <sz val="10"/>
        <rFont val="Times New Roman"/>
        <family val="1"/>
      </rPr>
      <t xml:space="preserve">EFICACIA:
</t>
    </r>
    <r>
      <rPr>
        <sz val="10"/>
        <rFont val="Times New Roman"/>
        <family val="1"/>
      </rPr>
      <t xml:space="preserve">
1 Oferta Misional que referencia los cursos de corta y larga duración / 1 Oferta Misional actualizada entregada </t>
    </r>
  </si>
  <si>
    <t xml:space="preserve">Si bien es cierto, se reformula la acción de control, orientándola a las actividades que desde el Área se puedan desarrollar, se mantiene su debilidad por cuanto la causa y riesgo identificado se asocian con la insuficiencia del Sistema de Información Misional de acuerdo a las necesidades de parametrización de los cursos de formación técnica. Se sugiere en articulación con la Oficina Asesora de Planeación revisar la zona de riesgo residual, la opción de manejo y la(s) acción(es) a implementar para el tratamiento del riesgo, con el propósito de que los controles que se ejecuten reflejen actividades de fortalecimiento en relación con la causa y el riesgo que se esperan mitigar, el cual no hace referencia únicamente a la clasificación  de acuerdo al tipo de curso, sino a la posibilidad de seguimiento del proceso formativo de los AJ apoyado en los reportes que se puedan extraer del aplicativo.
De las evidencias aportadas a la acción de control descrita se observa la elaboración y remisión de la oferta misional con la clasificación de los cursos de corta y larga duración, quedando pendiente su socialización.  
   </t>
  </si>
  <si>
    <r>
      <rPr>
        <b/>
        <sz val="10"/>
        <color rgb="FF000000"/>
        <rFont val="Times New Roman"/>
        <family val="1"/>
      </rPr>
      <t xml:space="preserve">EFECTIVIDAD:
 RESULTADO DE 
</t>
    </r>
    <r>
      <rPr>
        <sz val="10"/>
        <rFont val="Times New Roman"/>
        <family val="1"/>
      </rPr>
      <t>Instrumento efectivo de identificación de los cursos de corta y larga duración en las Upi, para constatar la ubicación de los AJ en cada uno de ellos.</t>
    </r>
  </si>
  <si>
    <t>De no contar con parametrización adecuada en el Sistema de Información Misional, existen dificultades en reportes de AJ participantes en cursos de larga y corta duración, afectando un adecuado informe de evolución en su proceso formativo</t>
  </si>
  <si>
    <t>Según actualización</t>
  </si>
  <si>
    <t>Educadores y beneficiarios no se han apropiado de la importancia del uso de elementos de protección en el desarrollo de la formación técnica</t>
  </si>
  <si>
    <t>Posibles accidentes ocupacionales dentro de la práctica de formación en los diferentes talleres.</t>
  </si>
  <si>
    <t xml:space="preserve">Posibles sanciones por incumpliminento de lo estipulado en el Decreto 1072 de 2015.
Afectación en la integridad fisica parcial o permanente de los AJ. </t>
  </si>
  <si>
    <t>*Matriz de elementos de proteccion personal A-GDH-DI-006
* Guia de elementos de proteccion personal A-GDH-DI-005
* Programa de elementos de proteccion personal A-GDH-DI-004
*Protocolos de seguridad en talleres Metalisteria, Automotriz, Ebanisteria, Panaderia, Serigrafia, Carpintería, Marroquinería, Gestión Social, Cocina Gastronomía, Belleza, Juzgamiento Deportivo, Conservatorio Javier de Nicoló, Electricidad, Mantenimiento y Ensamble de Bicicletas, Asistencia Administrativa y Financiera A-GDH-DI-011/012/013/014/015/024/025/026/029/031/033/034/035/036/037.</t>
  </si>
  <si>
    <t xml:space="preserve">* Activar protocolo establecido por ARL (contratistas)
 *  Activar protocolo establecido Poliza (AJ)
</t>
  </si>
  <si>
    <r>
      <t xml:space="preserve">1. Realizar solicitud al área de  
Salud y Seguridad en el Trabajo (SST) respecto a la documentación de los protocolos de seguridad de los talleres que aún no cuentan con él.
</t>
    </r>
    <r>
      <rPr>
        <sz val="10"/>
        <color theme="1"/>
        <rFont val="Times New Roman"/>
        <family val="1"/>
      </rPr>
      <t xml:space="preserve">2. Socialización de los Protocolos de Seguridad Ocupacional aprobados o Guías de Medidas de Seguridad en los casos que se encuentran en proceso de elaboración y aprobación, a AJ participantes en los talleres en formación.
</t>
    </r>
    <r>
      <rPr>
        <sz val="10"/>
        <color rgb="FFFF0000"/>
        <rFont val="Times New Roman"/>
        <family val="1"/>
      </rPr>
      <t xml:space="preserve">
</t>
    </r>
    <r>
      <rPr>
        <sz val="10"/>
        <color theme="1"/>
        <rFont val="Times New Roman"/>
        <family val="1"/>
      </rPr>
      <t>3. Verificación mediante lista de chequeo por parte del tallerista de cada grupo, del uso de EPP de los AJ.</t>
    </r>
    <r>
      <rPr>
        <sz val="10"/>
        <color rgb="FFFF0000"/>
        <rFont val="Times New Roman"/>
        <family val="1"/>
      </rPr>
      <t xml:space="preserve">
</t>
    </r>
    <r>
      <rPr>
        <sz val="10"/>
        <color theme="1"/>
        <rFont val="Times New Roman"/>
        <family val="1"/>
      </rPr>
      <t xml:space="preserve">
4 Seguimientos llevados a cabo por el Componente de Formación Técnica, sobre la utilización de los elementos de protección personal en los talleres por parte de los AJ.</t>
    </r>
  </si>
  <si>
    <t>* Formato Memorando 
* Formato de Actividad virtual
Asistencia Diaria M-MEX-FT-001
* Lista de chequeo GUÍA DE ELEMENTOS DE PROTECCIÓN PERSONAL EPP A-GDH-DI-005
* Formato  INSPECCIÓN DE ELEMENTOS DE PROTECCIÓN PERSONAL (EPP) A-GDH-FT-072, formato de acta A-GDO-FT-004, formato REGISTRO DE ASISTENCIA, COMITÉ, JUNTA, REUNIÓN, CAPACITACIÓN Y-O ACTIVIDADES DE BIENESTAR A-GDH-FT-010 y Matríz Consolidada de Excell</t>
  </si>
  <si>
    <r>
      <rPr>
        <sz val="10"/>
        <color rgb="FF000000"/>
        <rFont val="Times New Roman"/>
        <family val="1"/>
      </rPr>
      <t>1. Se documentaron los protocolos de
Juzgamiento Deportivo, Conservatorio Javier de Nicoló, Electricidad, Mantenimiento y Ensamble de Bicicletas, Asistencia Administrativa y Financiera A-GDH-DI-031/033/034/035/036/037. Se solicita por segunda vez al Área de Salud y Seguridad en el Trabajo, la elaboración de los protocolos de seguridad faltantes en los talleres del Idipron.
(Protocolos y Memorando radicado Nro.2020IE5897) 
2. Se realiza actividad virtual de formación sobre Sistema de Gestión de Seguridad y Salud en el Trabajo a los AJ participantes de formación técnica talleres, así: 
Bosa 36 planillas correspondientes a 10 talleres</t>
    </r>
    <r>
      <rPr>
        <sz val="10"/>
        <color rgb="FFFF0000"/>
        <rFont val="Times New Roman"/>
        <family val="1"/>
      </rPr>
      <t xml:space="preserve">
</t>
    </r>
    <r>
      <rPr>
        <sz val="10"/>
        <color rgb="FF000000"/>
        <rFont val="Times New Roman"/>
        <family val="1"/>
      </rPr>
      <t>La 32 22 planillas correspondientes a 10 talleres</t>
    </r>
    <r>
      <rPr>
        <sz val="10"/>
        <color rgb="FFFF0000"/>
        <rFont val="Times New Roman"/>
        <family val="1"/>
      </rPr>
      <t xml:space="preserve">
</t>
    </r>
    <r>
      <rPr>
        <sz val="10"/>
        <color rgb="FF000000"/>
        <rFont val="Times New Roman"/>
        <family val="1"/>
      </rPr>
      <t>Molinos 5 planillas correspondientes a 2 talleres</t>
    </r>
    <r>
      <rPr>
        <sz val="10"/>
        <color rgb="FFFF0000"/>
        <rFont val="Times New Roman"/>
        <family val="1"/>
      </rPr>
      <t xml:space="preserve">
</t>
    </r>
    <r>
      <rPr>
        <sz val="10"/>
        <rFont val="Times New Roman"/>
        <family val="1"/>
      </rPr>
      <t>Perdomo 50 planillas correspondientes a 14 talleres</t>
    </r>
    <r>
      <rPr>
        <sz val="10"/>
        <color rgb="FF000000"/>
        <rFont val="Times New Roman"/>
        <family val="1"/>
      </rPr>
      <t xml:space="preserve">
(Guia de formación, guías desarrolladas y planillas de asistencia)  
3.  En el segundo seguimiento no se ha adelantado verificación considerando que por la emergencia sanitaria y el aislamiento preventivo obligatorio decretados, las actividades se realizan de manera virtual. </t>
    </r>
    <r>
      <rPr>
        <sz val="10"/>
        <color rgb="FFFFFF00"/>
        <rFont val="Times New Roman"/>
        <family val="1"/>
      </rPr>
      <t xml:space="preserve">
</t>
    </r>
    <r>
      <rPr>
        <sz val="10"/>
        <color rgb="FF000000"/>
        <rFont val="Times New Roman"/>
        <family val="1"/>
      </rPr>
      <t xml:space="preserve">
4. En este período no se han adelantado aún seguimientos considerando que por la emergencia sanitaria y aislamiento preventivo obligatorio decretados, las actividades se realizan de manera virtual.</t>
    </r>
  </si>
  <si>
    <t>* Apoyo profesional del componente de Formación Técnica
* Líder del Área de Educación</t>
  </si>
  <si>
    <r>
      <rPr>
        <b/>
        <sz val="10"/>
        <color rgb="FF000000"/>
        <rFont val="Times New Roman"/>
        <family val="1"/>
      </rPr>
      <t xml:space="preserve">EFICACIA:
</t>
    </r>
    <r>
      <rPr>
        <sz val="10"/>
        <color rgb="FF000000"/>
        <rFont val="Times New Roman"/>
        <family val="1"/>
      </rPr>
      <t xml:space="preserve">1 memorando enviado
</t>
    </r>
    <r>
      <rPr>
        <sz val="10"/>
        <rFont val="Times New Roman"/>
        <family val="1"/>
      </rPr>
      <t>36 talleres con socialización del SGSST/ 36 talleres con proceso formativo</t>
    </r>
    <r>
      <rPr>
        <sz val="10"/>
        <color rgb="FF000000"/>
        <rFont val="Times New Roman"/>
        <family val="1"/>
      </rPr>
      <t xml:space="preserve">
0 seguimientos realizados / 3 seguimientos programados</t>
    </r>
  </si>
  <si>
    <t xml:space="preserve">Se establecen acciones de control ajustadas a la mitigación del riesgo.
Se identifica periodicidad y responsables de las acciones de control. Se mantienen las frecuencias inicialmente establecidas para las acciones, incluyéndose una mensual para la actividad de verificación de lista de chequeo. 
Se observa la gestión a través de memorando reiterando solicitud de elaboración de protocolos para los talleres faltantes. 
Se desarrollan actividades virtuales sobre seguridad y salud en los espacios de formación dirigidos a los AJ, se evidencian soportes del desarrollo temático y registros de asistencias.
Las acciones 3 y 4 no aplican para el periodo teniendo en cuenta que las actividades se vienen desarrollando de manera virtual, por tanto no se registra medición de los indicadores relacionados. 
No se puede determinar la efectividad de los controles durante el periodo, dado que las actividades se realizan de manera virtual.
No se materializa el riesgo. </t>
  </si>
  <si>
    <r>
      <rPr>
        <b/>
        <sz val="10"/>
        <color theme="1"/>
        <rFont val="Times New Roman"/>
        <family val="1"/>
      </rPr>
      <t>EFECTIVIDAD:</t>
    </r>
    <r>
      <rPr>
        <sz val="10"/>
        <color theme="1"/>
        <rFont val="Times New Roman"/>
        <family val="1"/>
      </rPr>
      <t xml:space="preserve">
# de AJ con elementos de proteción personal / # de AJ asistentes a los cursos
# accidentes de AJ en talleres / Total AJ con matrícula a cursos de corta y larga duración</t>
    </r>
  </si>
  <si>
    <t>Si no existe una apropiación efectiva de la importancia del uso de elementos de protección en los talleres de  formación técnica en el desarrollo de los cursos de corta y larga duración, pueden presentarse accidentes de los AJ, con posibles afectaciones en su integridad y sanciones por parte de las autoridades de inspección.</t>
  </si>
  <si>
    <r>
      <rPr>
        <sz val="10"/>
        <color rgb="FF000000"/>
        <rFont val="Times New Roman"/>
        <family val="1"/>
      </rPr>
      <t xml:space="preserve">Anual
Semestral
</t>
    </r>
    <r>
      <rPr>
        <sz val="10"/>
        <rFont val="Times New Roman"/>
        <family val="1"/>
      </rPr>
      <t xml:space="preserve">Mensual </t>
    </r>
    <r>
      <rPr>
        <sz val="10"/>
        <color rgb="FF000000"/>
        <rFont val="Times New Roman"/>
        <family val="1"/>
      </rPr>
      <t xml:space="preserve">
Anual</t>
    </r>
  </si>
  <si>
    <t>Falta de reasignación de los insumos y materiales de talleres vocacionales cuyo funcionamiento se traslada a otras Upi conforme a las necesidades del Modelo Pedagógico.
 * Falta de inclusión en los planes de estudio, de los productos e insumos a utilizar en los talleres vocacionales."</t>
  </si>
  <si>
    <t>Posible pérdida o deterioro de materiales e insumos para el desarrollo de talleres vocacionales.</t>
  </si>
  <si>
    <t xml:space="preserve">Afectaciòn presupuestal del Instituto. 
Incumplimiento de los objetivos propuestos por el Modelo Pedagògico con respecto del trabajo con NNAJ. </t>
  </si>
  <si>
    <t>* Diligenciamiento del formato PLANEACIÓN DE CLASES M-MED-FT-013
*Diligenciamiento del formato ENTREGA DE ELEMENTOS DE CONSUMO Y CONSUMO CONTROLADO A SERVIDORES A-GLO-FT-010
* Diligenciamiento del formato ENTREGA DE ELEMENTOS DE CONSUMO PARA EL DESARROLLO DE ACTIVIDADES A NNAJ M-MEX-FT-016</t>
  </si>
  <si>
    <t xml:space="preserve">Realización de reporte a Submétodos sobre la pérdida o deterioro de insumos o materiales. </t>
  </si>
  <si>
    <t>Socializar el documento de Plan de Estudios de Talleres Vocacionales que se encuentra en proceso de oficialización, con disposiciones generales sobre el uso de insumos y materiales por sesión de trabajo. 
Seguimiento semanal del apoyo académico a la planeación de talleristas vocacionales frente a las entregas de insumos realizadas por el líder administrativo de la Upi en los formatos correspondientes
Seguimiento mensual desde la Secretaría Académica a los reportes de no consumo o minimo consumo de insumos, con el fin de reasignarlos.</t>
  </si>
  <si>
    <t>FT-004 y Formato REGISTRO DE ASISTENCIA, COMITÉ, JUNTA, REUNIÓN, CAPACITACIÓN Y-O ACTIVIDADES DE BIENESTAR A-GDH-FT-010 de la socialización a docentes.
* Formatos PLANEACIÓN DE CLASES M-MED-FT-013 con seguimiento y retroalimentación de los apoyos académicos en las UPI. 
* Matríz Planeación de clases compartida en Drive con los apoyos académicos de las Upi.
* Formatos de traslado de insumos (de presentarse la necesidad)
* Formatos de Plan de Mejoramiento (de presentarse la necesidad)</t>
  </si>
  <si>
    <t>* Se socializa el documento plan de estudios de la EPI IDIPRON M-MED-DI-053 oficializado a los docentes en reunion general.
(Acta de reunion del 18/07/2020, documento oficializado y presentacion de divulgacion de los documentos) 
* En el proceso presencial realizado durante el primer semestre se realiza una revisión aleatoria de planeaciones en 8 Upi, mostrando la retroalimentación que los apoyos académicos realizan de las mismas; sin embargo con la entrada de la Estrategia Virtual de Formación (abril, mayo, junio y julio), se modifica la planeación por la realización de guías en los proyectos, para atender las necesidades de los AJ dando cumplimiento al plan de estudios, con tal fin se verifica su ejecución a traves del drive de Secretaria Académica.
(Archivos word de retroalimentación de planeación en 8 Upi, pantallazos seguimiento y complemento estrategia virtual y consolidado de las 16 guias construidas). 
 * Dada la emergencia sanitaria se genera la Estrategia Virtual de Formación M-MED-IN-001, la cual determina acciones diferentes para el desarrollo de los talleres vocacionales, siendo socializada con todo el equipo docente (incluidos los talleristas)
(Actas del 04/04/2020-29/04/2020)
   * Los apoyos reportan que a la fecha no se ha entregado insumos a talleristas debido a la emergencia sanitaria. Por tanto no hay reportes sobre insumos para traslados.</t>
  </si>
  <si>
    <r>
      <rPr>
        <sz val="11"/>
        <rFont val="Times New Roman"/>
        <family val="1"/>
      </rPr>
      <t>EFICACIA: 
1</t>
    </r>
    <r>
      <rPr>
        <sz val="10"/>
        <rFont val="Times New Roman"/>
        <family val="1"/>
      </rPr>
      <t xml:space="preserve"> socializaciones realizadas  / 1 socialización programada
16 seguimientos semanales realizados / 16 semanas de seguimiento por cada período académico (2)</t>
    </r>
  </si>
  <si>
    <r>
      <t xml:space="preserve">Revisar las zonas de riesgo establecidas, especialmente la zona de riesgo residual, teniendo en cuenta que se establece la solidez individual de los controles como "Fuerte", lo que debe ayudar a disminuir la zona de riesgo residual y no aumentarla respecto al riesgo inherente.  
Se recomienda revisar la frecuencia establecida en la segunda acción de control (mensual), respecto a la relacionada en la casilla "Frecuencia de ejecución de las acciones de control planteadas", que la señala de manera semestral. 
Se verifican las acciones de control, para el caso de la primera, se observa la socialización del documento respectivo, aunque se observa debilidad en el énfasis respecto a las disposiciones sobre el uso de insumos y materiales, teniendo en cuenta que es un acción planteada para contribuir a mitigar un riesgo de pérdida de materiales e insumos.
Respecto a la segunda acción, no es posible determinar con precisión que los seguimientos semanales realizados, especificamente lo que corresponde a la formación virtual, involucren el seguimiento al uso de insumos o materiales, pues se entiende de los documentos aportados como evidencia que para este tipo de formación no se suministran materiales diferentes a documentos. Lo anterior enfocado en las causas y riesgo identificados.
Teniendo en cuenta los ajustes hacia la modalidad de formación virtual, no aplica la medición de indicadores de efectividad para el periodo, sin embargo, se entiende en los documentos aportados como evidencia que para el caso de internados se continúan dearrollando actividade de formación presencial, sobre las que no se precisa la manera en qué se hace uso de los materiales.
</t>
    </r>
    <r>
      <rPr>
        <i/>
        <sz val="10"/>
        <color theme="1"/>
        <rFont val="Times New Roman"/>
        <family val="1"/>
      </rPr>
      <t>Para el general de los riesgos</t>
    </r>
    <r>
      <rPr>
        <sz val="10"/>
        <color theme="1"/>
        <rFont val="Times New Roman"/>
        <family val="1"/>
      </rPr>
      <t>, s</t>
    </r>
    <r>
      <rPr>
        <i/>
        <sz val="10"/>
        <color theme="1"/>
        <rFont val="Times New Roman"/>
        <family val="1"/>
      </rPr>
      <t xml:space="preserve">e atendieron en su mayoría las recomendaciones de la OCI
</t>
    </r>
    <r>
      <rPr>
        <sz val="10"/>
        <color theme="1"/>
        <rFont val="Times New Roman"/>
        <family val="1"/>
      </rPr>
      <t xml:space="preserve">
</t>
    </r>
  </si>
  <si>
    <r>
      <t xml:space="preserve">EFECTIVIDAD:
 RESULTADO DE 
</t>
    </r>
    <r>
      <rPr>
        <sz val="10"/>
        <color theme="1"/>
        <rFont val="Times New Roman"/>
        <family val="1"/>
      </rPr>
      <t xml:space="preserve">
0 acciones de mejora cumplidas / 0 acciones de mejora documentadas
0 traslados de insumos realizados / 0 necesidades de traslado de insumos detectadas</t>
    </r>
  </si>
  <si>
    <t>Una alta rotación de docentes y la tardanza en la entrega de insumos requeridos en la realización de talleres vocacionales para los NNAJ, pueden ocasionar pérdida o deterioro de materiales, que afectan el presupuesto y el cumplimiento de los objetivos perseguidos desde el Modelo Pedagógico.</t>
  </si>
  <si>
    <t>Anual
Semestral
Mensual</t>
  </si>
  <si>
    <t xml:space="preserve">Formulación, cambios en los riesgos o acciones, </t>
  </si>
  <si>
    <t>JOHANA MARCELA LEON BERNAL-NIDIA MARÍA GUTIERREZ</t>
  </si>
  <si>
    <t>SE REFORMULA EL MAPA MEJORANDO LAS ACCIONES ASOCIADAS AL FORTALECIMIENTO DEL CONTROL O LA CAUSA DE LOS RIESGOS, AJUSTANDO ADEMÁS LOS RESPONSABLES E INDICADORES DEL MONITOREO Y REVISIÓN E INCLUYENDO LAS HOJAS DE VIDA DE LOS INDICADORES. SE TRASLADA EL RIESGO No.2 AL MAPA DE RIESGOS DE CORRUPCIÓN YA QUE POR ERROR INVOLUNTARIO HABÍA SIDO INCLUIDO EN EL DE GESTIÓN. SE ADICIONAN LOS ÚLTIMOS 3 PROTOCOLOS APROBADOS EN LA DESCRIPCIÓN DE LA ACTIVIDAD DE CONTROL DEL RIESGO 5. SE NUMERA EL PRIMER CAMBIO REGISTRADO EN ESTE CONTROL, ASÍ COMO QUIEN LO ELABORÓ.</t>
  </si>
  <si>
    <t>JOHANA MARCELA LEON BERNAL-HELENA MARÍA SOCHA CARDENAS</t>
  </si>
  <si>
    <t>SE REALIZA 1ER. SEGUIMIENTO. SE ADICIONA RIESGO 6 CONFORME A OBSERVACIONES REALIZADAS EN AUDITORIA. SE AJUSTA LA DESCRIPCIÓN DE ACTIVIDADES DE CONTROL DEL RIESGO 3 QUE NO TENÍAN ENUMERADOS LOS DOCUMENTOS SIG DE SOPORTE.</t>
  </si>
  <si>
    <r>
      <t xml:space="preserve">SE REALIZA 2DO. SEGUIMIENTO. SE LLEVAN A CABO LOS SIGUIENTES AJUSTES: SE UNIFICA EL </t>
    </r>
    <r>
      <rPr>
        <b/>
        <u/>
        <sz val="10"/>
        <color theme="1"/>
        <rFont val="Times New Roman"/>
        <family val="1"/>
      </rPr>
      <t>RIESGO 1</t>
    </r>
    <r>
      <rPr>
        <sz val="10"/>
        <color theme="1"/>
        <rFont val="Times New Roman"/>
        <family val="1"/>
      </rPr>
      <t xml:space="preserve"> DE ESTE MAPA CON EL RIESGO 1 DEL MAPA DE CORRUPCIÓN YA QUE ESTE SEGUNDO NO CUMPLE CON LOS 4 CRITERIOS PARA SER DE DICHA NATURALEZA; SE AJUSTA LA VALORACIÓN DE RIESGO INHERENTE CONFORME A LAS CONDICIONES ESTABLECIDAS INICIALMENTE EN CADA MAPA Y SE CONSOLIDA LA INFORMACIÓN DE LAS DEMÁS VARIABLES; SE FORTALECE LA DESCRIPCIÓN DE LAS ACTIVIDADES DE CONTROL; SE AJUSTA LA REDACCIÓN DE LA 3RA. ACCIÓN DE FORTALECIMIENTO Y SE INCLUYE LA FRECUENCIA DE LA 2DA. QUE NO SE HABÍA CONSIGNADO; ADEMÁS SE AJUSTA LA REDACCIÓN DEL 1ER. RIESGO DE EFECTIVIDAD. EN EL </t>
    </r>
    <r>
      <rPr>
        <b/>
        <u/>
        <sz val="10"/>
        <color theme="1"/>
        <rFont val="Times New Roman"/>
        <family val="1"/>
      </rPr>
      <t>RIESGO 2</t>
    </r>
    <r>
      <rPr>
        <sz val="10"/>
        <color theme="1"/>
        <rFont val="Times New Roman"/>
        <family val="1"/>
      </rPr>
      <t xml:space="preserve"> SE AJUSTA LA 2DA. ACCIÓN DE FORTALECIMIENTO Y SE ADICIONA UNA 3RA. ACCIÓN QUE DAN UN MAYOR MANEJO DEL RIESGO, CON ELLO TAMBIÉN LA FRECUENCIA Y REGISTROS SE MODIFICAN, ADICIONANDO UN INDICADOR DE EFICACIA POR LA CREACIÓN DEL INSTRUCTIVO. EN EL </t>
    </r>
    <r>
      <rPr>
        <b/>
        <u/>
        <sz val="10"/>
        <color theme="1"/>
        <rFont val="Times New Roman"/>
        <family val="1"/>
      </rPr>
      <t>RIESGO 3</t>
    </r>
    <r>
      <rPr>
        <sz val="10"/>
        <color theme="1"/>
        <rFont val="Times New Roman"/>
        <family val="1"/>
      </rPr>
      <t xml:space="preserve"> SE ELIMINA LA PRIMERA CAUSA DEL RIESGO POR CUANTO YA FUE SUBSANADA CON LA EXPEDICIÓN DEL PLAN DE ESTUDIOS DE LA EPI; SE MODIFICA LA 2DA. ACCIÓN, CON SU REGISTRO E INDICADOR DE EFECTIVIDAD TENIENDO EN CUENTA LAS CONDICIONES DE EDUCACIÓN VIRTUAL QUE SE HA IMPLEMENTADO EN RESPUESTA A LA EMERGENCIA SANITARIA. EN EL </t>
    </r>
    <r>
      <rPr>
        <b/>
        <u/>
        <sz val="10"/>
        <color theme="1"/>
        <rFont val="Times New Roman"/>
        <family val="1"/>
      </rPr>
      <t>RIESGO 4</t>
    </r>
    <r>
      <rPr>
        <sz val="10"/>
        <color theme="1"/>
        <rFont val="Times New Roman"/>
        <family val="1"/>
      </rPr>
      <t xml:space="preserve">, SE AJUSTA LA ACCIÓN DE FORTALECIMIENTO, FRECUENCIA E INDICADORES DE EFICACIA Y EFECTIVIDAD, BUSCANDO CONTAR CON UN MECANISMO EFECTIVO DE IDENTIFICACIÓN DE LOS CURSOS DE CORTA Y LARGA DURACIÓN ANTE LA IMPOSIBILIDAD DE HACERLO EN ACTUAL SIMI. EN EL </t>
    </r>
    <r>
      <rPr>
        <b/>
        <u/>
        <sz val="10"/>
        <color theme="1"/>
        <rFont val="Times New Roman"/>
        <family val="1"/>
      </rPr>
      <t>RIESGO 5</t>
    </r>
    <r>
      <rPr>
        <sz val="10"/>
        <color theme="1"/>
        <rFont val="Times New Roman"/>
        <family val="1"/>
      </rPr>
      <t xml:space="preserve"> SE AJUSTA LA REDACCIÓN DE LA ACCIÓN 2 Y SE ADICIONA LA ACCIÓN 3 DE FORTALECIMIENTO PARA MEJORAR LA REGULARIDAD DEL CONTROL, CON ELLO SE PLANTEA LA FRECUENCIA Y EL REGISTRO, SE AJUSTAN EL 2DO. INDICADOR DE EFICACIA Y PRIMERO DE EFECTIVIDAD PARA QUE RESPONDAN A LA MEDICIÓN REQUERIDA PARA EL RIESGO.</t>
    </r>
  </si>
  <si>
    <t>}</t>
  </si>
  <si>
    <t>MARÍA VICTORIA NARVAEZ BUCHELLI - GABRIEL HERNAN GARCÍA HERRERA - YASMÍN PADILLA RODRÍGUEZ</t>
  </si>
  <si>
    <t>MARIA ISABEL BERNAL LÓPEZ</t>
  </si>
  <si>
    <t>PROFESIONALES DE APOYO ÁREA EDUCACIÓN - COMPONENTES FORMACIÓN ACADEMICA Y FORMACIÓN TÉCNICA</t>
  </si>
  <si>
    <t>RECTORA ESCUELA PEDAGOGICA INTEGRAL - LÍDER FORMACIÓN TÉCNICA ÁREA EDUCACIÓN - TÉCNICO OPERATIVO SUBD. MÉTODOS</t>
  </si>
  <si>
    <t>SUBDIRECTORA OPERATIVA MÉTODOS EDUCATIVOS Y OPERATIVOS</t>
  </si>
  <si>
    <t xml:space="preserve">CONTRATISTA - PROFESIONAL ESPECIALIZADO </t>
  </si>
  <si>
    <r>
      <t xml:space="preserve">ACCIÓN: </t>
    </r>
    <r>
      <rPr>
        <sz val="10"/>
        <color indexed="8"/>
        <rFont val="Times New Roman"/>
        <family val="1"/>
      </rPr>
      <t>(Marcar con "X")</t>
    </r>
  </si>
  <si>
    <r>
      <t xml:space="preserve">Modelo Pedagógico
</t>
    </r>
    <r>
      <rPr>
        <sz val="10"/>
        <color indexed="8"/>
        <rFont val="Times New Roman"/>
        <family val="1"/>
      </rPr>
      <t xml:space="preserve">
Desarrollar acciones pedagógicas de prevención, protección y restablecimiento de derechos de niños, niñas, adolescentes y jóvenes (NNAJ) entre los 8 y los 28 años en situación de vida en calle, en riesgo de habitabilidad en calle y en condición de fragilidad, en el marco del Plan de Desarrollo Bogotá mejor para todos, atendiendo al pilar No. 1 “Igualdad de Calidad de Vida”, y la misionalidad del DIPRON: “A través de un modelo pedagógico basado en los principios de afecto y libertad, atiende las dinámicas de calle y trabaja por el goce pleno de derechos de la niñez, adolescencia y juventud desarrollando sus capacidades para que se reconozcan como sujetos transformadores y ciudadanos que ejercen sus derechos y deberes para alcanzar una vida digna y feliz.</t>
    </r>
  </si>
  <si>
    <r>
      <t xml:space="preserve">SALUD
</t>
    </r>
    <r>
      <rPr>
        <sz val="10"/>
        <color indexed="8"/>
        <rFont val="Times New Roman"/>
        <family val="1"/>
      </rPr>
      <t xml:space="preserve">Se enfoca sobre la calidad de vida (techo, vestuario, alimentación) que incide en la salud y bienestar de los NNAJ. Igualmente, ya sea de forma directa o a través de la Secretaría de Salud y de las EPSs a las que se hallan afiliados, asume lo relacionado con la salud tanto física como mental. </t>
    </r>
  </si>
  <si>
    <t>La no vinculación y/o 
afiliación oportuna de los NNAJ al 
Sistema General de 
Seguridad Social en Salud -
SGSSS</t>
  </si>
  <si>
    <t>La oportunidad en la  atención del NNAJ en los servicios de salud y la falta de acceso a tratamientos y servicios por especialistas en las Instituciones Prestadores de Salud (IPS) y/u hospitales del Estado.</t>
  </si>
  <si>
    <t>La vulneración al Derecho a la Salud como derecho fundamental a nivel constitucional en Colombia.
Perdida de la confianza institucional</t>
  </si>
  <si>
    <t>Proceso realizado a través de protocolo de aseguramiento contemplado en el Manual de Procesos y Procedimientos 
Formato 036 DIRECCIONAMIENTO A VINCULACIÓN AL SGSSS M-MSD-FT-036</t>
  </si>
  <si>
    <t>En caso de ser identificado un NNAJ sin afiliación al Sistema General de 
Seguridad Social en Salud -
SGSSS se debe iniciar inmediatamente el proceso de afiliación como se establece en el procedimiento  Verificación y afiliación de los NNAJ al Sistema general de Seguridad Social en Salud  (SGSSS)</t>
  </si>
  <si>
    <t>Realizar seguimiento y verificación constante a los estados de afiliación de los NNAJ, adelantando los trámites individuales de vinculación y cambios de EPS que se detecten.
Promover jornadas de afiliación y/o aseguramiento a los NNAJ que no cuentan con vinculación al SGSSS o que  tengan alguna dificultad en su estado de afiliación.</t>
  </si>
  <si>
    <t>ENERO A DICIEMBRE 2020</t>
  </si>
  <si>
    <t>Registros del SIMI
Actas de reunión, registro de planillas de asistencia  de  los NNAJ a las jornadas de afiliación</t>
  </si>
  <si>
    <t>* En el periodo de mayo a agosto se han realizado las siguientes acciones con respecto a los estados de afiliación de los NNAJ, las cuales se encuentran registradas en el SIMI:
- 76 trámites de afiliación a los NNAJ de las UPI CONSERVATORIO JAVIER DE NICOLÓ, BELEN, BOSA, LA 32, LA RIOJA, LIBERIA, NORMANDIA, OASIS I y OASIS II.
- 650 cambios de EPS realizados a los NNAJ de las UPI BELEN, BOSA, LA 27, LA 32, LA FLORIDA, LA RIOJA, LIBERIA, NORMANDÍA, PERDOMO y SAN FRANCISCO.
(Base de datos de enfermeria agosto/2020)
* El 16 de mayo se envía a la Secretaria de Salud base de datos con la población de NNAJ activa del IDIPRON, solicitando verificación de los estados de afiliación de todos los NNAJ, con el fin de detectar los casos de los NNAJ a afiliar. Se recibe respuesta el 17 de junio con los resultados del cruce de información de los estados de afiliación, encontrando que de los 9322 NNAJ fueron identificados 414 casos sin afiliación, procediendo a dicho trámite en Capital Salud desde el 17 de junio de 2020, con fundamento en el Decreto 780/2016 y priorizandolos por tema de pandemia.
(Correos de mayo y junio, Base de datos de afiliación junio)</t>
  </si>
  <si>
    <t>LÍDER DEL ÁREA DE SALUD
PROFESIONAL DE APOYO</t>
  </si>
  <si>
    <r>
      <rPr>
        <b/>
        <sz val="10"/>
        <rFont val="Times New Roman"/>
        <family val="1"/>
      </rPr>
      <t xml:space="preserve">EFICACIA:
RESULTADO DE </t>
    </r>
    <r>
      <rPr>
        <sz val="10"/>
        <rFont val="Times New Roman"/>
        <family val="1"/>
      </rPr>
      <t xml:space="preserve">
Índice de cumplimiento actividades= 
726 trámites de seguridad social realizados a NNAJ / 726 novedades de afiliación detectadas para trámite
1 Jornada realizada / 1 Jornada programada</t>
    </r>
  </si>
  <si>
    <t xml:space="preserve">Se realizó la verificación  de los soportes entregados con respecto a la acción está tiene un tipo de control preventivo y la frecuencia de la ejecución de las acciones es cuatrimestral, se reportaron los estados de afiliación de los NNAJ al sistema de salud.
Teniendo en cuenta lo anterior el cumplimiento del indicador de EFICACIA para este cuatrimestre fue del 100%  se realizaron  726  de trámites a las novedades detectadas en cuanto a afiliación y cambios de EPS de los NNAJ. Y el de EFECTIVIDAD Se realiza gestión con la Secretaría de Salud para el cruce de información de NNAJ activos del Instituto con el estado de afiliación en el sistema de información de dicha entidad, logrando la afiliación de 414 casos detectados, por lo tanto se avanza en el 100% de esta acción.  Por otra parte  se recomienda continuar trabajando en las  acciones  para  que contribuyan a mitigar el riesgo identificado.
</t>
  </si>
  <si>
    <r>
      <rPr>
        <b/>
        <sz val="10"/>
        <rFont val="Times New Roman"/>
        <family val="1"/>
      </rPr>
      <t xml:space="preserve">EFECTIVIDAD:
 RESULTADO DE 
</t>
    </r>
    <r>
      <rPr>
        <sz val="10"/>
        <rFont val="Times New Roman"/>
        <family val="1"/>
      </rPr>
      <t>Efectividad del
plan de manejo
de riesgos=
414 NNAJ afiliados a una EPS subsidiada / 414 NNAJ con dificultades en su estado de afiliación en salud</t>
    </r>
  </si>
  <si>
    <t>Con la necesidad de un tratamiento o un segumiento a los NNAJ por especialistas en las IPS y/u hospitales, pueden no tener acceso al servicio por falta de afiliación al SGSSS o el cobro de COPAGOS a población beneficiaria del IDIPRON.</t>
  </si>
  <si>
    <t>CUATRIMESTRAL</t>
  </si>
  <si>
    <t>1. Falta de planeación en la cobertura y actividades de NNAJ  para la adquisición de apoyos alimentarios .  
2.  Demoras en la Oficina Asesora Jurídica para realizar el procesos de contratación de alimentos
3, Inadecuadas política s de operación. 
4. Debilidades en la programación de alimentos.
5. Falta de controles con respecto a la disposición.
6. Aumento de NNAJ por operativos o contingencias</t>
  </si>
  <si>
    <t xml:space="preserve">Desabastecimiento de alimentos en las upis y sedes donde se atiende NNAJ </t>
  </si>
  <si>
    <t>1. Terminar recursos más rápido de lo establecido  
2. Sanciones disciplinarias para la Entidad.
3, Afectación de la atención de los NNAJ.
4. Detrimento de la imagen del Instituto ante los beneficiarios</t>
  </si>
  <si>
    <t>1, Se realiza consolidado de las remisiones del proveedor por cada operación, donde se verifican saldos.
2,  Plantilla de consolidado de remisiones de alimentos por  operación M-MSD-FT-059
3. Toma Física de Inventario de -Elementos de Consumo en Bodega" A-GLO-FT-002.
4. Plantilla de consolidación de remisiones de fruver, meriendas y abarrotes por operación M-MSD-FT-060
5. Control De Espacios De Almacenamiento Temporal M-MEX-FT-026.
6. Protocolo de Atención de Contingencias en el Suministro de Alimentos M-MSD-IN-020</t>
  </si>
  <si>
    <t>1, Suplir alimentos de las minutas establecidas por otros disponibles, previa concertación con las nutricionistas del Instituto e informar a las Upis. 
2. Solicitud de los márgenes de variación del contrato (permitido hasta el 50%  del valor del  mismo).
3. Si el evento es una urgencia manifiesta, se opta por la modalidad de contratación directa.</t>
  </si>
  <si>
    <t>1. Dar aplicación al protocolo de atención de contingencias en el suministro de alimentos, conforme a emergencia, calamidad u operativo presentado.</t>
  </si>
  <si>
    <t>Correo Electrónico</t>
  </si>
  <si>
    <t>*Para el segundo seguimiento no se realiza activación de Protocolo de Atención de Emergencias.
Nota: para este periodo no se materializa riesgo "Desabastecimiento de alimentos en las upis y sedes donde se atiende NNAJ "</t>
  </si>
  <si>
    <t>LÍDER DEL ÁREA DE SALUD
PROFESIONAL DE APOYO ECONOMATO</t>
  </si>
  <si>
    <r>
      <rPr>
        <b/>
        <sz val="10"/>
        <color indexed="8"/>
        <rFont val="Times New Roman"/>
        <family val="1"/>
      </rPr>
      <t xml:space="preserve">EFICACIA:
RESULTADO DE </t>
    </r>
    <r>
      <rPr>
        <sz val="10"/>
        <color indexed="8"/>
        <rFont val="Times New Roman"/>
        <family val="1"/>
      </rPr>
      <t xml:space="preserve">
Índice de cumplimiento actividades=
0 aplicaciones del Protocolo de Atención de Contingencias en el suministro de alimentos
/ 0 emergencias, calamidades u operativos que requieren suministro de alimentos) x
100</t>
    </r>
  </si>
  <si>
    <t xml:space="preserve">Se realizó la verificación  de los soportes entregados con respecto a la acción está tiene un tipo de control preventivo y la frecuencia de la ejecución de las acciones es cuatrimestral, no se realiza la activación del protocolo de atención de emergencias
Teniendo en cuenta lo anterior el cumplimiento del indicador de EFICACIA para este cuatrimestre fue del 0%  . Y  el de EFECTIVIDAD 100% .  Por otra parte  se recomienda continuar trabajando en las  acciones  para  que contribuyan a mitigar el riesgo identificado.
</t>
  </si>
  <si>
    <r>
      <rPr>
        <b/>
        <sz val="10"/>
        <color indexed="8"/>
        <rFont val="Times New Roman"/>
        <family val="1"/>
      </rPr>
      <t xml:space="preserve">EFECTIVIDAD:
 RESULTADO DE 
</t>
    </r>
    <r>
      <rPr>
        <sz val="10"/>
        <color indexed="8"/>
        <rFont val="Times New Roman"/>
        <family val="1"/>
      </rPr>
      <t>Efectividad del
plan de manejo
de riesgos=
((0 de casos
de desabastecimiento
presentados
periodo actual
- 0 de casos de
desabastecimiento presentados periodo
anterior) / 0 de
casos de desabastecimiento
presentados
periodo
anterior) x 100</t>
    </r>
  </si>
  <si>
    <t xml:space="preserve">1. Falta de exactitud de la cantidad de los NNAJ que asisten a las UPI, dato con el cual se realizada programación  de los alimentos mensualmente. 
2.Registro incorrecto de datos  en la matriz de programación de los alimentos  </t>
  </si>
  <si>
    <t>Programación  inexacta de los alimentos en las UPI</t>
  </si>
  <si>
    <t>Programación  inexacta de los alimentos en las UPI.</t>
  </si>
  <si>
    <t>En el Economato  para el control se cuenta con las siguientes actividades:
1. Registro  en las matrices de programación de alimentos.
2. Cancelación semanal por medio de correo electrónico oficial  de productos de alto stock  y novedades en las dinámicas presentadas en las UPIS.
3, Visitas mensuales a las UPIS para verificar inventario de alimentos e implementación y manejo de Kardex. 
4. Realizar programación de alimentos bajo asistencia SIMI y reportes PENTAHO, efectuando revisión periódica de dichas herramientas para posteriormente registrar  en  la Plantilla minuta según modalidad y servicio de alimentos M-MSD-FT-054</t>
  </si>
  <si>
    <t>En caso de materializarse el riesgo de gestión se debe: 
1.Informar a la UPI  de los errores presentados en la programación de los alimentos.
2.Realizar la disminución o aumento de las cantidades de productos que presentan diferencias.</t>
  </si>
  <si>
    <t>1. Fortalecer las matrices mensuales  de  Programación de pedidos a proveedores M-MSD-FT-057, las cuales permiten alertas para identificar errores en la programación y pedidos de alimentos a enviar a proveedores.</t>
  </si>
  <si>
    <t xml:space="preserve">
Programación de pedidos a proveedores M-MSD-FT-057</t>
  </si>
  <si>
    <r>
      <t xml:space="preserve">Se realiza programación de Pedidos a Proveedores M-MSD-FT-057, mediante el diligenciamiento y control de las matrices de pollo, carne, huevo, helado,  lácteos, pescado y tamal, durante los meses de abril, mayo, junio, julio y agosto.
</t>
    </r>
    <r>
      <rPr>
        <sz val="10"/>
        <color indexed="8"/>
        <rFont val="Times New Roman"/>
        <family val="1"/>
      </rPr>
      <t xml:space="preserve">
Nota: para este periodo no se materializa riesgo "Programación  inexacta de los alimentos en las UPI. "</t>
    </r>
  </si>
  <si>
    <t>EFICACIA:
RESULTADO DE 
Índice de cumplimiento actividades= 
 (34 formatos aplicados en el cuatrimestre
/ 34 formatos a aplicar en el cuatrimestre) x
100</t>
  </si>
  <si>
    <t xml:space="preserve">Se realizó la verificación  de los soportes entregados con respecto a la acción está tiene un tipo de control preventivo y la frecuencia de la ejecución de las acciones es cuatrimestral, no se realiza la activación del protocolo de atención de emergencias
Teniendo en cuenta lo anterior el cumplimiento del indicador de EFICACIA Se realiza programación de 7 alimentos en los meses de abril, mayo, junio, julio y 6 en agosto, con las mejoras realizadas las cuales permiten exactitud en la misma dandose un cumplimiento del 100%
   Y el de EFECTIVIDAD  En el seguimiento a las matrices de Programación de Proveedores no se evidencia inexactitud en los meses realizados.dandose un 0% .  Por otra parte  se recomienda continuar trabajando en las  acciones  para  que contribuyan a mitigar el riesgo identificado.
</t>
  </si>
  <si>
    <t>EFECTIVIDAD:
 RESULTADO DE 
Efectividad del
plan de manejo
de riesgos=
((0 de casos
de programación inexacta
presentados
periodo actual
- 0 de casos de programación inexacta presentados periodo
anterior) / 0 de
casos de programación inexacta 
presentados
periodo
anterior) x 100</t>
  </si>
  <si>
    <t>JUAN MANUEL CRUZ FUENTES - INGRID MARCELA ALFONSO RODRIGUEZ</t>
  </si>
  <si>
    <t>Se realiza primer seguimiento cuatrimestral. Se llevan a cabo los siguientes ajustes: Riesgo 1, se incluyen acciones en caso de materialización del riesgo, acciones de fortalecimiento del control, la periodicidad y frecuencia de las mismas, registros, así como los indicadores, por cuanto por error involuntario no habian quedado descritas en el mapa oficializado, se modifica la zona de riesgo residual pues no se encontraba correctamente elaborada; en 2do. Riesgo se adiciona a las actividades de control establecidas el Protocolo de Atención de Contingencias en el Suministro de Alimentos por cuanto fue aprobado y aplicado en la vigencia 2019 y pasa a ser parte de éstas, derivado de ello se modifica la acción de fortalecimiento que aparecía como crear el protocolo por Aplicarlo en caso de emergencia, calamidad u operativo que se presente; se documentan y ajustan las hojas de vida de los indicadores.</t>
  </si>
  <si>
    <t xml:space="preserve">Se realiza segundo seguimiento cuatrimestral. Se llevan a cabo los siguientes ajustes: En Riesgo 1, se modifica el indicador de efectividad considerando la posibilidad de gestión interinstitucional con la SDS; en Riesgo 2 se ajusta formato de Kardex Mural que fue modificado en las actividades de control; Riesgo 3 se ajusta la frecuencia de la acción ya que el manejo se facilita con los cortes cuatrimestrales, en consecuencia también se ajusta el indicador de eficacia y la hoja de vida del indicador correspondiente. </t>
  </si>
  <si>
    <t>YVONNE ALEJANDRA AGUILAR CHARRY - YASMIN PADILLA RODRÍGUEZ</t>
  </si>
  <si>
    <t>SULMA ESPERANZA AVENDAÑO MUÑOZ</t>
  </si>
  <si>
    <t>PROFESIONALES DE APOYO ÁREA SALUD</t>
  </si>
  <si>
    <t>PROFESIONAL UNIVERSITARIO LÍDER ÁREA SALUD - TÉCNICO OPERATIVO SUBDIRECCIÓN DE MÉTODOS EDUCATIVOS Y OPERATIVOS</t>
  </si>
  <si>
    <t>CONTRATISTA.PROFESIONAL UNIVERSITARIO ESPECIALIZADO</t>
  </si>
  <si>
    <r>
      <t xml:space="preserve">TERRITORIO
</t>
    </r>
    <r>
      <rPr>
        <sz val="10"/>
        <color theme="1"/>
        <rFont val="Times New Roman"/>
        <family val="1"/>
      </rPr>
      <t>Intervención realizada directamente en los barrios más vulnerables de las localidades de la ciudad, para reconectar al NNAJ con su entorno de forma positiva, buscando la restitución de sus derechos.</t>
    </r>
  </si>
  <si>
    <t>Información incompleta o errada al momento de diligenciar los  formatos que se utilizan para la atencion a los NNAJ.</t>
  </si>
  <si>
    <t>Posibles debilidades en la información de las acciones territoriales realizadas con los NNAJ que son cargadas al sistema misional</t>
  </si>
  <si>
    <t xml:space="preserve">Hallazgos de control interno.
Perdida de información. </t>
  </si>
  <si>
    <t xml:space="preserve">Los contratistas y/o funcionarios que realizan el diligenciamiento de los formatos (Ficha de Ingreso(M-MTE-FT-012), Registro de Asistencia Comité, junta, reunión, capacitación y/o actividades de bienestar(A-GDH-FT-010) y Asistencia a encuentro(M-MTE-FT-003), entregan la documentación al Coordinador Zonal para su verificacion y aprobacion. Por último el auxiliar administrativo zonal de territorio, realiza una ultima verificación y  carga  al Sistema Misional toda la información.  </t>
  </si>
  <si>
    <t xml:space="preserve">Seguimiento constante a las personas que tienen acceso a los formatos para informar y retroalimentar  la forma correcta del diligenciamiento de los mismos, solicitando ajustes de la información de manera inmediata.  </t>
  </si>
  <si>
    <t>1. Capacitación y socialización de los instructivos y procedimientos del contexto al equipo territorial. 
2. Retroalimentar el correcto diligenciamiento y manejo adecuado de los formatos que son utilizados en el desarrollo de las actividades, que permitan evidenciar las atenciones que se realizan con los NNAJ.  
3. Realizar seguimientos con los auxiliares administrativos de las zonas territoriales estableciendo las inconsistencias presentadas y determinando acciones de mejora.</t>
  </si>
  <si>
    <t>Acta de reunión (A-GDO-FT-004) y Registro de Asistencia Comité, junta, reunión, capacitación y/o actividades de bienestar(A-GDH-FT-010)</t>
  </si>
  <si>
    <t>1. La documentación del SIG del Contexto Territorio continúa en proceso de ajuste y/o de creación de algunos nuevos instrumentos conforme a la estructura que la actual STMEO ha implementado, por tal razón se realiza la capacitación con los documentos que han sufrido modificaciones y estan ya oficializados.
(Acta del 24/08/2020). 
2. Se realiza un primer encuentro de retroalimentación con los Coordinadores Zonales (Calle) quiénes son los encargados de revisar que la información llegue sin ninguna inconsistencia a los auxiliares administrativos. 
(Acta del 31/07/2020)
Se llevan a cabo 2 encuentros con los Coordinadores Zonales (Prevención) con el fin de recibir instrucción y retroalimentación sobre el diligenciamiento de formatos para la entregas de ayuda alimentaria procedentes de IDIGER 
(Actas del 21/04/2020 y 15/07/2020)
3. Se realiza seguimiento a la documentación tramitada por los auxiliares administrativos en los meses de mayo a agosto, evidenciando que no hay inconsistencias o errores pero si ausencia de diligenciamiento de algunos datos, para lo cual se realizan recomendaciones 
(Acta 19/08/2020)</t>
  </si>
  <si>
    <t xml:space="preserve">Líder Contexto Territorio y Coordinadores de Zona Territorial </t>
  </si>
  <si>
    <r>
      <rPr>
        <b/>
        <sz val="10"/>
        <rFont val="Times New Roman"/>
        <family val="1"/>
      </rPr>
      <t xml:space="preserve">EFICACIA:
</t>
    </r>
    <r>
      <rPr>
        <sz val="10"/>
        <rFont val="Times New Roman"/>
        <family val="1"/>
      </rPr>
      <t>1 de capacitación realizada /  1 capacitación  programada.
3 retroalimentaciones realizadas / 8 retroalimentaciones programadas.
5 de seguimiento realizado / 8 seguimientos programados.</t>
    </r>
  </si>
  <si>
    <t>Las acciones establecidas para fortalecer los controles se encuentran acordes con la mitigación del riesgo.
Se definen frecuencias y responsables de las acciones de control.
Se verifican las evidencias aportadas, que para el caso de la primera acción reportan la realización de una capacitación/socialización de los documentos SIGID oficializados del Contexto. Se recomienda revisar el denominador del indicador teniendo en cuenta que la frecuencia de la acción se plantea de manera cuatrimestral, a partir del segundo periodo, lo que indicaría que para la vigencia se realizarían 2 jornadas de capacitación y no 1 como está planteado en el indicador, aplica también para la hoja de vida del indicador formulado.
Para la segunda acción se aportan actas de los encuentros, en los que se incluyeron aspectos relacionados con el correcto diligenciamiento de formatos, lo anterior evidencia un avance de ejecución de la acción del 38%.
La tercera acción es soportada con un acta que contiene 4 ejercicios de seguimiento entre los meses de mayo y agosto, a documentación propia del Contexto. Se recomienda revisar el numerador del indicador formulado para esta acción, pues en el acta se registran 4 seguimientos (y que coincide con lo registrado en la hoja de vida del indicador) y no 5 como se describe en el indicador de eficacia.
Las acciones implementadas muestran efectividad en el manejo del riesgo, teniendo en cuenta que se reporta en cero las inconsistencias para el periodo de seguimiento. 
No se materializa el riesgo.</t>
  </si>
  <si>
    <r>
      <rPr>
        <b/>
        <sz val="10"/>
        <color theme="1"/>
        <rFont val="Times New Roman"/>
        <family val="1"/>
      </rPr>
      <t xml:space="preserve">EFECTIVIDAD:
 RESULTADO DE 
</t>
    </r>
    <r>
      <rPr>
        <sz val="10"/>
        <rFont val="Times New Roman"/>
        <family val="1"/>
      </rPr>
      <t xml:space="preserve">
0 de acciones de mejora documentadas / 0 de
novedades de inconsistencias detectadas
((0 inconsistencias presentadas
periodo actual
- 0 inconsistencias presentadas periodo
anterior) / 0 inconsistencias presentadas periodo
anterior) x 100= 0</t>
    </r>
  </si>
  <si>
    <t>Puede existir demora en la sistematización de datos de los NNAJ en el SIMI, debido a que el equipo de facilitadores presente errores o campos incompletos que afecten la obtención de información en tiempo real, generándose pérdida de información y hallazgos producto de auditorías.</t>
  </si>
  <si>
    <t>1. Cuatrimestral (Desde el 2do.)
2. Mensual (May.-Dic.)
3. Mensual (Mar-Dic)</t>
  </si>
  <si>
    <t>* Documentación inconsistente presentada por los NNAJ.
* Falta de verificación de información de datos personales de los NNAJ  en el SIMI y otras fuentes de consulta distrital y nacional.
* Debilidades en la revisión de existencia de historias sociales en el área de archivo misional de los NNAJ que han estado vinculados al Instituto.</t>
  </si>
  <si>
    <t>Presuntas debilidades en el manejo de la documentación física que conforman las historias sociales de los NNAJ de procesos territoriales.</t>
  </si>
  <si>
    <t>Al momento de recibir un NNAJ se debe consultar el archivo misional del instituto y corroborar si en algún momento estuvo vinculado en alguna UPI o Territorio, para asi evitar la duplicidad de documentos.</t>
  </si>
  <si>
    <t>Seguimiento constante a las personas que tienen acceso a las historias sociales y a cada una de las acciones para evitar su duplicidad.</t>
  </si>
  <si>
    <t>1. 1 Capacitación a los auxiliares administrativos del Contexto de Territorio, sobre el manejo documental de historias sociales 
2. Tramitar con el Área de Gestión Documental la revisión y ajuste del procedimiento de administración de las historias sociales, con el fin de incoporar controles que eviten la duplicidad de las mismas
3. Realizar seguimiento a la oficialización y solicitud de divulgación del documento a los equipos competentes de la creación y custodia de las historias sociales en el Contexto Territorio.</t>
  </si>
  <si>
    <t>Acta de reunión (A-GDO-FT-004) y Registro de Asistencia Comité, junta, reunión, capacitación y/o actividades de bienestar(A-GDH-FT-010)
Correos electrónicos 
Memorando</t>
  </si>
  <si>
    <t>1. No han concluido las entregas faltantes de archivo programadas con el Contexto Territorio. Con este propósito se llevó a cabo capacitación en el tema de Tablas de Retención Documental por parte del equipo de Gestión Documental, en la cual se hizo una breve explicación de la serie Historias Sociales de los Asistidos, con lo cual se fortalece el manejo de las mismas. Adicionalmente se contó con Tip comunicado por la misma área a todos los correos institucionales.
(Acta del 20/04/2020 y Correo del 05/05/2020)
Luego de subsanar el archivo pendiente, se programará nueva capacitación a los auxiliares administrativos del Contexto Territorio y se procederá a la revisón y ajuste del procedimiento de Administración de las Historias Sociales.
2. y 3. No se presenta avance en el presente cuatrimestre.</t>
  </si>
  <si>
    <r>
      <rPr>
        <b/>
        <sz val="10"/>
        <rFont val="Times New Roman"/>
        <family val="1"/>
      </rPr>
      <t xml:space="preserve">EFICACIA:
RESULTADO DE </t>
    </r>
    <r>
      <rPr>
        <sz val="10"/>
        <rFont val="Times New Roman"/>
        <family val="1"/>
      </rPr>
      <t xml:space="preserve">
1 capacitación realizada /  1 capacitación  programada.
No hay ajustes gestionados para 2do. período de seguimiento
0 seguimientos realizados / 0 seguimientos programados.</t>
    </r>
  </si>
  <si>
    <t xml:space="preserve">Las acciones de fortalecimiento de los controles  se encuentran acordes con la mitigación del riesgo,.
Se define frecuencia y responsables de las acciones.
Se verifican los soportes de la primera acción, observándose acta de reunión con Gestión Documental que trata el tema de historias sociales y correo electrónico con información más especifica. Sin embargo, para fortalecer la interiorización del tema, teniendo en cuenta el riesgo identificado, se recomienda en próximos encuentros de reunión con el equipo de Territorio profundizar sobre el tema.
En cuanto a la segunda acción, no se han adelantado actividades que reflejen ejecución.  Se recomienda revisar la formulación del indicador para esta acción, ya que como está diseñado no se ajusta a criterios para un indicador de eficacia.
Para la tercera acción tampoco se reflejan avances de ejecución. 
Es importante tener en cuenta que en el tiempo transcurrido de la vigencia no se han adelantado las acciones 2 y 3, lo que puede generar un impacto negativo en la mitigación del riesgo, lo que tampoco permite determinar efectividad en las actividades realizadas frente al mismo. </t>
  </si>
  <si>
    <r>
      <rPr>
        <b/>
        <sz val="10"/>
        <color theme="1"/>
        <rFont val="Times New Roman"/>
        <family val="1"/>
      </rPr>
      <t xml:space="preserve">EFECTIVIDAD:
 RESULTADO DE 
</t>
    </r>
    <r>
      <rPr>
        <sz val="10"/>
        <rFont val="Times New Roman"/>
        <family val="1"/>
      </rPr>
      <t xml:space="preserve">
3 auxiliares administrativos capacitados /6 auxiliares administrativos competentes en la creación de historias sociales
No hay documento ajustado oficializado para el 1er. Período de seguimiento.</t>
    </r>
  </si>
  <si>
    <t>Es posible que se presente duplicidad de documentos de NNAJ, lo que genera la creación de varias historias sociales de un mismo usuario, controvirtiendo el lineamiento de historia única, con el consecuente gasto innecesario de papel, cajas de archivo y mano de obra, así como posible pérdida de información.</t>
  </si>
  <si>
    <t>Anual</t>
  </si>
  <si>
    <t xml:space="preserve">No contar con insumos para el desarrollo de actividades y talleres pedagógicos para la atención de los NNAJ en los territorios, de manera oportuna y efectiva. </t>
  </si>
  <si>
    <t>Posible baja permanencia de los NNAJ en la ejecucion de talleres y procesos territoriales.</t>
  </si>
  <si>
    <t>Riesgo de incumplimiento de objetivos y metas institucionales</t>
  </si>
  <si>
    <t>Seguimiento a las solicitudes de requerimientos e insumos para el desarrollo de talleres en territorio en el formato correspondiente, Registro de Asistencia Comité, junta, reunión, capacitación y/o actividades de bienestar(A-GDH-FT-010) y Asistencia a encuentro(M-MTE-FT-003)</t>
  </si>
  <si>
    <t>Control y manejo de los insumos entregados para un efectivo aprovechamiento en los grupos de NNAJ atendidos en Territorio.</t>
  </si>
  <si>
    <t>1 Capacitación y entrega de insumos por parte de los Coordinadores de Zona según necesidad reportada a su equipo de colaboradores, para realizar ajustes, aprobación y sostenimiento en la aplicación de las actividades territoriales. 
2 seguimientos realizados por parte de la Líder del Contexto Territorio a los Coordinadores Zonales, respecto a la disponibilidad de insumos para las actividades planeadas, adelantando gestiones para su consecución en caso de necesidades detectadas.</t>
  </si>
  <si>
    <t>No se ha hecho entrega de insumos al Contexto Pedagógico Territorio hasta el momento. Así mismo se está a la espera de nuevos lineamientos por parte del Lider en la proyección de los procesos territoriales, luego de la contingencia de salud presentada por el Covid-19.</t>
  </si>
  <si>
    <r>
      <rPr>
        <b/>
        <sz val="10"/>
        <color theme="1"/>
        <rFont val="Times New Roman"/>
        <family val="1"/>
      </rPr>
      <t xml:space="preserve">EFICACIA:
</t>
    </r>
    <r>
      <rPr>
        <sz val="10"/>
        <color theme="1"/>
        <rFont val="Times New Roman"/>
        <family val="1"/>
      </rPr>
      <t xml:space="preserve">
</t>
    </r>
    <r>
      <rPr>
        <b/>
        <sz val="10"/>
        <color theme="1"/>
        <rFont val="Times New Roman"/>
        <family val="1"/>
      </rPr>
      <t xml:space="preserve">RESULTADO DE </t>
    </r>
    <r>
      <rPr>
        <sz val="10"/>
        <color theme="1"/>
        <rFont val="Times New Roman"/>
        <family val="1"/>
      </rPr>
      <t xml:space="preserve">
0 capacitaciones realizadas /  1 capacitación  programada.
0 seguimientos realizados / 2 seguimientos programados.</t>
    </r>
  </si>
  <si>
    <r>
      <t xml:space="preserve">No se han adelantado las acciones de control establecidas, por las razones expuestas en la columna "Acciones implementadas".
</t>
    </r>
    <r>
      <rPr>
        <i/>
        <sz val="10"/>
        <color theme="1"/>
        <rFont val="Times New Roman"/>
        <family val="1"/>
      </rPr>
      <t>De manera general para los tres riesgos, se sugiere revisar las zonas de riesgo inherente y residual, teniendo en cuenta que para todos los casos se encuentran en BAJO, es decir, si no hay una variación de la zona de riesgo residual respecto al riesgo inherente que se enuentra en BAJO, la opción de manejo "Reducir el riesgo" no aplicaría. Tener en cuenta la Guía para Administración del Riesgo del DAFP.
Para el total de riesgos, se tuvieron en cuenta algunas de las recomendaciones realizadas por la la OCI.</t>
    </r>
  </si>
  <si>
    <r>
      <t>EFECTIVIDAD:
 RESULTADO DE 
0</t>
    </r>
    <r>
      <rPr>
        <sz val="10"/>
        <color theme="1"/>
        <rFont val="Times New Roman"/>
        <family val="1"/>
      </rPr>
      <t xml:space="preserve"> de zonas territoriales con insumos requeridos / 5 de
zonas territoriales
0 de gestiones realizadas para consecución de recursos faltantes / 0 de
necesidades detectadas</t>
    </r>
  </si>
  <si>
    <t>De no contar oportunamente con los insumos necesarios requeridos para las actividades propuestas a los NNAJ, éstos pueden reducir su interés y participación en los talleres territoriales, con un posible impacto en el cumplimiento de las metas y objetivos institucionales</t>
  </si>
  <si>
    <t xml:space="preserve">Anual
Semestral
(Jun y Nov) </t>
  </si>
  <si>
    <t>FORMULACIÓN MAPA DE RIESGO</t>
  </si>
  <si>
    <t>DIANA COTE</t>
  </si>
  <si>
    <t>SE REFORMULA EL MAPA AJUSTANDO LA REDACCIÓN DE LOS RIESGOS Y PUNTUALIZANDO SUS CAUSAS. SE MEJORAN LAS ACCIONES ASOCIADAS AL FORTALECIMIENTO DEL CONTROL O LA CAUSA DE LOS RIESGOS, AJUSTANDO ADEMÁS LOS RESPONSABLES E INDICADORES DEL MONITOREO Y REVISIÓN E INCLUYENDO LAS HOJAS DE VIDA DE LOS INDICADORES. SE REINCORPORÓ EL RIESGO No. 3 QUE POR ERROR INVOLUNTARIO HABÍA SIDO SUPRIMIDO.</t>
  </si>
  <si>
    <t>SE REALIZA PRIMER SEGUIMIENTO</t>
  </si>
  <si>
    <t>SE REALIZA SEGUNDO SEGUIMIENTO. SE LLEVAN A CABO LOS SIGUIENTES AJUSTES: RIESGO 1, SE ADICIONA UNA ACCIÓN DE FORTALECIMIENTO DEL CONTROL Y SE MODIFICA LA REDACCIÓN DE LA 3RA. DE ELLAS DESDE LAS CONDICIONES QUE HA GENERADO LA EMERGENCIA SANITARIA, SE MODIFICAN LAS FRECUENCIAS PARA DAR MAYOR REGULARIDAD AL CONTROL, SE ADICIONA EL INDICADOR DE LA NUEVA ACCIÓN; RIESGO 2, SE AJUSTAN LAS CAUSAS CONFORME A LAS CONDICIONES EN LAS QUE SE PUEDE PRESENTAR EL RIESGO.</t>
  </si>
  <si>
    <t>YULEXIS VARGAS LOZADA</t>
  </si>
  <si>
    <t>IVAN RODRÍGUEZ RUÍZ - YASMÍN PADILLA RODRÍGUEZ</t>
  </si>
  <si>
    <t>MARÍA ISABEL BERNAL LOPEZ</t>
  </si>
  <si>
    <t xml:space="preserve">ZULY MARCELA ROJAS TOLOSA </t>
  </si>
  <si>
    <t>PROFESIONAL CONTEXTO TERRITORIO</t>
  </si>
  <si>
    <t>COORDINADOR CONTEXTO TERRITORIO - TÉCNICO OPERATIVO SUBDIRECCIÓN DE MÉTODOS EDUCATIVOS Y OPERATIVOS</t>
  </si>
  <si>
    <t>EXTERNADO
Espacios de intervención (Unidad de Protección Integral, UPI) con mayor intensidad en la formación, ya sea educativa, en desarrollo de competencias y  potencialidades, y/o en habilidades sociales.</t>
  </si>
  <si>
    <t>Desorganización y desinformación en la oferta misional de servicios que se brinde a los usuarios</t>
  </si>
  <si>
    <t>Posible deficiencia en la planeación y/o seguimiento a la oferta misional de servicios</t>
  </si>
  <si>
    <t>Generación de acción con daño en los usuarios, al brindarles una oferta desacertada. 
Afectación en la imagen institucional
Hallazgos por parte de los entes de control</t>
  </si>
  <si>
    <t>Se establece la definición de acciones correspondientes a la planeación y seguimiento de la oferta misional de servicios a través del formato "Oferta Misional UPI M-MEX-FT-019"</t>
  </si>
  <si>
    <t>En caso de materializarse el riesgo, las UPI deben informar al Coordinador de Externados, y éste a su vez se encargará de reportar a los responsables de las áreas competentes, y actualizar la oferta en caso de requerirse.</t>
  </si>
  <si>
    <t>Socialización de la oferta misional actualizada por parte de los responsables de cada UPI a su equipo humano y NNAJ, una vez la coordinación del Contexto Pedagógico Externado la envíe.
Gestionar con el Área de Comunicaciones la elaboración y divulgación de una pieza comunicativa con la Oferta Misional.</t>
  </si>
  <si>
    <t>Formato Acta A-GDO-FT-004 con registro de asistencia.
Formato de solicitud de pieza comunicativa
Pieza Comunicativa Versión Final
Registro Fotográfico</t>
  </si>
  <si>
    <t>La oferta misional no se actualizó, debido a que las medidas tomadas en medio de la emergencia sanitaria, han impedido la realización de las  jornadas de ingreso a los Externados. Adicionalmente, es impoortante aclarar que el objetivo principal de la Oferta Misional consiste en brindar una información verídica y acorde con los servicios, para evitar falsas expectativas en los y las NNAJ que participan de dichas jornadas. 
Hasta tanto se retorne a la nueva normalidad en las Upis, se procederá a gestionar las piezas comunicativas.</t>
  </si>
  <si>
    <t>Profesionales de Apoyo y Profesional Especializado de la STMEO</t>
  </si>
  <si>
    <r>
      <rPr>
        <b/>
        <sz val="10"/>
        <rFont val="Times New Roman"/>
        <family val="1"/>
      </rPr>
      <t xml:space="preserve">EFICACIA:
</t>
    </r>
    <r>
      <rPr>
        <b/>
        <sz val="10"/>
        <rFont val="Times New Roman"/>
        <family val="1"/>
      </rPr>
      <t xml:space="preserve">RESULTADO DE </t>
    </r>
    <r>
      <rPr>
        <sz val="10"/>
        <rFont val="Times New Roman"/>
        <family val="1"/>
      </rPr>
      <t xml:space="preserve">
# de socializaciones cumplidas
/ 2 socializaciones
programadas
Pieza Comunicativa pendiente de elaboración y divulgación</t>
    </r>
  </si>
  <si>
    <t xml:space="preserve">Se realizó la verificación  de los soportes entregados con respecto a la acción está tiene un tipo de control preventivo y la frecuencia de la ejecución de las acciones es cuatrimestral (mayo.dic)  y Semestral (Jul-dic).  Se realizaron No se realizó por las medidas tomadas en medio de la emergencia sanitaria, han impedido la realización de las jornadas de ingreso a los Externados.Teniendo en cuenta lo anterior el cumplimiento del indicador de EFICACIA para este cuatrimestre fue del 0% Y en el de EFECTIVIDAD fue del 0%.  El área tuvo encuenta las recomendaciones realizadas en el primer seguimiento. Por otra parte  se recomienda continuar trabajando en las acciones  para  que contribuyan a mitigar el riesgo identificado.
</t>
  </si>
  <si>
    <r>
      <rPr>
        <b/>
        <sz val="10"/>
        <rFont val="Times New Roman"/>
        <family val="1"/>
      </rPr>
      <t xml:space="preserve">EFECTIVIDAD:
 RESULTADO DE 
</t>
    </r>
    <r>
      <rPr>
        <sz val="10"/>
        <rFont val="Times New Roman"/>
        <family val="1"/>
      </rPr>
      <t xml:space="preserve">
# de Upis Externado 
con proceso de socialización / # de Upi Externado </t>
    </r>
  </si>
  <si>
    <t>No contar oportunamente con la oferta misional de Externados actualizada, podría generar una planeación ineficiente de actividades o acciones que no responden realmente a las necesidades y/o condiciones de los AJ.</t>
  </si>
  <si>
    <t>Cuatrimestral (mayo-dic)
Semestral (Jul-dic)</t>
  </si>
  <si>
    <r>
      <t xml:space="preserve">.
</t>
    </r>
    <r>
      <rPr>
        <sz val="10"/>
        <rFont val="Times New Roman"/>
        <family val="1"/>
      </rPr>
      <t>Falta de interés en conocer y aplicar la operatividad del Contexto Pedagógico Externado</t>
    </r>
    <r>
      <rPr>
        <sz val="10"/>
        <color theme="1"/>
        <rFont val="Times New Roman"/>
        <family val="1"/>
      </rPr>
      <t xml:space="preserve">
Posibles debilidades en la operatividad, dado que han surgido cambios que no han sido registrados en el Manual Operativo del Contexto Pedagógico Externado.</t>
    </r>
  </si>
  <si>
    <t>Presuntas falencias en la operatividad del Contexto Pedagógico Externado, por desconocimiento de lineamientos por parte del equipo.</t>
  </si>
  <si>
    <t xml:space="preserve">
Sanciones disciplinarias,  investigaciones. 
Implicaciones penales.
Hallazgos por parte de los entes de control</t>
  </si>
  <si>
    <t>Se realiza Inducción y Reinducción al personal que labora en las unidades  a cargo del área Bienestar IDIPRON
Se realizan Comités  Misionales  en las Unidades de Protección Integral
Instructivo Comités Misionales M-MEX-IN-003
Se documentan Actas de Reunión A-GDO-FT-004 de dichos encuentros.</t>
  </si>
  <si>
    <t>En caso de materializarse el riesgo, reportar a la Subdirección de Métodos Educativos y Operativa, con el fin de que  se tomen las medidas correspondientes de acuerdo a la situación  que se presente.</t>
  </si>
  <si>
    <t>Realizar la actualización del Manual Operativo Externado.
 Realizar la socialización del Manual Operativo con  los Responsables de cada UPI, quienes a su vez deberán socializarlo a sus equipos.</t>
  </si>
  <si>
    <t>Manual Operativo Actualizado Oficializado
Formato Acta A-GDO-FT-004 con registro de asistencia.</t>
  </si>
  <si>
    <t>Desde la STMEO se han venido realizando ajustes a la funcionalidad del Modelo Pedagógico, dentro de los cuales las etapas de Acogida, Personalización y Socialización, reunirán la operatividad de todas las UPI, por consiguiente, se hace necesario crear un Manual Operativo  que responda a esta nueva proyección cuya formulación aún no ha concluido. Por lo anterior no se presentan avances de estas acciones en este período de seguimiento.</t>
  </si>
  <si>
    <r>
      <rPr>
        <b/>
        <sz val="10"/>
        <rFont val="Times New Roman"/>
        <family val="1"/>
      </rPr>
      <t xml:space="preserve">EFICACIA:
</t>
    </r>
    <r>
      <rPr>
        <sz val="10"/>
        <rFont val="Times New Roman"/>
        <family val="1"/>
      </rPr>
      <t xml:space="preserve">
</t>
    </r>
    <r>
      <rPr>
        <b/>
        <sz val="10"/>
        <rFont val="Times New Roman"/>
        <family val="1"/>
      </rPr>
      <t xml:space="preserve">RESULTADO DE </t>
    </r>
    <r>
      <rPr>
        <sz val="10"/>
        <rFont val="Times New Roman"/>
        <family val="1"/>
      </rPr>
      <t xml:space="preserve">
Manual Operativo oficializado
# de socializaciones cumplidas 
/ 1 socialización
programada </t>
    </r>
  </si>
  <si>
    <t xml:space="preserve">Se realizó la verificación  de los soportes entregados con respecto a la acción está tiene un tipo de control preventivo y la frecuencia de la ejecución de las acciones es Cuatrimestral (mayo.dic), Desde la STMEO se viene realizando ajustes a la funcionalidad del Modelo Pedagógico, por esta razón se hace necesario crear un Manual Operativo que se ajuste al nuevo modelo. .Teniendo en cuenta lo anterior el cumplimiento del indicador de EFICACIA para este cuatrimestre fue del 0% Y en el de EFECTIVIDAD fue del 0%.  El área tuvo encuenta las recomendaciones realizadas en el primer seguimiento. Por otra parte  se recomienda continuar trabajando en las  acciones  para  que contribuyan a mitigar el riesgo identificado.
</t>
  </si>
  <si>
    <r>
      <rPr>
        <b/>
        <sz val="10"/>
        <rFont val="Times New Roman"/>
        <family val="1"/>
      </rPr>
      <t xml:space="preserve">EFECTIVIDAD:
 RESULTADO DE 
</t>
    </r>
    <r>
      <rPr>
        <sz val="10"/>
        <rFont val="Times New Roman"/>
        <family val="1"/>
      </rPr>
      <t xml:space="preserve">
# de Responsables de Upi Externado sensibilizados / # Upi Externado.
# de equipos sensibilizados en Contexto Externado / # total de equipos del Contexto Externado.</t>
    </r>
  </si>
  <si>
    <t>El desconocimiento o desactualización de los lineamientos del Contexto Externado contenidos en el Manual  Operativo puede generar debilidades en las acciones que se desarrollan con los AJ.</t>
  </si>
  <si>
    <t>Cuatrimestral (mayo-dic)</t>
  </si>
  <si>
    <t>Situaciones de contingencia en las Upi que producen demora en el registro de la asistencia en tiempo real
Fallas en el fluido electrico y/o en el Sistema de Información Misional que impiden el oportuno cargue de asistencias</t>
  </si>
  <si>
    <t>Posible desactualización y no alimentación de la asistencia diaria de NNAJ en el Sistema de Información Misional, conforme a los tiempos establecidos por la institución.</t>
  </si>
  <si>
    <t>Hallazgos por parte de los entes de control
Incidencias en los procesos internos del Instituto.</t>
  </si>
  <si>
    <t>En cuanto a los controles existente para el cargue de asistencia diaria, está definido un instructivo:  DILIGENCIAMIENTO DE PLANILLAS
DE ASISTENCIA, ENTREGA, REPORTE
DE ASISTENCIA DIARIO Y ARCHIVO M-MEX-IN-001
 Así mismo, desde la Subdirección de Métodos Educativos y Operativa, se realiza el seguimiento al cargue de asistencia en las UPI. (Mediante correo electrónico se realiza el seguimiento y llamados de atención)</t>
  </si>
  <si>
    <t>Se debe informar a la Subdirección de Métodos Educativos y Operativa para que se tomen las medidas correspondientes.</t>
  </si>
  <si>
    <t>Seguimiento semanal por parte de los Responsables de las Upi Externado en relación con el correcto diligenciamiento, cargue y firma de las planillas, comunicándolo vía correo electrónico al Líder de Contexto
Verificación mensual del Lider de Contexto Externado al cargue oportuno y eficaz de asistencias por parte de las Upi, haciendo cruces de reportes de las Upis frente a requerimientos desde la Subdirección de Métodos Educativos y Operativos, estableciendo acciones de mejora.</t>
  </si>
  <si>
    <t>Correos electrónicos semanales por parte de las Upi Externado
Formato Acta A-GDO-FT-004 con registro de asistencia.</t>
  </si>
  <si>
    <r>
      <t xml:space="preserve">* Las Unidades Externado realizan los siguientes reportes semanales:
</t>
    </r>
    <r>
      <rPr>
        <b/>
        <sz val="10"/>
        <rFont val="Times New Roman"/>
        <family val="1"/>
      </rPr>
      <t>Mayo:</t>
    </r>
    <r>
      <rPr>
        <sz val="10"/>
        <rFont val="Times New Roman"/>
        <family val="1"/>
      </rPr>
      <t xml:space="preserve"> Belen, Bosa, Conservatorio, La 32, Luna Park, Molinos, Oasis, Perdomo, Santa Lucía, La 27 y Servitá (En total 44 semanas).
</t>
    </r>
    <r>
      <rPr>
        <b/>
        <sz val="10"/>
        <rFont val="Times New Roman"/>
        <family val="1"/>
      </rPr>
      <t>Junio</t>
    </r>
    <r>
      <rPr>
        <sz val="10"/>
        <rFont val="Times New Roman"/>
        <family val="1"/>
      </rPr>
      <t xml:space="preserve">: Belen, Bosa, Conservatorio, La 32, Luna Park, Molinos, Oasis, Perdomo, Santa Lucía, La 27 y Servitá (En total 44 semanas).
</t>
    </r>
    <r>
      <rPr>
        <b/>
        <sz val="10"/>
        <rFont val="Times New Roman"/>
        <family val="1"/>
      </rPr>
      <t>Julio:</t>
    </r>
    <r>
      <rPr>
        <sz val="10"/>
        <rFont val="Times New Roman"/>
        <family val="1"/>
      </rPr>
      <t xml:space="preserve"> Belen, Bosa, Conservatorio, La 32, Luna Park, Molinos, Oasis, Perdomo, Santa Lucía,  Servitá y La 27 (En total 53 semanas, ya que La 27 cerró el 17 de julio, por cuarentena estricta en la localidad Antonio Nariño).
</t>
    </r>
    <r>
      <rPr>
        <b/>
        <sz val="10"/>
        <rFont val="Times New Roman"/>
        <family val="1"/>
      </rPr>
      <t>Agosto</t>
    </r>
    <r>
      <rPr>
        <sz val="10"/>
        <rFont val="Times New Roman"/>
        <family val="1"/>
      </rPr>
      <t xml:space="preserve">: Belen, Bosa, Conservatorio, La 32, Luna Park, Molinos, Oasis, Perdomo, Santa Lucía,  y Servitá (En total 30 semanas por cierre de la 27 y corte de entrega para el seguimiento).
(PDF de los reportes enviados por las UPI mediante correo electrónico)
</t>
    </r>
    <r>
      <rPr>
        <b/>
        <u/>
        <sz val="10"/>
        <rFont val="Times New Roman"/>
        <family val="1"/>
      </rPr>
      <t xml:space="preserve">NOTA: </t>
    </r>
    <r>
      <rPr>
        <u/>
        <sz val="10"/>
        <rFont val="Times New Roman"/>
        <family val="1"/>
      </rPr>
      <t>Durante el aislamiento preventivo obligatorio, los AJ están recibiendo formación académica virtual y la asistencia la suben los auxiliares administrativos de las Unidades, por lo cual es válido que sigan reportando semanalmente.</t>
    </r>
    <r>
      <rPr>
        <sz val="10"/>
        <rFont val="Times New Roman"/>
        <family val="1"/>
      </rPr>
      <t xml:space="preserve"> 
* Durante el segundo cuatrimestre no se presentaron requerimientos por parte de la STMEO, por tanto la verificación se entiende documentada con la revisión y consolidación de los reportes.</t>
    </r>
  </si>
  <si>
    <r>
      <rPr>
        <b/>
        <sz val="10"/>
        <rFont val="Times New Roman"/>
        <family val="1"/>
      </rPr>
      <t xml:space="preserve">EFICACIA:
RESULTADO DE 
</t>
    </r>
    <r>
      <rPr>
        <sz val="10"/>
        <rFont val="Times New Roman"/>
        <family val="1"/>
      </rPr>
      <t xml:space="preserve">
171 reportes semanales enviados por Upi
/ 187 reportes semanales requeridos por cada Upi
4 verificaciones realizadas a las Upi Externado 
/ 4 verificaciones programadas a las Upi Externado </t>
    </r>
  </si>
  <si>
    <t xml:space="preserve">Se realizó la verificación  de los soportes entregados con respecto a la acción está tiene un tipo de control detectivo y la frecuencia de la ejecución de las acciones es semanal y mensual, los reportes semanales de asistencia los cuales son enviados via correo electrónico. 
Teniendo en cuenta lo anterior el cumplimiento del indicador de EFICACIA para este cuatrimestre fue del 93% Y en el de EFECTIVIDAD fue del 100%.  El área tuvo encuenta las recomendaciones realizadas en el primer seguimiento. Por otra parte  se recomienda continuar trabajando en las  acciones  para  que contribuyan a mitigar el riesgo identificado.
</t>
  </si>
  <si>
    <r>
      <rPr>
        <b/>
        <sz val="10"/>
        <rFont val="Times New Roman"/>
        <family val="1"/>
      </rPr>
      <t xml:space="preserve">EFECTIVIDAD:
 RESULTADO DE 
</t>
    </r>
    <r>
      <rPr>
        <sz val="10"/>
        <rFont val="Times New Roman"/>
        <family val="1"/>
      </rPr>
      <t>(0 reportes de casos
de no registro de asistencia 
presentados
periodo actual
2 reportes de casos de
no registro de asistencia  presentados periodo
anterior) / 2 reportes de
casos de no registro de asistencia  presentados periodo
anterior)x100</t>
    </r>
  </si>
  <si>
    <t>No contar oportunamente con herramientas físicas, el compromiso de los equipos a cargo y/o la pronta solución a contingencias presentadas, generaría que no se realice el cargue de asistencia diaria de NNAJ en el SIMI, con posible incidencia en los procesos desarrollados en las Upi.</t>
  </si>
  <si>
    <t>Semanal 
Mensual</t>
  </si>
  <si>
    <t>Se realizaron reformulaciones en las acciones a implementar para el fortalecimiento, y cambios en los indicadores.</t>
  </si>
  <si>
    <t>NAYRA NILETH GUALDRON MARQUEZ</t>
  </si>
  <si>
    <t>SE REFORMULA EL MAPA AJUSTANDO LA REDACCIÓN DE LOS RIESGOS, INCLUYENDO LA DESCRIPCIÓN DE LOS MISMOS Y PUNTUALIZANDO SUS CAUSAS. SE MEJORAN LAS ACCIONES ASOCIADAS AL FORTALECIMIENTO DEL CONTROL O LA CAUSA DE LOS RIESGOS, AJUSTANDO ADEMÁS LOS RESPONSABLES E INDICADORES DEL MONITOREO Y REVISIÓN E INCLUYENDO LAS HOJAS DE VIDA DE LOS INDICADORES.</t>
  </si>
  <si>
    <t>SE REALIZA PRIMER SEGUIMIENTO. SE ACLARA EN EL INDICADOR DE EFICACIA DEL RIESGO 3 EL DENOMINADOR DE LA 1A. ACCIÓN QUE REALMENTE CORRESPONDE A SEMANAS REQUERIDAS NO ENVIADAS COMO ALLÍ SE CONSIGNÓ, CONSECUENTEMENTE SE AJUSTA LA HOJA DE VIDA DEL INDICADOR.</t>
  </si>
  <si>
    <t>SE REALIZA SEGUNDO SEGUIMIENTO. SE AJUSTAN LOS RESPONSABLES DEL SEGUIMIENTO A LOS MAPAS DEL CONTEXTO, CONFORME A NUEVA ESTRUCTURA DE LA STMEO.</t>
  </si>
  <si>
    <t>NAYRA NILETH GUALDRON MARQUEZ - AUDI FLORES SEGURA</t>
  </si>
  <si>
    <t>GLORIA DEL PILAR AMEZQUITA CASTAÑEDA - YASMÍN PADILLA RODRÍGUEZ</t>
  </si>
  <si>
    <t>PROFESIONALES CONTRATISTAS</t>
  </si>
  <si>
    <t>PROFESIONAL ESPECIALIZADA SUBDIRECCIÓN DE MÉTODOS EDUCATIVOS - TÉCNICO OPERATIVO SUBDIRECCIÓN DE MÉTODOS EDUCATIVOS</t>
  </si>
  <si>
    <t>SUBDIRECTORA OPERATIVA DE MÉTODOS EDUCATIVOS Y OPERATIVA</t>
  </si>
  <si>
    <t>CONTRATISTA-PROFESIONAL UNIVERSITARIO ESPECIALIZADO</t>
  </si>
  <si>
    <r>
      <t xml:space="preserve">MODELO PEDAGOGICO
</t>
    </r>
    <r>
      <rPr>
        <sz val="10"/>
        <color theme="1"/>
        <rFont val="Times New Roman"/>
        <family val="1"/>
      </rPr>
      <t>Desarrollar acciones pedagógicas de prevención, protección y restablecimiento de derechos de niños, niñas, adolescentes y jóvenes (NNAJ) entre los 8 y los 28 años en situación de vida en calle, en riesgo de habitabilidad en calle y en condición de fragilidad, en el marco del Plan de Desarrollo Bogotá mejor para todos, atendiendo al pilar No. 1 “Igualdad de Calidad de Vida”, y la misionalidad del DIPRON: “A través de un modelo pedagógico basado en los principios de afecto y libertad, atiende las dinámicas de calle y trabaja por el goce pleno de derechos de la niñez, adolescencia y juventud desarrollando sus capacidades para que se reconozcan como sujetos transformadores y ciudadanos que ejercen sus derechos y deberes para alcanzar una vida digna y feliz.</t>
    </r>
  </si>
  <si>
    <r>
      <t xml:space="preserve">CONTEXTO PEDAGÓGICO INTERNADO
</t>
    </r>
    <r>
      <rPr>
        <sz val="10"/>
        <color theme="1"/>
        <rFont val="Times New Roman"/>
        <family val="1"/>
      </rPr>
      <t xml:space="preserve">
Entorno protector máximo en el que se brinda de forma permanente a los NNAJ servicios de alimentación, techo, vestuario, educación, recreación, acompañamiento en todos los espacios,  atención inmediata, fortalecimiento de habilidades de convivencia y ciudadanía para su desarrollo en comunidad. </t>
    </r>
  </si>
  <si>
    <t>Falta promover  estrategias de permanencia de  NNAJ en las Unidades Internados</t>
  </si>
  <si>
    <t>Desvinculación de NNAJ del modelo pedagógico del IDIPRON</t>
  </si>
  <si>
    <t>Inobservancia sobre proceso de restablecimiento de derechos por pérdida de vínculos entre el Instituto y el/la NNAJ. 
Reducción de la destinación presupuestal para la atención desde la modalidad de Internado
Incumplimiento de los objetivos misionales establecidos para la modalidad de Internado</t>
  </si>
  <si>
    <t xml:space="preserve"> * Formular estratégias con los tutores de vivenda y facilitadores de convivencia para promover logros en los NNAJ dentro del Modelo pedagógico , en concordancia con las metas establecidas en el Programa de Gobierno y en articulación con los Objetivos de Desarrollo sostenible ODS.
 Formato: "Estrategia de fortalecimiento del Modelo pedagógico  en Unidades de Internado"   M-MIN-FT-012
*Formato Acta de Reunión  A-GDO-FT-004                                                                                                                                                                                                                                                                                                                                                                                                                                                                              </t>
  </si>
  <si>
    <t>En los casos en que las estrategias no sean formuladas acorde a los intereses de los NNAJ y/o no cumplan con los requerimientos para su planteamiento, sera reportado al/la Responsable de Unidad correspondiente para que se realicen los ajustes pertinentes.               En los casos en los que haya un retiro no satisfactorio con respecto de los objetivos del proceso de restablecimiento de derechos del/la NNAJ, se remitirá la información al área Sociolegal para desarrollar las acciones de seguimiento al egreso consignados en el procedimiento "Seguimiento a la inasistencia temporal y/o egreso de NNAJ de las UPIs modalidad Internado M-MSL-PR-001".</t>
  </si>
  <si>
    <t xml:space="preserve">1. Diseñar e implementar 7 estrategias de permanencia de NNAJ en  Unidades Internados                       2. 3 Seguimientos a las acciones desarrolladas en la estregia diseñada en las Unidades modalidad  Internado (7 en cada cuatrimestre)                            </t>
  </si>
  <si>
    <t>Diciembre 31/2020</t>
  </si>
  <si>
    <t>1.Registro de cada una de las Estrategias diseñadas por cada Tutor de vivienda y facilitador de Convivencia en el Formato: "Estrategia de fortalecimiento del Modelo pedagógico  en Unidades de Internado"   M-MIN-FT-012                                  
2.  Informe de seguimiento a las acciones de las estrategias diseñadas en las Unidades Internados en Formato: *Formato Acta de Reunión  A-GDO-FT-004</t>
  </si>
  <si>
    <r>
      <t xml:space="preserve">* Se presentan 3 centros de interés que se han añadido a las estrategias diseñadas y en funcionamiento en 3 de las Unidades del Contexto Internado:
</t>
    </r>
    <r>
      <rPr>
        <sz val="10"/>
        <rFont val="Times New Roman"/>
        <family val="1"/>
      </rPr>
      <t xml:space="preserve"> El Arte de la Música y el Teatro Upi Eden
Escuela Deportiva Futbol Upi La Florida
Aprendizaje Instrumento Upi San Francisco</t>
    </r>
    <r>
      <rPr>
        <sz val="10"/>
        <color theme="1"/>
        <rFont val="Times New Roman"/>
        <family val="1"/>
      </rPr>
      <t xml:space="preserve">
* Se presentan 11 seguimientos realizados en las Unidades: Rioja, Arcadia, Eden, San Francisco, Liberia, Normandia  y Florida. 
Se tiene establecido realizar ajustes a los centros de interes si son requeridos por rotación de cuidadoras (es), para el tercer cuatrimestre por estar en proceso de nueva contratación.</t>
    </r>
  </si>
  <si>
    <t>PROFESIONAL UNIVERSITARIO
CONTEXTO INTERNADO</t>
  </si>
  <si>
    <r>
      <rPr>
        <b/>
        <sz val="10"/>
        <color theme="1"/>
        <rFont val="Times New Roman"/>
        <family val="1"/>
      </rPr>
      <t xml:space="preserve">EFICACIA:
RESULTADO DE </t>
    </r>
    <r>
      <rPr>
        <sz val="10"/>
        <color theme="1"/>
        <rFont val="Times New Roman"/>
        <family val="1"/>
      </rPr>
      <t xml:space="preserve">
7 Estrategias implementadas en las Unidades / 7 estrategias a implementar (una por UPI)
21</t>
    </r>
    <r>
      <rPr>
        <sz val="10"/>
        <rFont val="Times New Roman"/>
        <family val="1"/>
      </rPr>
      <t xml:space="preserve"> seguimientos realizados / 21 seguimientos proyectados</t>
    </r>
  </si>
  <si>
    <t>Se realizó la verificación  de los soportes entregados con respecto a la acción está tiene un tipo de control detectivo y la frecuencia de la ejecución de las acciones es anual y cuatrimestral, Se realizó la presentación de 3 centros de interés nuevos el arte de la música y el teatro en la Upi de Edén, Escuela deportiva fútbol Upi la Florida, por otra parte se realizaron 11 seguimientos  y se tiene previsto realizar ajustes a los centros de interés teniendo en cuenta si se da la rotación de cuidadoras. El indicador de  EFICACIA para este cuatrimestre donde se realizaron  7 estrategias de fortalecimiento en cada una de las Upi Internado, logrando el 100% de cumplimiento. Frente al indicador de EFECTIVIDAD  Se llevaron a cabo el segundo seguimiento a las 7 estrategias de fortalecimiento en cada una de las Upi Internado, logrando un avance del 90% pero en el indicador se observó que cumplimiento fue del 100%  Es importante revisar esta información para que sea igual tanto el indicador como la interprestación  Por otra parte  se recomienda continuar trabajando en las  acciones  para  que contribuyan a mitigar el riesgo identificado.</t>
  </si>
  <si>
    <r>
      <rPr>
        <b/>
        <sz val="10"/>
        <rFont val="Times New Roman"/>
        <family val="1"/>
      </rPr>
      <t xml:space="preserve">EFECTIVIDAD:
 RESULTADO DE 
</t>
    </r>
    <r>
      <rPr>
        <sz val="10"/>
        <rFont val="Times New Roman"/>
        <family val="1"/>
      </rPr>
      <t>Efectividad del
plan de manejo
de riesgos=
# de estrategias con evaluación favorable por parte de los NNAJ / # total de estrategias implementadas</t>
    </r>
  </si>
  <si>
    <t>No culminación del proceso pedagógico de población beneficiaria de las Unidades de Internado, en casos en los que sea ésta la modalidad que aplique para desarrollar el proceso de restablecimiento de derechos</t>
  </si>
  <si>
    <t>ANUAL
CUATRIMESTRAL</t>
  </si>
  <si>
    <r>
      <t xml:space="preserve">CONTEXTO PEDAGÓGICO INTERNADO
</t>
    </r>
    <r>
      <rPr>
        <sz val="10"/>
        <color theme="1"/>
        <rFont val="Times New Roman"/>
        <family val="1"/>
      </rPr>
      <t xml:space="preserve">Entorno protector máximo en el que se brinda de forma permanente a los NNAJ servicios de alimentación, techo, vestuario, educación, recreación, acompañamiento en todos los espacios,  atención inmediata, fortalecimiento de habilidades de convivencia y ciudadanía para su desarrollo en comunidad. </t>
    </r>
  </si>
  <si>
    <t>*Fallas en los flujos de información entre las áreas SE3 y las UPIs Internado
*Barreras para la custodia de la información relacionada con el proceso pedagógico de convivencia</t>
  </si>
  <si>
    <t xml:space="preserve">Fallas en el control y seguimiento a los procesos pedagógicos relacionados con la convivencia de NNAJ desde las UPIs Internado. </t>
  </si>
  <si>
    <t>*Desarticulación entre las acciones realizadas desde el modelo de atención SE3 y los procesos adelantados en el ámbito de la convivencia en las UPIs Internado
*Emergencia de barreras para el avance en el proceso pedagógico de NNAJ relacionados con convivencia
*Dificultades en la gestión de la información sobre los procesos de atención en el ámbito convivencial</t>
  </si>
  <si>
    <t>*Implementación inicial y final de Auto y Co-evaluación de NNAJ con participación del Comité Misional de las Unidades Internado, como estrategia para fortalecer la atención en su proceso de convivencia.
* Abordaje de situaciones  que requieran la identificación de estrategias de intervención a través del Comité Misional de las Unidades Internado.</t>
  </si>
  <si>
    <t>Generar alertas frente a las faltas de seguimientos e informarlas a la Subdirección Técnica de Métodos Educativos y Operativa para dar lineamiento y generar los controles respectivos</t>
  </si>
  <si>
    <t>*Implementación inicial y final de Auto y Co-evaluación de NNAJ con participación del Comité Misional de las 7 Unidades Internado, como estrategia para fortalecer la atención en su proceso de convivencia.
* Abordaje de situaciones  que requieran la identificación de estrategias de intervención a través del Comité Misional de las Unidades Internado.</t>
  </si>
  <si>
    <t>* Registro de  Auto y Co-evaluación de convivencia M-MIN-FT-003 de todos los NNAJ en las Unidades Internados.                                  * Registro Actas de Comite Misional de Unidad Internado en  Acta de Reunión  A-GDO-FT-004  y  listados de asistencia de situaciones abordadas en Comité Misional de Upi</t>
  </si>
  <si>
    <r>
      <t xml:space="preserve">* La aplicación de cierre del proceso de auto y coevaluación se tiene con fecha establecida para las Upi-Casas de Cuidado el  16 de Octubre.
* Se realizan Comités Misionales para llevar a cabo el seguimiento a los procesos de los NNAJ, así:                                                    
Mayo: 7 Upis con </t>
    </r>
    <r>
      <rPr>
        <sz val="10"/>
        <rFont val="Times New Roman"/>
        <family val="1"/>
      </rPr>
      <t>16</t>
    </r>
    <r>
      <rPr>
        <sz val="10"/>
        <color theme="1"/>
        <rFont val="Times New Roman"/>
        <family val="1"/>
      </rPr>
      <t xml:space="preserve"> Actas de comite misionales (2 actas de las Upis Liberia, Arcadia, San Francisco, Rioja</t>
    </r>
    <r>
      <rPr>
        <sz val="10"/>
        <color rgb="FFFF0000"/>
        <rFont val="Times New Roman"/>
        <family val="1"/>
      </rPr>
      <t xml:space="preserve"> </t>
    </r>
    <r>
      <rPr>
        <sz val="10"/>
        <color theme="1"/>
        <rFont val="Times New Roman"/>
        <family val="1"/>
      </rPr>
      <t xml:space="preserve">y Normandia, 3 Actas de la Upi Eden y La Florida.
Junio: 6 Upi con 16 actas de comite misional  (1 acta de la Upi Normandía, 2 actas de las Upis Liberia, Florida y Arcadia,  3 actas de las Upis San Francisco, Rioja y Eden  
Julio: 7 Upi con </t>
    </r>
    <r>
      <rPr>
        <sz val="10"/>
        <rFont val="Times New Roman"/>
        <family val="1"/>
      </rPr>
      <t>24</t>
    </r>
    <r>
      <rPr>
        <sz val="10"/>
        <color theme="1"/>
        <rFont val="Times New Roman"/>
        <family val="1"/>
      </rPr>
      <t xml:space="preserve"> actas de comite misional (2 actas de las Upis Arcadia, Eden y Normandia, 3 actas de las Upi Liberia y San Francisco, 5 actas de la Upi Florida</t>
    </r>
    <r>
      <rPr>
        <sz val="10"/>
        <color rgb="FFFF0000"/>
        <rFont val="Times New Roman"/>
        <family val="1"/>
      </rPr>
      <t xml:space="preserve"> </t>
    </r>
    <r>
      <rPr>
        <sz val="10"/>
        <color theme="1"/>
        <rFont val="Times New Roman"/>
        <family val="1"/>
      </rPr>
      <t>y 7 actas de la Upi Rioja.
Agosto: 5 Upi con 15 actas de comite misional (2 actas de las Upis Florida</t>
    </r>
    <r>
      <rPr>
        <sz val="10"/>
        <rFont val="Times New Roman"/>
        <family val="1"/>
      </rPr>
      <t xml:space="preserve">, Liberia </t>
    </r>
    <r>
      <rPr>
        <sz val="10"/>
        <color theme="1"/>
        <rFont val="Times New Roman"/>
        <family val="1"/>
      </rPr>
      <t>y Normandia, 3 actas de las Upi Arcadia,</t>
    </r>
    <r>
      <rPr>
        <sz val="10"/>
        <color rgb="FFFF0000"/>
        <rFont val="Times New Roman"/>
        <family val="1"/>
      </rPr>
      <t xml:space="preserve"> </t>
    </r>
    <r>
      <rPr>
        <sz val="10"/>
        <rFont val="Times New Roman"/>
        <family val="1"/>
      </rPr>
      <t>Rioja y San Francisco</t>
    </r>
    <r>
      <rPr>
        <sz val="10"/>
        <color rgb="FFFF0000"/>
        <rFont val="Times New Roman"/>
        <family val="1"/>
      </rPr>
      <t>.</t>
    </r>
  </si>
  <si>
    <r>
      <rPr>
        <b/>
        <sz val="10"/>
        <color theme="1"/>
        <rFont val="Times New Roman"/>
        <family val="1"/>
      </rPr>
      <t xml:space="preserve">EFICACIA:
RESULTADO DE </t>
    </r>
    <r>
      <rPr>
        <sz val="10"/>
        <color theme="1"/>
        <rFont val="Times New Roman"/>
        <family val="1"/>
      </rPr>
      <t xml:space="preserve">
1 Aplicación Inicial de auto y co-evaluación en las Unidades Internados / 2 aplicaciones de auto y coevaluación por cada Unidad Internado (7)                      
71 Comités misionales de Upi Internados realizados / </t>
    </r>
    <r>
      <rPr>
        <sz val="10"/>
        <rFont val="Times New Roman"/>
        <family val="1"/>
      </rPr>
      <t xml:space="preserve">56 </t>
    </r>
    <r>
      <rPr>
        <sz val="10"/>
        <color theme="1"/>
        <rFont val="Times New Roman"/>
        <family val="1"/>
      </rPr>
      <t>Comités misionales de Upi Internado programados</t>
    </r>
  </si>
  <si>
    <t>Se realizó la verificación  de los soportes entregados con respecto a la acción está tiene un tipo de control detectivo y la frecuencia de la ejecución de las acciones es semestral y bimensual.  Se evidenció el cierre del proceso de auto y coevaluación, como también los Comités misionales  
El indicador de  EFICACIA:   La auto y co-evaluación final de NNAJ en las 7 Upi Internado, está prevista para el mes de octubre por tanto no hay avance en el indicador para este período. para este cuatrimestre donde se realizaron  7 estrategias de fortalecimiento en cada una de las Upi Internado, logrando un cumplimiento de 50%. Frente al indicador de EFECTIVIDAD: Se llevaron a cabo 71 Comités Misionales para revisión de procesos convivenciales de NNAJ superando el 100% el resultado del indicador.  
 Por otra parte  se recomienda continuar trabajando en las  acciones  para  que contribuyan a mitigar el riesgo identificado.</t>
  </si>
  <si>
    <r>
      <rPr>
        <b/>
        <sz val="10"/>
        <rFont val="Times New Roman"/>
        <family val="1"/>
      </rPr>
      <t xml:space="preserve">EFECTIVIDAD:
 RESULTADO DE 
</t>
    </r>
    <r>
      <rPr>
        <sz val="10"/>
        <rFont val="Times New Roman"/>
        <family val="1"/>
      </rPr>
      <t>Efectividad del
plan de manejo
de riesgos=
1 acción efectivamente realizada de seguimiento a la convivencia de los NNAJ en Upi Internado para el periodo / 1 acción proyectada de
seguimiento a la convivencia de los NNAJ en Upi Internado para el período</t>
    </r>
  </si>
  <si>
    <t xml:space="preserve">Insuficiencia en el reconocimiento y manejo oportuno sobre las dinámicas de convivencia que pueden suponer la emergencia de barreras para un adecuado avance para el proceso pedagógico de NNAJ. </t>
  </si>
  <si>
    <t>SEMESTRAL
BIMENSUAL</t>
  </si>
  <si>
    <t>* Desconocimiento del modelo pedagógico del IDIPRON
*Desconocimiento de la participación desde el rol de facilitador/a en el cumplimiento de la misionalidad y el modelo pedagógico institucional. 
*Falta de apropiación de la plataforma estratégica, misión y visión del IDIPRON en las UPIs Internado</t>
  </si>
  <si>
    <t>Realización de actividades por parte de las UPI Internado sin correspondencia con la misionalidad del Instituto y el Modelo Pedagógico.</t>
  </si>
  <si>
    <t xml:space="preserve">*Obstáculos para el desarrollo integral de acciones que promuevan un adecuado proceso de restablecimiento de derechos. 
*Barreras en el funcionamiento de las acciones realizadas desde el modelo de atención SE3. </t>
  </si>
  <si>
    <t>Registro mensual  de actividades dentro del Modelo Pedagógico de Idipron en Formato "Planeación y seguimiento mensual de actividades con NNAJ en las Unidades de Protección Integral"  M-MIN-FT-010
Registro de actividades relacionadas con salidas de las UPI Internado en el formato "Planeación de Actividades Pedagógicas" M-MES- FT-009.</t>
  </si>
  <si>
    <t>Suspender las actividades que se estén llevando a cabo fuera de la Misionalidad 
Informar a la Subdirección de Métodos y supervisor inmediato para que se lleven a cabo las acciones administrativas a que haya lugar</t>
  </si>
  <si>
    <t>Verificación y retroalimentación de la planeación  y ejecución mensual de actividades de las Unidades del Contexto Pedagógico Internado.</t>
  </si>
  <si>
    <t>Registro en formato:  Planeaciòn y seguimiento a actividades con NNAJ en Unidades de protecciòn Integral  M-MIN-FT-010</t>
  </si>
  <si>
    <t>Se realiza reporte de ejecución de actividades de los meses de Abril, Mayo, Junio y Julio (7 por cada mes) correspondientes a las Unidades: Arcadia, Liberia, Eden, San Francisco, Rioja, Normandia y Florida. 
Se documentan 7 Planeaciones de actividades para el mes de agosto cuya ejecución se presentará en el 3er. cuatrimestre.</t>
  </si>
  <si>
    <r>
      <rPr>
        <b/>
        <sz val="10"/>
        <rFont val="Times New Roman"/>
        <family val="1"/>
      </rPr>
      <t xml:space="preserve">EFICACIA:
RESULTADO DE </t>
    </r>
    <r>
      <rPr>
        <sz val="10"/>
        <rFont val="Times New Roman"/>
        <family val="1"/>
      </rPr>
      <t xml:space="preserve">
* 28 Registros de ejecución  de actividades en Upi Internado / 28 registros de planeación de actividades en Upi Internado</t>
    </r>
  </si>
  <si>
    <t>Se realizó la verificación  de los soportes entregados con respecto a la acción está tiene un tipo de control detectivo y la frecuencia de la ejecución de las acciones es cuatrimestral.  Se pudo validar el reporte de actividades realizando 28 registros y se documentaron 7 planeaciones de actividades para el mes de agosto.  
El indicador de  EFICACIA:  Se entrega la ejecución de la planeación correspondiente al mes de abril (7), la planeación y ejecución de mayo, junio y julio en las 7 Upi (21) y la planeación de agosto cuya ejecución se entrega en siguiente cuatrimestre dado el corte de entrega de los mapas, con lo cual se avanza en un 100% del resultado acumulado.
Frente al indicador de EFECTIVIDAD: Se documentan las 28 planeaciones del cuatrimestre en las 7 Upi, encontrándolas alineadas a la plataforma estratégica con lo cual se avanza en un 100% del resultado esperado.
 Por otra parte  se recomienda continuar trabajando en las  acciones  para  que contribuyan a mitigar el riesgo identificado.</t>
  </si>
  <si>
    <r>
      <rPr>
        <b/>
        <sz val="10"/>
        <rFont val="Times New Roman"/>
        <family val="1"/>
      </rPr>
      <t xml:space="preserve">EFECTIVIDAD:
 RESULTADO DE 
</t>
    </r>
    <r>
      <rPr>
        <sz val="10"/>
        <rFont val="Times New Roman"/>
        <family val="1"/>
      </rPr>
      <t>Efectividad del
plan de manejo
de riesgos=
28 planeaciones de actividades alineadas a Plataforma Estratégica / 28 planeaciones de actividades revisadas y retroalimentadas</t>
    </r>
  </si>
  <si>
    <t xml:space="preserve">Incoherencias entre las disposiciones metodológicas adoptadas por las UPI Internado con respecto del modelo pedagógico de restitución de derechos. </t>
  </si>
  <si>
    <t>Se lleva a cabo 1er. seguimiento. En el Riesgo 1: Se ajustó la redacción de la 2da. acción de fortalecimiento, se modifica la frecuencia mensual registrada para la 1a. acción y se incluye la frecuencia cuatrimestral de la 2da. acción. Se incluye el indicador de la 2a. acción y se propone el indicador de efectividad. En el Riesgo 2 se incluyó la frecuencia para la 2a. Acción que no había sido relacionada, se incluye indicador de efectividad. En el Riesgo 3, se modifica el registro e indicador de la acción considerando que existe el formato mediante el cual se realiza revisión y retroalimentación a la planeación y ejecución de actividades, se hace ajuste al indicador de eficacia a fin de establecer lo que efectivamente se ha ejecutado respecto a lo planeado y se documenta el indicador de efectividad.</t>
  </si>
  <si>
    <t>JEANNETTE ENRIQUEZ CAICEDO</t>
  </si>
  <si>
    <t>Se lleva a cabo 2do. seguimiento. Se llevan a cabo los siguientes ajustes: Se ajusta el avance de 1er. seguimiento en la hoja de vida 2.2 ya que por error involuntario se repitió la del 2.1 y no se consignó el avance correspondiente. Se ajusta el resultado en la hoja de vida del indicador 3.2 presentado en 1er. seguimiento considerando que se cumplió el 100% y no el 75% como se consignó pues en la planeación ya se podía establecer la alineaión de las actividades a la plataforma estratégica; así mismo se elimina la hoja de vida del indicador 3.3 por cuanto solo son dos los indicadores del riesgo 3.</t>
  </si>
  <si>
    <t>JEANNETTE ENRIQUEZ CAICEDO - AUDI FLORES SEGURA</t>
  </si>
  <si>
    <t xml:space="preserve"> PROFESIONAL UNIVERSITARIO - PROFESIONAL CONTRATISTA</t>
  </si>
  <si>
    <t xml:space="preserve"> PROFESIONAL ESPECIALIZADA SUBDIRECCIÓN DE MÉTODOS - TÉCNICO OPERATIVO SUBDIRECCIÓN DE MÉTODOS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</si>
</sst>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56" x14ac:knownFonts="1">
    <font>
      <sz val="11"/>
      <color theme="1"/>
      <name val="Calibri"/>
      <family val="2"/>
      <scheme val="minor"/>
    </font>
    <font>
      <b/>
      <sz val="11"/>
      <color theme="1"/>
      <name val="Calibri"/>
      <family val="2"/>
      <scheme val="minor"/>
    </font>
    <font>
      <sz val="11"/>
      <color theme="1"/>
      <name val="Arial"/>
    </font>
    <font>
      <sz val="10"/>
      <color theme="1"/>
      <name val="Times New Roman"/>
      <family val="1"/>
    </font>
    <font>
      <b/>
      <sz val="10"/>
      <color theme="1"/>
      <name val="Times New Roman"/>
      <family val="1"/>
    </font>
    <font>
      <sz val="11"/>
      <name val="Arial"/>
      <family val="2"/>
    </font>
    <font>
      <b/>
      <sz val="11"/>
      <color theme="1"/>
      <name val="Calibri"/>
      <family val="2"/>
    </font>
    <font>
      <sz val="11"/>
      <color theme="1"/>
      <name val="Calibri"/>
      <family val="2"/>
    </font>
    <font>
      <b/>
      <sz val="12"/>
      <color theme="1"/>
      <name val="Times New Roman"/>
      <family val="1"/>
    </font>
    <font>
      <sz val="10"/>
      <color rgb="FF000000"/>
      <name val="Times New Roman"/>
      <family val="1"/>
    </font>
    <font>
      <b/>
      <sz val="14"/>
      <color theme="1"/>
      <name val="Times New Roman"/>
      <family val="1"/>
    </font>
    <font>
      <sz val="12"/>
      <color theme="1"/>
      <name val="Times New Roman"/>
      <family val="1"/>
    </font>
    <font>
      <b/>
      <sz val="16"/>
      <color theme="1"/>
      <name val="Times New Roman"/>
      <family val="1"/>
    </font>
    <font>
      <b/>
      <sz val="11"/>
      <color theme="1"/>
      <name val="Times New Roman"/>
      <family val="1"/>
    </font>
    <font>
      <sz val="10"/>
      <name val="Times New Roman"/>
      <family val="1"/>
    </font>
    <font>
      <b/>
      <sz val="10"/>
      <name val="Times New Roman"/>
      <family val="1"/>
    </font>
    <font>
      <sz val="11"/>
      <name val="Times New Roman"/>
      <family val="1"/>
    </font>
    <font>
      <sz val="10"/>
      <color rgb="FFFF0000"/>
      <name val="Times New Roman"/>
      <family val="1"/>
    </font>
    <font>
      <sz val="10"/>
      <color rgb="FFA5A5A5"/>
      <name val="Times New Roman"/>
      <family val="1"/>
    </font>
    <font>
      <b/>
      <sz val="11"/>
      <name val="Arial"/>
      <family val="2"/>
    </font>
    <font>
      <sz val="10"/>
      <color theme="8" tint="-0.249977111117893"/>
      <name val="Times New Roman"/>
      <family val="1"/>
    </font>
    <font>
      <i/>
      <sz val="10"/>
      <color theme="1"/>
      <name val="Times New Roman"/>
      <family val="1"/>
    </font>
    <font>
      <sz val="10"/>
      <color theme="1"/>
      <name val="Times New Roman"/>
    </font>
    <font>
      <b/>
      <sz val="10"/>
      <color theme="1"/>
      <name val="Times New Roman"/>
    </font>
    <font>
      <sz val="11"/>
      <name val="Arial"/>
    </font>
    <font>
      <b/>
      <sz val="11"/>
      <color theme="1"/>
      <name val="Calibri"/>
    </font>
    <font>
      <sz val="11"/>
      <color theme="1"/>
      <name val="Calibri"/>
    </font>
    <font>
      <b/>
      <sz val="12"/>
      <color theme="1"/>
      <name val="Times New Roman"/>
    </font>
    <font>
      <sz val="10"/>
      <name val="Times New Roman"/>
    </font>
    <font>
      <b/>
      <sz val="14"/>
      <color theme="1"/>
      <name val="Times New Roman"/>
    </font>
    <font>
      <sz val="12"/>
      <color theme="1"/>
      <name val="Times New Roman"/>
    </font>
    <font>
      <b/>
      <sz val="16"/>
      <color theme="1"/>
      <name val="Times New Roman"/>
    </font>
    <font>
      <b/>
      <sz val="11"/>
      <color theme="1"/>
      <name val="Times New Roman"/>
    </font>
    <font>
      <sz val="10"/>
      <color rgb="FF000000"/>
      <name val="Times New Roman"/>
    </font>
    <font>
      <b/>
      <sz val="10"/>
      <name val="Times New Roman"/>
    </font>
    <font>
      <b/>
      <sz val="10"/>
      <color rgb="FF000000"/>
      <name val="Times New Roman"/>
      <family val="1"/>
    </font>
    <font>
      <sz val="10"/>
      <color rgb="FF000000"/>
      <name val="Arial"/>
      <family val="2"/>
    </font>
    <font>
      <b/>
      <sz val="10"/>
      <color rgb="FF000000"/>
      <name val="Arial"/>
      <family val="2"/>
    </font>
    <font>
      <sz val="11"/>
      <color rgb="FF000000"/>
      <name val="Arial"/>
      <family val="2"/>
    </font>
    <font>
      <sz val="11"/>
      <color rgb="FF000000"/>
      <name val="Times New Roman"/>
      <family val="1"/>
    </font>
    <font>
      <b/>
      <sz val="11"/>
      <color rgb="FF000000"/>
      <name val="Times New Roman"/>
      <family val="1"/>
    </font>
    <font>
      <sz val="10"/>
      <color rgb="FFFFFF00"/>
      <name val="Times New Roman"/>
      <family val="1"/>
    </font>
    <font>
      <b/>
      <u/>
      <sz val="10"/>
      <color theme="1"/>
      <name val="Times New Roman"/>
      <family val="1"/>
    </font>
    <font>
      <sz val="11"/>
      <color theme="1"/>
      <name val="Arial"/>
      <family val="2"/>
    </font>
    <font>
      <sz val="10"/>
      <color indexed="8"/>
      <name val="Times New Roman"/>
      <family val="1"/>
    </font>
    <font>
      <sz val="12"/>
      <color theme="1"/>
      <name val="Arial"/>
      <family val="2"/>
    </font>
    <font>
      <b/>
      <sz val="10"/>
      <color indexed="8"/>
      <name val="Times New Roman"/>
      <family val="1"/>
    </font>
    <font>
      <u/>
      <sz val="10"/>
      <color rgb="FF0000FF"/>
      <name val="Times New Roman"/>
      <family val="1"/>
    </font>
    <font>
      <b/>
      <sz val="12"/>
      <name val="Times New Roman"/>
      <family val="1"/>
    </font>
    <font>
      <b/>
      <sz val="14"/>
      <name val="Times New Roman"/>
      <family val="1"/>
    </font>
    <font>
      <b/>
      <sz val="16"/>
      <name val="Times New Roman"/>
      <family val="1"/>
    </font>
    <font>
      <b/>
      <u/>
      <sz val="10"/>
      <name val="Times New Roman"/>
      <family val="1"/>
    </font>
    <font>
      <u/>
      <sz val="10"/>
      <name val="Times New Roman"/>
      <family val="1"/>
    </font>
    <font>
      <b/>
      <sz val="11"/>
      <name val="Times New Roman"/>
      <family val="1"/>
    </font>
    <font>
      <sz val="11"/>
      <color theme="1"/>
      <name val="Times New Roman"/>
      <family val="1"/>
    </font>
    <font>
      <sz val="12"/>
      <name val="Arial"/>
      <family val="2"/>
    </font>
  </fonts>
  <fills count="22">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FFFF00"/>
        <bgColor rgb="FFFFFF00"/>
      </patternFill>
    </fill>
    <fill>
      <patternFill patternType="solid">
        <fgColor rgb="FFECECEC"/>
        <bgColor rgb="FFECECEC"/>
      </patternFill>
    </fill>
    <fill>
      <patternFill patternType="solid">
        <fgColor rgb="FFD9E2F3"/>
        <bgColor rgb="FFD9E2F3"/>
      </patternFill>
    </fill>
    <fill>
      <patternFill patternType="solid">
        <fgColor rgb="FFD8D8D8"/>
        <bgColor rgb="FFD8D8D8"/>
      </patternFill>
    </fill>
    <fill>
      <patternFill patternType="solid">
        <fgColor rgb="FFFFFF00"/>
        <bgColor theme="0"/>
      </patternFill>
    </fill>
    <fill>
      <patternFill patternType="solid">
        <fgColor rgb="FFFFFF00"/>
        <bgColor indexed="64"/>
      </patternFill>
    </fill>
    <fill>
      <patternFill patternType="solid">
        <fgColor rgb="FF00B0F0"/>
        <bgColor rgb="FF00B0F0"/>
      </patternFill>
    </fill>
    <fill>
      <patternFill patternType="solid">
        <fgColor theme="0"/>
        <bgColor rgb="FFBFBFBF"/>
      </patternFill>
    </fill>
    <fill>
      <patternFill patternType="solid">
        <fgColor theme="0" tint="-0.249977111117893"/>
        <bgColor rgb="FFBFBFBF"/>
      </patternFill>
    </fill>
    <fill>
      <patternFill patternType="solid">
        <fgColor theme="0" tint="-0.249977111117893"/>
        <bgColor theme="0"/>
      </patternFill>
    </fill>
    <fill>
      <patternFill patternType="solid">
        <fgColor theme="0" tint="-0.249977111117893"/>
        <bgColor indexed="64"/>
      </patternFill>
    </fill>
    <fill>
      <patternFill patternType="solid">
        <fgColor theme="0"/>
        <bgColor indexed="64"/>
      </patternFill>
    </fill>
    <fill>
      <patternFill patternType="solid">
        <fgColor rgb="FF0EBE16"/>
        <bgColor rgb="FF0EBE16"/>
      </patternFill>
    </fill>
    <fill>
      <patternFill patternType="solid">
        <fgColor rgb="FFFFFFFF"/>
        <bgColor rgb="FFFFFFFF"/>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B0F0"/>
        <bgColor indexed="64"/>
      </patternFill>
    </fill>
  </fills>
  <borders count="45">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hair">
        <color rgb="FF000000"/>
      </bottom>
      <diagonal/>
    </border>
    <border>
      <left style="hair">
        <color rgb="FF000000"/>
      </left>
      <right style="hair">
        <color rgb="FF000000"/>
      </right>
      <top/>
      <bottom style="hair">
        <color rgb="FF000000"/>
      </bottom>
      <diagonal/>
    </border>
    <border>
      <left style="hair">
        <color rgb="FF000000"/>
      </left>
      <right style="thin">
        <color rgb="FF000000"/>
      </right>
      <top style="thin">
        <color rgb="FF000000"/>
      </top>
      <bottom/>
      <diagonal/>
    </border>
    <border>
      <left/>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bottom/>
      <diagonal/>
    </border>
    <border>
      <left style="hair">
        <color rgb="FF000000"/>
      </left>
      <right style="thin">
        <color rgb="FF000000"/>
      </right>
      <top style="hair">
        <color rgb="FF000000"/>
      </top>
      <bottom/>
      <diagonal/>
    </border>
    <border>
      <left/>
      <right/>
      <top style="hair">
        <color rgb="FF000000"/>
      </top>
      <bottom/>
      <diagonal/>
    </border>
    <border>
      <left style="hair">
        <color rgb="FF000000"/>
      </left>
      <right style="hair">
        <color rgb="FF000000"/>
      </right>
      <top style="hair">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bottom/>
      <diagonal/>
    </border>
    <border>
      <left/>
      <right style="hair">
        <color rgb="FF000000"/>
      </right>
      <top/>
      <bottom style="hair">
        <color rgb="FF000000"/>
      </bottom>
      <diagonal/>
    </border>
    <border>
      <left/>
      <right style="hair">
        <color rgb="FF000000"/>
      </right>
      <top style="hair">
        <color rgb="FF000000"/>
      </top>
      <bottom style="hair">
        <color rgb="FF000000"/>
      </bottom>
      <diagonal/>
    </border>
    <border>
      <left/>
      <right style="hair">
        <color rgb="FF000000"/>
      </right>
      <top style="hair">
        <color rgb="FF000000"/>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diagonal/>
    </border>
    <border>
      <left/>
      <right style="thin">
        <color indexed="64"/>
      </right>
      <top style="thin">
        <color indexed="64"/>
      </top>
      <bottom/>
      <diagonal/>
    </border>
  </borders>
  <cellStyleXfs count="3">
    <xf numFmtId="0" fontId="0" fillId="0" borderId="0"/>
    <xf numFmtId="0" fontId="2" fillId="0" borderId="0"/>
    <xf numFmtId="0" fontId="43" fillId="0" borderId="0"/>
  </cellStyleXfs>
  <cellXfs count="639">
    <xf numFmtId="0" fontId="0" fillId="0" borderId="0" xfId="0"/>
    <xf numFmtId="0" fontId="3" fillId="2" borderId="0" xfId="1" applyFont="1" applyFill="1"/>
    <xf numFmtId="0" fontId="3" fillId="2" borderId="0" xfId="1" applyFont="1" applyFill="1" applyAlignment="1">
      <alignment vertical="center"/>
    </xf>
    <xf numFmtId="0" fontId="3" fillId="0" borderId="0" xfId="1" applyFont="1"/>
    <xf numFmtId="0" fontId="2" fillId="0" borderId="0" xfId="1"/>
    <xf numFmtId="0" fontId="4" fillId="3" borderId="1" xfId="1" applyFont="1" applyFill="1" applyBorder="1" applyAlignment="1">
      <alignment horizontal="left" vertical="center"/>
    </xf>
    <xf numFmtId="0" fontId="5" fillId="0" borderId="2" xfId="1" applyFont="1" applyBorder="1"/>
    <xf numFmtId="164" fontId="4" fillId="0" borderId="1" xfId="1" applyNumberFormat="1" applyFont="1" applyBorder="1" applyAlignment="1">
      <alignment horizontal="center" vertical="center"/>
    </xf>
    <xf numFmtId="0" fontId="5" fillId="0" borderId="3" xfId="1" applyFont="1" applyBorder="1"/>
    <xf numFmtId="0" fontId="3" fillId="3" borderId="1" xfId="1" applyFont="1" applyFill="1" applyBorder="1" applyAlignment="1">
      <alignment horizontal="center"/>
    </xf>
    <xf numFmtId="0" fontId="4" fillId="2" borderId="1" xfId="1" applyFont="1" applyFill="1" applyBorder="1" applyAlignment="1">
      <alignment horizontal="right" vertical="center"/>
    </xf>
    <xf numFmtId="0" fontId="6" fillId="3" borderId="4" xfId="1" applyFont="1" applyFill="1" applyBorder="1" applyAlignment="1">
      <alignment horizontal="center" vertical="center"/>
    </xf>
    <xf numFmtId="0" fontId="3" fillId="2" borderId="4" xfId="1" applyFont="1" applyFill="1" applyBorder="1" applyAlignment="1">
      <alignment horizontal="center" vertical="center"/>
    </xf>
    <xf numFmtId="0" fontId="6" fillId="3" borderId="2" xfId="1" applyFont="1" applyFill="1" applyBorder="1" applyAlignment="1">
      <alignment horizontal="center" vertical="center"/>
    </xf>
    <xf numFmtId="0" fontId="4" fillId="2" borderId="1" xfId="1" applyFont="1" applyFill="1" applyBorder="1" applyAlignment="1">
      <alignment horizontal="center" vertical="center"/>
    </xf>
    <xf numFmtId="0" fontId="4" fillId="2" borderId="4" xfId="1" applyFont="1" applyFill="1" applyBorder="1" applyAlignment="1">
      <alignment horizontal="center" vertical="center"/>
    </xf>
    <xf numFmtId="0" fontId="6" fillId="3" borderId="1" xfId="1" applyFont="1" applyFill="1" applyBorder="1" applyAlignment="1">
      <alignment horizontal="center" vertical="center"/>
    </xf>
    <xf numFmtId="0" fontId="7" fillId="2" borderId="4" xfId="1" applyFont="1" applyFill="1" applyBorder="1" applyAlignment="1">
      <alignment horizontal="center" vertical="center"/>
    </xf>
    <xf numFmtId="0" fontId="4" fillId="3" borderId="1" xfId="1" applyFont="1" applyFill="1" applyBorder="1" applyAlignment="1">
      <alignment horizontal="center"/>
    </xf>
    <xf numFmtId="0" fontId="4" fillId="3" borderId="5" xfId="1" applyFont="1" applyFill="1" applyBorder="1" applyAlignment="1">
      <alignment horizontal="center" vertical="center"/>
    </xf>
    <xf numFmtId="0" fontId="4" fillId="3" borderId="6" xfId="1" applyFont="1" applyFill="1" applyBorder="1" applyAlignment="1">
      <alignment horizontal="center" vertical="center"/>
    </xf>
    <xf numFmtId="0" fontId="5" fillId="0" borderId="0" xfId="1" applyFont="1"/>
    <xf numFmtId="0" fontId="4" fillId="3" borderId="5" xfId="1" applyFont="1" applyFill="1" applyBorder="1" applyAlignment="1">
      <alignment horizontal="center" vertical="center" wrapText="1"/>
    </xf>
    <xf numFmtId="0" fontId="5" fillId="0" borderId="7" xfId="1" applyFont="1" applyBorder="1"/>
    <xf numFmtId="0" fontId="5" fillId="0" borderId="6" xfId="1" applyFont="1" applyBorder="1"/>
    <xf numFmtId="0" fontId="2" fillId="0" borderId="0" xfId="1"/>
    <xf numFmtId="0" fontId="4" fillId="0" borderId="0" xfId="1" applyFont="1"/>
    <xf numFmtId="0" fontId="4" fillId="3" borderId="8" xfId="1" applyFont="1" applyFill="1" applyBorder="1" applyAlignment="1">
      <alignment horizontal="center"/>
    </xf>
    <xf numFmtId="0" fontId="5" fillId="0" borderId="9" xfId="1" applyFont="1" applyBorder="1"/>
    <xf numFmtId="0" fontId="5" fillId="0" borderId="10" xfId="1" applyFont="1" applyBorder="1"/>
    <xf numFmtId="0" fontId="4" fillId="3" borderId="7" xfId="1" applyFont="1" applyFill="1" applyBorder="1" applyAlignment="1">
      <alignment horizontal="center" vertical="center" wrapText="1"/>
    </xf>
    <xf numFmtId="0" fontId="4" fillId="3" borderId="1" xfId="1" applyFont="1" applyFill="1" applyBorder="1" applyAlignment="1">
      <alignment horizontal="center" vertical="center" wrapText="1"/>
    </xf>
    <xf numFmtId="0" fontId="5" fillId="0" borderId="8" xfId="1" applyFont="1" applyBorder="1"/>
    <xf numFmtId="0" fontId="5" fillId="0" borderId="11" xfId="1" applyFont="1" applyBorder="1"/>
    <xf numFmtId="0" fontId="4" fillId="3" borderId="7" xfId="1" applyFont="1" applyFill="1" applyBorder="1" applyAlignment="1">
      <alignment horizontal="center" vertical="center"/>
    </xf>
    <xf numFmtId="0" fontId="8" fillId="3" borderId="11" xfId="1" applyFont="1" applyFill="1" applyBorder="1" applyAlignment="1">
      <alignment horizontal="center" vertical="center" wrapText="1"/>
    </xf>
    <xf numFmtId="0" fontId="4" fillId="3" borderId="4" xfId="1" applyFont="1" applyFill="1" applyBorder="1" applyAlignment="1">
      <alignment horizontal="center" vertical="center" wrapText="1"/>
    </xf>
    <xf numFmtId="0" fontId="4" fillId="3" borderId="4" xfId="1" applyFont="1" applyFill="1" applyBorder="1" applyAlignment="1">
      <alignment horizontal="center" vertical="center"/>
    </xf>
    <xf numFmtId="0" fontId="3" fillId="0" borderId="5" xfId="1" applyFont="1" applyBorder="1" applyAlignment="1">
      <alignment horizontal="center" vertical="center" wrapText="1"/>
    </xf>
    <xf numFmtId="0" fontId="9" fillId="0" borderId="5" xfId="1" applyFont="1" applyBorder="1" applyAlignment="1">
      <alignment horizontal="center" vertical="center" wrapText="1"/>
    </xf>
    <xf numFmtId="0" fontId="10" fillId="0" borderId="5" xfId="1" applyFont="1" applyBorder="1" applyAlignment="1">
      <alignment horizontal="center" vertical="center" wrapText="1"/>
    </xf>
    <xf numFmtId="0" fontId="4" fillId="0" borderId="5" xfId="1" applyFont="1" applyBorder="1" applyAlignment="1">
      <alignment horizontal="center" vertical="center" wrapText="1"/>
    </xf>
    <xf numFmtId="0" fontId="4" fillId="4" borderId="5" xfId="1" applyFont="1" applyFill="1" applyBorder="1" applyAlignment="1">
      <alignment horizontal="center" vertical="center" wrapText="1"/>
    </xf>
    <xf numFmtId="0" fontId="8" fillId="2" borderId="5" xfId="1" applyFont="1" applyFill="1" applyBorder="1" applyAlignment="1">
      <alignment horizontal="center" vertical="center"/>
    </xf>
    <xf numFmtId="0" fontId="9" fillId="2" borderId="5" xfId="1" applyFont="1" applyFill="1" applyBorder="1" applyAlignment="1">
      <alignment horizontal="center" vertical="center" wrapText="1"/>
    </xf>
    <xf numFmtId="0" fontId="11" fillId="0" borderId="12" xfId="1" applyFont="1" applyBorder="1" applyAlignment="1">
      <alignment horizontal="left" vertical="top" wrapText="1"/>
    </xf>
    <xf numFmtId="0" fontId="4" fillId="0" borderId="13" xfId="1" applyFont="1" applyBorder="1" applyAlignment="1">
      <alignment horizontal="center" vertical="center" wrapText="1"/>
    </xf>
    <xf numFmtId="1" fontId="11" fillId="0" borderId="13" xfId="1" applyNumberFormat="1" applyFont="1" applyBorder="1" applyAlignment="1">
      <alignment horizontal="center" vertical="center"/>
    </xf>
    <xf numFmtId="1" fontId="12" fillId="0" borderId="14" xfId="1" applyNumberFormat="1" applyFont="1" applyBorder="1" applyAlignment="1">
      <alignment horizontal="center" vertical="center" wrapText="1"/>
    </xf>
    <xf numFmtId="0" fontId="8" fillId="0" borderId="5" xfId="1" applyFont="1" applyBorder="1" applyAlignment="1">
      <alignment horizontal="center" vertical="center" wrapText="1"/>
    </xf>
    <xf numFmtId="0" fontId="12" fillId="5" borderId="5" xfId="1" applyFont="1" applyFill="1" applyBorder="1" applyAlignment="1">
      <alignment horizontal="center" vertical="center"/>
    </xf>
    <xf numFmtId="0" fontId="3" fillId="0" borderId="5" xfId="1" applyFont="1" applyBorder="1" applyAlignment="1">
      <alignment horizontal="center"/>
    </xf>
    <xf numFmtId="0" fontId="13" fillId="0" borderId="5" xfId="1" applyFont="1" applyBorder="1" applyAlignment="1">
      <alignment horizontal="center" vertical="center" wrapText="1"/>
    </xf>
    <xf numFmtId="0" fontId="10" fillId="0" borderId="5" xfId="1" applyFont="1" applyBorder="1" applyAlignment="1">
      <alignment horizontal="center" vertical="center"/>
    </xf>
    <xf numFmtId="0" fontId="3" fillId="0" borderId="5" xfId="1" applyFont="1" applyBorder="1" applyAlignment="1">
      <alignment horizontal="center" vertical="center"/>
    </xf>
    <xf numFmtId="0" fontId="12" fillId="0" borderId="5" xfId="1" applyFont="1" applyBorder="1" applyAlignment="1">
      <alignment horizontal="center" vertical="center"/>
    </xf>
    <xf numFmtId="14" fontId="9" fillId="0" borderId="5" xfId="1" applyNumberFormat="1" applyFont="1" applyBorder="1" applyAlignment="1">
      <alignment horizontal="center" vertical="center"/>
    </xf>
    <xf numFmtId="0" fontId="14" fillId="0" borderId="5" xfId="1" applyFont="1" applyBorder="1" applyAlignment="1">
      <alignment horizontal="center" vertical="center" wrapText="1"/>
    </xf>
    <xf numFmtId="0" fontId="3" fillId="0" borderId="7" xfId="1" applyFont="1" applyBorder="1" applyAlignment="1">
      <alignment horizontal="center" vertical="center" wrapText="1"/>
    </xf>
    <xf numFmtId="0" fontId="11" fillId="0" borderId="15" xfId="1" applyFont="1" applyBorder="1" applyAlignment="1">
      <alignment horizontal="left" vertical="top" wrapText="1"/>
    </xf>
    <xf numFmtId="0" fontId="4" fillId="0" borderId="16" xfId="1" applyFont="1" applyBorder="1" applyAlignment="1">
      <alignment horizontal="center" vertical="center" wrapText="1"/>
    </xf>
    <xf numFmtId="1" fontId="11" fillId="0" borderId="16" xfId="1" applyNumberFormat="1" applyFont="1" applyBorder="1" applyAlignment="1">
      <alignment horizontal="center" vertical="center"/>
    </xf>
    <xf numFmtId="0" fontId="5" fillId="0" borderId="17" xfId="1" applyFont="1" applyBorder="1"/>
    <xf numFmtId="0" fontId="16" fillId="0" borderId="7" xfId="1" applyFont="1" applyBorder="1"/>
    <xf numFmtId="0" fontId="11" fillId="0" borderId="0" xfId="1" applyFont="1" applyAlignment="1">
      <alignment vertical="top" wrapText="1"/>
    </xf>
    <xf numFmtId="0" fontId="11" fillId="6" borderId="4" xfId="1" applyFont="1" applyFill="1" applyBorder="1" applyAlignment="1">
      <alignment horizontal="center" vertical="center" wrapText="1"/>
    </xf>
    <xf numFmtId="0" fontId="16" fillId="0" borderId="11" xfId="1" applyFont="1" applyBorder="1"/>
    <xf numFmtId="0" fontId="4" fillId="7" borderId="4" xfId="1" applyFont="1" applyFill="1" applyBorder="1" applyAlignment="1">
      <alignment horizontal="center" vertical="center" wrapText="1"/>
    </xf>
    <xf numFmtId="0" fontId="10" fillId="0" borderId="18" xfId="1" applyFont="1" applyBorder="1" applyAlignment="1">
      <alignment horizontal="center" vertical="center" wrapText="1"/>
    </xf>
    <xf numFmtId="0" fontId="10" fillId="5" borderId="5" xfId="1" applyFont="1" applyFill="1" applyBorder="1" applyAlignment="1">
      <alignment horizontal="center" vertical="center" wrapText="1"/>
    </xf>
    <xf numFmtId="0" fontId="12" fillId="0" borderId="7" xfId="1" applyFont="1" applyBorder="1" applyAlignment="1">
      <alignment horizontal="center" vertical="top" wrapText="1"/>
    </xf>
    <xf numFmtId="0" fontId="12" fillId="6" borderId="5" xfId="1" applyFont="1" applyFill="1" applyBorder="1" applyAlignment="1">
      <alignment horizontal="center" vertical="center" wrapText="1"/>
    </xf>
    <xf numFmtId="0" fontId="9" fillId="0" borderId="7" xfId="1" applyFont="1" applyBorder="1" applyAlignment="1">
      <alignment horizontal="center" vertical="center" wrapText="1"/>
    </xf>
    <xf numFmtId="0" fontId="11" fillId="0" borderId="19" xfId="1" applyFont="1" applyBorder="1" applyAlignment="1">
      <alignment horizontal="left" vertical="top" wrapText="1"/>
    </xf>
    <xf numFmtId="0" fontId="4" fillId="0" borderId="20" xfId="1" applyFont="1" applyBorder="1" applyAlignment="1">
      <alignment horizontal="center" vertical="center" wrapText="1"/>
    </xf>
    <xf numFmtId="1" fontId="11" fillId="0" borderId="20" xfId="1" applyNumberFormat="1" applyFont="1" applyBorder="1" applyAlignment="1">
      <alignment horizontal="center" vertical="center"/>
    </xf>
    <xf numFmtId="0" fontId="9" fillId="0" borderId="5" xfId="1" applyFont="1" applyBorder="1" applyAlignment="1">
      <alignment horizontal="left" vertical="top" wrapText="1"/>
    </xf>
    <xf numFmtId="0" fontId="3" fillId="8" borderId="5" xfId="1" applyFont="1" applyFill="1" applyBorder="1" applyAlignment="1">
      <alignment horizontal="center" vertical="center" wrapText="1"/>
    </xf>
    <xf numFmtId="0" fontId="5" fillId="9" borderId="7" xfId="1" applyFont="1" applyFill="1" applyBorder="1"/>
    <xf numFmtId="0" fontId="3" fillId="2" borderId="5" xfId="1" applyFont="1" applyFill="1" applyBorder="1" applyAlignment="1">
      <alignment horizontal="center" vertical="center" wrapText="1"/>
    </xf>
    <xf numFmtId="0" fontId="12" fillId="0" borderId="7" xfId="1" applyFont="1" applyBorder="1" applyAlignment="1">
      <alignment horizontal="center" vertical="center" wrapText="1"/>
    </xf>
    <xf numFmtId="0" fontId="3" fillId="0" borderId="5" xfId="1" applyFont="1" applyBorder="1" applyAlignment="1">
      <alignment horizontal="left" vertical="center" wrapText="1"/>
    </xf>
    <xf numFmtId="0" fontId="14" fillId="2" borderId="5" xfId="1" applyFont="1" applyFill="1" applyBorder="1" applyAlignment="1">
      <alignment horizontal="center" vertical="center" wrapText="1"/>
    </xf>
    <xf numFmtId="0" fontId="3" fillId="0" borderId="11" xfId="1" applyFont="1" applyBorder="1" applyAlignment="1">
      <alignment horizontal="center" vertical="center" wrapText="1"/>
    </xf>
    <xf numFmtId="0" fontId="4" fillId="0" borderId="5" xfId="1" applyFont="1" applyBorder="1" applyAlignment="1">
      <alignment horizontal="center" vertical="top" wrapText="1"/>
    </xf>
    <xf numFmtId="0" fontId="3" fillId="0" borderId="5" xfId="1" applyFont="1" applyBorder="1" applyAlignment="1">
      <alignment horizontal="left" vertical="top" wrapText="1"/>
    </xf>
    <xf numFmtId="0" fontId="18" fillId="0" borderId="5" xfId="1" applyFont="1" applyBorder="1" applyAlignment="1">
      <alignment horizontal="center" vertical="center" wrapText="1"/>
    </xf>
    <xf numFmtId="0" fontId="3" fillId="0" borderId="1" xfId="1" applyFont="1" applyBorder="1" applyAlignment="1">
      <alignment horizontal="center" vertical="top" wrapText="1"/>
    </xf>
    <xf numFmtId="0" fontId="4" fillId="10" borderId="1" xfId="1" applyFont="1" applyFill="1" applyBorder="1" applyAlignment="1">
      <alignment horizontal="center" vertical="center" wrapText="1"/>
    </xf>
    <xf numFmtId="0" fontId="4" fillId="2" borderId="8" xfId="1" applyFont="1" applyFill="1" applyBorder="1" applyAlignment="1">
      <alignment horizontal="center" vertical="center" wrapText="1"/>
    </xf>
    <xf numFmtId="0" fontId="4" fillId="2" borderId="8" xfId="1" applyFont="1" applyFill="1" applyBorder="1" applyAlignment="1">
      <alignment horizontal="center" vertical="center"/>
    </xf>
    <xf numFmtId="1" fontId="4" fillId="0" borderId="1" xfId="1" applyNumberFormat="1" applyFont="1" applyBorder="1" applyAlignment="1">
      <alignment horizontal="center" vertical="center" wrapText="1"/>
    </xf>
    <xf numFmtId="0" fontId="3" fillId="0" borderId="1" xfId="1" applyFont="1" applyBorder="1" applyAlignment="1">
      <alignment horizontal="left" vertical="top" wrapText="1"/>
    </xf>
    <xf numFmtId="0" fontId="3" fillId="0" borderId="1" xfId="1" applyFont="1" applyBorder="1" applyAlignment="1">
      <alignment horizontal="center"/>
    </xf>
    <xf numFmtId="0" fontId="3" fillId="0" borderId="6" xfId="1" applyFont="1" applyBorder="1" applyAlignment="1">
      <alignment horizontal="center"/>
    </xf>
    <xf numFmtId="0" fontId="19" fillId="0" borderId="2" xfId="1" applyFont="1" applyBorder="1"/>
    <xf numFmtId="0" fontId="9" fillId="2" borderId="1" xfId="1" applyFont="1" applyFill="1" applyBorder="1" applyAlignment="1">
      <alignment horizontal="left" vertical="center" wrapText="1"/>
    </xf>
    <xf numFmtId="164" fontId="3" fillId="0" borderId="1" xfId="1" applyNumberFormat="1" applyFont="1" applyBorder="1" applyAlignment="1">
      <alignment horizontal="center"/>
    </xf>
    <xf numFmtId="0" fontId="5" fillId="0" borderId="2" xfId="1" applyFont="1" applyBorder="1" applyAlignment="1">
      <alignment vertical="center"/>
    </xf>
    <xf numFmtId="0" fontId="3" fillId="0" borderId="1" xfId="1" applyFont="1" applyBorder="1" applyAlignment="1">
      <alignment horizontal="left" vertical="center" wrapText="1"/>
    </xf>
    <xf numFmtId="14" fontId="3" fillId="0" borderId="1" xfId="1" applyNumberFormat="1" applyFont="1" applyBorder="1" applyAlignment="1">
      <alignment horizontal="center"/>
    </xf>
    <xf numFmtId="1" fontId="4" fillId="0" borderId="1" xfId="1" applyNumberFormat="1" applyFont="1" applyBorder="1" applyAlignment="1">
      <alignment horizontal="center" vertical="top" wrapText="1"/>
    </xf>
    <xf numFmtId="0" fontId="4" fillId="10" borderId="1" xfId="1" applyFont="1" applyFill="1" applyBorder="1" applyAlignment="1">
      <alignment horizontal="center" wrapText="1"/>
    </xf>
    <xf numFmtId="0" fontId="13" fillId="0" borderId="8" xfId="1" applyFont="1" applyBorder="1" applyAlignment="1">
      <alignment horizontal="center" vertical="center"/>
    </xf>
    <xf numFmtId="0" fontId="13" fillId="0" borderId="1" xfId="1" applyFont="1" applyBorder="1" applyAlignment="1">
      <alignment horizontal="center" vertical="center"/>
    </xf>
    <xf numFmtId="0" fontId="13" fillId="0" borderId="1" xfId="1" applyFont="1" applyBorder="1" applyAlignment="1">
      <alignment horizontal="center" vertical="center" wrapText="1"/>
    </xf>
    <xf numFmtId="0" fontId="13" fillId="0" borderId="0" xfId="1" applyFont="1" applyAlignment="1">
      <alignment vertical="center" wrapText="1"/>
    </xf>
    <xf numFmtId="0" fontId="7" fillId="0" borderId="0" xfId="1" applyFont="1"/>
    <xf numFmtId="0" fontId="4" fillId="0" borderId="4" xfId="1" applyFont="1" applyBorder="1" applyAlignment="1">
      <alignment horizontal="left" vertical="center"/>
    </xf>
    <xf numFmtId="0" fontId="4" fillId="0" borderId="1" xfId="1" applyFont="1" applyBorder="1" applyAlignment="1">
      <alignment horizontal="center" vertical="center"/>
    </xf>
    <xf numFmtId="0" fontId="4" fillId="0" borderId="4" xfId="1" applyFont="1" applyBorder="1" applyAlignment="1">
      <alignment vertical="center"/>
    </xf>
    <xf numFmtId="0" fontId="6" fillId="0" borderId="1" xfId="1" applyFont="1" applyBorder="1" applyAlignment="1">
      <alignment horizontal="center"/>
    </xf>
    <xf numFmtId="0" fontId="4" fillId="0" borderId="21" xfId="1" applyFont="1" applyBorder="1" applyAlignment="1">
      <alignment vertical="center"/>
    </xf>
    <xf numFmtId="0" fontId="4" fillId="0" borderId="11" xfId="1" applyFont="1" applyBorder="1" applyAlignment="1">
      <alignment horizontal="left" vertical="center"/>
    </xf>
    <xf numFmtId="0" fontId="6" fillId="0" borderId="1" xfId="1" applyFont="1" applyBorder="1" applyAlignment="1">
      <alignment horizontal="center" vertical="center"/>
    </xf>
    <xf numFmtId="0" fontId="19" fillId="0" borderId="3" xfId="1" applyFont="1" applyBorder="1"/>
    <xf numFmtId="0" fontId="4" fillId="0" borderId="0" xfId="1" applyFont="1" applyAlignment="1">
      <alignment vertical="center"/>
    </xf>
    <xf numFmtId="0" fontId="3" fillId="0" borderId="0" xfId="1" applyFont="1" applyAlignment="1">
      <alignment vertical="center"/>
    </xf>
    <xf numFmtId="0" fontId="14" fillId="2" borderId="0" xfId="1" applyFont="1" applyFill="1"/>
    <xf numFmtId="0" fontId="6" fillId="11" borderId="4" xfId="1" applyFont="1" applyFill="1" applyBorder="1" applyAlignment="1">
      <alignment horizontal="center" vertical="center"/>
    </xf>
    <xf numFmtId="0" fontId="6" fillId="11" borderId="2" xfId="1" applyFont="1" applyFill="1" applyBorder="1" applyAlignment="1">
      <alignment horizontal="center" vertical="center"/>
    </xf>
    <xf numFmtId="0" fontId="3" fillId="2" borderId="1" xfId="1" applyFont="1" applyFill="1" applyBorder="1" applyAlignment="1">
      <alignment horizontal="center" vertical="center"/>
    </xf>
    <xf numFmtId="0" fontId="6" fillId="12" borderId="1" xfId="1" applyFont="1" applyFill="1" applyBorder="1" applyAlignment="1">
      <alignment horizontal="center" vertical="center"/>
    </xf>
    <xf numFmtId="0" fontId="7" fillId="13" borderId="4" xfId="1" applyFont="1" applyFill="1" applyBorder="1" applyAlignment="1">
      <alignment horizontal="center" vertical="center"/>
    </xf>
    <xf numFmtId="0" fontId="4" fillId="12" borderId="5" xfId="1" applyFont="1" applyFill="1" applyBorder="1" applyAlignment="1">
      <alignment horizontal="center" vertical="center" wrapText="1"/>
    </xf>
    <xf numFmtId="0" fontId="4" fillId="11" borderId="5" xfId="1" applyFont="1" applyFill="1" applyBorder="1" applyAlignment="1">
      <alignment horizontal="center" vertical="center" wrapText="1"/>
    </xf>
    <xf numFmtId="0" fontId="5" fillId="14" borderId="11" xfId="1" applyFont="1" applyFill="1" applyBorder="1"/>
    <xf numFmtId="0" fontId="5" fillId="15" borderId="11" xfId="1" applyFont="1" applyFill="1" applyBorder="1"/>
    <xf numFmtId="0" fontId="4" fillId="12" borderId="4" xfId="1" applyFont="1" applyFill="1" applyBorder="1" applyAlignment="1">
      <alignment horizontal="center" vertical="center" wrapText="1"/>
    </xf>
    <xf numFmtId="0" fontId="4" fillId="12" borderId="4" xfId="1" applyFont="1" applyFill="1" applyBorder="1" applyAlignment="1">
      <alignment horizontal="center" vertical="center"/>
    </xf>
    <xf numFmtId="0" fontId="15" fillId="12" borderId="4" xfId="1" applyFont="1" applyFill="1" applyBorder="1" applyAlignment="1">
      <alignment horizontal="center" vertical="center"/>
    </xf>
    <xf numFmtId="0" fontId="9" fillId="0" borderId="5" xfId="1" applyFont="1" applyBorder="1" applyAlignment="1">
      <alignment horizontal="left" vertical="center" wrapText="1"/>
    </xf>
    <xf numFmtId="0" fontId="14" fillId="15" borderId="5" xfId="1" applyFont="1" applyFill="1" applyBorder="1" applyAlignment="1">
      <alignment horizontal="justify" vertical="center" wrapText="1"/>
    </xf>
    <xf numFmtId="0" fontId="13" fillId="2" borderId="5" xfId="1" applyFont="1" applyFill="1" applyBorder="1" applyAlignment="1">
      <alignment horizontal="center" vertical="center" wrapText="1"/>
    </xf>
    <xf numFmtId="164" fontId="3" fillId="15" borderId="5" xfId="1" applyNumberFormat="1" applyFont="1" applyFill="1" applyBorder="1" applyAlignment="1">
      <alignment horizontal="center" vertical="center"/>
    </xf>
    <xf numFmtId="0" fontId="3" fillId="15" borderId="5" xfId="1" applyFont="1" applyFill="1" applyBorder="1" applyAlignment="1">
      <alignment horizontal="left" vertical="center" wrapText="1"/>
    </xf>
    <xf numFmtId="164" fontId="3" fillId="0" borderId="5" xfId="1" applyNumberFormat="1" applyFont="1" applyBorder="1" applyAlignment="1">
      <alignment horizontal="center" vertical="center"/>
    </xf>
    <xf numFmtId="0" fontId="3" fillId="15" borderId="5" xfId="1" applyFont="1" applyFill="1" applyBorder="1" applyAlignment="1">
      <alignment horizontal="center" vertical="center" wrapText="1"/>
    </xf>
    <xf numFmtId="0" fontId="15" fillId="15" borderId="5" xfId="1" applyFont="1" applyFill="1" applyBorder="1" applyAlignment="1">
      <alignment horizontal="center" vertical="center" wrapText="1"/>
    </xf>
    <xf numFmtId="0" fontId="5" fillId="15" borderId="7" xfId="1" applyFont="1" applyFill="1" applyBorder="1" applyAlignment="1">
      <alignment horizontal="justify" vertical="center"/>
    </xf>
    <xf numFmtId="0" fontId="5" fillId="15" borderId="7" xfId="1" applyFont="1" applyFill="1" applyBorder="1"/>
    <xf numFmtId="0" fontId="11" fillId="2" borderId="4" xfId="1" applyFont="1" applyFill="1" applyBorder="1" applyAlignment="1">
      <alignment horizontal="center" vertical="center" wrapText="1"/>
    </xf>
    <xf numFmtId="0" fontId="12" fillId="2" borderId="5" xfId="1" applyFont="1" applyFill="1" applyBorder="1" applyAlignment="1">
      <alignment horizontal="center" vertical="center" wrapText="1"/>
    </xf>
    <xf numFmtId="0" fontId="14" fillId="15" borderId="5" xfId="1" applyFont="1" applyFill="1" applyBorder="1" applyAlignment="1">
      <alignment horizontal="center" vertical="center" wrapText="1"/>
    </xf>
    <xf numFmtId="0" fontId="3" fillId="0" borderId="7" xfId="1" applyFont="1" applyBorder="1" applyAlignment="1">
      <alignment horizontal="left" vertical="center" wrapText="1"/>
    </xf>
    <xf numFmtId="0" fontId="14" fillId="0" borderId="5" xfId="1" applyFont="1" applyBorder="1" applyAlignment="1">
      <alignment horizontal="center" vertical="center"/>
    </xf>
    <xf numFmtId="0" fontId="5" fillId="15" borderId="11" xfId="1" applyFont="1" applyFill="1" applyBorder="1" applyAlignment="1">
      <alignment horizontal="justify" vertical="center"/>
    </xf>
    <xf numFmtId="0" fontId="3" fillId="0" borderId="5" xfId="1" applyFont="1" applyBorder="1" applyAlignment="1">
      <alignment vertical="center" wrapText="1"/>
    </xf>
    <xf numFmtId="0" fontId="9" fillId="15" borderId="5" xfId="1" applyFont="1" applyFill="1" applyBorder="1" applyAlignment="1">
      <alignment horizontal="left" vertical="center" wrapText="1"/>
    </xf>
    <xf numFmtId="0" fontId="4" fillId="0" borderId="1" xfId="1" applyFont="1" applyBorder="1" applyAlignment="1">
      <alignment horizontal="center" vertical="center" wrapText="1"/>
    </xf>
    <xf numFmtId="0" fontId="3" fillId="0" borderId="1" xfId="1" applyFont="1" applyBorder="1" applyAlignment="1">
      <alignment horizontal="center" vertical="center" wrapText="1"/>
    </xf>
    <xf numFmtId="164" fontId="3" fillId="0" borderId="1" xfId="1" applyNumberFormat="1" applyFont="1" applyBorder="1" applyAlignment="1">
      <alignment horizontal="center" vertical="center"/>
    </xf>
    <xf numFmtId="0" fontId="3" fillId="0" borderId="1" xfId="1" applyFont="1" applyBorder="1" applyAlignment="1">
      <alignment horizontal="center" vertical="center"/>
    </xf>
    <xf numFmtId="0" fontId="3" fillId="2" borderId="1" xfId="1" applyFont="1" applyFill="1" applyBorder="1" applyAlignment="1">
      <alignment horizontal="center" vertical="center" wrapText="1"/>
    </xf>
    <xf numFmtId="0" fontId="4" fillId="0" borderId="1" xfId="1" applyFont="1" applyBorder="1" applyAlignment="1">
      <alignment horizontal="center" vertical="top" wrapText="1"/>
    </xf>
    <xf numFmtId="0" fontId="5" fillId="0" borderId="3" xfId="1" applyFont="1" applyBorder="1" applyAlignment="1">
      <alignment vertical="center"/>
    </xf>
    <xf numFmtId="0" fontId="3" fillId="0" borderId="21" xfId="1" applyFont="1" applyBorder="1" applyAlignment="1">
      <alignment horizontal="center" vertical="center"/>
    </xf>
    <xf numFmtId="0" fontId="5" fillId="0" borderId="21" xfId="1" applyFont="1" applyBorder="1"/>
    <xf numFmtId="0" fontId="5" fillId="0" borderId="22" xfId="1" applyFont="1" applyBorder="1"/>
    <xf numFmtId="0" fontId="4" fillId="15" borderId="11" xfId="1" applyFont="1" applyFill="1" applyBorder="1" applyAlignment="1">
      <alignment horizontal="left" vertical="center"/>
    </xf>
    <xf numFmtId="0" fontId="14" fillId="0" borderId="3" xfId="1" applyFont="1" applyBorder="1"/>
    <xf numFmtId="0" fontId="14" fillId="0" borderId="2" xfId="1" applyFont="1" applyBorder="1"/>
    <xf numFmtId="0" fontId="4" fillId="15" borderId="4" xfId="1" applyFont="1" applyFill="1" applyBorder="1" applyAlignment="1">
      <alignment horizontal="left" vertical="center"/>
    </xf>
    <xf numFmtId="0" fontId="3" fillId="15" borderId="0" xfId="1" applyFont="1" applyFill="1"/>
    <xf numFmtId="0" fontId="14" fillId="15" borderId="0" xfId="1" applyFont="1" applyFill="1"/>
    <xf numFmtId="0" fontId="2" fillId="15" borderId="0" xfId="1" applyFill="1"/>
    <xf numFmtId="0" fontId="5" fillId="15" borderId="0" xfId="1" applyFont="1" applyFill="1"/>
    <xf numFmtId="0" fontId="22" fillId="2" borderId="0" xfId="1" applyFont="1" applyFill="1"/>
    <xf numFmtId="0" fontId="22" fillId="2" borderId="0" xfId="1" applyFont="1" applyFill="1" applyAlignment="1">
      <alignment vertical="center"/>
    </xf>
    <xf numFmtId="0" fontId="22" fillId="4" borderId="0" xfId="1" applyFont="1" applyFill="1"/>
    <xf numFmtId="0" fontId="22" fillId="0" borderId="0" xfId="1" applyFont="1"/>
    <xf numFmtId="0" fontId="23" fillId="3" borderId="1" xfId="1" applyFont="1" applyFill="1" applyBorder="1" applyAlignment="1">
      <alignment horizontal="left" vertical="center"/>
    </xf>
    <xf numFmtId="0" fontId="24" fillId="0" borderId="2" xfId="1" applyFont="1" applyBorder="1"/>
    <xf numFmtId="164" fontId="23" fillId="0" borderId="1" xfId="1" applyNumberFormat="1" applyFont="1" applyBorder="1" applyAlignment="1">
      <alignment horizontal="center" vertical="center"/>
    </xf>
    <xf numFmtId="0" fontId="24" fillId="0" borderId="3" xfId="1" applyFont="1" applyBorder="1"/>
    <xf numFmtId="0" fontId="22" fillId="3" borderId="1" xfId="1" applyFont="1" applyFill="1" applyBorder="1" applyAlignment="1">
      <alignment horizontal="center"/>
    </xf>
    <xf numFmtId="0" fontId="23" fillId="2" borderId="1" xfId="1" applyFont="1" applyFill="1" applyBorder="1" applyAlignment="1">
      <alignment horizontal="right" vertical="center"/>
    </xf>
    <xf numFmtId="0" fontId="25" fillId="3" borderId="4" xfId="1" applyFont="1" applyFill="1" applyBorder="1" applyAlignment="1">
      <alignment horizontal="center" vertical="center"/>
    </xf>
    <xf numFmtId="0" fontId="22" fillId="2" borderId="4" xfId="1" applyFont="1" applyFill="1" applyBorder="1" applyAlignment="1">
      <alignment horizontal="center" vertical="center"/>
    </xf>
    <xf numFmtId="0" fontId="25" fillId="3" borderId="2" xfId="1" applyFont="1" applyFill="1" applyBorder="1" applyAlignment="1">
      <alignment horizontal="center" vertical="center"/>
    </xf>
    <xf numFmtId="0" fontId="23" fillId="2" borderId="1" xfId="1" applyFont="1" applyFill="1" applyBorder="1" applyAlignment="1">
      <alignment horizontal="center" vertical="center"/>
    </xf>
    <xf numFmtId="0" fontId="25" fillId="3" borderId="1" xfId="1" applyFont="1" applyFill="1" applyBorder="1" applyAlignment="1">
      <alignment horizontal="center" vertical="center"/>
    </xf>
    <xf numFmtId="0" fontId="26" fillId="2" borderId="4" xfId="1" applyFont="1" applyFill="1" applyBorder="1" applyAlignment="1">
      <alignment horizontal="center" vertical="center"/>
    </xf>
    <xf numFmtId="0" fontId="23" fillId="3" borderId="1" xfId="1" applyFont="1" applyFill="1" applyBorder="1" applyAlignment="1">
      <alignment horizontal="center"/>
    </xf>
    <xf numFmtId="0" fontId="23" fillId="3" borderId="5" xfId="1" applyFont="1" applyFill="1" applyBorder="1" applyAlignment="1">
      <alignment horizontal="center" vertical="center"/>
    </xf>
    <xf numFmtId="0" fontId="23" fillId="3" borderId="6" xfId="1" applyFont="1" applyFill="1" applyBorder="1" applyAlignment="1">
      <alignment horizontal="center" vertical="center"/>
    </xf>
    <xf numFmtId="0" fontId="24" fillId="0" borderId="0" xfId="1" applyFont="1"/>
    <xf numFmtId="0" fontId="23" fillId="3" borderId="5" xfId="1" applyFont="1" applyFill="1" applyBorder="1" applyAlignment="1">
      <alignment horizontal="center" vertical="center" wrapText="1"/>
    </xf>
    <xf numFmtId="0" fontId="24" fillId="0" borderId="7" xfId="1" applyFont="1" applyBorder="1"/>
    <xf numFmtId="0" fontId="24" fillId="0" borderId="6" xfId="1" applyFont="1" applyBorder="1"/>
    <xf numFmtId="0" fontId="23" fillId="0" borderId="0" xfId="1" applyFont="1"/>
    <xf numFmtId="0" fontId="23" fillId="3" borderId="8" xfId="1" applyFont="1" applyFill="1" applyBorder="1" applyAlignment="1">
      <alignment horizontal="center"/>
    </xf>
    <xf numFmtId="0" fontId="24" fillId="0" borderId="9" xfId="1" applyFont="1" applyBorder="1"/>
    <xf numFmtId="0" fontId="24" fillId="0" borderId="10" xfId="1" applyFont="1" applyBorder="1"/>
    <xf numFmtId="0" fontId="23" fillId="3" borderId="7" xfId="1" applyFont="1" applyFill="1" applyBorder="1" applyAlignment="1">
      <alignment horizontal="center" vertical="center" wrapText="1"/>
    </xf>
    <xf numFmtId="0" fontId="23" fillId="3" borderId="1" xfId="1" applyFont="1" applyFill="1" applyBorder="1" applyAlignment="1">
      <alignment horizontal="center" vertical="center" wrapText="1"/>
    </xf>
    <xf numFmtId="0" fontId="24" fillId="0" borderId="8" xfId="1" applyFont="1" applyBorder="1"/>
    <xf numFmtId="0" fontId="24" fillId="0" borderId="11" xfId="1" applyFont="1" applyBorder="1"/>
    <xf numFmtId="0" fontId="23" fillId="3" borderId="7" xfId="1" applyFont="1" applyFill="1" applyBorder="1" applyAlignment="1">
      <alignment horizontal="center" vertical="center"/>
    </xf>
    <xf numFmtId="0" fontId="27" fillId="3" borderId="11" xfId="1" applyFont="1" applyFill="1" applyBorder="1" applyAlignment="1">
      <alignment horizontal="center" vertical="center" wrapText="1"/>
    </xf>
    <xf numFmtId="0" fontId="23" fillId="3" borderId="4" xfId="1" applyFont="1" applyFill="1" applyBorder="1" applyAlignment="1">
      <alignment horizontal="center" vertical="center" wrapText="1"/>
    </xf>
    <xf numFmtId="0" fontId="23" fillId="3" borderId="4" xfId="1" applyFont="1" applyFill="1" applyBorder="1" applyAlignment="1">
      <alignment horizontal="center" vertical="center"/>
    </xf>
    <xf numFmtId="0" fontId="22" fillId="0" borderId="5" xfId="1" applyFont="1" applyBorder="1" applyAlignment="1">
      <alignment horizontal="left" vertical="center" wrapText="1"/>
    </xf>
    <xf numFmtId="0" fontId="29" fillId="0" borderId="5" xfId="1" applyFont="1" applyBorder="1" applyAlignment="1">
      <alignment horizontal="center" vertical="center" wrapText="1"/>
    </xf>
    <xf numFmtId="0" fontId="22" fillId="0" borderId="5" xfId="1" applyFont="1" applyBorder="1" applyAlignment="1">
      <alignment horizontal="center" vertical="center" wrapText="1"/>
    </xf>
    <xf numFmtId="0" fontId="23" fillId="0" borderId="5" xfId="1" applyFont="1" applyBorder="1" applyAlignment="1">
      <alignment horizontal="center" vertical="center" wrapText="1"/>
    </xf>
    <xf numFmtId="0" fontId="23" fillId="4" borderId="5" xfId="1" applyFont="1" applyFill="1" applyBorder="1" applyAlignment="1">
      <alignment horizontal="center" vertical="center" wrapText="1"/>
    </xf>
    <xf numFmtId="0" fontId="27" fillId="2" borderId="5" xfId="1" applyFont="1" applyFill="1" applyBorder="1" applyAlignment="1">
      <alignment horizontal="center" vertical="center"/>
    </xf>
    <xf numFmtId="0" fontId="30" fillId="0" borderId="12" xfId="1" applyFont="1" applyBorder="1" applyAlignment="1">
      <alignment horizontal="left" vertical="top" wrapText="1"/>
    </xf>
    <xf numFmtId="0" fontId="23" fillId="0" borderId="13" xfId="1" applyFont="1" applyBorder="1" applyAlignment="1">
      <alignment horizontal="center" vertical="center" wrapText="1"/>
    </xf>
    <xf numFmtId="1" fontId="30" fillId="0" borderId="13" xfId="1" applyNumberFormat="1" applyFont="1" applyBorder="1" applyAlignment="1">
      <alignment horizontal="center" vertical="center"/>
    </xf>
    <xf numFmtId="1" fontId="31" fillId="0" borderId="14" xfId="1" applyNumberFormat="1" applyFont="1" applyBorder="1" applyAlignment="1">
      <alignment horizontal="center" vertical="center" wrapText="1"/>
    </xf>
    <xf numFmtId="0" fontId="27" fillId="0" borderId="5" xfId="1" applyFont="1" applyBorder="1" applyAlignment="1">
      <alignment horizontal="center" vertical="center" wrapText="1"/>
    </xf>
    <xf numFmtId="0" fontId="31" fillId="5" borderId="5" xfId="1" applyFont="1" applyFill="1" applyBorder="1" applyAlignment="1">
      <alignment horizontal="center" vertical="center"/>
    </xf>
    <xf numFmtId="0" fontId="22" fillId="0" borderId="5" xfId="1" applyFont="1" applyBorder="1" applyAlignment="1">
      <alignment horizontal="center"/>
    </xf>
    <xf numFmtId="0" fontId="32" fillId="2" borderId="5" xfId="1" applyFont="1" applyFill="1" applyBorder="1" applyAlignment="1">
      <alignment horizontal="center" vertical="center" wrapText="1"/>
    </xf>
    <xf numFmtId="0" fontId="29" fillId="0" borderId="5" xfId="1" applyFont="1" applyBorder="1" applyAlignment="1">
      <alignment horizontal="center" vertical="center"/>
    </xf>
    <xf numFmtId="0" fontId="33" fillId="0" borderId="5" xfId="1" applyFont="1" applyBorder="1" applyAlignment="1">
      <alignment horizontal="center" vertical="center"/>
    </xf>
    <xf numFmtId="0" fontId="22" fillId="2" borderId="5" xfId="1" applyFont="1" applyFill="1" applyBorder="1" applyAlignment="1">
      <alignment horizontal="center" vertical="center" wrapText="1"/>
    </xf>
    <xf numFmtId="0" fontId="31" fillId="0" borderId="5" xfId="1" applyFont="1" applyBorder="1" applyAlignment="1">
      <alignment horizontal="center" vertical="center"/>
    </xf>
    <xf numFmtId="0" fontId="30" fillId="0" borderId="15" xfId="1" applyFont="1" applyBorder="1" applyAlignment="1">
      <alignment horizontal="left" vertical="top" wrapText="1"/>
    </xf>
    <xf numFmtId="0" fontId="23" fillId="0" borderId="16" xfId="1" applyFont="1" applyBorder="1" applyAlignment="1">
      <alignment horizontal="center" vertical="center" wrapText="1"/>
    </xf>
    <xf numFmtId="1" fontId="30" fillId="0" borderId="16" xfId="1" applyNumberFormat="1" applyFont="1" applyBorder="1" applyAlignment="1">
      <alignment horizontal="center" vertical="center"/>
    </xf>
    <xf numFmtId="0" fontId="24" fillId="0" borderId="17" xfId="1" applyFont="1" applyBorder="1"/>
    <xf numFmtId="0" fontId="22" fillId="0" borderId="7" xfId="1" applyFont="1" applyBorder="1" applyAlignment="1">
      <alignment horizontal="center" vertical="center" wrapText="1"/>
    </xf>
    <xf numFmtId="0" fontId="30" fillId="0" borderId="0" xfId="1" applyFont="1" applyAlignment="1">
      <alignment vertical="top" wrapText="1"/>
    </xf>
    <xf numFmtId="0" fontId="30" fillId="2" borderId="4" xfId="1" applyFont="1" applyFill="1" applyBorder="1" applyAlignment="1">
      <alignment horizontal="center" vertical="center" wrapText="1"/>
    </xf>
    <xf numFmtId="0" fontId="23" fillId="7" borderId="4" xfId="1" applyFont="1" applyFill="1" applyBorder="1" applyAlignment="1">
      <alignment horizontal="center" vertical="center" wrapText="1"/>
    </xf>
    <xf numFmtId="0" fontId="29" fillId="0" borderId="18" xfId="1" applyFont="1" applyBorder="1" applyAlignment="1">
      <alignment horizontal="center" vertical="center" wrapText="1"/>
    </xf>
    <xf numFmtId="0" fontId="29" fillId="5" borderId="5" xfId="1" applyFont="1" applyFill="1" applyBorder="1" applyAlignment="1">
      <alignment horizontal="center" vertical="center" wrapText="1"/>
    </xf>
    <xf numFmtId="0" fontId="31" fillId="0" borderId="7" xfId="1" applyFont="1" applyBorder="1" applyAlignment="1">
      <alignment horizontal="center" vertical="top" wrapText="1"/>
    </xf>
    <xf numFmtId="0" fontId="31" fillId="2" borderId="5" xfId="1" applyFont="1" applyFill="1" applyBorder="1" applyAlignment="1">
      <alignment horizontal="center" vertical="center" wrapText="1"/>
    </xf>
    <xf numFmtId="0" fontId="30" fillId="0" borderId="19" xfId="1" applyFont="1" applyBorder="1" applyAlignment="1">
      <alignment horizontal="left" vertical="top" wrapText="1"/>
    </xf>
    <xf numFmtId="0" fontId="23" fillId="0" borderId="20" xfId="1" applyFont="1" applyBorder="1" applyAlignment="1">
      <alignment horizontal="center" vertical="center" wrapText="1"/>
    </xf>
    <xf numFmtId="1" fontId="30" fillId="0" borderId="20" xfId="1" applyNumberFormat="1" applyFont="1" applyBorder="1" applyAlignment="1">
      <alignment horizontal="center" vertical="center"/>
    </xf>
    <xf numFmtId="0" fontId="3" fillId="2" borderId="5" xfId="1" applyFont="1" applyFill="1" applyBorder="1" applyAlignment="1">
      <alignment horizontal="left" vertical="center" wrapText="1"/>
    </xf>
    <xf numFmtId="164" fontId="22" fillId="0" borderId="5" xfId="1" applyNumberFormat="1" applyFont="1" applyBorder="1" applyAlignment="1">
      <alignment horizontal="center" vertical="center"/>
    </xf>
    <xf numFmtId="0" fontId="22" fillId="0" borderId="11" xfId="1" applyFont="1" applyBorder="1" applyAlignment="1">
      <alignment horizontal="center" vertical="center" wrapText="1"/>
    </xf>
    <xf numFmtId="0" fontId="22" fillId="0" borderId="1" xfId="1" applyFont="1" applyBorder="1" applyAlignment="1">
      <alignment horizontal="center" vertical="top" wrapText="1"/>
    </xf>
    <xf numFmtId="0" fontId="23" fillId="10" borderId="1" xfId="1" applyFont="1" applyFill="1" applyBorder="1" applyAlignment="1">
      <alignment horizontal="center" vertical="center" wrapText="1"/>
    </xf>
    <xf numFmtId="0" fontId="23" fillId="2" borderId="8" xfId="1" applyFont="1" applyFill="1" applyBorder="1" applyAlignment="1">
      <alignment horizontal="center" vertical="center" wrapText="1"/>
    </xf>
    <xf numFmtId="0" fontId="23" fillId="2" borderId="8" xfId="1" applyFont="1" applyFill="1" applyBorder="1" applyAlignment="1">
      <alignment horizontal="center" vertical="center"/>
    </xf>
    <xf numFmtId="0" fontId="23" fillId="2" borderId="23" xfId="1" applyFont="1" applyFill="1" applyBorder="1" applyAlignment="1">
      <alignment horizontal="center" vertical="center"/>
    </xf>
    <xf numFmtId="0" fontId="24" fillId="0" borderId="21" xfId="1" applyFont="1" applyBorder="1"/>
    <xf numFmtId="0" fontId="24" fillId="0" borderId="22" xfId="1" applyFont="1" applyBorder="1"/>
    <xf numFmtId="0" fontId="23" fillId="0" borderId="1" xfId="1" applyFont="1" applyBorder="1" applyAlignment="1">
      <alignment horizontal="center" vertical="center" wrapText="1"/>
    </xf>
    <xf numFmtId="0" fontId="23" fillId="0" borderId="1" xfId="1" applyFont="1" applyBorder="1" applyAlignment="1">
      <alignment horizontal="center" vertical="top" wrapText="1"/>
    </xf>
    <xf numFmtId="164" fontId="22" fillId="0" borderId="1" xfId="1" applyNumberFormat="1" applyFont="1" applyBorder="1" applyAlignment="1">
      <alignment horizontal="center"/>
    </xf>
    <xf numFmtId="0" fontId="22" fillId="0" borderId="24" xfId="1" applyFont="1" applyBorder="1" applyAlignment="1">
      <alignment horizontal="center"/>
    </xf>
    <xf numFmtId="0" fontId="2" fillId="0" borderId="25" xfId="1" applyBorder="1"/>
    <xf numFmtId="0" fontId="2" fillId="0" borderId="26" xfId="1" applyBorder="1"/>
    <xf numFmtId="0" fontId="23" fillId="2" borderId="1" xfId="1" applyFont="1" applyFill="1" applyBorder="1" applyAlignment="1">
      <alignment horizontal="center" vertical="top" wrapText="1"/>
    </xf>
    <xf numFmtId="0" fontId="22" fillId="2" borderId="1" xfId="1" applyFont="1" applyFill="1" applyBorder="1" applyAlignment="1">
      <alignment horizontal="center" vertical="top" wrapText="1"/>
    </xf>
    <xf numFmtId="164" fontId="22" fillId="2" borderId="1" xfId="1" applyNumberFormat="1" applyFont="1" applyFill="1" applyBorder="1" applyAlignment="1">
      <alignment horizontal="center"/>
    </xf>
    <xf numFmtId="0" fontId="22" fillId="2" borderId="8" xfId="1" applyFont="1" applyFill="1" applyBorder="1" applyAlignment="1">
      <alignment horizontal="center"/>
    </xf>
    <xf numFmtId="0" fontId="3" fillId="2" borderId="1" xfId="1" applyFont="1" applyFill="1" applyBorder="1" applyAlignment="1">
      <alignment horizontal="center" vertical="top" wrapText="1"/>
    </xf>
    <xf numFmtId="14" fontId="22" fillId="0" borderId="1" xfId="1" applyNumberFormat="1" applyFont="1" applyBorder="1" applyAlignment="1">
      <alignment horizontal="center"/>
    </xf>
    <xf numFmtId="0" fontId="3" fillId="2" borderId="1" xfId="1" applyFont="1" applyFill="1" applyBorder="1" applyAlignment="1">
      <alignment horizontal="center"/>
    </xf>
    <xf numFmtId="0" fontId="23" fillId="10" borderId="1" xfId="1" applyFont="1" applyFill="1" applyBorder="1" applyAlignment="1">
      <alignment horizontal="center" wrapText="1"/>
    </xf>
    <xf numFmtId="0" fontId="32" fillId="0" borderId="8" xfId="1" applyFont="1" applyBorder="1" applyAlignment="1">
      <alignment horizontal="center" vertical="center"/>
    </xf>
    <xf numFmtId="0" fontId="32" fillId="0" borderId="1" xfId="1" applyFont="1" applyBorder="1" applyAlignment="1">
      <alignment horizontal="center" vertical="center"/>
    </xf>
    <xf numFmtId="0" fontId="32" fillId="0" borderId="1" xfId="1" applyFont="1" applyBorder="1" applyAlignment="1">
      <alignment horizontal="center" vertical="center" wrapText="1"/>
    </xf>
    <xf numFmtId="0" fontId="32" fillId="0" borderId="0" xfId="1" applyFont="1" applyAlignment="1">
      <alignment vertical="center" wrapText="1"/>
    </xf>
    <xf numFmtId="0" fontId="26" fillId="0" borderId="0" xfId="1" applyFont="1"/>
    <xf numFmtId="0" fontId="23" fillId="0" borderId="4" xfId="1" applyFont="1" applyBorder="1" applyAlignment="1">
      <alignment horizontal="left" vertical="center"/>
    </xf>
    <xf numFmtId="0" fontId="23" fillId="0" borderId="4" xfId="1" applyFont="1" applyBorder="1" applyAlignment="1">
      <alignment vertical="center"/>
    </xf>
    <xf numFmtId="0" fontId="23" fillId="0" borderId="1" xfId="1" applyFont="1" applyBorder="1" applyAlignment="1">
      <alignment horizontal="center" vertical="center"/>
    </xf>
    <xf numFmtId="0" fontId="23" fillId="0" borderId="21" xfId="1" applyFont="1" applyBorder="1" applyAlignment="1">
      <alignment vertical="center"/>
    </xf>
    <xf numFmtId="0" fontId="23" fillId="0" borderId="11" xfId="1" applyFont="1" applyBorder="1" applyAlignment="1">
      <alignment horizontal="left" vertical="center"/>
    </xf>
    <xf numFmtId="0" fontId="26" fillId="0" borderId="1" xfId="1" applyFont="1" applyBorder="1" applyAlignment="1">
      <alignment horizontal="center" vertical="center"/>
    </xf>
    <xf numFmtId="0" fontId="22" fillId="0" borderId="1" xfId="1" applyFont="1" applyBorder="1" applyAlignment="1">
      <alignment horizontal="center" vertical="center"/>
    </xf>
    <xf numFmtId="0" fontId="23" fillId="0" borderId="0" xfId="1" applyFont="1" applyAlignment="1">
      <alignment vertical="center"/>
    </xf>
    <xf numFmtId="0" fontId="22" fillId="0" borderId="0" xfId="1" applyFont="1" applyAlignment="1">
      <alignment vertical="center"/>
    </xf>
    <xf numFmtId="164" fontId="35" fillId="0" borderId="1" xfId="1" applyNumberFormat="1" applyFont="1" applyBorder="1" applyAlignment="1">
      <alignment horizontal="center" vertical="center"/>
    </xf>
    <xf numFmtId="164" fontId="3" fillId="2" borderId="4" xfId="1" applyNumberFormat="1" applyFont="1" applyFill="1" applyBorder="1" applyAlignment="1">
      <alignment horizontal="center" vertical="center"/>
    </xf>
    <xf numFmtId="0" fontId="11" fillId="0" borderId="12" xfId="1" applyFont="1" applyBorder="1" applyAlignment="1">
      <alignment horizontal="left" vertical="center" wrapText="1"/>
    </xf>
    <xf numFmtId="0" fontId="10" fillId="16" borderId="5" xfId="1" applyFont="1" applyFill="1" applyBorder="1" applyAlignment="1">
      <alignment horizontal="center" vertical="center"/>
    </xf>
    <xf numFmtId="17" fontId="3" fillId="0" borderId="5" xfId="1" applyNumberFormat="1" applyFont="1" applyBorder="1" applyAlignment="1">
      <alignment horizontal="center" vertical="center" wrapText="1"/>
    </xf>
    <xf numFmtId="15" fontId="3" fillId="0" borderId="5" xfId="1" applyNumberFormat="1" applyFont="1" applyBorder="1" applyAlignment="1">
      <alignment horizontal="center" vertical="center" wrapText="1"/>
    </xf>
    <xf numFmtId="164" fontId="9" fillId="0" borderId="5" xfId="1" applyNumberFormat="1" applyFont="1" applyBorder="1" applyAlignment="1">
      <alignment horizontal="center" vertical="center" wrapText="1"/>
    </xf>
    <xf numFmtId="0" fontId="11" fillId="0" borderId="15" xfId="1" applyFont="1" applyBorder="1" applyAlignment="1">
      <alignment horizontal="left" vertical="center" wrapText="1"/>
    </xf>
    <xf numFmtId="0" fontId="11" fillId="0" borderId="0" xfId="1" applyFont="1" applyAlignment="1">
      <alignment vertical="center" wrapText="1"/>
    </xf>
    <xf numFmtId="0" fontId="11" fillId="0" borderId="27" xfId="1" applyFont="1" applyBorder="1" applyAlignment="1">
      <alignment horizontal="left" vertical="center" wrapText="1"/>
    </xf>
    <xf numFmtId="0" fontId="4" fillId="0" borderId="28" xfId="1" applyFont="1" applyBorder="1" applyAlignment="1">
      <alignment horizontal="center" vertical="center" wrapText="1"/>
    </xf>
    <xf numFmtId="14" fontId="9" fillId="0" borderId="5" xfId="1" applyNumberFormat="1" applyFont="1" applyBorder="1" applyAlignment="1">
      <alignment horizontal="center" vertical="center" wrapText="1"/>
    </xf>
    <xf numFmtId="0" fontId="36" fillId="2" borderId="5" xfId="1" applyFont="1" applyFill="1" applyBorder="1" applyAlignment="1">
      <alignment horizontal="center" vertical="center" wrapText="1"/>
    </xf>
    <xf numFmtId="0" fontId="11" fillId="0" borderId="19" xfId="1" applyFont="1" applyBorder="1" applyAlignment="1">
      <alignment horizontal="left" vertical="center" wrapText="1"/>
    </xf>
    <xf numFmtId="0" fontId="4" fillId="2" borderId="23" xfId="1" applyFont="1" applyFill="1" applyBorder="1" applyAlignment="1">
      <alignment horizontal="center" vertical="center"/>
    </xf>
    <xf numFmtId="0" fontId="3" fillId="0" borderId="1" xfId="1" applyFont="1" applyBorder="1" applyAlignment="1">
      <alignment vertical="top" wrapText="1"/>
    </xf>
    <xf numFmtId="0" fontId="3" fillId="0" borderId="29" xfId="1" applyFont="1" applyBorder="1" applyAlignment="1">
      <alignment horizontal="center"/>
    </xf>
    <xf numFmtId="0" fontId="2" fillId="0" borderId="29" xfId="1" applyBorder="1"/>
    <xf numFmtId="0" fontId="3" fillId="2" borderId="1" xfId="1" applyFont="1" applyFill="1" applyBorder="1" applyAlignment="1">
      <alignment vertical="top" wrapText="1"/>
    </xf>
    <xf numFmtId="0" fontId="3" fillId="0" borderId="8" xfId="1" applyFont="1" applyBorder="1" applyAlignment="1">
      <alignment horizontal="center"/>
    </xf>
    <xf numFmtId="0" fontId="35" fillId="0" borderId="1" xfId="1" applyFont="1" applyBorder="1" applyAlignment="1">
      <alignment horizontal="center" vertical="top" wrapText="1"/>
    </xf>
    <xf numFmtId="0" fontId="4" fillId="0" borderId="21" xfId="1" applyFont="1" applyBorder="1" applyAlignment="1">
      <alignment horizontal="center" vertical="center"/>
    </xf>
    <xf numFmtId="0" fontId="7" fillId="0" borderId="1" xfId="1" applyFont="1" applyBorder="1" applyAlignment="1">
      <alignment horizontal="center" vertical="center"/>
    </xf>
    <xf numFmtId="164" fontId="4" fillId="2" borderId="1" xfId="1" applyNumberFormat="1" applyFont="1" applyFill="1" applyBorder="1" applyAlignment="1">
      <alignment horizontal="center" vertical="center"/>
    </xf>
    <xf numFmtId="0" fontId="6" fillId="3" borderId="23" xfId="1" applyFont="1" applyFill="1" applyBorder="1" applyAlignment="1">
      <alignment horizontal="center" vertical="center"/>
    </xf>
    <xf numFmtId="0" fontId="7" fillId="2" borderId="5" xfId="1" applyFont="1" applyFill="1" applyBorder="1" applyAlignment="1">
      <alignment horizontal="center" vertical="center"/>
    </xf>
    <xf numFmtId="0" fontId="3" fillId="3" borderId="23" xfId="1" applyFont="1" applyFill="1" applyBorder="1" applyAlignment="1">
      <alignment horizontal="center"/>
    </xf>
    <xf numFmtId="0" fontId="4" fillId="3" borderId="23" xfId="1" applyFont="1" applyFill="1" applyBorder="1" applyAlignment="1">
      <alignment horizontal="center" vertical="center"/>
    </xf>
    <xf numFmtId="0" fontId="5" fillId="0" borderId="30" xfId="1" applyFont="1" applyBorder="1"/>
    <xf numFmtId="0" fontId="4" fillId="3" borderId="11" xfId="1" applyFont="1" applyFill="1" applyBorder="1" applyAlignment="1">
      <alignment horizontal="center" vertical="center"/>
    </xf>
    <xf numFmtId="0" fontId="4" fillId="3" borderId="11" xfId="1" applyFont="1" applyFill="1" applyBorder="1" applyAlignment="1">
      <alignment horizontal="center" vertical="center" wrapText="1"/>
    </xf>
    <xf numFmtId="0" fontId="4" fillId="2" borderId="5" xfId="1" applyFont="1" applyFill="1" applyBorder="1" applyAlignment="1">
      <alignment horizontal="center" vertical="center" wrapText="1"/>
    </xf>
    <xf numFmtId="0" fontId="9" fillId="0" borderId="23" xfId="1" applyFont="1" applyBorder="1" applyAlignment="1">
      <alignment horizontal="center" vertical="center" wrapText="1"/>
    </xf>
    <xf numFmtId="0" fontId="11" fillId="0" borderId="4" xfId="1" applyFont="1" applyBorder="1" applyAlignment="1">
      <alignment horizontal="left" vertical="top" wrapText="1"/>
    </xf>
    <xf numFmtId="0" fontId="4" fillId="0" borderId="4" xfId="1" applyFont="1" applyBorder="1" applyAlignment="1">
      <alignment horizontal="center" vertical="center" wrapText="1"/>
    </xf>
    <xf numFmtId="1" fontId="11" fillId="0" borderId="4" xfId="1" applyNumberFormat="1" applyFont="1" applyBorder="1" applyAlignment="1">
      <alignment horizontal="center" vertical="center"/>
    </xf>
    <xf numFmtId="1" fontId="12" fillId="0" borderId="5" xfId="1" applyNumberFormat="1" applyFont="1" applyBorder="1" applyAlignment="1">
      <alignment horizontal="center" vertical="center" wrapText="1"/>
    </xf>
    <xf numFmtId="0" fontId="8" fillId="0" borderId="22" xfId="1" applyFont="1" applyBorder="1" applyAlignment="1">
      <alignment horizontal="center" vertical="center" wrapText="1"/>
    </xf>
    <xf numFmtId="164" fontId="39" fillId="0" borderId="5" xfId="1" applyNumberFormat="1" applyFont="1" applyBorder="1" applyAlignment="1">
      <alignment horizontal="center" vertical="center" wrapText="1"/>
    </xf>
    <xf numFmtId="0" fontId="39" fillId="0" borderId="5" xfId="1" applyFont="1" applyBorder="1" applyAlignment="1">
      <alignment horizontal="center" vertical="center" wrapText="1"/>
    </xf>
    <xf numFmtId="0" fontId="4" fillId="2" borderId="7" xfId="1" applyFont="1" applyFill="1" applyBorder="1" applyAlignment="1">
      <alignment horizontal="center" vertical="center" wrapText="1"/>
    </xf>
    <xf numFmtId="0" fontId="5" fillId="0" borderId="7" xfId="1" applyFont="1" applyBorder="1" applyAlignment="1">
      <alignment horizontal="center"/>
    </xf>
    <xf numFmtId="0" fontId="14" fillId="0" borderId="7" xfId="1" applyFont="1" applyBorder="1"/>
    <xf numFmtId="0" fontId="2" fillId="0" borderId="0" xfId="1" applyAlignment="1">
      <alignment horizontal="center" wrapText="1"/>
    </xf>
    <xf numFmtId="0" fontId="11" fillId="0" borderId="4" xfId="1" applyFont="1" applyBorder="1" applyAlignment="1">
      <alignment vertical="top" wrapText="1"/>
    </xf>
    <xf numFmtId="0" fontId="14" fillId="0" borderId="11" xfId="1" applyFont="1" applyBorder="1"/>
    <xf numFmtId="0" fontId="4" fillId="2" borderId="4" xfId="1" applyFont="1" applyFill="1" applyBorder="1" applyAlignment="1">
      <alignment horizontal="center" vertical="center" wrapText="1"/>
    </xf>
    <xf numFmtId="0" fontId="5" fillId="0" borderId="11" xfId="1" applyFont="1" applyBorder="1" applyAlignment="1">
      <alignment horizontal="center"/>
    </xf>
    <xf numFmtId="0" fontId="3" fillId="17" borderId="23" xfId="1" applyFont="1" applyFill="1" applyBorder="1" applyAlignment="1">
      <alignment horizontal="left" vertical="center" wrapText="1"/>
    </xf>
    <xf numFmtId="0" fontId="35" fillId="0" borderId="5" xfId="1" applyFont="1" applyBorder="1" applyAlignment="1">
      <alignment horizontal="center" vertical="center" wrapText="1"/>
    </xf>
    <xf numFmtId="0" fontId="14" fillId="0" borderId="7" xfId="1" applyFont="1" applyBorder="1" applyAlignment="1">
      <alignment vertical="center"/>
    </xf>
    <xf numFmtId="0" fontId="14" fillId="0" borderId="11" xfId="1" applyFont="1" applyBorder="1" applyAlignment="1">
      <alignment vertical="center"/>
    </xf>
    <xf numFmtId="0" fontId="3" fillId="2" borderId="23" xfId="1" applyFont="1" applyFill="1" applyBorder="1" applyAlignment="1">
      <alignment horizontal="left" vertical="center" wrapText="1"/>
    </xf>
    <xf numFmtId="0" fontId="3" fillId="2" borderId="23" xfId="1" applyFont="1" applyFill="1" applyBorder="1" applyAlignment="1">
      <alignment horizontal="center" vertical="center" wrapText="1"/>
    </xf>
    <xf numFmtId="0" fontId="9" fillId="2" borderId="5" xfId="1" applyFont="1" applyFill="1" applyBorder="1" applyAlignment="1">
      <alignment horizontal="center" vertical="center"/>
    </xf>
    <xf numFmtId="0" fontId="9" fillId="2" borderId="23" xfId="1" applyFont="1" applyFill="1" applyBorder="1" applyAlignment="1">
      <alignment horizontal="center" vertical="center" wrapText="1"/>
    </xf>
    <xf numFmtId="164" fontId="3" fillId="2" borderId="5" xfId="1" applyNumberFormat="1" applyFont="1" applyFill="1" applyBorder="1" applyAlignment="1">
      <alignment horizontal="center" vertical="center"/>
    </xf>
    <xf numFmtId="0" fontId="38" fillId="17" borderId="5" xfId="1" applyFont="1" applyFill="1" applyBorder="1" applyAlignment="1">
      <alignment horizontal="left" vertical="center" wrapText="1"/>
    </xf>
    <xf numFmtId="0" fontId="3" fillId="0" borderId="23" xfId="1" applyFont="1" applyBorder="1" applyAlignment="1">
      <alignment horizontal="center" vertical="center" wrapText="1"/>
    </xf>
    <xf numFmtId="1" fontId="11" fillId="0" borderId="31" xfId="1" applyNumberFormat="1" applyFont="1" applyBorder="1" applyAlignment="1">
      <alignment horizontal="center" vertical="center"/>
    </xf>
    <xf numFmtId="0" fontId="16" fillId="0" borderId="5" xfId="1" applyFont="1" applyBorder="1" applyAlignment="1">
      <alignment horizontal="center" vertical="center" wrapText="1"/>
    </xf>
    <xf numFmtId="1" fontId="11" fillId="0" borderId="32" xfId="1" applyNumberFormat="1" applyFont="1" applyBorder="1" applyAlignment="1">
      <alignment horizontal="center" vertical="center"/>
    </xf>
    <xf numFmtId="0" fontId="4" fillId="2" borderId="11" xfId="1" applyFont="1" applyFill="1" applyBorder="1" applyAlignment="1">
      <alignment horizontal="center" vertical="center" wrapText="1"/>
    </xf>
    <xf numFmtId="1" fontId="11" fillId="0" borderId="33" xfId="1" applyNumberFormat="1" applyFont="1" applyBorder="1" applyAlignment="1">
      <alignment horizontal="center" vertical="center"/>
    </xf>
    <xf numFmtId="0" fontId="3" fillId="0" borderId="1" xfId="1" applyFont="1" applyBorder="1" applyAlignment="1">
      <alignment horizontal="justify" vertical="top" wrapText="1"/>
    </xf>
    <xf numFmtId="0" fontId="5" fillId="0" borderId="3" xfId="1" applyFont="1" applyBorder="1" applyAlignment="1">
      <alignment horizontal="justify" vertical="top"/>
    </xf>
    <xf numFmtId="0" fontId="5" fillId="0" borderId="2" xfId="1" applyFont="1" applyBorder="1" applyAlignment="1">
      <alignment horizontal="justify" vertical="top"/>
    </xf>
    <xf numFmtId="0" fontId="2" fillId="2" borderId="0" xfId="1" applyFill="1"/>
    <xf numFmtId="0" fontId="3" fillId="2" borderId="0" xfId="2" applyFont="1" applyFill="1"/>
    <xf numFmtId="0" fontId="3" fillId="2" borderId="0" xfId="2" applyFont="1" applyFill="1" applyAlignment="1">
      <alignment vertical="center"/>
    </xf>
    <xf numFmtId="0" fontId="3" fillId="0" borderId="0" xfId="2" applyFont="1"/>
    <xf numFmtId="0" fontId="43" fillId="0" borderId="0" xfId="2"/>
    <xf numFmtId="0" fontId="4" fillId="3" borderId="1" xfId="2" applyFont="1" applyFill="1" applyBorder="1" applyAlignment="1">
      <alignment horizontal="left" vertical="center"/>
    </xf>
    <xf numFmtId="0" fontId="5" fillId="0" borderId="2" xfId="2" applyFont="1" applyBorder="1"/>
    <xf numFmtId="164" fontId="4" fillId="0" borderId="1" xfId="2" applyNumberFormat="1" applyFont="1" applyBorder="1" applyAlignment="1">
      <alignment horizontal="center" vertical="center"/>
    </xf>
    <xf numFmtId="0" fontId="5" fillId="0" borderId="3" xfId="2" applyFont="1" applyBorder="1"/>
    <xf numFmtId="0" fontId="3" fillId="3" borderId="1" xfId="2" applyFont="1" applyFill="1" applyBorder="1" applyAlignment="1">
      <alignment horizontal="center"/>
    </xf>
    <xf numFmtId="0" fontId="4" fillId="2" borderId="1" xfId="2" applyFont="1" applyFill="1" applyBorder="1" applyAlignment="1">
      <alignment horizontal="right" vertical="center"/>
    </xf>
    <xf numFmtId="0" fontId="6" fillId="3" borderId="4" xfId="2" applyFont="1" applyFill="1" applyBorder="1" applyAlignment="1">
      <alignment horizontal="center" vertical="center"/>
    </xf>
    <xf numFmtId="0" fontId="3" fillId="2" borderId="4" xfId="2" applyFont="1" applyFill="1" applyBorder="1" applyAlignment="1">
      <alignment horizontal="center" vertical="center"/>
    </xf>
    <xf numFmtId="0" fontId="6" fillId="3" borderId="2" xfId="2" applyFont="1" applyFill="1" applyBorder="1" applyAlignment="1">
      <alignment horizontal="center" vertical="center"/>
    </xf>
    <xf numFmtId="0" fontId="4" fillId="2" borderId="1" xfId="2" applyFont="1" applyFill="1" applyBorder="1" applyAlignment="1">
      <alignment horizontal="center" vertical="center"/>
    </xf>
    <xf numFmtId="0" fontId="4" fillId="2" borderId="4" xfId="2" applyFont="1" applyFill="1" applyBorder="1" applyAlignment="1">
      <alignment horizontal="center" vertical="center"/>
    </xf>
    <xf numFmtId="0" fontId="6" fillId="3" borderId="1" xfId="2" applyFont="1" applyFill="1" applyBorder="1" applyAlignment="1">
      <alignment horizontal="center" vertical="center"/>
    </xf>
    <xf numFmtId="0" fontId="7" fillId="2" borderId="4" xfId="2" applyFont="1" applyFill="1" applyBorder="1" applyAlignment="1">
      <alignment horizontal="center" vertical="center"/>
    </xf>
    <xf numFmtId="0" fontId="4" fillId="3" borderId="1" xfId="2" applyFont="1" applyFill="1" applyBorder="1" applyAlignment="1">
      <alignment horizontal="center"/>
    </xf>
    <xf numFmtId="0" fontId="4" fillId="3" borderId="5" xfId="2" applyFont="1" applyFill="1" applyBorder="1" applyAlignment="1">
      <alignment horizontal="center" vertical="center"/>
    </xf>
    <xf numFmtId="0" fontId="4" fillId="3" borderId="6" xfId="2" applyFont="1" applyFill="1" applyBorder="1" applyAlignment="1">
      <alignment horizontal="center" vertical="center"/>
    </xf>
    <xf numFmtId="0" fontId="5" fillId="0" borderId="0" xfId="2" applyFont="1"/>
    <xf numFmtId="0" fontId="4" fillId="3" borderId="5" xfId="2" applyFont="1" applyFill="1" applyBorder="1" applyAlignment="1">
      <alignment horizontal="center" vertical="center" wrapText="1"/>
    </xf>
    <xf numFmtId="0" fontId="5" fillId="0" borderId="7" xfId="2" applyFont="1" applyBorder="1"/>
    <xf numFmtId="0" fontId="5" fillId="0" borderId="6" xfId="2" applyFont="1" applyBorder="1"/>
    <xf numFmtId="0" fontId="43" fillId="0" borderId="0" xfId="2"/>
    <xf numFmtId="0" fontId="4" fillId="0" borderId="0" xfId="2" applyFont="1"/>
    <xf numFmtId="0" fontId="4" fillId="3" borderId="8" xfId="2" applyFont="1" applyFill="1" applyBorder="1" applyAlignment="1">
      <alignment horizontal="center"/>
    </xf>
    <xf numFmtId="0" fontId="5" fillId="0" borderId="9" xfId="2" applyFont="1" applyBorder="1"/>
    <xf numFmtId="0" fontId="5" fillId="0" borderId="10" xfId="2" applyFont="1" applyBorder="1"/>
    <xf numFmtId="0" fontId="4" fillId="3" borderId="7" xfId="2" applyFont="1" applyFill="1" applyBorder="1" applyAlignment="1">
      <alignment horizontal="center" vertical="center" wrapText="1"/>
    </xf>
    <xf numFmtId="0" fontId="4" fillId="3" borderId="1" xfId="2" applyFont="1" applyFill="1" applyBorder="1" applyAlignment="1">
      <alignment horizontal="center" vertical="center" wrapText="1"/>
    </xf>
    <xf numFmtId="0" fontId="5" fillId="0" borderId="8" xfId="2" applyFont="1" applyBorder="1"/>
    <xf numFmtId="0" fontId="5" fillId="0" borderId="11" xfId="2" applyFont="1" applyBorder="1"/>
    <xf numFmtId="0" fontId="4" fillId="3" borderId="7" xfId="2" applyFont="1" applyFill="1" applyBorder="1" applyAlignment="1">
      <alignment horizontal="center" vertical="center"/>
    </xf>
    <xf numFmtId="0" fontId="8" fillId="3" borderId="11" xfId="2" applyFont="1" applyFill="1" applyBorder="1" applyAlignment="1">
      <alignment horizontal="center" vertical="center" wrapText="1"/>
    </xf>
    <xf numFmtId="0" fontId="4" fillId="3" borderId="4" xfId="2" applyFont="1" applyFill="1" applyBorder="1" applyAlignment="1">
      <alignment horizontal="center" vertical="center" wrapText="1"/>
    </xf>
    <xf numFmtId="0" fontId="4" fillId="3" borderId="4" xfId="2" applyFont="1" applyFill="1" applyBorder="1" applyAlignment="1">
      <alignment horizontal="center" vertical="center"/>
    </xf>
    <xf numFmtId="0" fontId="4" fillId="0" borderId="5" xfId="2" applyFont="1" applyBorder="1" applyAlignment="1">
      <alignment horizontal="center" vertical="center" wrapText="1"/>
    </xf>
    <xf numFmtId="0" fontId="3" fillId="0" borderId="5" xfId="2" applyFont="1" applyBorder="1" applyAlignment="1">
      <alignment horizontal="center" vertical="center" wrapText="1"/>
    </xf>
    <xf numFmtId="0" fontId="10" fillId="0" borderId="5" xfId="2" applyFont="1" applyBorder="1" applyAlignment="1">
      <alignment horizontal="center" vertical="center" wrapText="1"/>
    </xf>
    <xf numFmtId="0" fontId="9" fillId="0" borderId="5" xfId="2" applyFont="1" applyBorder="1" applyAlignment="1">
      <alignment horizontal="center" vertical="center" wrapText="1"/>
    </xf>
    <xf numFmtId="0" fontId="4" fillId="4" borderId="5" xfId="2" applyFont="1" applyFill="1" applyBorder="1" applyAlignment="1">
      <alignment horizontal="center" vertical="center" wrapText="1"/>
    </xf>
    <xf numFmtId="0" fontId="8" fillId="2" borderId="5" xfId="2" applyFont="1" applyFill="1" applyBorder="1" applyAlignment="1">
      <alignment horizontal="center" vertical="center"/>
    </xf>
    <xf numFmtId="0" fontId="11" fillId="0" borderId="12" xfId="2" applyFont="1" applyBorder="1" applyAlignment="1">
      <alignment horizontal="left" vertical="top" wrapText="1"/>
    </xf>
    <xf numFmtId="0" fontId="4" fillId="0" borderId="13" xfId="2" applyFont="1" applyBorder="1" applyAlignment="1">
      <alignment horizontal="center" vertical="center" wrapText="1"/>
    </xf>
    <xf numFmtId="1" fontId="11" fillId="0" borderId="13" xfId="2" applyNumberFormat="1" applyFont="1" applyBorder="1" applyAlignment="1">
      <alignment horizontal="center" vertical="center"/>
    </xf>
    <xf numFmtId="1" fontId="12" fillId="0" borderId="14" xfId="2" applyNumberFormat="1" applyFont="1" applyBorder="1" applyAlignment="1">
      <alignment horizontal="center" vertical="center" wrapText="1"/>
    </xf>
    <xf numFmtId="0" fontId="8" fillId="0" borderId="5" xfId="2" applyFont="1" applyBorder="1" applyAlignment="1">
      <alignment horizontal="center" vertical="center" wrapText="1"/>
    </xf>
    <xf numFmtId="0" fontId="12" fillId="5" borderId="5" xfId="2" applyFont="1" applyFill="1" applyBorder="1" applyAlignment="1">
      <alignment horizontal="center" vertical="center"/>
    </xf>
    <xf numFmtId="0" fontId="3" fillId="0" borderId="5" xfId="2" applyFont="1" applyBorder="1" applyAlignment="1">
      <alignment horizontal="center"/>
    </xf>
    <xf numFmtId="0" fontId="13" fillId="2" borderId="5" xfId="2" applyFont="1" applyFill="1" applyBorder="1" applyAlignment="1">
      <alignment horizontal="center" vertical="center" wrapText="1"/>
    </xf>
    <xf numFmtId="0" fontId="10" fillId="0" borderId="5" xfId="2" applyFont="1" applyBorder="1" applyAlignment="1">
      <alignment horizontal="center" vertical="center"/>
    </xf>
    <xf numFmtId="0" fontId="3" fillId="0" borderId="5" xfId="2" applyFont="1" applyBorder="1" applyAlignment="1">
      <alignment horizontal="center" vertical="center"/>
    </xf>
    <xf numFmtId="0" fontId="3" fillId="2" borderId="5" xfId="2" applyFont="1" applyFill="1" applyBorder="1" applyAlignment="1">
      <alignment horizontal="center" vertical="center" wrapText="1"/>
    </xf>
    <xf numFmtId="0" fontId="12" fillId="0" borderId="5" xfId="2" applyFont="1" applyBorder="1" applyAlignment="1">
      <alignment horizontal="center" vertical="center"/>
    </xf>
    <xf numFmtId="164" fontId="3" fillId="2" borderId="5" xfId="2" applyNumberFormat="1" applyFont="1" applyFill="1" applyBorder="1" applyAlignment="1">
      <alignment horizontal="center" vertical="center"/>
    </xf>
    <xf numFmtId="0" fontId="14" fillId="2" borderId="5" xfId="2" applyFont="1" applyFill="1" applyBorder="1" applyAlignment="1">
      <alignment horizontal="center" vertical="center" wrapText="1"/>
    </xf>
    <xf numFmtId="0" fontId="11" fillId="0" borderId="5" xfId="2" applyFont="1" applyBorder="1" applyAlignment="1">
      <alignment horizontal="center" vertical="center" wrapText="1"/>
    </xf>
    <xf numFmtId="0" fontId="4" fillId="0" borderId="7" xfId="2" applyFont="1" applyBorder="1" applyAlignment="1">
      <alignment horizontal="center" vertical="center" wrapText="1"/>
    </xf>
    <xf numFmtId="0" fontId="11" fillId="0" borderId="15" xfId="2" applyFont="1" applyBorder="1" applyAlignment="1">
      <alignment horizontal="left" vertical="top" wrapText="1"/>
    </xf>
    <xf numFmtId="0" fontId="4" fillId="0" borderId="16" xfId="2" applyFont="1" applyBorder="1" applyAlignment="1">
      <alignment horizontal="center" vertical="center" wrapText="1"/>
    </xf>
    <xf numFmtId="1" fontId="11" fillId="0" borderId="16" xfId="2" applyNumberFormat="1" applyFont="1" applyBorder="1" applyAlignment="1">
      <alignment horizontal="center" vertical="center"/>
    </xf>
    <xf numFmtId="0" fontId="5" fillId="0" borderId="17" xfId="2" applyFont="1" applyBorder="1"/>
    <xf numFmtId="0" fontId="45" fillId="0" borderId="7" xfId="2" applyFont="1" applyBorder="1"/>
    <xf numFmtId="0" fontId="11" fillId="0" borderId="0" xfId="2" applyFont="1" applyAlignment="1">
      <alignment vertical="top" wrapText="1"/>
    </xf>
    <xf numFmtId="0" fontId="11" fillId="2" borderId="4" xfId="2" applyFont="1" applyFill="1" applyBorder="1" applyAlignment="1">
      <alignment horizontal="center" vertical="center" wrapText="1"/>
    </xf>
    <xf numFmtId="0" fontId="4" fillId="7" borderId="4" xfId="2" applyFont="1" applyFill="1" applyBorder="1" applyAlignment="1">
      <alignment horizontal="center" vertical="center" wrapText="1"/>
    </xf>
    <xf numFmtId="0" fontId="10" fillId="0" borderId="18" xfId="2" applyFont="1" applyBorder="1" applyAlignment="1">
      <alignment horizontal="center" vertical="center" wrapText="1"/>
    </xf>
    <xf numFmtId="0" fontId="10" fillId="5" borderId="5" xfId="2" applyFont="1" applyFill="1" applyBorder="1" applyAlignment="1">
      <alignment horizontal="center" vertical="center" wrapText="1"/>
    </xf>
    <xf numFmtId="0" fontId="12" fillId="0" borderId="7" xfId="2" applyFont="1" applyBorder="1" applyAlignment="1">
      <alignment horizontal="center" vertical="top" wrapText="1"/>
    </xf>
    <xf numFmtId="0" fontId="12" fillId="2" borderId="5" xfId="2" applyFont="1" applyFill="1" applyBorder="1" applyAlignment="1">
      <alignment horizontal="center" vertical="center" wrapText="1"/>
    </xf>
    <xf numFmtId="0" fontId="3" fillId="0" borderId="7" xfId="2" applyFont="1" applyBorder="1" applyAlignment="1">
      <alignment horizontal="center" vertical="center" wrapText="1"/>
    </xf>
    <xf numFmtId="0" fontId="11" fillId="0" borderId="19" xfId="2" applyFont="1" applyBorder="1" applyAlignment="1">
      <alignment horizontal="left" vertical="top" wrapText="1"/>
    </xf>
    <xf numFmtId="0" fontId="4" fillId="0" borderId="20" xfId="2" applyFont="1" applyBorder="1" applyAlignment="1">
      <alignment horizontal="center" vertical="center" wrapText="1"/>
    </xf>
    <xf numFmtId="1" fontId="11" fillId="0" borderId="20" xfId="2" applyNumberFormat="1" applyFont="1" applyBorder="1" applyAlignment="1">
      <alignment horizontal="center" vertical="center"/>
    </xf>
    <xf numFmtId="0" fontId="45" fillId="0" borderId="11" xfId="2" applyFont="1" applyBorder="1"/>
    <xf numFmtId="0" fontId="9" fillId="2" borderId="5" xfId="2" applyFont="1" applyFill="1" applyBorder="1" applyAlignment="1">
      <alignment horizontal="center" vertical="center" wrapText="1"/>
    </xf>
    <xf numFmtId="0" fontId="4" fillId="0" borderId="11" xfId="2" applyFont="1" applyBorder="1" applyAlignment="1">
      <alignment horizontal="center" vertical="center" wrapText="1"/>
    </xf>
    <xf numFmtId="0" fontId="3" fillId="0" borderId="1" xfId="2" applyFont="1" applyBorder="1" applyAlignment="1">
      <alignment horizontal="center" vertical="top" wrapText="1"/>
    </xf>
    <xf numFmtId="0" fontId="4" fillId="10" borderId="1" xfId="2" applyFont="1" applyFill="1" applyBorder="1" applyAlignment="1">
      <alignment horizontal="center" vertical="center" wrapText="1"/>
    </xf>
    <xf numFmtId="0" fontId="4" fillId="2" borderId="8" xfId="2" applyFont="1" applyFill="1" applyBorder="1" applyAlignment="1">
      <alignment horizontal="center" vertical="center" wrapText="1"/>
    </xf>
    <xf numFmtId="0" fontId="4" fillId="2" borderId="8" xfId="2" applyFont="1" applyFill="1" applyBorder="1" applyAlignment="1">
      <alignment horizontal="center" vertical="center"/>
    </xf>
    <xf numFmtId="0" fontId="4" fillId="0" borderId="1" xfId="2" applyFont="1" applyBorder="1" applyAlignment="1">
      <alignment horizontal="center" vertical="top" wrapText="1"/>
    </xf>
    <xf numFmtId="0" fontId="3" fillId="0" borderId="1" xfId="2" applyFont="1" applyBorder="1" applyAlignment="1">
      <alignment horizontal="center"/>
    </xf>
    <xf numFmtId="0" fontId="3" fillId="2" borderId="1" xfId="2" applyFont="1" applyFill="1" applyBorder="1" applyAlignment="1">
      <alignment horizontal="center" vertical="center" wrapText="1"/>
    </xf>
    <xf numFmtId="164" fontId="3" fillId="0" borderId="1" xfId="2" applyNumberFormat="1" applyFont="1" applyBorder="1" applyAlignment="1">
      <alignment horizontal="center"/>
    </xf>
    <xf numFmtId="0" fontId="4" fillId="10" borderId="1" xfId="2" applyFont="1" applyFill="1" applyBorder="1" applyAlignment="1">
      <alignment horizontal="center" wrapText="1"/>
    </xf>
    <xf numFmtId="0" fontId="13" fillId="0" borderId="8" xfId="2" applyFont="1" applyBorder="1" applyAlignment="1">
      <alignment horizontal="center" vertical="center"/>
    </xf>
    <xf numFmtId="0" fontId="13" fillId="0" borderId="1" xfId="2" applyFont="1" applyBorder="1" applyAlignment="1">
      <alignment horizontal="center" vertical="center"/>
    </xf>
    <xf numFmtId="0" fontId="13" fillId="0" borderId="1" xfId="2" applyFont="1" applyBorder="1" applyAlignment="1">
      <alignment horizontal="center" vertical="center" wrapText="1"/>
    </xf>
    <xf numFmtId="0" fontId="13" fillId="0" borderId="0" xfId="2" applyFont="1" applyAlignment="1">
      <alignment vertical="center" wrapText="1"/>
    </xf>
    <xf numFmtId="0" fontId="7" fillId="0" borderId="0" xfId="2" applyFont="1"/>
    <xf numFmtId="0" fontId="4" fillId="0" borderId="4" xfId="2" applyFont="1" applyBorder="1" applyAlignment="1">
      <alignment horizontal="left" vertical="center"/>
    </xf>
    <xf numFmtId="0" fontId="4" fillId="0" borderId="1" xfId="2" applyFont="1" applyBorder="1" applyAlignment="1">
      <alignment horizontal="center" vertical="center"/>
    </xf>
    <xf numFmtId="0" fontId="4" fillId="0" borderId="4" xfId="2" applyFont="1" applyBorder="1" applyAlignment="1">
      <alignment vertical="center"/>
    </xf>
    <xf numFmtId="0" fontId="4" fillId="0" borderId="21" xfId="2" applyFont="1" applyBorder="1" applyAlignment="1">
      <alignment vertical="center"/>
    </xf>
    <xf numFmtId="0" fontId="4" fillId="0" borderId="21" xfId="2" applyFont="1" applyBorder="1" applyAlignment="1">
      <alignment horizontal="center" vertical="center"/>
    </xf>
    <xf numFmtId="0" fontId="5" fillId="0" borderId="21" xfId="2" applyFont="1" applyBorder="1"/>
    <xf numFmtId="0" fontId="5" fillId="0" borderId="22" xfId="2" applyFont="1" applyBorder="1"/>
    <xf numFmtId="0" fontId="4" fillId="0" borderId="11" xfId="2" applyFont="1" applyBorder="1" applyAlignment="1">
      <alignment horizontal="left" vertical="center"/>
    </xf>
    <xf numFmtId="0" fontId="6" fillId="0" borderId="1" xfId="2" applyFont="1" applyBorder="1" applyAlignment="1">
      <alignment horizontal="center" vertical="center"/>
    </xf>
    <xf numFmtId="0" fontId="19" fillId="0" borderId="3" xfId="2" applyFont="1" applyBorder="1"/>
    <xf numFmtId="0" fontId="19" fillId="0" borderId="2" xfId="2" applyFont="1" applyBorder="1"/>
    <xf numFmtId="0" fontId="4" fillId="0" borderId="0" xfId="2" applyFont="1" applyAlignment="1">
      <alignment vertical="center"/>
    </xf>
    <xf numFmtId="0" fontId="3" fillId="0" borderId="0" xfId="2" applyFont="1" applyAlignment="1">
      <alignment vertical="center"/>
    </xf>
    <xf numFmtId="0" fontId="4" fillId="0" borderId="7" xfId="1" applyFont="1" applyBorder="1" applyAlignment="1">
      <alignment horizontal="center" vertical="center" wrapText="1"/>
    </xf>
    <xf numFmtId="0" fontId="3" fillId="2" borderId="7" xfId="1" applyFont="1" applyFill="1" applyBorder="1" applyAlignment="1">
      <alignment horizontal="center" vertical="center" wrapText="1"/>
    </xf>
    <xf numFmtId="0" fontId="4" fillId="0" borderId="11" xfId="1" applyFont="1" applyBorder="1" applyAlignment="1">
      <alignment horizontal="center" vertical="center" wrapText="1"/>
    </xf>
    <xf numFmtId="0" fontId="17" fillId="2" borderId="1" xfId="1" applyFont="1" applyFill="1" applyBorder="1" applyAlignment="1">
      <alignment horizontal="center" vertical="center"/>
    </xf>
    <xf numFmtId="0" fontId="47" fillId="0" borderId="1" xfId="1" applyFont="1" applyBorder="1" applyAlignment="1">
      <alignment horizontal="center" vertical="center"/>
    </xf>
    <xf numFmtId="0" fontId="3" fillId="15" borderId="0" xfId="0" applyFont="1" applyFill="1"/>
    <xf numFmtId="0" fontId="3" fillId="15" borderId="0" xfId="0" applyFont="1" applyFill="1" applyAlignment="1">
      <alignment vertical="center"/>
    </xf>
    <xf numFmtId="0" fontId="3" fillId="0" borderId="0" xfId="0" applyFont="1"/>
    <xf numFmtId="0" fontId="4" fillId="14" borderId="29" xfId="0" applyFont="1" applyFill="1" applyBorder="1" applyAlignment="1" applyProtection="1">
      <alignment horizontal="left" vertical="center"/>
      <protection locked="0"/>
    </xf>
    <xf numFmtId="14" fontId="15" fillId="15" borderId="29" xfId="0" applyNumberFormat="1" applyFont="1" applyFill="1" applyBorder="1" applyAlignment="1" applyProtection="1">
      <alignment horizontal="center" vertical="center"/>
      <protection locked="0"/>
    </xf>
    <xf numFmtId="0" fontId="15" fillId="15" borderId="29" xfId="0" applyFont="1" applyFill="1" applyBorder="1" applyAlignment="1" applyProtection="1">
      <alignment horizontal="center" vertical="center"/>
      <protection locked="0"/>
    </xf>
    <xf numFmtId="0" fontId="3" fillId="14" borderId="24" xfId="0" applyFont="1" applyFill="1" applyBorder="1" applyAlignment="1">
      <alignment horizontal="center"/>
    </xf>
    <xf numFmtId="0" fontId="3" fillId="14" borderId="25" xfId="0" applyFont="1" applyFill="1" applyBorder="1" applyAlignment="1">
      <alignment horizontal="center"/>
    </xf>
    <xf numFmtId="0" fontId="3" fillId="14" borderId="26" xfId="0" applyFont="1" applyFill="1" applyBorder="1" applyAlignment="1">
      <alignment horizontal="center"/>
    </xf>
    <xf numFmtId="0" fontId="4" fillId="15" borderId="24" xfId="0" applyFont="1" applyFill="1" applyBorder="1" applyAlignment="1">
      <alignment horizontal="right" vertical="center"/>
    </xf>
    <xf numFmtId="0" fontId="4" fillId="15" borderId="25" xfId="0" applyFont="1" applyFill="1" applyBorder="1" applyAlignment="1">
      <alignment horizontal="right" vertical="center"/>
    </xf>
    <xf numFmtId="0" fontId="4" fillId="15" borderId="26" xfId="0" applyFont="1" applyFill="1" applyBorder="1" applyAlignment="1">
      <alignment horizontal="right" vertical="center"/>
    </xf>
    <xf numFmtId="0" fontId="1" fillId="14" borderId="29" xfId="0" applyFont="1" applyFill="1" applyBorder="1" applyAlignment="1">
      <alignment horizontal="center" vertical="center"/>
    </xf>
    <xf numFmtId="0" fontId="3" fillId="15" borderId="29" xfId="0" applyFont="1" applyFill="1" applyBorder="1" applyAlignment="1">
      <alignment horizontal="center" vertical="center"/>
    </xf>
    <xf numFmtId="0" fontId="1" fillId="14" borderId="26" xfId="0" applyFont="1" applyFill="1" applyBorder="1" applyAlignment="1">
      <alignment horizontal="center" vertical="center"/>
    </xf>
    <xf numFmtId="0" fontId="3" fillId="15" borderId="24" xfId="0" applyFont="1" applyFill="1" applyBorder="1" applyAlignment="1">
      <alignment horizontal="center" vertical="center"/>
    </xf>
    <xf numFmtId="0" fontId="3" fillId="15" borderId="26" xfId="0" applyFont="1" applyFill="1" applyBorder="1" applyAlignment="1">
      <alignment horizontal="center" vertical="center"/>
    </xf>
    <xf numFmtId="0" fontId="4" fillId="15" borderId="29" xfId="0" applyFont="1" applyFill="1" applyBorder="1" applyAlignment="1">
      <alignment horizontal="center" vertical="center"/>
    </xf>
    <xf numFmtId="0" fontId="1" fillId="14" borderId="24" xfId="0" applyFont="1" applyFill="1" applyBorder="1" applyAlignment="1">
      <alignment horizontal="center" vertical="center"/>
    </xf>
    <xf numFmtId="0" fontId="0" fillId="15" borderId="29" xfId="0" applyFill="1" applyBorder="1" applyAlignment="1">
      <alignment horizontal="center" vertical="center"/>
    </xf>
    <xf numFmtId="0" fontId="3" fillId="14" borderId="29" xfId="0" applyFont="1" applyFill="1" applyBorder="1" applyAlignment="1">
      <alignment horizontal="center"/>
    </xf>
    <xf numFmtId="0" fontId="4" fillId="14" borderId="29" xfId="0" applyFont="1" applyFill="1" applyBorder="1" applyAlignment="1">
      <alignment horizontal="center"/>
    </xf>
    <xf numFmtId="0" fontId="4" fillId="14" borderId="24" xfId="0" applyFont="1" applyFill="1" applyBorder="1" applyAlignment="1">
      <alignment horizontal="center"/>
    </xf>
    <xf numFmtId="0" fontId="4" fillId="14" borderId="25" xfId="0" applyFont="1" applyFill="1" applyBorder="1" applyAlignment="1">
      <alignment horizontal="center"/>
    </xf>
    <xf numFmtId="0" fontId="4" fillId="14" borderId="34" xfId="0" applyFont="1" applyFill="1" applyBorder="1" applyAlignment="1">
      <alignment horizontal="center"/>
    </xf>
    <xf numFmtId="0" fontId="4" fillId="14" borderId="26" xfId="0" applyFont="1" applyFill="1" applyBorder="1" applyAlignment="1">
      <alignment horizontal="center"/>
    </xf>
    <xf numFmtId="0" fontId="4" fillId="14" borderId="35" xfId="0" applyFont="1" applyFill="1" applyBorder="1" applyAlignment="1">
      <alignment horizontal="center" vertical="center"/>
    </xf>
    <xf numFmtId="0" fontId="4" fillId="14" borderId="36" xfId="0" applyFont="1" applyFill="1" applyBorder="1" applyAlignment="1">
      <alignment horizontal="center" vertical="center"/>
    </xf>
    <xf numFmtId="0" fontId="4" fillId="14" borderId="0" xfId="0" applyFont="1" applyFill="1" applyAlignment="1">
      <alignment horizontal="center" vertical="center"/>
    </xf>
    <xf numFmtId="0" fontId="4" fillId="14" borderId="29" xfId="0" applyFont="1" applyFill="1" applyBorder="1" applyAlignment="1">
      <alignment horizontal="center" vertical="center" wrapText="1"/>
    </xf>
    <xf numFmtId="0" fontId="4" fillId="14" borderId="35" xfId="0" applyFont="1" applyFill="1" applyBorder="1" applyAlignment="1">
      <alignment horizontal="center" vertical="center" wrapText="1"/>
    </xf>
    <xf numFmtId="0" fontId="4" fillId="14" borderId="29" xfId="0" applyFont="1" applyFill="1" applyBorder="1" applyAlignment="1">
      <alignment horizontal="center" vertical="center"/>
    </xf>
    <xf numFmtId="0" fontId="4" fillId="14" borderId="37" xfId="0" applyFont="1" applyFill="1" applyBorder="1" applyAlignment="1">
      <alignment horizontal="center" vertical="center"/>
    </xf>
    <xf numFmtId="0" fontId="4" fillId="0" borderId="0" xfId="0" applyFont="1"/>
    <xf numFmtId="0" fontId="4" fillId="14" borderId="37" xfId="0" applyFont="1" applyFill="1" applyBorder="1" applyAlignment="1">
      <alignment horizontal="center" vertical="center" wrapText="1"/>
    </xf>
    <xf numFmtId="0" fontId="4" fillId="14" borderId="38" xfId="0" applyFont="1" applyFill="1" applyBorder="1" applyAlignment="1">
      <alignment horizontal="center"/>
    </xf>
    <xf numFmtId="0" fontId="15" fillId="14" borderId="35" xfId="0" applyFont="1" applyFill="1" applyBorder="1" applyAlignment="1">
      <alignment horizontal="center" vertical="center" wrapText="1"/>
    </xf>
    <xf numFmtId="0" fontId="15" fillId="14" borderId="37" xfId="0" applyFont="1" applyFill="1" applyBorder="1" applyAlignment="1">
      <alignment horizontal="center" vertical="center" wrapText="1"/>
    </xf>
    <xf numFmtId="0" fontId="15" fillId="14" borderId="38" xfId="0" applyFont="1" applyFill="1" applyBorder="1" applyAlignment="1">
      <alignment horizontal="center" vertical="center" wrapText="1"/>
    </xf>
    <xf numFmtId="0" fontId="4" fillId="14" borderId="39" xfId="0" applyFont="1" applyFill="1" applyBorder="1" applyAlignment="1">
      <alignment horizontal="center" vertical="center"/>
    </xf>
    <xf numFmtId="0" fontId="4" fillId="14" borderId="34" xfId="0" applyFont="1" applyFill="1" applyBorder="1" applyAlignment="1">
      <alignment horizontal="center" vertical="center"/>
    </xf>
    <xf numFmtId="0" fontId="4" fillId="14" borderId="38" xfId="0" applyFont="1" applyFill="1" applyBorder="1" applyAlignment="1">
      <alignment horizontal="center" vertical="center" wrapText="1"/>
    </xf>
    <xf numFmtId="0" fontId="15" fillId="14" borderId="37" xfId="0" applyFont="1" applyFill="1" applyBorder="1" applyAlignment="1">
      <alignment horizontal="center" vertical="center"/>
    </xf>
    <xf numFmtId="0" fontId="48" fillId="14" borderId="38" xfId="0" applyFont="1" applyFill="1" applyBorder="1" applyAlignment="1">
      <alignment horizontal="center" vertical="center" wrapText="1"/>
    </xf>
    <xf numFmtId="0" fontId="4" fillId="14" borderId="38" xfId="0" applyFont="1" applyFill="1" applyBorder="1" applyAlignment="1">
      <alignment horizontal="center" vertical="center"/>
    </xf>
    <xf numFmtId="0" fontId="15" fillId="14" borderId="29" xfId="0" applyFont="1" applyFill="1" applyBorder="1" applyAlignment="1">
      <alignment horizontal="center" vertical="center" wrapText="1"/>
    </xf>
    <xf numFmtId="0" fontId="4" fillId="14" borderId="29" xfId="0" applyFont="1" applyFill="1" applyBorder="1" applyAlignment="1">
      <alignment horizontal="center" vertical="center" wrapText="1"/>
    </xf>
    <xf numFmtId="0" fontId="4" fillId="14" borderId="29" xfId="0" applyFont="1" applyFill="1" applyBorder="1" applyAlignment="1">
      <alignment horizontal="center" vertical="center"/>
    </xf>
    <xf numFmtId="0" fontId="15" fillId="14" borderId="29" xfId="0" applyFont="1" applyFill="1" applyBorder="1" applyAlignment="1">
      <alignment horizontal="center" vertical="center"/>
    </xf>
    <xf numFmtId="0" fontId="3" fillId="0" borderId="35" xfId="0" applyFont="1" applyBorder="1" applyAlignment="1" applyProtection="1">
      <alignment horizontal="center" vertical="center" wrapText="1"/>
      <protection locked="0"/>
    </xf>
    <xf numFmtId="0" fontId="3" fillId="0" borderId="29" xfId="0" applyFont="1" applyBorder="1" applyAlignment="1" applyProtection="1">
      <alignment horizontal="center" vertical="center" wrapText="1"/>
      <protection locked="0"/>
    </xf>
    <xf numFmtId="0" fontId="49" fillId="0" borderId="29" xfId="0" applyFont="1" applyBorder="1" applyAlignment="1" applyProtection="1">
      <alignment horizontal="center" vertical="center" wrapText="1"/>
      <protection locked="0"/>
    </xf>
    <xf numFmtId="0" fontId="3" fillId="15" borderId="35" xfId="0" applyFont="1" applyFill="1" applyBorder="1" applyAlignment="1" applyProtection="1">
      <alignment horizontal="center" vertical="center" wrapText="1"/>
      <protection locked="0"/>
    </xf>
    <xf numFmtId="0" fontId="15" fillId="0" borderId="29" xfId="0" applyFont="1" applyBorder="1" applyAlignment="1" applyProtection="1">
      <alignment horizontal="center" vertical="center" wrapText="1"/>
      <protection locked="0"/>
    </xf>
    <xf numFmtId="0" fontId="15" fillId="9" borderId="35" xfId="0" applyFont="1" applyFill="1" applyBorder="1" applyAlignment="1" applyProtection="1">
      <alignment horizontal="center" vertical="center" wrapText="1"/>
      <protection locked="0"/>
    </xf>
    <xf numFmtId="0" fontId="48" fillId="15" borderId="35" xfId="0" applyFont="1" applyFill="1" applyBorder="1" applyAlignment="1">
      <alignment horizontal="center" vertical="center"/>
    </xf>
    <xf numFmtId="0" fontId="14" fillId="0" borderId="29" xfId="0" applyFont="1" applyBorder="1" applyAlignment="1" applyProtection="1">
      <alignment horizontal="center" vertical="center" wrapText="1"/>
      <protection locked="0"/>
    </xf>
    <xf numFmtId="0" fontId="11" fillId="0" borderId="29" xfId="0" applyFont="1" applyBorder="1" applyAlignment="1">
      <alignment horizontal="justify" vertical="top" wrapText="1"/>
    </xf>
    <xf numFmtId="0" fontId="4" fillId="0" borderId="29" xfId="0" applyFont="1" applyBorder="1" applyAlignment="1" applyProtection="1">
      <alignment horizontal="center" vertical="center" wrapText="1"/>
      <protection locked="0"/>
    </xf>
    <xf numFmtId="1" fontId="11" fillId="0" borderId="40" xfId="0" applyNumberFormat="1" applyFont="1" applyBorder="1" applyAlignment="1">
      <alignment horizontal="center" vertical="center"/>
    </xf>
    <xf numFmtId="1" fontId="12" fillId="0" borderId="29" xfId="0" applyNumberFormat="1" applyFont="1" applyBorder="1" applyAlignment="1">
      <alignment horizontal="center" vertical="center" wrapText="1"/>
    </xf>
    <xf numFmtId="0" fontId="8" fillId="0" borderId="29" xfId="0" applyFont="1" applyBorder="1" applyAlignment="1">
      <alignment horizontal="center" vertical="center" wrapText="1"/>
    </xf>
    <xf numFmtId="0" fontId="12" fillId="18" borderId="29" xfId="0" applyFont="1" applyFill="1" applyBorder="1" applyAlignment="1">
      <alignment horizontal="center" vertical="center"/>
    </xf>
    <xf numFmtId="0" fontId="3" fillId="0" borderId="35" xfId="0" applyFont="1" applyBorder="1" applyAlignment="1">
      <alignment horizontal="center"/>
    </xf>
    <xf numFmtId="0" fontId="13" fillId="0" borderId="29" xfId="0" applyFont="1" applyBorder="1" applyAlignment="1">
      <alignment horizontal="center" vertical="center" wrapText="1"/>
    </xf>
    <xf numFmtId="0" fontId="10" fillId="0" borderId="29" xfId="0" applyFont="1" applyBorder="1" applyAlignment="1" applyProtection="1">
      <alignment horizontal="center" vertical="center"/>
      <protection locked="0"/>
    </xf>
    <xf numFmtId="0" fontId="15" fillId="0" borderId="35" xfId="0" applyFont="1" applyBorder="1" applyAlignment="1">
      <alignment horizontal="center" vertical="center" wrapText="1"/>
    </xf>
    <xf numFmtId="0" fontId="14" fillId="0" borderId="35" xfId="0" applyFont="1" applyBorder="1" applyAlignment="1" applyProtection="1">
      <alignment horizontal="center" vertical="center" wrapText="1"/>
      <protection locked="0"/>
    </xf>
    <xf numFmtId="14" fontId="14" fillId="0" borderId="35" xfId="0" applyNumberFormat="1" applyFont="1" applyBorder="1" applyAlignment="1" applyProtection="1">
      <alignment horizontal="center" vertical="center"/>
      <protection locked="0"/>
    </xf>
    <xf numFmtId="0" fontId="50" fillId="0" borderId="35" xfId="0" applyFont="1" applyBorder="1" applyAlignment="1" applyProtection="1">
      <alignment horizontal="center" vertical="center"/>
      <protection locked="0"/>
    </xf>
    <xf numFmtId="14" fontId="14" fillId="0" borderId="29" xfId="0" applyNumberFormat="1" applyFont="1" applyBorder="1" applyAlignment="1" applyProtection="1">
      <alignment horizontal="center" vertical="center"/>
      <protection locked="0"/>
    </xf>
    <xf numFmtId="0" fontId="14" fillId="15" borderId="29" xfId="0" applyFont="1" applyFill="1" applyBorder="1" applyAlignment="1" applyProtection="1">
      <alignment horizontal="center" vertical="center" wrapText="1"/>
      <protection locked="0"/>
    </xf>
    <xf numFmtId="0" fontId="3" fillId="0" borderId="37" xfId="0" applyFont="1" applyBorder="1" applyAlignment="1" applyProtection="1">
      <alignment horizontal="center" vertical="center" wrapText="1"/>
      <protection locked="0"/>
    </xf>
    <xf numFmtId="0" fontId="3" fillId="0" borderId="29" xfId="0" applyFont="1" applyBorder="1" applyAlignment="1" applyProtection="1">
      <alignment horizontal="center" vertical="center"/>
      <protection locked="0"/>
    </xf>
    <xf numFmtId="0" fontId="49" fillId="0" borderId="29" xfId="0" applyFont="1" applyBorder="1" applyAlignment="1" applyProtection="1">
      <alignment horizontal="center" vertical="center"/>
      <protection locked="0"/>
    </xf>
    <xf numFmtId="0" fontId="0" fillId="0" borderId="37" xfId="0" applyBorder="1" applyAlignment="1">
      <alignment horizontal="center" vertical="center" wrapText="1"/>
    </xf>
    <xf numFmtId="0" fontId="48" fillId="15" borderId="37" xfId="0" applyFont="1" applyFill="1" applyBorder="1" applyAlignment="1">
      <alignment horizontal="center" vertical="center"/>
    </xf>
    <xf numFmtId="1" fontId="11" fillId="0" borderId="41" xfId="0" applyNumberFormat="1" applyFont="1" applyBorder="1" applyAlignment="1">
      <alignment horizontal="center" vertical="center"/>
    </xf>
    <xf numFmtId="0" fontId="3" fillId="0" borderId="37" xfId="0" applyFont="1" applyBorder="1" applyAlignment="1">
      <alignment horizontal="center"/>
    </xf>
    <xf numFmtId="0" fontId="15" fillId="0" borderId="37" xfId="0" applyFont="1" applyBorder="1" applyAlignment="1">
      <alignment horizontal="center" vertical="center" wrapText="1"/>
    </xf>
    <xf numFmtId="0" fontId="14" fillId="0" borderId="29" xfId="0"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14" fillId="0" borderId="37" xfId="0" applyFont="1" applyBorder="1" applyAlignment="1" applyProtection="1">
      <alignment horizontal="center" vertical="center"/>
      <protection locked="0"/>
    </xf>
    <xf numFmtId="0" fontId="50" fillId="0" borderId="37" xfId="0" applyFont="1" applyBorder="1" applyAlignment="1" applyProtection="1">
      <alignment horizontal="center" vertical="center"/>
      <protection locked="0"/>
    </xf>
    <xf numFmtId="0" fontId="11" fillId="0" borderId="29" xfId="0" applyFont="1" applyBorder="1" applyAlignment="1">
      <alignment vertical="top" wrapText="1"/>
    </xf>
    <xf numFmtId="0" fontId="11" fillId="19" borderId="29" xfId="0" applyFont="1" applyFill="1" applyBorder="1" applyAlignment="1">
      <alignment horizontal="center" vertical="center" wrapText="1"/>
    </xf>
    <xf numFmtId="0" fontId="4" fillId="20" borderId="29" xfId="0" applyFont="1" applyFill="1" applyBorder="1" applyAlignment="1" applyProtection="1">
      <alignment horizontal="center" vertical="center" wrapText="1"/>
      <protection locked="0"/>
    </xf>
    <xf numFmtId="0" fontId="10" fillId="0" borderId="29" xfId="0" applyFont="1" applyBorder="1" applyAlignment="1">
      <alignment horizontal="center" vertical="center" wrapText="1"/>
    </xf>
    <xf numFmtId="0" fontId="10" fillId="18" borderId="29" xfId="0" applyFont="1" applyFill="1" applyBorder="1" applyAlignment="1">
      <alignment horizontal="center" vertical="center" wrapText="1"/>
    </xf>
    <xf numFmtId="0" fontId="12" fillId="0" borderId="37" xfId="0" applyFont="1" applyBorder="1" applyAlignment="1">
      <alignment horizontal="center" vertical="top" wrapText="1"/>
    </xf>
    <xf numFmtId="0" fontId="12" fillId="19" borderId="29" xfId="0" applyFont="1" applyFill="1" applyBorder="1" applyAlignment="1">
      <alignment horizontal="center" vertical="center" wrapText="1"/>
    </xf>
    <xf numFmtId="0" fontId="12" fillId="19" borderId="35" xfId="0" applyFont="1" applyFill="1" applyBorder="1" applyAlignment="1">
      <alignment horizontal="center" vertical="center" wrapText="1"/>
    </xf>
    <xf numFmtId="0" fontId="14" fillId="0" borderId="38" xfId="0" applyFont="1" applyBorder="1" applyAlignment="1" applyProtection="1">
      <alignment horizontal="center" vertical="center"/>
      <protection locked="0"/>
    </xf>
    <xf numFmtId="0" fontId="3" fillId="15" borderId="37" xfId="0" applyFont="1" applyFill="1" applyBorder="1" applyAlignment="1" applyProtection="1">
      <alignment horizontal="center" vertical="center" wrapText="1"/>
      <protection locked="0"/>
    </xf>
    <xf numFmtId="0" fontId="12" fillId="19" borderId="37" xfId="0" applyFont="1" applyFill="1" applyBorder="1" applyAlignment="1">
      <alignment horizontal="center" vertical="center" wrapText="1"/>
    </xf>
    <xf numFmtId="0" fontId="15" fillId="20" borderId="29" xfId="0" applyFont="1" applyFill="1" applyBorder="1" applyAlignment="1" applyProtection="1">
      <alignment horizontal="center" vertical="center" wrapText="1"/>
      <protection locked="0"/>
    </xf>
    <xf numFmtId="0" fontId="3" fillId="0" borderId="35" xfId="0" applyFont="1" applyBorder="1" applyAlignment="1" applyProtection="1">
      <alignment horizontal="center" vertical="center"/>
      <protection locked="0"/>
    </xf>
    <xf numFmtId="0" fontId="49" fillId="0" borderId="35" xfId="0" applyFont="1" applyBorder="1" applyAlignment="1" applyProtection="1">
      <alignment horizontal="center" vertical="center"/>
      <protection locked="0"/>
    </xf>
    <xf numFmtId="0" fontId="3" fillId="15" borderId="38" xfId="0" applyFont="1" applyFill="1" applyBorder="1" applyAlignment="1" applyProtection="1">
      <alignment horizontal="center" vertical="center" wrapText="1"/>
      <protection locked="0"/>
    </xf>
    <xf numFmtId="0" fontId="15" fillId="0" borderId="35" xfId="0" applyFont="1" applyBorder="1" applyAlignment="1" applyProtection="1">
      <alignment horizontal="center" vertical="center" wrapText="1"/>
      <protection locked="0"/>
    </xf>
    <xf numFmtId="1" fontId="11" fillId="0" borderId="42" xfId="0" applyNumberFormat="1" applyFont="1" applyBorder="1" applyAlignment="1">
      <alignment horizontal="center" vertical="center"/>
    </xf>
    <xf numFmtId="0" fontId="10" fillId="18" borderId="35" xfId="0" applyFont="1" applyFill="1" applyBorder="1" applyAlignment="1">
      <alignment horizontal="center" vertical="center" wrapText="1"/>
    </xf>
    <xf numFmtId="0" fontId="12" fillId="0" borderId="38" xfId="0" applyFont="1" applyBorder="1" applyAlignment="1">
      <alignment horizontal="center" vertical="top" wrapText="1"/>
    </xf>
    <xf numFmtId="0" fontId="10" fillId="0" borderId="35" xfId="0" applyFont="1" applyBorder="1" applyAlignment="1" applyProtection="1">
      <alignment horizontal="center" vertical="center"/>
      <protection locked="0"/>
    </xf>
    <xf numFmtId="0" fontId="14" fillId="0" borderId="35" xfId="0" applyFont="1" applyBorder="1" applyAlignment="1" applyProtection="1">
      <alignment horizontal="center" vertical="center"/>
      <protection locked="0"/>
    </xf>
    <xf numFmtId="0" fontId="14" fillId="0" borderId="38" xfId="0" applyFont="1" applyBorder="1" applyAlignment="1" applyProtection="1">
      <alignment horizontal="center" vertical="center" wrapText="1"/>
      <protection locked="0"/>
    </xf>
    <xf numFmtId="0" fontId="50" fillId="0" borderId="38" xfId="0" applyFont="1" applyBorder="1" applyAlignment="1" applyProtection="1">
      <alignment horizontal="center" vertical="center"/>
      <protection locked="0"/>
    </xf>
    <xf numFmtId="0" fontId="14" fillId="15" borderId="35"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14" fontId="3" fillId="0" borderId="35" xfId="0" applyNumberFormat="1" applyFont="1" applyBorder="1" applyAlignment="1" applyProtection="1">
      <alignment horizontal="center" vertical="center"/>
      <protection locked="0"/>
    </xf>
    <xf numFmtId="0" fontId="12" fillId="15" borderId="35" xfId="0" applyFont="1" applyFill="1" applyBorder="1" applyAlignment="1" applyProtection="1">
      <alignment horizontal="center" vertical="center"/>
      <protection locked="0"/>
    </xf>
    <xf numFmtId="0" fontId="3" fillId="0" borderId="37" xfId="0" applyFont="1" applyBorder="1" applyAlignment="1" applyProtection="1">
      <alignment horizontal="center" vertical="center"/>
      <protection locked="0"/>
    </xf>
    <xf numFmtId="0" fontId="12" fillId="15" borderId="37" xfId="0" applyFont="1" applyFill="1" applyBorder="1" applyAlignment="1" applyProtection="1">
      <alignment horizontal="center" vertical="center"/>
      <protection locked="0"/>
    </xf>
    <xf numFmtId="0" fontId="3" fillId="0" borderId="38" xfId="0" applyFont="1" applyBorder="1" applyAlignment="1" applyProtection="1">
      <alignment horizontal="center" vertical="center"/>
      <protection locked="0"/>
    </xf>
    <xf numFmtId="0" fontId="14" fillId="15" borderId="37" xfId="0" applyFont="1" applyFill="1" applyBorder="1" applyAlignment="1" applyProtection="1">
      <alignment horizontal="center" vertical="center" wrapText="1"/>
      <protection locked="0"/>
    </xf>
    <xf numFmtId="0" fontId="14" fillId="15" borderId="38" xfId="0" applyFont="1" applyFill="1" applyBorder="1" applyAlignment="1" applyProtection="1">
      <alignment horizontal="center" vertical="center" wrapText="1"/>
      <protection locked="0"/>
    </xf>
    <xf numFmtId="0" fontId="3" fillId="0" borderId="38" xfId="0" applyFont="1" applyBorder="1" applyAlignment="1" applyProtection="1">
      <alignment horizontal="center" vertical="center" wrapText="1"/>
      <protection locked="0"/>
    </xf>
    <xf numFmtId="0" fontId="12" fillId="15" borderId="38" xfId="0" applyFont="1" applyFill="1" applyBorder="1" applyAlignment="1" applyProtection="1">
      <alignment horizontal="center" vertical="center"/>
      <protection locked="0"/>
    </xf>
    <xf numFmtId="0" fontId="14" fillId="0" borderId="29" xfId="0" applyFont="1" applyBorder="1" applyAlignment="1" applyProtection="1">
      <alignment horizontal="center" vertical="top" wrapText="1"/>
      <protection locked="0"/>
    </xf>
    <xf numFmtId="0" fontId="14" fillId="0" borderId="35" xfId="0" applyFont="1" applyBorder="1" applyAlignment="1" applyProtection="1">
      <alignment horizontal="center" vertical="top" wrapText="1"/>
      <protection locked="0"/>
    </xf>
    <xf numFmtId="0" fontId="3" fillId="0" borderId="24" xfId="0" applyFont="1" applyBorder="1" applyAlignment="1" applyProtection="1">
      <alignment horizontal="center" vertical="top" wrapText="1"/>
      <protection locked="0"/>
    </xf>
    <xf numFmtId="0" fontId="3" fillId="0" borderId="25" xfId="0" applyFont="1" applyBorder="1" applyAlignment="1" applyProtection="1">
      <alignment horizontal="center" vertical="top" wrapText="1"/>
      <protection locked="0"/>
    </xf>
    <xf numFmtId="0" fontId="3" fillId="0" borderId="26" xfId="0" applyFont="1" applyBorder="1" applyAlignment="1" applyProtection="1">
      <alignment horizontal="center" vertical="top" wrapText="1"/>
      <protection locked="0"/>
    </xf>
    <xf numFmtId="0" fontId="4" fillId="21" borderId="24" xfId="0" applyFont="1" applyFill="1" applyBorder="1" applyAlignment="1">
      <alignment horizontal="center" vertical="center" wrapText="1"/>
    </xf>
    <xf numFmtId="0" fontId="4" fillId="21" borderId="25" xfId="0" applyFont="1" applyFill="1" applyBorder="1" applyAlignment="1">
      <alignment horizontal="center" vertical="center" wrapText="1"/>
    </xf>
    <xf numFmtId="0" fontId="4" fillId="21" borderId="26" xfId="0" applyFont="1" applyFill="1" applyBorder="1" applyAlignment="1">
      <alignment horizontal="center" vertical="center" wrapText="1"/>
    </xf>
    <xf numFmtId="0" fontId="4" fillId="15" borderId="24" xfId="0" applyFont="1" applyFill="1" applyBorder="1" applyAlignment="1">
      <alignment horizontal="center" vertical="center" wrapText="1"/>
    </xf>
    <xf numFmtId="0" fontId="4" fillId="15" borderId="26" xfId="0" applyFont="1" applyFill="1" applyBorder="1" applyAlignment="1">
      <alignment horizontal="center" vertical="center" wrapText="1"/>
    </xf>
    <xf numFmtId="0" fontId="4" fillId="15" borderId="25" xfId="0" applyFont="1" applyFill="1" applyBorder="1" applyAlignment="1">
      <alignment horizontal="center" vertical="center" wrapText="1"/>
    </xf>
    <xf numFmtId="0" fontId="4" fillId="15" borderId="24" xfId="0" applyFont="1" applyFill="1" applyBorder="1" applyAlignment="1">
      <alignment horizontal="center" vertical="center"/>
    </xf>
    <xf numFmtId="0" fontId="4" fillId="15" borderId="25" xfId="0" applyFont="1" applyFill="1" applyBorder="1" applyAlignment="1">
      <alignment horizontal="center" vertical="center"/>
    </xf>
    <xf numFmtId="0" fontId="4" fillId="15" borderId="26" xfId="0" applyFont="1" applyFill="1" applyBorder="1" applyAlignment="1">
      <alignment horizontal="center" vertical="center"/>
    </xf>
    <xf numFmtId="0" fontId="3" fillId="0" borderId="24" xfId="0" applyFont="1" applyBorder="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3" fillId="0" borderId="25" xfId="0" applyFont="1" applyBorder="1" applyAlignment="1" applyProtection="1">
      <alignment horizontal="center" vertical="center" wrapText="1"/>
      <protection locked="0"/>
    </xf>
    <xf numFmtId="14" fontId="3" fillId="0" borderId="24" xfId="0" applyNumberFormat="1" applyFont="1" applyBorder="1" applyAlignment="1" applyProtection="1">
      <alignment horizontal="center" vertical="center"/>
      <protection locked="0"/>
    </xf>
    <xf numFmtId="0" fontId="3" fillId="0" borderId="25" xfId="0" applyFont="1" applyBorder="1" applyAlignment="1" applyProtection="1">
      <alignment horizontal="center" vertical="center"/>
      <protection locked="0"/>
    </xf>
    <xf numFmtId="0" fontId="3" fillId="0" borderId="26" xfId="0" applyFont="1" applyBorder="1" applyAlignment="1" applyProtection="1">
      <alignment horizontal="center" vertical="center"/>
      <protection locked="0"/>
    </xf>
    <xf numFmtId="0" fontId="3" fillId="0" borderId="24" xfId="0" applyFont="1" applyBorder="1" applyAlignment="1" applyProtection="1">
      <alignment horizontal="center" vertical="center"/>
      <protection locked="0"/>
    </xf>
    <xf numFmtId="0" fontId="3" fillId="0" borderId="0" xfId="0" applyFont="1" applyProtection="1">
      <protection locked="0"/>
    </xf>
    <xf numFmtId="0" fontId="3" fillId="15" borderId="29" xfId="0" applyFont="1" applyFill="1" applyBorder="1" applyAlignment="1" applyProtection="1">
      <alignment horizontal="center" vertical="center" wrapText="1"/>
      <protection locked="0"/>
    </xf>
    <xf numFmtId="0" fontId="4" fillId="15" borderId="29" xfId="0" applyFont="1" applyFill="1" applyBorder="1" applyAlignment="1" applyProtection="1">
      <alignment horizontal="center" vertical="center" wrapText="1"/>
      <protection locked="0"/>
    </xf>
    <xf numFmtId="0" fontId="14" fillId="15" borderId="24" xfId="0" applyFont="1" applyFill="1" applyBorder="1" applyAlignment="1" applyProtection="1">
      <alignment horizontal="center" vertical="center" wrapText="1"/>
      <protection locked="0"/>
    </xf>
    <xf numFmtId="0" fontId="14" fillId="15" borderId="25" xfId="0" applyFont="1" applyFill="1" applyBorder="1" applyAlignment="1" applyProtection="1">
      <alignment horizontal="center" vertical="center" wrapText="1"/>
      <protection locked="0"/>
    </xf>
    <xf numFmtId="0" fontId="14" fillId="15" borderId="26" xfId="0" applyFont="1" applyFill="1" applyBorder="1" applyAlignment="1" applyProtection="1">
      <alignment horizontal="center" vertical="center" wrapText="1"/>
      <protection locked="0"/>
    </xf>
    <xf numFmtId="0" fontId="4" fillId="21" borderId="24" xfId="0" applyFont="1" applyFill="1" applyBorder="1" applyAlignment="1">
      <alignment horizontal="center" wrapText="1"/>
    </xf>
    <xf numFmtId="0" fontId="4" fillId="21" borderId="25" xfId="0" applyFont="1" applyFill="1" applyBorder="1" applyAlignment="1">
      <alignment horizontal="center" wrapText="1"/>
    </xf>
    <xf numFmtId="0" fontId="4" fillId="21" borderId="26" xfId="0" applyFont="1" applyFill="1" applyBorder="1" applyAlignment="1">
      <alignment horizontal="center" wrapText="1"/>
    </xf>
    <xf numFmtId="0" fontId="53" fillId="0" borderId="38" xfId="0" applyFont="1" applyBorder="1" applyAlignment="1">
      <alignment horizontal="center" vertical="center"/>
    </xf>
    <xf numFmtId="0" fontId="53" fillId="0" borderId="24" xfId="0" applyFont="1" applyBorder="1" applyAlignment="1">
      <alignment horizontal="center" vertical="center"/>
    </xf>
    <xf numFmtId="0" fontId="53" fillId="0" borderId="25" xfId="0" applyFont="1" applyBorder="1" applyAlignment="1">
      <alignment horizontal="center" vertical="center"/>
    </xf>
    <xf numFmtId="0" fontId="53" fillId="0" borderId="26" xfId="0" applyFont="1" applyBorder="1" applyAlignment="1">
      <alignment horizontal="center" vertical="center"/>
    </xf>
    <xf numFmtId="0" fontId="53" fillId="0" borderId="29" xfId="0" applyFont="1" applyBorder="1" applyAlignment="1">
      <alignment horizontal="center" vertical="center" wrapText="1"/>
    </xf>
    <xf numFmtId="0" fontId="53" fillId="0" borderId="0" xfId="0" applyFont="1" applyAlignment="1">
      <alignment vertical="center" wrapText="1"/>
    </xf>
    <xf numFmtId="0" fontId="15" fillId="0" borderId="29" xfId="0" applyFont="1" applyBorder="1" applyAlignment="1">
      <alignment horizontal="left" vertical="center"/>
    </xf>
    <xf numFmtId="0" fontId="14" fillId="0" borderId="24" xfId="0" applyFont="1" applyBorder="1" applyAlignment="1">
      <alignment horizontal="center" vertical="center"/>
    </xf>
    <xf numFmtId="0" fontId="14" fillId="0" borderId="25" xfId="0" applyFont="1" applyBorder="1" applyAlignment="1">
      <alignment horizontal="center" vertical="center"/>
    </xf>
    <xf numFmtId="0" fontId="14" fillId="0" borderId="26" xfId="0" applyFont="1" applyBorder="1" applyAlignment="1">
      <alignment horizontal="center" vertical="center"/>
    </xf>
    <xf numFmtId="0" fontId="15" fillId="0" borderId="29" xfId="0" applyFont="1" applyBorder="1" applyAlignment="1">
      <alignment vertical="center"/>
    </xf>
    <xf numFmtId="0" fontId="15" fillId="0" borderId="43" xfId="0" applyFont="1" applyBorder="1" applyAlignment="1">
      <alignment vertical="center"/>
    </xf>
    <xf numFmtId="0" fontId="14" fillId="0" borderId="43" xfId="0" applyFont="1" applyBorder="1" applyAlignment="1">
      <alignment horizontal="center" vertical="center"/>
    </xf>
    <xf numFmtId="0" fontId="14" fillId="0" borderId="44" xfId="0" applyFont="1" applyBorder="1" applyAlignment="1">
      <alignment horizontal="center" vertical="center"/>
    </xf>
    <xf numFmtId="0" fontId="15" fillId="0" borderId="38" xfId="0" applyFont="1" applyBorder="1" applyAlignment="1">
      <alignment horizontal="left" vertical="center"/>
    </xf>
    <xf numFmtId="0" fontId="14" fillId="15" borderId="24" xfId="0" applyFont="1" applyFill="1" applyBorder="1" applyAlignment="1">
      <alignment horizontal="center" vertical="center"/>
    </xf>
    <xf numFmtId="0" fontId="14" fillId="15" borderId="25" xfId="0" applyFont="1" applyFill="1" applyBorder="1" applyAlignment="1">
      <alignment horizontal="center" vertical="center"/>
    </xf>
    <xf numFmtId="0" fontId="14" fillId="15" borderId="26" xfId="0" applyFont="1" applyFill="1" applyBorder="1" applyAlignment="1">
      <alignment horizontal="center" vertical="center"/>
    </xf>
    <xf numFmtId="0" fontId="1" fillId="0" borderId="29" xfId="0" applyFont="1" applyBorder="1" applyAlignment="1" applyProtection="1">
      <alignment horizontal="center" vertical="center"/>
      <protection locked="0"/>
    </xf>
    <xf numFmtId="0" fontId="0" fillId="0" borderId="0" xfId="0" applyProtection="1">
      <protection locked="0"/>
    </xf>
    <xf numFmtId="0" fontId="14" fillId="0" borderId="29" xfId="0" applyFont="1" applyBorder="1" applyAlignment="1">
      <alignment horizontal="center" vertical="center"/>
    </xf>
    <xf numFmtId="0" fontId="15" fillId="0" borderId="0" xfId="0" applyFont="1" applyAlignment="1">
      <alignment vertical="center"/>
    </xf>
    <xf numFmtId="0" fontId="3" fillId="0" borderId="0" xfId="0" applyFont="1" applyAlignment="1">
      <alignment vertical="center"/>
    </xf>
    <xf numFmtId="0" fontId="54" fillId="0" borderId="5" xfId="1" applyFont="1" applyBorder="1" applyAlignment="1">
      <alignment horizontal="left" vertical="center" wrapText="1"/>
    </xf>
    <xf numFmtId="0" fontId="54" fillId="0" borderId="5" xfId="1" applyFont="1" applyBorder="1" applyAlignment="1">
      <alignment horizontal="center" vertical="center" wrapText="1"/>
    </xf>
    <xf numFmtId="0" fontId="54" fillId="0" borderId="5" xfId="1" applyFont="1" applyBorder="1" applyAlignment="1">
      <alignment horizontal="center" vertical="center"/>
    </xf>
    <xf numFmtId="0" fontId="11" fillId="0" borderId="5" xfId="1" applyFont="1" applyBorder="1" applyAlignment="1">
      <alignment horizontal="center" vertical="center" wrapText="1"/>
    </xf>
    <xf numFmtId="0" fontId="55" fillId="0" borderId="7" xfId="1" applyFont="1" applyBorder="1"/>
    <xf numFmtId="0" fontId="54" fillId="0" borderId="7" xfId="1" applyFont="1" applyBorder="1" applyAlignment="1">
      <alignment horizontal="center" vertical="center" wrapText="1"/>
    </xf>
    <xf numFmtId="0" fontId="55" fillId="0" borderId="11" xfId="1" applyFont="1" applyBorder="1"/>
    <xf numFmtId="0" fontId="4" fillId="2" borderId="16" xfId="1" applyFont="1" applyFill="1" applyBorder="1" applyAlignment="1">
      <alignment horizontal="center" vertical="center" wrapText="1"/>
    </xf>
    <xf numFmtId="0" fontId="3" fillId="0" borderId="24" xfId="1" applyFont="1" applyBorder="1" applyAlignment="1">
      <alignment horizontal="center"/>
    </xf>
    <xf numFmtId="0" fontId="3" fillId="2" borderId="1" xfId="1" applyFont="1" applyFill="1" applyBorder="1" applyAlignment="1">
      <alignment horizontal="left" vertical="top" wrapText="1"/>
    </xf>
    <xf numFmtId="0" fontId="3" fillId="0" borderId="29" xfId="1" applyFont="1" applyBorder="1" applyAlignment="1" applyProtection="1">
      <alignment horizontal="center"/>
      <protection locked="0"/>
    </xf>
    <xf numFmtId="0" fontId="15" fillId="0" borderId="24" xfId="1" applyFont="1" applyBorder="1" applyAlignment="1">
      <alignment horizontal="center" vertical="center"/>
    </xf>
    <xf numFmtId="0" fontId="15" fillId="0" borderId="25" xfId="1" applyFont="1" applyBorder="1" applyAlignment="1">
      <alignment horizontal="center" vertical="center"/>
    </xf>
    <xf numFmtId="0" fontId="15" fillId="0" borderId="26" xfId="1" applyFont="1" applyBorder="1" applyAlignment="1">
      <alignment horizontal="center" vertical="center"/>
    </xf>
    <xf numFmtId="0" fontId="15" fillId="0" borderId="29" xfId="1" applyFont="1" applyBorder="1" applyAlignment="1">
      <alignment vertical="center"/>
    </xf>
    <xf numFmtId="0" fontId="15" fillId="0" borderId="29" xfId="1" applyFont="1" applyBorder="1" applyAlignment="1">
      <alignment horizontal="left" vertical="center"/>
    </xf>
    <xf numFmtId="0" fontId="15" fillId="0" borderId="29" xfId="1" applyFont="1" applyBorder="1" applyAlignment="1">
      <alignment horizontal="center" vertical="center"/>
    </xf>
  </cellXfs>
  <cellStyles count="3">
    <cellStyle name="Normal" xfId="0" builtinId="0"/>
    <cellStyle name="Normal 2" xfId="1" xr:uid="{E965B976-DF10-4F08-84E0-36F4EC89C4EE}"/>
    <cellStyle name="Normal 3" xfId="2" xr:uid="{F1EA8B52-8FF5-477F-A49B-2C3C540C2579}"/>
  </cellStyles>
  <dxfs count="248">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solid">
          <fgColor auto="1"/>
          <bgColor rgb="FF0EBE16"/>
        </patternFill>
      </fill>
    </dxf>
    <dxf>
      <fill>
        <patternFill>
          <bgColor rgb="FFFFFF00"/>
        </patternFill>
      </fill>
    </dxf>
    <dxf>
      <fill>
        <patternFill>
          <bgColor rgb="FFEC6114"/>
        </patternFill>
      </fill>
    </dxf>
    <dxf>
      <fill>
        <patternFill>
          <bgColor rgb="FFFF0000"/>
        </patternFill>
      </fill>
    </dxf>
    <dxf>
      <fill>
        <gradientFill type="path" left="0.5" right="0.5" top="0.5" bottom="0.5">
          <stop position="0">
            <color rgb="FF92D050"/>
          </stop>
          <stop position="1">
            <color rgb="FF00B050"/>
          </stop>
        </gradientFill>
      </fill>
    </dxf>
    <dxf>
      <fill>
        <gradientFill type="path" left="0.5" right="0.5" top="0.5" bottom="0.5">
          <stop position="0">
            <color rgb="FFFFC000"/>
          </stop>
          <stop position="1">
            <color rgb="FFEC6114"/>
          </stop>
        </gradientFill>
      </fill>
    </dxf>
    <dxf>
      <fill>
        <gradientFill type="path" left="0.5" right="0.5" top="0.5" bottom="0.5">
          <stop position="0">
            <color rgb="FFFFC000"/>
          </stop>
          <stop position="1">
            <color rgb="FFFFFF00"/>
          </stop>
        </gradientFill>
      </fill>
    </dxf>
    <dxf>
      <fill>
        <patternFill patternType="solid">
          <fgColor auto="1"/>
          <bgColor rgb="FFFF5050"/>
        </patternFill>
      </fill>
    </dxf>
    <dxf>
      <fill>
        <gradientFill type="path" left="0.5" right="0.5" top="0.5" bottom="0.5">
          <stop position="0">
            <color rgb="FF92D050"/>
          </stop>
          <stop position="1">
            <color rgb="FF00B050"/>
          </stop>
        </gradientFill>
      </fill>
    </dxf>
    <dxf>
      <fill>
        <gradientFill type="path" left="0.5" right="0.5" top="0.5" bottom="0.5">
          <stop position="0">
            <color rgb="FFFFC000"/>
          </stop>
          <stop position="1">
            <color rgb="FFEC6114"/>
          </stop>
        </gradientFill>
      </fill>
    </dxf>
    <dxf>
      <fill>
        <gradientFill type="path" left="0.5" right="0.5" top="0.5" bottom="0.5">
          <stop position="0">
            <color rgb="FFFFC000"/>
          </stop>
          <stop position="1">
            <color rgb="FFFFFF00"/>
          </stop>
        </gradientFill>
      </fill>
    </dxf>
    <dxf>
      <fill>
        <patternFill patternType="solid">
          <fgColor auto="1"/>
          <bgColor rgb="FFFF5050"/>
        </patternFill>
      </fill>
    </dxf>
    <dxf>
      <fill>
        <patternFill patternType="solid">
          <fgColor auto="1"/>
          <bgColor rgb="FF0EBE16"/>
        </patternFill>
      </fill>
    </dxf>
    <dxf>
      <fill>
        <patternFill>
          <bgColor rgb="FFFFFF00"/>
        </patternFill>
      </fill>
    </dxf>
    <dxf>
      <fill>
        <patternFill>
          <bgColor rgb="FFEC6114"/>
        </patternFill>
      </fill>
    </dxf>
    <dxf>
      <fill>
        <patternFill>
          <bgColor rgb="FFFF0000"/>
        </patternFill>
      </fill>
    </dxf>
    <dxf>
      <fill>
        <gradientFill type="path" left="0.5" right="0.5" top="0.5" bottom="0.5">
          <stop position="0">
            <color rgb="FF92D050"/>
          </stop>
          <stop position="1">
            <color rgb="FF00B050"/>
          </stop>
        </gradientFill>
      </fill>
    </dxf>
    <dxf>
      <fill>
        <gradientFill type="path" left="0.5" right="0.5" top="0.5" bottom="0.5">
          <stop position="0">
            <color rgb="FFFFC000"/>
          </stop>
          <stop position="1">
            <color rgb="FFEC6114"/>
          </stop>
        </gradientFill>
      </fill>
    </dxf>
    <dxf>
      <fill>
        <gradientFill type="path" left="0.5" right="0.5" top="0.5" bottom="0.5">
          <stop position="0">
            <color rgb="FFFFC000"/>
          </stop>
          <stop position="1">
            <color rgb="FFFFFF00"/>
          </stop>
        </gradientFill>
      </fill>
    </dxf>
    <dxf>
      <fill>
        <patternFill patternType="solid">
          <fgColor auto="1"/>
          <bgColor rgb="FFFF5050"/>
        </patternFill>
      </fill>
    </dxf>
    <dxf>
      <fill>
        <patternFill patternType="solid">
          <fgColor auto="1"/>
          <bgColor rgb="FF0EBE16"/>
        </patternFill>
      </fill>
    </dxf>
    <dxf>
      <fill>
        <patternFill>
          <bgColor rgb="FFFFFF00"/>
        </patternFill>
      </fill>
    </dxf>
    <dxf>
      <fill>
        <patternFill>
          <bgColor rgb="FFEC6114"/>
        </patternFill>
      </fill>
    </dxf>
    <dxf>
      <fill>
        <patternFill>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FF5050"/>
          <bgColor rgb="FFFF5050"/>
        </patternFill>
      </fill>
    </dxf>
    <dxf>
      <fill>
        <patternFill patternType="solid">
          <fgColor rgb="FF0EBE16"/>
          <bgColor rgb="FF0EBE16"/>
        </patternFill>
      </fill>
    </dxf>
    <dxf>
      <fill>
        <patternFill patternType="solid">
          <fgColor rgb="FFFFFF00"/>
          <bgColor rgb="FFFFFF00"/>
        </patternFill>
      </fill>
    </dxf>
    <dxf>
      <fill>
        <patternFill patternType="solid">
          <fgColor rgb="FFEC6114"/>
          <bgColor rgb="FFEC6114"/>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28575</xdr:rowOff>
    </xdr:from>
    <xdr:ext cx="53797200" cy="1152525"/>
    <xdr:grpSp>
      <xdr:nvGrpSpPr>
        <xdr:cNvPr id="2" name="Shape 2">
          <a:extLst>
            <a:ext uri="{FF2B5EF4-FFF2-40B4-BE49-F238E27FC236}">
              <a16:creationId xmlns:a16="http://schemas.microsoft.com/office/drawing/2014/main" id="{BB41EC44-D3DF-4360-A034-0D13868694BB}"/>
            </a:ext>
          </a:extLst>
        </xdr:cNvPr>
        <xdr:cNvGrpSpPr/>
      </xdr:nvGrpSpPr>
      <xdr:grpSpPr>
        <a:xfrm>
          <a:off x="0" y="28575"/>
          <a:ext cx="53797200" cy="1152525"/>
          <a:chOff x="0" y="3203738"/>
          <a:chExt cx="10692000" cy="1152525"/>
        </a:xfrm>
      </xdr:grpSpPr>
      <xdr:grpSp>
        <xdr:nvGrpSpPr>
          <xdr:cNvPr id="3" name="Shape 20">
            <a:extLst>
              <a:ext uri="{FF2B5EF4-FFF2-40B4-BE49-F238E27FC236}">
                <a16:creationId xmlns:a16="http://schemas.microsoft.com/office/drawing/2014/main" id="{817901C8-7085-450A-A3AA-CB2ACFD4F775}"/>
              </a:ext>
            </a:extLst>
          </xdr:cNvPr>
          <xdr:cNvGrpSpPr/>
        </xdr:nvGrpSpPr>
        <xdr:grpSpPr>
          <a:xfrm>
            <a:off x="0" y="3203738"/>
            <a:ext cx="10692000" cy="1152525"/>
            <a:chOff x="-8" y="0"/>
            <a:chExt cx="1382" cy="136"/>
          </a:xfrm>
        </xdr:grpSpPr>
        <xdr:sp macro="" textlink="">
          <xdr:nvSpPr>
            <xdr:cNvPr id="4" name="Shape 4">
              <a:extLst>
                <a:ext uri="{FF2B5EF4-FFF2-40B4-BE49-F238E27FC236}">
                  <a16:creationId xmlns:a16="http://schemas.microsoft.com/office/drawing/2014/main" id="{EBBB4379-C47B-4A12-B108-D63CEF3967D8}"/>
                </a:ext>
              </a:extLst>
            </xdr:cNvPr>
            <xdr:cNvSpPr/>
          </xdr:nvSpPr>
          <xdr:spPr>
            <a:xfrm>
              <a:off x="-8" y="0"/>
              <a:ext cx="1375" cy="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21">
              <a:extLst>
                <a:ext uri="{FF2B5EF4-FFF2-40B4-BE49-F238E27FC236}">
                  <a16:creationId xmlns:a16="http://schemas.microsoft.com/office/drawing/2014/main" id="{BBAB5123-D594-43CB-880C-3A5B6F928B69}"/>
                </a:ext>
              </a:extLst>
            </xdr:cNvPr>
            <xdr:cNvSpPr txBox="1"/>
          </xdr:nvSpPr>
          <xdr:spPr>
            <a:xfrm>
              <a:off x="-8" y="0"/>
              <a:ext cx="188"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22">
              <a:extLst>
                <a:ext uri="{FF2B5EF4-FFF2-40B4-BE49-F238E27FC236}">
                  <a16:creationId xmlns:a16="http://schemas.microsoft.com/office/drawing/2014/main" id="{4F10E51B-B1B2-4EDB-B5C4-E34B6DB06CC9}"/>
                </a:ext>
              </a:extLst>
            </xdr:cNvPr>
            <xdr:cNvSpPr txBox="1"/>
          </xdr:nvSpPr>
          <xdr:spPr>
            <a:xfrm>
              <a:off x="180" y="0"/>
              <a:ext cx="198"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PROCESO</a:t>
              </a:r>
              <a:endParaRPr sz="1400"/>
            </a:p>
          </xdr:txBody>
        </xdr:sp>
        <xdr:sp macro="" textlink="">
          <xdr:nvSpPr>
            <xdr:cNvPr id="7" name="Shape 23">
              <a:extLst>
                <a:ext uri="{FF2B5EF4-FFF2-40B4-BE49-F238E27FC236}">
                  <a16:creationId xmlns:a16="http://schemas.microsoft.com/office/drawing/2014/main" id="{B9A56B16-C486-4644-9E81-0AB46C8A3BBB}"/>
                </a:ext>
              </a:extLst>
            </xdr:cNvPr>
            <xdr:cNvSpPr txBox="1"/>
          </xdr:nvSpPr>
          <xdr:spPr>
            <a:xfrm>
              <a:off x="180" y="73"/>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FORMATO</a:t>
              </a:r>
              <a:endParaRPr sz="1400"/>
            </a:p>
          </xdr:txBody>
        </xdr:sp>
        <xdr:sp macro="" textlink="">
          <xdr:nvSpPr>
            <xdr:cNvPr id="8" name="Shape 24">
              <a:extLst>
                <a:ext uri="{FF2B5EF4-FFF2-40B4-BE49-F238E27FC236}">
                  <a16:creationId xmlns:a16="http://schemas.microsoft.com/office/drawing/2014/main" id="{FF6FF112-1167-44BA-84F4-F0ED6365CD93}"/>
                </a:ext>
              </a:extLst>
            </xdr:cNvPr>
            <xdr:cNvSpPr txBox="1"/>
          </xdr:nvSpPr>
          <xdr:spPr>
            <a:xfrm>
              <a:off x="378" y="0"/>
              <a:ext cx="591"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None/>
              </a:pPr>
              <a:r>
                <a:rPr lang="en-US" sz="2000" b="1" i="0" strike="noStrike">
                  <a:solidFill>
                    <a:srgbClr val="000000"/>
                  </a:solidFill>
                  <a:latin typeface="Times New Roman"/>
                  <a:ea typeface="Times New Roman"/>
                  <a:cs typeface="Times New Roman"/>
                  <a:sym typeface="Times New Roman"/>
                </a:rPr>
                <a:t>GESTIÓN DE MEJORAMIENTO</a:t>
              </a:r>
              <a:endParaRPr sz="2000" b="1" i="0" strike="noStrike">
                <a:solidFill>
                  <a:srgbClr val="000000"/>
                </a:solidFill>
                <a:latin typeface="Times New Roman"/>
                <a:ea typeface="Times New Roman"/>
                <a:cs typeface="Times New Roman"/>
                <a:sym typeface="Times New Roman"/>
              </a:endParaRPr>
            </a:p>
          </xdr:txBody>
        </xdr:sp>
        <xdr:sp macro="" textlink="">
          <xdr:nvSpPr>
            <xdr:cNvPr id="9" name="Shape 25">
              <a:extLst>
                <a:ext uri="{FF2B5EF4-FFF2-40B4-BE49-F238E27FC236}">
                  <a16:creationId xmlns:a16="http://schemas.microsoft.com/office/drawing/2014/main" id="{0AF7A26C-B0A5-491F-810C-F8403452D237}"/>
                </a:ext>
              </a:extLst>
            </xdr:cNvPr>
            <xdr:cNvSpPr txBox="1"/>
          </xdr:nvSpPr>
          <xdr:spPr>
            <a:xfrm>
              <a:off x="378" y="73"/>
              <a:ext cx="591" cy="63"/>
            </a:xfrm>
            <a:prstGeom prst="rect">
              <a:avLst/>
            </a:prstGeom>
            <a:noFill/>
            <a:ln w="9525" cap="flat" cmpd="sng">
              <a:solidFill>
                <a:srgbClr val="000000"/>
              </a:solidFill>
              <a:prstDash val="solid"/>
              <a:miter lim="800000"/>
              <a:headEnd type="none" w="sm" len="sm"/>
              <a:tailEnd type="none" w="sm" len="sm"/>
            </a:ln>
          </xdr:spPr>
          <xdr:txBody>
            <a:bodyPr spcFirstLastPara="1" wrap="square" lIns="0" tIns="144000" rIns="0" bIns="46800" anchor="t" anchorCtr="0">
              <a:noAutofit/>
            </a:bodyPr>
            <a:lstStyle/>
            <a:p>
              <a:pPr marL="0" lvl="0" indent="0" algn="ctr" rtl="0">
                <a:spcBef>
                  <a:spcPts val="0"/>
                </a:spcBef>
                <a:spcAft>
                  <a:spcPts val="0"/>
                </a:spcAft>
                <a:buNone/>
              </a:pPr>
              <a:r>
                <a:rPr lang="en-US" sz="2000" b="1" i="0" strike="noStrike">
                  <a:solidFill>
                    <a:srgbClr val="000000"/>
                  </a:solidFill>
                  <a:latin typeface="Times New Roman"/>
                  <a:ea typeface="Times New Roman"/>
                  <a:cs typeface="Times New Roman"/>
                  <a:sym typeface="Times New Roman"/>
                </a:rPr>
                <a:t>MAPA DE RIESGOS DE GESTIÓN</a:t>
              </a:r>
              <a:endParaRPr sz="1400"/>
            </a:p>
          </xdr:txBody>
        </xdr:sp>
        <xdr:sp macro="" textlink="">
          <xdr:nvSpPr>
            <xdr:cNvPr id="10" name="Shape 26">
              <a:extLst>
                <a:ext uri="{FF2B5EF4-FFF2-40B4-BE49-F238E27FC236}">
                  <a16:creationId xmlns:a16="http://schemas.microsoft.com/office/drawing/2014/main" id="{FA2DB7A0-C7DA-4DC3-928F-DABEBAFC1AEB}"/>
                </a:ext>
              </a:extLst>
            </xdr:cNvPr>
            <xdr:cNvSpPr txBox="1"/>
          </xdr:nvSpPr>
          <xdr:spPr>
            <a:xfrm>
              <a:off x="970" y="0"/>
              <a:ext cx="215" cy="3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72000" rIns="0" bIns="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CÓDIGO</a:t>
              </a:r>
              <a:endParaRPr sz="1400"/>
            </a:p>
          </xdr:txBody>
        </xdr:sp>
        <xdr:sp macro="" textlink="">
          <xdr:nvSpPr>
            <xdr:cNvPr id="11" name="Shape 27">
              <a:extLst>
                <a:ext uri="{FF2B5EF4-FFF2-40B4-BE49-F238E27FC236}">
                  <a16:creationId xmlns:a16="http://schemas.microsoft.com/office/drawing/2014/main" id="{56036E71-9129-441D-AC0F-D8CA45C9CFD8}"/>
                </a:ext>
              </a:extLst>
            </xdr:cNvPr>
            <xdr:cNvSpPr txBox="1"/>
          </xdr:nvSpPr>
          <xdr:spPr>
            <a:xfrm>
              <a:off x="970" y="37"/>
              <a:ext cx="215" cy="36"/>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VERSIÓN</a:t>
              </a:r>
              <a:endParaRPr sz="1400"/>
            </a:p>
          </xdr:txBody>
        </xdr:sp>
        <xdr:sp macro="" textlink="">
          <xdr:nvSpPr>
            <xdr:cNvPr id="12" name="Shape 28">
              <a:extLst>
                <a:ext uri="{FF2B5EF4-FFF2-40B4-BE49-F238E27FC236}">
                  <a16:creationId xmlns:a16="http://schemas.microsoft.com/office/drawing/2014/main" id="{171F2CED-3FAE-4908-96B1-87526F6E3889}"/>
                </a:ext>
              </a:extLst>
            </xdr:cNvPr>
            <xdr:cNvSpPr txBox="1"/>
          </xdr:nvSpPr>
          <xdr:spPr>
            <a:xfrm>
              <a:off x="970" y="73"/>
              <a:ext cx="215" cy="29"/>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PÁGINA</a:t>
              </a:r>
              <a:endParaRPr sz="1400"/>
            </a:p>
          </xdr:txBody>
        </xdr:sp>
        <xdr:sp macro="" textlink="">
          <xdr:nvSpPr>
            <xdr:cNvPr id="13" name="Shape 29">
              <a:extLst>
                <a:ext uri="{FF2B5EF4-FFF2-40B4-BE49-F238E27FC236}">
                  <a16:creationId xmlns:a16="http://schemas.microsoft.com/office/drawing/2014/main" id="{0A2551BE-A71D-4FD9-9012-2B32B46F0F53}"/>
                </a:ext>
              </a:extLst>
            </xdr:cNvPr>
            <xdr:cNvSpPr txBox="1"/>
          </xdr:nvSpPr>
          <xdr:spPr>
            <a:xfrm>
              <a:off x="970" y="102"/>
              <a:ext cx="215"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VIGENTE DESDE</a:t>
              </a:r>
              <a:endParaRPr sz="1400"/>
            </a:p>
          </xdr:txBody>
        </xdr:sp>
        <xdr:sp macro="" textlink="">
          <xdr:nvSpPr>
            <xdr:cNvPr id="14" name="Shape 30">
              <a:extLst>
                <a:ext uri="{FF2B5EF4-FFF2-40B4-BE49-F238E27FC236}">
                  <a16:creationId xmlns:a16="http://schemas.microsoft.com/office/drawing/2014/main" id="{802AD63C-72F9-4326-BA5D-44A827BD8358}"/>
                </a:ext>
              </a:extLst>
            </xdr:cNvPr>
            <xdr:cNvSpPr txBox="1"/>
          </xdr:nvSpPr>
          <xdr:spPr>
            <a:xfrm>
              <a:off x="1184" y="0"/>
              <a:ext cx="190" cy="37"/>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54000" rIns="90000" bIns="46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E-MEJ-FT-009</a:t>
              </a:r>
              <a:endParaRPr sz="1400"/>
            </a:p>
          </xdr:txBody>
        </xdr:sp>
        <xdr:sp macro="" textlink="">
          <xdr:nvSpPr>
            <xdr:cNvPr id="15" name="Shape 31">
              <a:extLst>
                <a:ext uri="{FF2B5EF4-FFF2-40B4-BE49-F238E27FC236}">
                  <a16:creationId xmlns:a16="http://schemas.microsoft.com/office/drawing/2014/main" id="{98936EB2-0A5C-4676-8A33-8BE8DD896E35}"/>
                </a:ext>
              </a:extLst>
            </xdr:cNvPr>
            <xdr:cNvSpPr txBox="1"/>
          </xdr:nvSpPr>
          <xdr:spPr>
            <a:xfrm>
              <a:off x="1184" y="37"/>
              <a:ext cx="190" cy="36"/>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64800" rIns="90000" bIns="46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08</a:t>
              </a:r>
              <a:endParaRPr sz="1400"/>
            </a:p>
          </xdr:txBody>
        </xdr:sp>
        <xdr:sp macro="" textlink="">
          <xdr:nvSpPr>
            <xdr:cNvPr id="16" name="Shape 32">
              <a:extLst>
                <a:ext uri="{FF2B5EF4-FFF2-40B4-BE49-F238E27FC236}">
                  <a16:creationId xmlns:a16="http://schemas.microsoft.com/office/drawing/2014/main" id="{71F15E47-A139-426C-A48B-F511A9B283DC}"/>
                </a:ext>
              </a:extLst>
            </xdr:cNvPr>
            <xdr:cNvSpPr txBox="1"/>
          </xdr:nvSpPr>
          <xdr:spPr>
            <a:xfrm>
              <a:off x="1184" y="73"/>
              <a:ext cx="190" cy="29"/>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a:latin typeface="Times New Roman"/>
                  <a:ea typeface="Times New Roman"/>
                  <a:cs typeface="Times New Roman"/>
                  <a:sym typeface="Times New Roman"/>
                </a:rPr>
                <a:t>1 DE 1</a:t>
              </a:r>
              <a:endParaRPr sz="1400"/>
            </a:p>
          </xdr:txBody>
        </xdr:sp>
        <xdr:sp macro="" textlink="">
          <xdr:nvSpPr>
            <xdr:cNvPr id="17" name="Shape 33">
              <a:extLst>
                <a:ext uri="{FF2B5EF4-FFF2-40B4-BE49-F238E27FC236}">
                  <a16:creationId xmlns:a16="http://schemas.microsoft.com/office/drawing/2014/main" id="{117E1EC3-8B2F-4894-A404-05A97FB5E57B}"/>
                </a:ext>
              </a:extLst>
            </xdr:cNvPr>
            <xdr:cNvSpPr txBox="1"/>
          </xdr:nvSpPr>
          <xdr:spPr>
            <a:xfrm>
              <a:off x="1184" y="102"/>
              <a:ext cx="190"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54000" rIns="0" bIns="10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16/01/2020</a:t>
              </a:r>
              <a:endParaRPr sz="1400"/>
            </a:p>
          </xdr:txBody>
        </xdr:sp>
      </xdr:grpSp>
    </xdr:grpSp>
    <xdr:clientData fLocksWithSheet="0"/>
  </xdr:oneCellAnchor>
  <xdr:oneCellAnchor>
    <xdr:from>
      <xdr:col>0</xdr:col>
      <xdr:colOff>1219200</xdr:colOff>
      <xdr:row>0</xdr:row>
      <xdr:rowOff>76200</xdr:rowOff>
    </xdr:from>
    <xdr:ext cx="904875" cy="1047750"/>
    <xdr:pic>
      <xdr:nvPicPr>
        <xdr:cNvPr id="18" name="image2.jpg">
          <a:extLst>
            <a:ext uri="{FF2B5EF4-FFF2-40B4-BE49-F238E27FC236}">
              <a16:creationId xmlns:a16="http://schemas.microsoft.com/office/drawing/2014/main" id="{A88F6B7F-8E79-4135-88C5-5BEE10D13AB7}"/>
            </a:ext>
          </a:extLst>
        </xdr:cNvPr>
        <xdr:cNvPicPr preferRelativeResize="0"/>
      </xdr:nvPicPr>
      <xdr:blipFill>
        <a:blip xmlns:r="http://schemas.openxmlformats.org/officeDocument/2006/relationships" r:embed="rId1" cstate="print"/>
        <a:stretch>
          <a:fillRect/>
        </a:stretch>
      </xdr:blipFill>
      <xdr:spPr>
        <a:xfrm>
          <a:off x="1219200" y="76200"/>
          <a:ext cx="904875" cy="10477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32</xdr:col>
      <xdr:colOff>1551214</xdr:colOff>
      <xdr:row>6</xdr:row>
      <xdr:rowOff>0</xdr:rowOff>
    </xdr:to>
    <xdr:grpSp>
      <xdr:nvGrpSpPr>
        <xdr:cNvPr id="2" name="Group 4">
          <a:extLst>
            <a:ext uri="{FF2B5EF4-FFF2-40B4-BE49-F238E27FC236}">
              <a16:creationId xmlns:a16="http://schemas.microsoft.com/office/drawing/2014/main" id="{FDC85875-1EDA-4124-9885-002B38253F52}"/>
            </a:ext>
          </a:extLst>
        </xdr:cNvPr>
        <xdr:cNvGrpSpPr>
          <a:grpSpLocks/>
        </xdr:cNvGrpSpPr>
      </xdr:nvGrpSpPr>
      <xdr:grpSpPr bwMode="auto">
        <a:xfrm>
          <a:off x="0" y="31750"/>
          <a:ext cx="51652714" cy="1152071"/>
          <a:chOff x="-8" y="0"/>
          <a:chExt cx="1382" cy="136"/>
        </a:xfrm>
      </xdr:grpSpPr>
      <xdr:sp macro="" textlink="">
        <xdr:nvSpPr>
          <xdr:cNvPr id="3" name="1 CuadroTexto">
            <a:extLst>
              <a:ext uri="{FF2B5EF4-FFF2-40B4-BE49-F238E27FC236}">
                <a16:creationId xmlns:a16="http://schemas.microsoft.com/office/drawing/2014/main" id="{D3030D31-2B9D-4C93-9A7E-4D7B0E3F6D2C}"/>
              </a:ext>
            </a:extLst>
          </xdr:cNvPr>
          <xdr:cNvSpPr txBox="1">
            <a:spLocks noChangeArrowheads="1"/>
          </xdr:cNvSpPr>
        </xdr:nvSpPr>
        <xdr:spPr bwMode="auto">
          <a:xfrm>
            <a:off x="-8" y="0"/>
            <a:ext cx="188" cy="136"/>
          </a:xfrm>
          <a:prstGeom prst="rect">
            <a:avLst/>
          </a:prstGeom>
          <a:solidFill>
            <a:srgbClr val="FFFFFF"/>
          </a:solidFill>
          <a:ln w="9525">
            <a:solidFill>
              <a:srgbClr val="000000"/>
            </a:solidFill>
            <a:miter lim="800000"/>
            <a:headEnd/>
            <a:tailEnd/>
          </a:ln>
        </xdr:spPr>
      </xdr:sp>
      <xdr:sp macro="" textlink="">
        <xdr:nvSpPr>
          <xdr:cNvPr id="4" name="3 CuadroTexto">
            <a:extLst>
              <a:ext uri="{FF2B5EF4-FFF2-40B4-BE49-F238E27FC236}">
                <a16:creationId xmlns:a16="http://schemas.microsoft.com/office/drawing/2014/main" id="{66C49337-60FF-42FD-95FB-7F20A487FA62}"/>
              </a:ext>
            </a:extLst>
          </xdr:cNvPr>
          <xdr:cNvSpPr txBox="1">
            <a:spLocks noChangeArrowheads="1"/>
          </xdr:cNvSpPr>
        </xdr:nvSpPr>
        <xdr:spPr bwMode="auto">
          <a:xfrm>
            <a:off x="180" y="0"/>
            <a:ext cx="198" cy="73"/>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100" b="1" i="0" strike="noStrike">
                <a:solidFill>
                  <a:srgbClr val="000000"/>
                </a:solidFill>
                <a:latin typeface="Times New Roman"/>
                <a:cs typeface="Times New Roman"/>
              </a:rPr>
              <a:t>PROCESO</a:t>
            </a:r>
          </a:p>
        </xdr:txBody>
      </xdr:sp>
      <xdr:sp macro="" textlink="">
        <xdr:nvSpPr>
          <xdr:cNvPr id="5" name="7 CuadroTexto">
            <a:extLst>
              <a:ext uri="{FF2B5EF4-FFF2-40B4-BE49-F238E27FC236}">
                <a16:creationId xmlns:a16="http://schemas.microsoft.com/office/drawing/2014/main" id="{F2220237-9644-4C68-BDC2-7EDB568D27CF}"/>
              </a:ext>
            </a:extLst>
          </xdr:cNvPr>
          <xdr:cNvSpPr txBox="1">
            <a:spLocks noChangeArrowheads="1"/>
          </xdr:cNvSpPr>
        </xdr:nvSpPr>
        <xdr:spPr bwMode="auto">
          <a:xfrm>
            <a:off x="180" y="73"/>
            <a:ext cx="198" cy="63"/>
          </a:xfrm>
          <a:prstGeom prst="rect">
            <a:avLst/>
          </a:prstGeom>
          <a:noFill/>
          <a:ln w="9525">
            <a:solidFill>
              <a:srgbClr val="000000"/>
            </a:solidFill>
            <a:miter lim="800000"/>
            <a:headEnd/>
            <a:tailEnd/>
          </a:ln>
        </xdr:spPr>
        <xdr:txBody>
          <a:bodyPr vertOverflow="clip" wrap="square" lIns="90000" tIns="144000" rIns="90000" bIns="46800" anchor="t" upright="1"/>
          <a:lstStyle/>
          <a:p>
            <a:pPr algn="ctr" rtl="0">
              <a:defRPr sz="1000"/>
            </a:pPr>
            <a:r>
              <a:rPr lang="es-ES" sz="1100" b="1" i="0" strike="noStrike">
                <a:solidFill>
                  <a:srgbClr val="000000"/>
                </a:solidFill>
                <a:latin typeface="Times New Roman"/>
                <a:cs typeface="Times New Roman"/>
              </a:rPr>
              <a:t>FORMATO</a:t>
            </a:r>
          </a:p>
        </xdr:txBody>
      </xdr:sp>
      <xdr:sp macro="" textlink="">
        <xdr:nvSpPr>
          <xdr:cNvPr id="6" name="8 CuadroTexto">
            <a:extLst>
              <a:ext uri="{FF2B5EF4-FFF2-40B4-BE49-F238E27FC236}">
                <a16:creationId xmlns:a16="http://schemas.microsoft.com/office/drawing/2014/main" id="{9565C68E-EB58-4027-AE6D-604755DA9BF0}"/>
              </a:ext>
            </a:extLst>
          </xdr:cNvPr>
          <xdr:cNvSpPr txBox="1">
            <a:spLocks noChangeArrowheads="1"/>
          </xdr:cNvSpPr>
        </xdr:nvSpPr>
        <xdr:spPr bwMode="auto">
          <a:xfrm>
            <a:off x="378" y="0"/>
            <a:ext cx="591" cy="73"/>
          </a:xfrm>
          <a:prstGeom prst="rect">
            <a:avLst/>
          </a:prstGeom>
          <a:noFill/>
          <a:ln w="9525">
            <a:solidFill>
              <a:srgbClr val="000000"/>
            </a:solidFill>
            <a:miter lim="800000"/>
            <a:headEnd/>
            <a:tailEnd/>
          </a:ln>
        </xdr:spPr>
        <xdr:txBody>
          <a:bodyPr vertOverflow="clip" wrap="square" lIns="90000" tIns="144000" rIns="90000" bIns="46800" anchor="t" upright="1"/>
          <a:lstStyle/>
          <a:p>
            <a:pPr algn="ctr" rtl="0">
              <a:defRPr sz="1000"/>
            </a:pPr>
            <a:r>
              <a:rPr lang="es-ES" sz="2000" b="1" i="0" strike="noStrike">
                <a:solidFill>
                  <a:srgbClr val="000000"/>
                </a:solidFill>
                <a:latin typeface="Times New Roman"/>
                <a:cs typeface="Times New Roman"/>
              </a:rPr>
              <a:t>GESTIÓN</a:t>
            </a:r>
            <a:r>
              <a:rPr lang="es-ES" sz="2000" b="1" i="0" strike="noStrike" baseline="0">
                <a:solidFill>
                  <a:srgbClr val="000000"/>
                </a:solidFill>
                <a:latin typeface="Times New Roman"/>
                <a:cs typeface="Times New Roman"/>
              </a:rPr>
              <a:t> DE MEJORAMIENTO</a:t>
            </a:r>
            <a:endParaRPr lang="es-ES" sz="2000" b="1" i="0" strike="noStrike">
              <a:solidFill>
                <a:srgbClr val="000000"/>
              </a:solidFill>
              <a:latin typeface="Times New Roman"/>
              <a:cs typeface="Times New Roman"/>
            </a:endParaRPr>
          </a:p>
        </xdr:txBody>
      </xdr:sp>
      <xdr:sp macro="" textlink="">
        <xdr:nvSpPr>
          <xdr:cNvPr id="7" name="10 CuadroTexto">
            <a:extLst>
              <a:ext uri="{FF2B5EF4-FFF2-40B4-BE49-F238E27FC236}">
                <a16:creationId xmlns:a16="http://schemas.microsoft.com/office/drawing/2014/main" id="{BB8A26C7-5F40-49BA-A5F5-2DA39B0706BD}"/>
              </a:ext>
            </a:extLst>
          </xdr:cNvPr>
          <xdr:cNvSpPr txBox="1">
            <a:spLocks noChangeArrowheads="1"/>
          </xdr:cNvSpPr>
        </xdr:nvSpPr>
        <xdr:spPr bwMode="auto">
          <a:xfrm>
            <a:off x="378" y="73"/>
            <a:ext cx="591" cy="63"/>
          </a:xfrm>
          <a:prstGeom prst="rect">
            <a:avLst/>
          </a:prstGeom>
          <a:noFill/>
          <a:ln w="9525">
            <a:solidFill>
              <a:srgbClr val="000000"/>
            </a:solidFill>
            <a:miter lim="800000"/>
            <a:headEnd/>
            <a:tailEnd/>
          </a:ln>
        </xdr:spPr>
        <xdr:txBody>
          <a:bodyPr vertOverflow="clip" wrap="square" lIns="0" tIns="144000" rIns="0" bIns="46800" anchor="t" upright="1"/>
          <a:lstStyle/>
          <a:p>
            <a:pPr algn="ctr" rtl="0">
              <a:defRPr sz="1000"/>
            </a:pPr>
            <a:r>
              <a:rPr lang="es-ES" sz="2000" b="1" i="0" strike="noStrike">
                <a:solidFill>
                  <a:srgbClr val="000000"/>
                </a:solidFill>
                <a:latin typeface="Times New Roman" pitchFamily="18" charset="0"/>
                <a:cs typeface="Times New Roman" pitchFamily="18" charset="0"/>
              </a:rPr>
              <a:t>MAPA DE RIESGOS DE GESTIÓN</a:t>
            </a:r>
          </a:p>
        </xdr:txBody>
      </xdr:sp>
      <xdr:sp macro="" textlink="">
        <xdr:nvSpPr>
          <xdr:cNvPr id="8" name="11 CuadroTexto">
            <a:extLst>
              <a:ext uri="{FF2B5EF4-FFF2-40B4-BE49-F238E27FC236}">
                <a16:creationId xmlns:a16="http://schemas.microsoft.com/office/drawing/2014/main" id="{70935E54-4D08-426E-90E6-CC1E3E09F105}"/>
              </a:ext>
            </a:extLst>
          </xdr:cNvPr>
          <xdr:cNvSpPr txBox="1">
            <a:spLocks noChangeArrowheads="1"/>
          </xdr:cNvSpPr>
        </xdr:nvSpPr>
        <xdr:spPr bwMode="auto">
          <a:xfrm>
            <a:off x="970" y="0"/>
            <a:ext cx="215" cy="37"/>
          </a:xfrm>
          <a:prstGeom prst="rect">
            <a:avLst/>
          </a:prstGeom>
          <a:noFill/>
          <a:ln w="9525">
            <a:solidFill>
              <a:srgbClr val="000000"/>
            </a:solidFill>
            <a:miter lim="800000"/>
            <a:headEnd/>
            <a:tailEnd/>
          </a:ln>
        </xdr:spPr>
        <xdr:txBody>
          <a:bodyPr vertOverflow="clip" wrap="square" lIns="0" tIns="72000" rIns="0" bIns="0" anchor="t" upright="1"/>
          <a:lstStyle/>
          <a:p>
            <a:pPr algn="ctr" rtl="0">
              <a:defRPr sz="1000"/>
            </a:pPr>
            <a:r>
              <a:rPr lang="es-ES" sz="1100" b="1" i="0" strike="noStrike">
                <a:solidFill>
                  <a:srgbClr val="000000"/>
                </a:solidFill>
                <a:latin typeface="Times New Roman"/>
                <a:cs typeface="Times New Roman"/>
              </a:rPr>
              <a:t>CÓDIGO</a:t>
            </a:r>
          </a:p>
        </xdr:txBody>
      </xdr:sp>
      <xdr:sp macro="" textlink="">
        <xdr:nvSpPr>
          <xdr:cNvPr id="9" name="12 CuadroTexto">
            <a:extLst>
              <a:ext uri="{FF2B5EF4-FFF2-40B4-BE49-F238E27FC236}">
                <a16:creationId xmlns:a16="http://schemas.microsoft.com/office/drawing/2014/main" id="{83CDDE96-350A-44F3-A138-C25A9F45B94D}"/>
              </a:ext>
            </a:extLst>
          </xdr:cNvPr>
          <xdr:cNvSpPr txBox="1">
            <a:spLocks noChangeArrowheads="1"/>
          </xdr:cNvSpPr>
        </xdr:nvSpPr>
        <xdr:spPr bwMode="auto">
          <a:xfrm>
            <a:off x="970" y="37"/>
            <a:ext cx="215" cy="36"/>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100" b="1" i="0" strike="noStrike">
                <a:solidFill>
                  <a:srgbClr val="000000"/>
                </a:solidFill>
                <a:latin typeface="Times New Roman"/>
                <a:cs typeface="Times New Roman"/>
              </a:rPr>
              <a:t>VERSIÓN</a:t>
            </a:r>
          </a:p>
        </xdr:txBody>
      </xdr:sp>
      <xdr:sp macro="" textlink="">
        <xdr:nvSpPr>
          <xdr:cNvPr id="10" name="13 CuadroTexto">
            <a:extLst>
              <a:ext uri="{FF2B5EF4-FFF2-40B4-BE49-F238E27FC236}">
                <a16:creationId xmlns:a16="http://schemas.microsoft.com/office/drawing/2014/main" id="{F963AC69-B09A-43AF-8C38-63DEE90C00B3}"/>
              </a:ext>
            </a:extLst>
          </xdr:cNvPr>
          <xdr:cNvSpPr txBox="1">
            <a:spLocks noChangeArrowheads="1"/>
          </xdr:cNvSpPr>
        </xdr:nvSpPr>
        <xdr:spPr bwMode="auto">
          <a:xfrm>
            <a:off x="970" y="73"/>
            <a:ext cx="215" cy="29"/>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100" b="1" i="0" strike="noStrike">
                <a:solidFill>
                  <a:srgbClr val="000000"/>
                </a:solidFill>
                <a:latin typeface="Times New Roman"/>
                <a:cs typeface="Times New Roman"/>
              </a:rPr>
              <a:t>PÁGINA</a:t>
            </a:r>
          </a:p>
        </xdr:txBody>
      </xdr:sp>
      <xdr:sp macro="" textlink="">
        <xdr:nvSpPr>
          <xdr:cNvPr id="11" name="14 CuadroTexto">
            <a:extLst>
              <a:ext uri="{FF2B5EF4-FFF2-40B4-BE49-F238E27FC236}">
                <a16:creationId xmlns:a16="http://schemas.microsoft.com/office/drawing/2014/main" id="{3552E8B5-D8B1-47E2-B855-D4D68CDA5316}"/>
              </a:ext>
            </a:extLst>
          </xdr:cNvPr>
          <xdr:cNvSpPr txBox="1">
            <a:spLocks noChangeArrowheads="1"/>
          </xdr:cNvSpPr>
        </xdr:nvSpPr>
        <xdr:spPr bwMode="auto">
          <a:xfrm>
            <a:off x="970" y="102"/>
            <a:ext cx="215" cy="34"/>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100" b="1" i="0" strike="noStrike">
                <a:solidFill>
                  <a:srgbClr val="000000"/>
                </a:solidFill>
                <a:latin typeface="Times New Roman"/>
                <a:cs typeface="Times New Roman"/>
              </a:rPr>
              <a:t>VIGENTE DESDE</a:t>
            </a:r>
          </a:p>
        </xdr:txBody>
      </xdr:sp>
      <xdr:sp macro="" textlink="">
        <xdr:nvSpPr>
          <xdr:cNvPr id="12" name="16 CuadroTexto">
            <a:extLst>
              <a:ext uri="{FF2B5EF4-FFF2-40B4-BE49-F238E27FC236}">
                <a16:creationId xmlns:a16="http://schemas.microsoft.com/office/drawing/2014/main" id="{F925089B-BAEE-4CE2-9FA3-E26D31797F1B}"/>
              </a:ext>
            </a:extLst>
          </xdr:cNvPr>
          <xdr:cNvSpPr txBox="1">
            <a:spLocks noChangeArrowheads="1"/>
          </xdr:cNvSpPr>
        </xdr:nvSpPr>
        <xdr:spPr bwMode="auto">
          <a:xfrm>
            <a:off x="1184" y="0"/>
            <a:ext cx="190" cy="37"/>
          </a:xfrm>
          <a:prstGeom prst="rect">
            <a:avLst/>
          </a:prstGeom>
          <a:noFill/>
          <a:ln w="9525">
            <a:solidFill>
              <a:srgbClr val="000000"/>
            </a:solidFill>
            <a:miter lim="800000"/>
            <a:headEnd/>
            <a:tailEnd/>
          </a:ln>
        </xdr:spPr>
        <xdr:txBody>
          <a:bodyPr vertOverflow="clip" wrap="square" lIns="90000" tIns="54000" rIns="90000" bIns="46800" anchor="t" upright="1"/>
          <a:lstStyle/>
          <a:p>
            <a:pPr algn="ctr" rtl="0">
              <a:defRPr sz="1000"/>
            </a:pPr>
            <a:r>
              <a:rPr lang="es-ES" sz="1400" b="1" i="0" strike="noStrike">
                <a:solidFill>
                  <a:srgbClr val="000000"/>
                </a:solidFill>
                <a:latin typeface="Times New Roman"/>
                <a:cs typeface="Times New Roman"/>
              </a:rPr>
              <a:t>E-MEJ-FT-009</a:t>
            </a:r>
          </a:p>
        </xdr:txBody>
      </xdr:sp>
      <xdr:sp macro="" textlink="">
        <xdr:nvSpPr>
          <xdr:cNvPr id="13" name="17 CuadroTexto">
            <a:extLst>
              <a:ext uri="{FF2B5EF4-FFF2-40B4-BE49-F238E27FC236}">
                <a16:creationId xmlns:a16="http://schemas.microsoft.com/office/drawing/2014/main" id="{155D8127-1768-44D5-A74F-7B1F1A9837EB}"/>
              </a:ext>
            </a:extLst>
          </xdr:cNvPr>
          <xdr:cNvSpPr txBox="1">
            <a:spLocks noChangeArrowheads="1"/>
          </xdr:cNvSpPr>
        </xdr:nvSpPr>
        <xdr:spPr bwMode="auto">
          <a:xfrm>
            <a:off x="1184" y="37"/>
            <a:ext cx="190" cy="36"/>
          </a:xfrm>
          <a:prstGeom prst="rect">
            <a:avLst/>
          </a:prstGeom>
          <a:noFill/>
          <a:ln w="9525">
            <a:solidFill>
              <a:srgbClr val="000000"/>
            </a:solidFill>
            <a:miter lim="800000"/>
            <a:headEnd/>
            <a:tailEnd/>
          </a:ln>
        </xdr:spPr>
        <xdr:txBody>
          <a:bodyPr vertOverflow="clip" wrap="square" lIns="90000" tIns="64800" rIns="90000" bIns="46800" anchor="t" upright="1"/>
          <a:lstStyle/>
          <a:p>
            <a:pPr algn="ctr" rtl="0">
              <a:defRPr sz="1000"/>
            </a:pPr>
            <a:r>
              <a:rPr lang="es-ES" sz="1400" b="1" i="0" strike="noStrike">
                <a:solidFill>
                  <a:srgbClr val="000000"/>
                </a:solidFill>
                <a:latin typeface="Times New Roman"/>
                <a:cs typeface="Times New Roman"/>
              </a:rPr>
              <a:t>08</a:t>
            </a:r>
          </a:p>
        </xdr:txBody>
      </xdr:sp>
      <xdr:sp macro="" textlink="">
        <xdr:nvSpPr>
          <xdr:cNvPr id="14" name="18 CuadroTexto">
            <a:extLst>
              <a:ext uri="{FF2B5EF4-FFF2-40B4-BE49-F238E27FC236}">
                <a16:creationId xmlns:a16="http://schemas.microsoft.com/office/drawing/2014/main" id="{8749764A-334A-407C-BF2E-52F7D4774AD4}"/>
              </a:ext>
            </a:extLst>
          </xdr:cNvPr>
          <xdr:cNvSpPr txBox="1">
            <a:spLocks noChangeArrowheads="1"/>
          </xdr:cNvSpPr>
        </xdr:nvSpPr>
        <xdr:spPr bwMode="auto">
          <a:xfrm>
            <a:off x="1184" y="73"/>
            <a:ext cx="190" cy="29"/>
          </a:xfrm>
          <a:prstGeom prst="rect">
            <a:avLst/>
          </a:prstGeom>
          <a:noFill/>
          <a:ln w="9525">
            <a:solidFill>
              <a:srgbClr val="000000"/>
            </a:solidFill>
            <a:miter lim="800000"/>
            <a:headEnd/>
            <a:tailEnd/>
          </a:ln>
        </xdr:spPr>
        <xdr:txBody>
          <a:bodyPr/>
          <a:lstStyle/>
          <a:p>
            <a:pPr algn="ctr"/>
            <a:r>
              <a:rPr lang="es-CO" sz="1400" b="1">
                <a:latin typeface="Times New Roman" pitchFamily="18" charset="0"/>
                <a:cs typeface="Times New Roman" pitchFamily="18" charset="0"/>
              </a:rPr>
              <a:t>1 DE 1</a:t>
            </a:r>
          </a:p>
        </xdr:txBody>
      </xdr:sp>
      <xdr:sp macro="" textlink="">
        <xdr:nvSpPr>
          <xdr:cNvPr id="15" name="19 CuadroTexto">
            <a:extLst>
              <a:ext uri="{FF2B5EF4-FFF2-40B4-BE49-F238E27FC236}">
                <a16:creationId xmlns:a16="http://schemas.microsoft.com/office/drawing/2014/main" id="{D76B9DA6-7AA2-4CE2-997C-AF3B7B23DCA0}"/>
              </a:ext>
            </a:extLst>
          </xdr:cNvPr>
          <xdr:cNvSpPr txBox="1">
            <a:spLocks noChangeArrowheads="1"/>
          </xdr:cNvSpPr>
        </xdr:nvSpPr>
        <xdr:spPr bwMode="auto">
          <a:xfrm>
            <a:off x="1184" y="102"/>
            <a:ext cx="190" cy="34"/>
          </a:xfrm>
          <a:prstGeom prst="rect">
            <a:avLst/>
          </a:prstGeom>
          <a:noFill/>
          <a:ln w="9525">
            <a:solidFill>
              <a:srgbClr val="000000"/>
            </a:solidFill>
            <a:miter lim="800000"/>
            <a:headEnd/>
            <a:tailEnd/>
          </a:ln>
        </xdr:spPr>
        <xdr:txBody>
          <a:bodyPr vertOverflow="clip" wrap="square" lIns="0" tIns="54000" rIns="0" bIns="10800" anchor="t" upright="1"/>
          <a:lstStyle/>
          <a:p>
            <a:pPr algn="ctr" rtl="0">
              <a:defRPr sz="1000"/>
            </a:pPr>
            <a:r>
              <a:rPr lang="es-ES" sz="1400" b="1" i="0" strike="noStrike">
                <a:solidFill>
                  <a:srgbClr val="000000"/>
                </a:solidFill>
                <a:latin typeface="Times New Roman"/>
                <a:cs typeface="Times New Roman"/>
              </a:rPr>
              <a:t>16/01/2020</a:t>
            </a:r>
          </a:p>
        </xdr:txBody>
      </xdr:sp>
    </xdr:grpSp>
    <xdr:clientData/>
  </xdr:twoCellAnchor>
  <xdr:twoCellAnchor editAs="oneCell">
    <xdr:from>
      <xdr:col>0</xdr:col>
      <xdr:colOff>1226484</xdr:colOff>
      <xdr:row>0</xdr:row>
      <xdr:rowOff>79375</xdr:rowOff>
    </xdr:from>
    <xdr:to>
      <xdr:col>1</xdr:col>
      <xdr:colOff>622181</xdr:colOff>
      <xdr:row>5</xdr:row>
      <xdr:rowOff>323167</xdr:rowOff>
    </xdr:to>
    <xdr:pic>
      <xdr:nvPicPr>
        <xdr:cNvPr id="16" name="Imagen 16">
          <a:extLst>
            <a:ext uri="{FF2B5EF4-FFF2-40B4-BE49-F238E27FC236}">
              <a16:creationId xmlns:a16="http://schemas.microsoft.com/office/drawing/2014/main" id="{96CC64A5-7F44-40B1-9D2A-DC536F79A6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6484" y="79375"/>
          <a:ext cx="900647" cy="10534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28575</xdr:rowOff>
    </xdr:from>
    <xdr:ext cx="53797200" cy="1152525"/>
    <xdr:grpSp>
      <xdr:nvGrpSpPr>
        <xdr:cNvPr id="2" name="Shape 2">
          <a:extLst>
            <a:ext uri="{FF2B5EF4-FFF2-40B4-BE49-F238E27FC236}">
              <a16:creationId xmlns:a16="http://schemas.microsoft.com/office/drawing/2014/main" id="{F2484AEE-88F7-4BFB-93AE-D70B29EA00EC}"/>
            </a:ext>
          </a:extLst>
        </xdr:cNvPr>
        <xdr:cNvGrpSpPr/>
      </xdr:nvGrpSpPr>
      <xdr:grpSpPr>
        <a:xfrm>
          <a:off x="0" y="28575"/>
          <a:ext cx="53797200" cy="1152525"/>
          <a:chOff x="0" y="3203738"/>
          <a:chExt cx="10692000" cy="1152525"/>
        </a:xfrm>
      </xdr:grpSpPr>
      <xdr:grpSp>
        <xdr:nvGrpSpPr>
          <xdr:cNvPr id="3" name="Shape 20">
            <a:extLst>
              <a:ext uri="{FF2B5EF4-FFF2-40B4-BE49-F238E27FC236}">
                <a16:creationId xmlns:a16="http://schemas.microsoft.com/office/drawing/2014/main" id="{65038841-C46D-4FE4-8EE1-F756AFBF949F}"/>
              </a:ext>
            </a:extLst>
          </xdr:cNvPr>
          <xdr:cNvGrpSpPr/>
        </xdr:nvGrpSpPr>
        <xdr:grpSpPr>
          <a:xfrm>
            <a:off x="0" y="3203738"/>
            <a:ext cx="10692000" cy="1152525"/>
            <a:chOff x="-8" y="0"/>
            <a:chExt cx="1382" cy="136"/>
          </a:xfrm>
        </xdr:grpSpPr>
        <xdr:sp macro="" textlink="">
          <xdr:nvSpPr>
            <xdr:cNvPr id="4" name="Shape 4">
              <a:extLst>
                <a:ext uri="{FF2B5EF4-FFF2-40B4-BE49-F238E27FC236}">
                  <a16:creationId xmlns:a16="http://schemas.microsoft.com/office/drawing/2014/main" id="{520244B8-06EA-4B00-B69D-9DB7476E03A2}"/>
                </a:ext>
              </a:extLst>
            </xdr:cNvPr>
            <xdr:cNvSpPr/>
          </xdr:nvSpPr>
          <xdr:spPr>
            <a:xfrm>
              <a:off x="-8" y="0"/>
              <a:ext cx="1375" cy="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21">
              <a:extLst>
                <a:ext uri="{FF2B5EF4-FFF2-40B4-BE49-F238E27FC236}">
                  <a16:creationId xmlns:a16="http://schemas.microsoft.com/office/drawing/2014/main" id="{7FB076EA-E8F5-4244-B9E0-6CE31048F107}"/>
                </a:ext>
              </a:extLst>
            </xdr:cNvPr>
            <xdr:cNvSpPr txBox="1"/>
          </xdr:nvSpPr>
          <xdr:spPr>
            <a:xfrm>
              <a:off x="-8" y="0"/>
              <a:ext cx="188"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22">
              <a:extLst>
                <a:ext uri="{FF2B5EF4-FFF2-40B4-BE49-F238E27FC236}">
                  <a16:creationId xmlns:a16="http://schemas.microsoft.com/office/drawing/2014/main" id="{B3B646A2-3577-4CFB-A7D7-0A050C160347}"/>
                </a:ext>
              </a:extLst>
            </xdr:cNvPr>
            <xdr:cNvSpPr txBox="1"/>
          </xdr:nvSpPr>
          <xdr:spPr>
            <a:xfrm>
              <a:off x="180" y="0"/>
              <a:ext cx="198"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PROCESO</a:t>
              </a:r>
              <a:endParaRPr sz="1400"/>
            </a:p>
          </xdr:txBody>
        </xdr:sp>
        <xdr:sp macro="" textlink="">
          <xdr:nvSpPr>
            <xdr:cNvPr id="7" name="Shape 23">
              <a:extLst>
                <a:ext uri="{FF2B5EF4-FFF2-40B4-BE49-F238E27FC236}">
                  <a16:creationId xmlns:a16="http://schemas.microsoft.com/office/drawing/2014/main" id="{2DD12661-9DB5-4C66-AB1D-A1995DC073AC}"/>
                </a:ext>
              </a:extLst>
            </xdr:cNvPr>
            <xdr:cNvSpPr txBox="1"/>
          </xdr:nvSpPr>
          <xdr:spPr>
            <a:xfrm>
              <a:off x="180" y="73"/>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FORMATO</a:t>
              </a:r>
              <a:endParaRPr sz="1400"/>
            </a:p>
          </xdr:txBody>
        </xdr:sp>
        <xdr:sp macro="" textlink="">
          <xdr:nvSpPr>
            <xdr:cNvPr id="8" name="Shape 24">
              <a:extLst>
                <a:ext uri="{FF2B5EF4-FFF2-40B4-BE49-F238E27FC236}">
                  <a16:creationId xmlns:a16="http://schemas.microsoft.com/office/drawing/2014/main" id="{3E1AADD9-8879-479E-A159-36F30FB8A835}"/>
                </a:ext>
              </a:extLst>
            </xdr:cNvPr>
            <xdr:cNvSpPr txBox="1"/>
          </xdr:nvSpPr>
          <xdr:spPr>
            <a:xfrm>
              <a:off x="378" y="0"/>
              <a:ext cx="591"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None/>
              </a:pPr>
              <a:r>
                <a:rPr lang="en-US" sz="2000" b="1" i="0" strike="noStrike">
                  <a:solidFill>
                    <a:srgbClr val="000000"/>
                  </a:solidFill>
                  <a:latin typeface="Times New Roman"/>
                  <a:ea typeface="Times New Roman"/>
                  <a:cs typeface="Times New Roman"/>
                  <a:sym typeface="Times New Roman"/>
                </a:rPr>
                <a:t>GESTIÓN DE MEJORAMIENTO</a:t>
              </a:r>
              <a:endParaRPr sz="2000" b="1" i="0" strike="noStrike">
                <a:solidFill>
                  <a:srgbClr val="000000"/>
                </a:solidFill>
                <a:latin typeface="Times New Roman"/>
                <a:ea typeface="Times New Roman"/>
                <a:cs typeface="Times New Roman"/>
                <a:sym typeface="Times New Roman"/>
              </a:endParaRPr>
            </a:p>
          </xdr:txBody>
        </xdr:sp>
        <xdr:sp macro="" textlink="">
          <xdr:nvSpPr>
            <xdr:cNvPr id="9" name="Shape 25">
              <a:extLst>
                <a:ext uri="{FF2B5EF4-FFF2-40B4-BE49-F238E27FC236}">
                  <a16:creationId xmlns:a16="http://schemas.microsoft.com/office/drawing/2014/main" id="{E8116CA9-5857-4AE2-832B-02444AE46C86}"/>
                </a:ext>
              </a:extLst>
            </xdr:cNvPr>
            <xdr:cNvSpPr txBox="1"/>
          </xdr:nvSpPr>
          <xdr:spPr>
            <a:xfrm>
              <a:off x="378" y="73"/>
              <a:ext cx="591" cy="63"/>
            </a:xfrm>
            <a:prstGeom prst="rect">
              <a:avLst/>
            </a:prstGeom>
            <a:noFill/>
            <a:ln w="9525" cap="flat" cmpd="sng">
              <a:solidFill>
                <a:srgbClr val="000000"/>
              </a:solidFill>
              <a:prstDash val="solid"/>
              <a:miter lim="800000"/>
              <a:headEnd type="none" w="sm" len="sm"/>
              <a:tailEnd type="none" w="sm" len="sm"/>
            </a:ln>
          </xdr:spPr>
          <xdr:txBody>
            <a:bodyPr spcFirstLastPara="1" wrap="square" lIns="0" tIns="144000" rIns="0" bIns="46800" anchor="t" anchorCtr="0">
              <a:noAutofit/>
            </a:bodyPr>
            <a:lstStyle/>
            <a:p>
              <a:pPr marL="0" lvl="0" indent="0" algn="ctr" rtl="0">
                <a:spcBef>
                  <a:spcPts val="0"/>
                </a:spcBef>
                <a:spcAft>
                  <a:spcPts val="0"/>
                </a:spcAft>
                <a:buNone/>
              </a:pPr>
              <a:r>
                <a:rPr lang="en-US" sz="2000" b="1" i="0" strike="noStrike">
                  <a:solidFill>
                    <a:srgbClr val="000000"/>
                  </a:solidFill>
                  <a:latin typeface="Times New Roman"/>
                  <a:ea typeface="Times New Roman"/>
                  <a:cs typeface="Times New Roman"/>
                  <a:sym typeface="Times New Roman"/>
                </a:rPr>
                <a:t>MAPA DE RIESGOS DE GESTIÓN</a:t>
              </a:r>
              <a:endParaRPr sz="1400"/>
            </a:p>
          </xdr:txBody>
        </xdr:sp>
        <xdr:sp macro="" textlink="">
          <xdr:nvSpPr>
            <xdr:cNvPr id="10" name="Shape 26">
              <a:extLst>
                <a:ext uri="{FF2B5EF4-FFF2-40B4-BE49-F238E27FC236}">
                  <a16:creationId xmlns:a16="http://schemas.microsoft.com/office/drawing/2014/main" id="{CF7110FC-0896-41EF-8B93-91C974A7560E}"/>
                </a:ext>
              </a:extLst>
            </xdr:cNvPr>
            <xdr:cNvSpPr txBox="1"/>
          </xdr:nvSpPr>
          <xdr:spPr>
            <a:xfrm>
              <a:off x="970" y="0"/>
              <a:ext cx="215" cy="3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72000" rIns="0" bIns="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CÓDIGO</a:t>
              </a:r>
              <a:endParaRPr sz="1400"/>
            </a:p>
          </xdr:txBody>
        </xdr:sp>
        <xdr:sp macro="" textlink="">
          <xdr:nvSpPr>
            <xdr:cNvPr id="11" name="Shape 27">
              <a:extLst>
                <a:ext uri="{FF2B5EF4-FFF2-40B4-BE49-F238E27FC236}">
                  <a16:creationId xmlns:a16="http://schemas.microsoft.com/office/drawing/2014/main" id="{1B47C7E3-D325-41DE-B542-0B06A3797991}"/>
                </a:ext>
              </a:extLst>
            </xdr:cNvPr>
            <xdr:cNvSpPr txBox="1"/>
          </xdr:nvSpPr>
          <xdr:spPr>
            <a:xfrm>
              <a:off x="970" y="37"/>
              <a:ext cx="215" cy="36"/>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VERSIÓN</a:t>
              </a:r>
              <a:endParaRPr sz="1400"/>
            </a:p>
          </xdr:txBody>
        </xdr:sp>
        <xdr:sp macro="" textlink="">
          <xdr:nvSpPr>
            <xdr:cNvPr id="12" name="Shape 28">
              <a:extLst>
                <a:ext uri="{FF2B5EF4-FFF2-40B4-BE49-F238E27FC236}">
                  <a16:creationId xmlns:a16="http://schemas.microsoft.com/office/drawing/2014/main" id="{26FA90DE-D69F-4AB7-9579-02D327AE2A9F}"/>
                </a:ext>
              </a:extLst>
            </xdr:cNvPr>
            <xdr:cNvSpPr txBox="1"/>
          </xdr:nvSpPr>
          <xdr:spPr>
            <a:xfrm>
              <a:off x="970" y="73"/>
              <a:ext cx="215" cy="29"/>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PÁGINA</a:t>
              </a:r>
              <a:endParaRPr sz="1400"/>
            </a:p>
          </xdr:txBody>
        </xdr:sp>
        <xdr:sp macro="" textlink="">
          <xdr:nvSpPr>
            <xdr:cNvPr id="13" name="Shape 29">
              <a:extLst>
                <a:ext uri="{FF2B5EF4-FFF2-40B4-BE49-F238E27FC236}">
                  <a16:creationId xmlns:a16="http://schemas.microsoft.com/office/drawing/2014/main" id="{409A280A-338B-4701-97E1-24998C42B3EE}"/>
                </a:ext>
              </a:extLst>
            </xdr:cNvPr>
            <xdr:cNvSpPr txBox="1"/>
          </xdr:nvSpPr>
          <xdr:spPr>
            <a:xfrm>
              <a:off x="970" y="102"/>
              <a:ext cx="215"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VIGENTE DESDE</a:t>
              </a:r>
              <a:endParaRPr sz="1400"/>
            </a:p>
          </xdr:txBody>
        </xdr:sp>
        <xdr:sp macro="" textlink="">
          <xdr:nvSpPr>
            <xdr:cNvPr id="14" name="Shape 30">
              <a:extLst>
                <a:ext uri="{FF2B5EF4-FFF2-40B4-BE49-F238E27FC236}">
                  <a16:creationId xmlns:a16="http://schemas.microsoft.com/office/drawing/2014/main" id="{1084DBC1-CCE9-46AA-9612-3366D05049C8}"/>
                </a:ext>
              </a:extLst>
            </xdr:cNvPr>
            <xdr:cNvSpPr txBox="1"/>
          </xdr:nvSpPr>
          <xdr:spPr>
            <a:xfrm>
              <a:off x="1184" y="0"/>
              <a:ext cx="190" cy="37"/>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54000" rIns="90000" bIns="46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E-MEJ-FT-009</a:t>
              </a:r>
              <a:endParaRPr sz="1400"/>
            </a:p>
          </xdr:txBody>
        </xdr:sp>
        <xdr:sp macro="" textlink="">
          <xdr:nvSpPr>
            <xdr:cNvPr id="15" name="Shape 31">
              <a:extLst>
                <a:ext uri="{FF2B5EF4-FFF2-40B4-BE49-F238E27FC236}">
                  <a16:creationId xmlns:a16="http://schemas.microsoft.com/office/drawing/2014/main" id="{E3E6275B-5F75-4457-8545-28A301D7432D}"/>
                </a:ext>
              </a:extLst>
            </xdr:cNvPr>
            <xdr:cNvSpPr txBox="1"/>
          </xdr:nvSpPr>
          <xdr:spPr>
            <a:xfrm>
              <a:off x="1184" y="37"/>
              <a:ext cx="190" cy="36"/>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64800" rIns="90000" bIns="46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08</a:t>
              </a:r>
              <a:endParaRPr sz="1400"/>
            </a:p>
          </xdr:txBody>
        </xdr:sp>
        <xdr:sp macro="" textlink="">
          <xdr:nvSpPr>
            <xdr:cNvPr id="16" name="Shape 32">
              <a:extLst>
                <a:ext uri="{FF2B5EF4-FFF2-40B4-BE49-F238E27FC236}">
                  <a16:creationId xmlns:a16="http://schemas.microsoft.com/office/drawing/2014/main" id="{46C0421C-B8F5-4BC9-9C0C-E2A5A819E87E}"/>
                </a:ext>
              </a:extLst>
            </xdr:cNvPr>
            <xdr:cNvSpPr txBox="1"/>
          </xdr:nvSpPr>
          <xdr:spPr>
            <a:xfrm>
              <a:off x="1184" y="73"/>
              <a:ext cx="190" cy="29"/>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a:latin typeface="Times New Roman"/>
                  <a:ea typeface="Times New Roman"/>
                  <a:cs typeface="Times New Roman"/>
                  <a:sym typeface="Times New Roman"/>
                </a:rPr>
                <a:t>1 DE 1</a:t>
              </a:r>
              <a:endParaRPr sz="1400"/>
            </a:p>
          </xdr:txBody>
        </xdr:sp>
        <xdr:sp macro="" textlink="">
          <xdr:nvSpPr>
            <xdr:cNvPr id="17" name="Shape 33">
              <a:extLst>
                <a:ext uri="{FF2B5EF4-FFF2-40B4-BE49-F238E27FC236}">
                  <a16:creationId xmlns:a16="http://schemas.microsoft.com/office/drawing/2014/main" id="{59AB2013-7A36-4878-AF35-A0EADA70315D}"/>
                </a:ext>
              </a:extLst>
            </xdr:cNvPr>
            <xdr:cNvSpPr txBox="1"/>
          </xdr:nvSpPr>
          <xdr:spPr>
            <a:xfrm>
              <a:off x="1184" y="102"/>
              <a:ext cx="190"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54000" rIns="0" bIns="10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16/01/2020</a:t>
              </a:r>
              <a:endParaRPr sz="1400"/>
            </a:p>
          </xdr:txBody>
        </xdr:sp>
      </xdr:grpSp>
    </xdr:grpSp>
    <xdr:clientData fLocksWithSheet="0"/>
  </xdr:oneCellAnchor>
  <xdr:oneCellAnchor>
    <xdr:from>
      <xdr:col>0</xdr:col>
      <xdr:colOff>1219200</xdr:colOff>
      <xdr:row>0</xdr:row>
      <xdr:rowOff>76200</xdr:rowOff>
    </xdr:from>
    <xdr:ext cx="904875" cy="1047750"/>
    <xdr:pic>
      <xdr:nvPicPr>
        <xdr:cNvPr id="18" name="image2.jpg">
          <a:extLst>
            <a:ext uri="{FF2B5EF4-FFF2-40B4-BE49-F238E27FC236}">
              <a16:creationId xmlns:a16="http://schemas.microsoft.com/office/drawing/2014/main" id="{18A6F03D-EECD-492D-B1A5-FDDF090890DC}"/>
            </a:ext>
          </a:extLst>
        </xdr:cNvPr>
        <xdr:cNvPicPr preferRelativeResize="0"/>
      </xdr:nvPicPr>
      <xdr:blipFill>
        <a:blip xmlns:r="http://schemas.openxmlformats.org/officeDocument/2006/relationships" r:embed="rId1" cstate="print"/>
        <a:stretch>
          <a:fillRect/>
        </a:stretch>
      </xdr:blipFill>
      <xdr:spPr>
        <a:xfrm>
          <a:off x="1219200" y="76200"/>
          <a:ext cx="904875" cy="10477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32</xdr:col>
      <xdr:colOff>171450</xdr:colOff>
      <xdr:row>6</xdr:row>
      <xdr:rowOff>0</xdr:rowOff>
    </xdr:to>
    <xdr:grpSp>
      <xdr:nvGrpSpPr>
        <xdr:cNvPr id="2" name="Shape 2">
          <a:extLst>
            <a:ext uri="{FF2B5EF4-FFF2-40B4-BE49-F238E27FC236}">
              <a16:creationId xmlns:a16="http://schemas.microsoft.com/office/drawing/2014/main" id="{DABFD3B7-386E-4D2B-AA67-DB0FB3AB49A0}"/>
            </a:ext>
          </a:extLst>
        </xdr:cNvPr>
        <xdr:cNvGrpSpPr>
          <a:grpSpLocks/>
        </xdr:cNvGrpSpPr>
      </xdr:nvGrpSpPr>
      <xdr:grpSpPr bwMode="auto">
        <a:xfrm>
          <a:off x="0" y="28575"/>
          <a:ext cx="53781325" cy="1130300"/>
          <a:chOff x="0" y="3203738"/>
          <a:chExt cx="10692000" cy="1152525"/>
        </a:xfrm>
      </xdr:grpSpPr>
      <xdr:grpSp>
        <xdr:nvGrpSpPr>
          <xdr:cNvPr id="3" name="Shape 3">
            <a:extLst>
              <a:ext uri="{FF2B5EF4-FFF2-40B4-BE49-F238E27FC236}">
                <a16:creationId xmlns:a16="http://schemas.microsoft.com/office/drawing/2014/main" id="{7FE97C3F-E566-4D21-9D29-70AC3C6E1603}"/>
              </a:ext>
            </a:extLst>
          </xdr:cNvPr>
          <xdr:cNvGrpSpPr>
            <a:grpSpLocks/>
          </xdr:cNvGrpSpPr>
        </xdr:nvGrpSpPr>
        <xdr:grpSpPr bwMode="auto">
          <a:xfrm>
            <a:off x="0" y="3203738"/>
            <a:ext cx="10692000" cy="1152525"/>
            <a:chOff x="-8" y="0"/>
            <a:chExt cx="1382" cy="136"/>
          </a:xfrm>
        </xdr:grpSpPr>
        <xdr:sp macro="" textlink="">
          <xdr:nvSpPr>
            <xdr:cNvPr id="4" name="Shape 4">
              <a:extLst>
                <a:ext uri="{FF2B5EF4-FFF2-40B4-BE49-F238E27FC236}">
                  <a16:creationId xmlns:a16="http://schemas.microsoft.com/office/drawing/2014/main" id="{05846F8B-CE23-4AF8-BACD-BC2C41F96E4D}"/>
                </a:ext>
              </a:extLst>
            </xdr:cNvPr>
            <xdr:cNvSpPr/>
          </xdr:nvSpPr>
          <xdr:spPr>
            <a:xfrm>
              <a:off x="-8" y="0"/>
              <a:ext cx="1375" cy="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AF045579-948D-421B-B00C-AC333063E8F2}"/>
                </a:ext>
              </a:extLst>
            </xdr:cNvPr>
            <xdr:cNvSpPr txBox="1"/>
          </xdr:nvSpPr>
          <xdr:spPr>
            <a:xfrm>
              <a:off x="-8" y="0"/>
              <a:ext cx="188"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6">
              <a:extLst>
                <a:ext uri="{FF2B5EF4-FFF2-40B4-BE49-F238E27FC236}">
                  <a16:creationId xmlns:a16="http://schemas.microsoft.com/office/drawing/2014/main" id="{C96B92AB-A3E3-493A-8C87-302672278CD1}"/>
                </a:ext>
              </a:extLst>
            </xdr:cNvPr>
            <xdr:cNvSpPr txBox="1"/>
          </xdr:nvSpPr>
          <xdr:spPr>
            <a:xfrm>
              <a:off x="180" y="0"/>
              <a:ext cx="198"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PROCESO</a:t>
              </a:r>
              <a:endParaRPr sz="1400"/>
            </a:p>
          </xdr:txBody>
        </xdr:sp>
        <xdr:sp macro="" textlink="">
          <xdr:nvSpPr>
            <xdr:cNvPr id="7" name="Shape 7">
              <a:extLst>
                <a:ext uri="{FF2B5EF4-FFF2-40B4-BE49-F238E27FC236}">
                  <a16:creationId xmlns:a16="http://schemas.microsoft.com/office/drawing/2014/main" id="{5B7C7945-59C0-4BA7-AA37-7CF123C6929A}"/>
                </a:ext>
              </a:extLst>
            </xdr:cNvPr>
            <xdr:cNvSpPr txBox="1"/>
          </xdr:nvSpPr>
          <xdr:spPr>
            <a:xfrm>
              <a:off x="180" y="73"/>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FORMATO</a:t>
              </a:r>
              <a:endParaRPr sz="1400"/>
            </a:p>
          </xdr:txBody>
        </xdr:sp>
        <xdr:sp macro="" textlink="">
          <xdr:nvSpPr>
            <xdr:cNvPr id="8" name="Shape 8">
              <a:extLst>
                <a:ext uri="{FF2B5EF4-FFF2-40B4-BE49-F238E27FC236}">
                  <a16:creationId xmlns:a16="http://schemas.microsoft.com/office/drawing/2014/main" id="{29703B4C-40CE-427E-96CB-68466C6B13AB}"/>
                </a:ext>
              </a:extLst>
            </xdr:cNvPr>
            <xdr:cNvSpPr txBox="1"/>
          </xdr:nvSpPr>
          <xdr:spPr>
            <a:xfrm>
              <a:off x="378" y="0"/>
              <a:ext cx="591"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None/>
              </a:pPr>
              <a:r>
                <a:rPr lang="en-US" sz="2000" b="1" i="0" strike="noStrike">
                  <a:solidFill>
                    <a:srgbClr val="000000"/>
                  </a:solidFill>
                  <a:latin typeface="Times New Roman"/>
                  <a:ea typeface="Times New Roman"/>
                  <a:cs typeface="Times New Roman"/>
                  <a:sym typeface="Times New Roman"/>
                </a:rPr>
                <a:t>GESTIÓN DE MEJORAMIENTO</a:t>
              </a:r>
              <a:endParaRPr sz="2000" b="1" i="0" strike="noStrike">
                <a:solidFill>
                  <a:srgbClr val="000000"/>
                </a:solidFill>
                <a:latin typeface="Times New Roman"/>
                <a:ea typeface="Times New Roman"/>
                <a:cs typeface="Times New Roman"/>
                <a:sym typeface="Times New Roman"/>
              </a:endParaRPr>
            </a:p>
          </xdr:txBody>
        </xdr:sp>
        <xdr:sp macro="" textlink="">
          <xdr:nvSpPr>
            <xdr:cNvPr id="9" name="Shape 9">
              <a:extLst>
                <a:ext uri="{FF2B5EF4-FFF2-40B4-BE49-F238E27FC236}">
                  <a16:creationId xmlns:a16="http://schemas.microsoft.com/office/drawing/2014/main" id="{4226C7D6-FFEB-4841-840C-7D00D1679516}"/>
                </a:ext>
              </a:extLst>
            </xdr:cNvPr>
            <xdr:cNvSpPr txBox="1"/>
          </xdr:nvSpPr>
          <xdr:spPr>
            <a:xfrm>
              <a:off x="378" y="73"/>
              <a:ext cx="591" cy="63"/>
            </a:xfrm>
            <a:prstGeom prst="rect">
              <a:avLst/>
            </a:prstGeom>
            <a:noFill/>
            <a:ln w="9525" cap="flat" cmpd="sng">
              <a:solidFill>
                <a:srgbClr val="000000"/>
              </a:solidFill>
              <a:prstDash val="solid"/>
              <a:miter lim="800000"/>
              <a:headEnd type="none" w="sm" len="sm"/>
              <a:tailEnd type="none" w="sm" len="sm"/>
            </a:ln>
          </xdr:spPr>
          <xdr:txBody>
            <a:bodyPr spcFirstLastPara="1" wrap="square" lIns="0" tIns="144000" rIns="0" bIns="46800" anchor="t" anchorCtr="0">
              <a:noAutofit/>
            </a:bodyPr>
            <a:lstStyle/>
            <a:p>
              <a:pPr marL="0" lvl="0" indent="0" algn="ctr" rtl="0">
                <a:spcBef>
                  <a:spcPts val="0"/>
                </a:spcBef>
                <a:spcAft>
                  <a:spcPts val="0"/>
                </a:spcAft>
                <a:buNone/>
              </a:pPr>
              <a:r>
                <a:rPr lang="en-US" sz="2000" b="1" i="0" strike="noStrike">
                  <a:solidFill>
                    <a:srgbClr val="000000"/>
                  </a:solidFill>
                  <a:latin typeface="Times New Roman"/>
                  <a:ea typeface="Times New Roman"/>
                  <a:cs typeface="Times New Roman"/>
                  <a:sym typeface="Times New Roman"/>
                </a:rPr>
                <a:t>MAPA DE RIESGOS DE GESTIÓN</a:t>
              </a:r>
              <a:endParaRPr sz="1400"/>
            </a:p>
          </xdr:txBody>
        </xdr:sp>
        <xdr:sp macro="" textlink="">
          <xdr:nvSpPr>
            <xdr:cNvPr id="10" name="Shape 10">
              <a:extLst>
                <a:ext uri="{FF2B5EF4-FFF2-40B4-BE49-F238E27FC236}">
                  <a16:creationId xmlns:a16="http://schemas.microsoft.com/office/drawing/2014/main" id="{2A0006AF-05DB-4939-ADD0-E8DC0CA5252C}"/>
                </a:ext>
              </a:extLst>
            </xdr:cNvPr>
            <xdr:cNvSpPr txBox="1"/>
          </xdr:nvSpPr>
          <xdr:spPr>
            <a:xfrm>
              <a:off x="970" y="0"/>
              <a:ext cx="215" cy="3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72000" rIns="0" bIns="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CÓDIGO</a:t>
              </a:r>
              <a:endParaRPr sz="1400"/>
            </a:p>
          </xdr:txBody>
        </xdr:sp>
        <xdr:sp macro="" textlink="">
          <xdr:nvSpPr>
            <xdr:cNvPr id="11" name="Shape 11">
              <a:extLst>
                <a:ext uri="{FF2B5EF4-FFF2-40B4-BE49-F238E27FC236}">
                  <a16:creationId xmlns:a16="http://schemas.microsoft.com/office/drawing/2014/main" id="{DAA9054E-7DD1-4417-BA69-3414F8D0C951}"/>
                </a:ext>
              </a:extLst>
            </xdr:cNvPr>
            <xdr:cNvSpPr txBox="1"/>
          </xdr:nvSpPr>
          <xdr:spPr>
            <a:xfrm>
              <a:off x="970" y="37"/>
              <a:ext cx="215" cy="36"/>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VERSIÓN</a:t>
              </a:r>
              <a:endParaRPr sz="1400"/>
            </a:p>
          </xdr:txBody>
        </xdr:sp>
        <xdr:sp macro="" textlink="">
          <xdr:nvSpPr>
            <xdr:cNvPr id="12" name="Shape 12">
              <a:extLst>
                <a:ext uri="{FF2B5EF4-FFF2-40B4-BE49-F238E27FC236}">
                  <a16:creationId xmlns:a16="http://schemas.microsoft.com/office/drawing/2014/main" id="{D9BE129C-F7F9-4E2E-9C42-783CA003110D}"/>
                </a:ext>
              </a:extLst>
            </xdr:cNvPr>
            <xdr:cNvSpPr txBox="1"/>
          </xdr:nvSpPr>
          <xdr:spPr>
            <a:xfrm>
              <a:off x="970" y="73"/>
              <a:ext cx="215" cy="29"/>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PÁGINA</a:t>
              </a:r>
              <a:endParaRPr sz="1400"/>
            </a:p>
          </xdr:txBody>
        </xdr:sp>
        <xdr:sp macro="" textlink="">
          <xdr:nvSpPr>
            <xdr:cNvPr id="13" name="Shape 13">
              <a:extLst>
                <a:ext uri="{FF2B5EF4-FFF2-40B4-BE49-F238E27FC236}">
                  <a16:creationId xmlns:a16="http://schemas.microsoft.com/office/drawing/2014/main" id="{528570A1-F33A-432B-8588-10BD1B1620A6}"/>
                </a:ext>
              </a:extLst>
            </xdr:cNvPr>
            <xdr:cNvSpPr txBox="1"/>
          </xdr:nvSpPr>
          <xdr:spPr>
            <a:xfrm>
              <a:off x="970" y="102"/>
              <a:ext cx="215"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VIGENTE DESDE</a:t>
              </a:r>
              <a:endParaRPr sz="1400"/>
            </a:p>
          </xdr:txBody>
        </xdr:sp>
        <xdr:sp macro="" textlink="">
          <xdr:nvSpPr>
            <xdr:cNvPr id="14" name="Shape 14">
              <a:extLst>
                <a:ext uri="{FF2B5EF4-FFF2-40B4-BE49-F238E27FC236}">
                  <a16:creationId xmlns:a16="http://schemas.microsoft.com/office/drawing/2014/main" id="{FE6FEBD5-FD26-462C-837F-10949BB94480}"/>
                </a:ext>
              </a:extLst>
            </xdr:cNvPr>
            <xdr:cNvSpPr txBox="1"/>
          </xdr:nvSpPr>
          <xdr:spPr>
            <a:xfrm>
              <a:off x="1184" y="0"/>
              <a:ext cx="190" cy="37"/>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54000" rIns="90000" bIns="46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E-MEJ-FT-009</a:t>
              </a:r>
              <a:endParaRPr sz="1400"/>
            </a:p>
          </xdr:txBody>
        </xdr:sp>
        <xdr:sp macro="" textlink="">
          <xdr:nvSpPr>
            <xdr:cNvPr id="15" name="Shape 15">
              <a:extLst>
                <a:ext uri="{FF2B5EF4-FFF2-40B4-BE49-F238E27FC236}">
                  <a16:creationId xmlns:a16="http://schemas.microsoft.com/office/drawing/2014/main" id="{34CF2208-3372-4FAE-89F5-37D2BF902A97}"/>
                </a:ext>
              </a:extLst>
            </xdr:cNvPr>
            <xdr:cNvSpPr txBox="1"/>
          </xdr:nvSpPr>
          <xdr:spPr>
            <a:xfrm>
              <a:off x="1184" y="37"/>
              <a:ext cx="190" cy="36"/>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64800" rIns="90000" bIns="46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08</a:t>
              </a:r>
              <a:endParaRPr sz="1400"/>
            </a:p>
          </xdr:txBody>
        </xdr:sp>
        <xdr:sp macro="" textlink="">
          <xdr:nvSpPr>
            <xdr:cNvPr id="16" name="Shape 16">
              <a:extLst>
                <a:ext uri="{FF2B5EF4-FFF2-40B4-BE49-F238E27FC236}">
                  <a16:creationId xmlns:a16="http://schemas.microsoft.com/office/drawing/2014/main" id="{C03F1F8D-90E8-44BA-91EC-AA8D502B27A1}"/>
                </a:ext>
              </a:extLst>
            </xdr:cNvPr>
            <xdr:cNvSpPr txBox="1"/>
          </xdr:nvSpPr>
          <xdr:spPr>
            <a:xfrm>
              <a:off x="1184" y="73"/>
              <a:ext cx="190" cy="29"/>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a:latin typeface="Times New Roman"/>
                  <a:ea typeface="Times New Roman"/>
                  <a:cs typeface="Times New Roman"/>
                  <a:sym typeface="Times New Roman"/>
                </a:rPr>
                <a:t>1 DE 1</a:t>
              </a:r>
              <a:endParaRPr sz="1400"/>
            </a:p>
          </xdr:txBody>
        </xdr:sp>
        <xdr:sp macro="" textlink="">
          <xdr:nvSpPr>
            <xdr:cNvPr id="17" name="Shape 17">
              <a:extLst>
                <a:ext uri="{FF2B5EF4-FFF2-40B4-BE49-F238E27FC236}">
                  <a16:creationId xmlns:a16="http://schemas.microsoft.com/office/drawing/2014/main" id="{359ECF98-2BD2-44BF-959A-79FBFD25387A}"/>
                </a:ext>
              </a:extLst>
            </xdr:cNvPr>
            <xdr:cNvSpPr txBox="1"/>
          </xdr:nvSpPr>
          <xdr:spPr>
            <a:xfrm>
              <a:off x="1184" y="102"/>
              <a:ext cx="190"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54000" rIns="0" bIns="10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16/01/2020</a:t>
              </a:r>
              <a:endParaRPr sz="1400"/>
            </a:p>
          </xdr:txBody>
        </xdr:sp>
      </xdr:grpSp>
    </xdr:grpSp>
    <xdr:clientData fLocksWithSheet="0"/>
  </xdr:twoCellAnchor>
  <xdr:twoCellAnchor editAs="oneCell">
    <xdr:from>
      <xdr:col>0</xdr:col>
      <xdr:colOff>1219200</xdr:colOff>
      <xdr:row>0</xdr:row>
      <xdr:rowOff>76200</xdr:rowOff>
    </xdr:from>
    <xdr:to>
      <xdr:col>1</xdr:col>
      <xdr:colOff>619125</xdr:colOff>
      <xdr:row>5</xdr:row>
      <xdr:rowOff>314325</xdr:rowOff>
    </xdr:to>
    <xdr:pic>
      <xdr:nvPicPr>
        <xdr:cNvPr id="18" name="image2.jpg">
          <a:extLst>
            <a:ext uri="{FF2B5EF4-FFF2-40B4-BE49-F238E27FC236}">
              <a16:creationId xmlns:a16="http://schemas.microsoft.com/office/drawing/2014/main" id="{F1CAAEC8-9013-409A-97BD-AF1CDBCCD301}"/>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9200" y="76200"/>
          <a:ext cx="9048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28575</xdr:rowOff>
    </xdr:from>
    <xdr:ext cx="53797200" cy="1152525"/>
    <xdr:grpSp>
      <xdr:nvGrpSpPr>
        <xdr:cNvPr id="2" name="Shape 2">
          <a:extLst>
            <a:ext uri="{FF2B5EF4-FFF2-40B4-BE49-F238E27FC236}">
              <a16:creationId xmlns:a16="http://schemas.microsoft.com/office/drawing/2014/main" id="{490DD692-D606-4F4C-90F9-9C33F5D3361D}"/>
            </a:ext>
          </a:extLst>
        </xdr:cNvPr>
        <xdr:cNvGrpSpPr/>
      </xdr:nvGrpSpPr>
      <xdr:grpSpPr>
        <a:xfrm>
          <a:off x="0" y="28575"/>
          <a:ext cx="53797200" cy="1152525"/>
          <a:chOff x="0" y="3203738"/>
          <a:chExt cx="10692000" cy="1152525"/>
        </a:xfrm>
      </xdr:grpSpPr>
      <xdr:grpSp>
        <xdr:nvGrpSpPr>
          <xdr:cNvPr id="3" name="Shape 3">
            <a:extLst>
              <a:ext uri="{FF2B5EF4-FFF2-40B4-BE49-F238E27FC236}">
                <a16:creationId xmlns:a16="http://schemas.microsoft.com/office/drawing/2014/main" id="{3DEECEBE-D4F5-4C25-B7E8-60E86EA15A4C}"/>
              </a:ext>
            </a:extLst>
          </xdr:cNvPr>
          <xdr:cNvGrpSpPr/>
        </xdr:nvGrpSpPr>
        <xdr:grpSpPr>
          <a:xfrm>
            <a:off x="0" y="3203738"/>
            <a:ext cx="10692000" cy="1152525"/>
            <a:chOff x="0" y="3203738"/>
            <a:chExt cx="10692000" cy="1152525"/>
          </a:xfrm>
        </xdr:grpSpPr>
        <xdr:sp macro="" textlink="">
          <xdr:nvSpPr>
            <xdr:cNvPr id="4" name="Shape 4">
              <a:extLst>
                <a:ext uri="{FF2B5EF4-FFF2-40B4-BE49-F238E27FC236}">
                  <a16:creationId xmlns:a16="http://schemas.microsoft.com/office/drawing/2014/main" id="{97DF7586-7BF7-4FA1-A608-43E30084CD50}"/>
                </a:ext>
              </a:extLst>
            </xdr:cNvPr>
            <xdr:cNvSpPr/>
          </xdr:nvSpPr>
          <xdr:spPr>
            <a:xfrm>
              <a:off x="0" y="3203738"/>
              <a:ext cx="10692000" cy="1152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B74B1A99-B326-4B63-AD51-0F2593E00AA5}"/>
                </a:ext>
              </a:extLst>
            </xdr:cNvPr>
            <xdr:cNvGrpSpPr/>
          </xdr:nvGrpSpPr>
          <xdr:grpSpPr>
            <a:xfrm>
              <a:off x="0" y="3203738"/>
              <a:ext cx="10692000" cy="1152525"/>
              <a:chOff x="-8" y="0"/>
              <a:chExt cx="1382" cy="136"/>
            </a:xfrm>
          </xdr:grpSpPr>
          <xdr:sp macro="" textlink="">
            <xdr:nvSpPr>
              <xdr:cNvPr id="6" name="Shape 6">
                <a:extLst>
                  <a:ext uri="{FF2B5EF4-FFF2-40B4-BE49-F238E27FC236}">
                    <a16:creationId xmlns:a16="http://schemas.microsoft.com/office/drawing/2014/main" id="{5B482A83-0E0F-4D0F-8DE9-9A0566AA8B68}"/>
                  </a:ext>
                </a:extLst>
              </xdr:cNvPr>
              <xdr:cNvSpPr/>
            </xdr:nvSpPr>
            <xdr:spPr>
              <a:xfrm>
                <a:off x="-8" y="0"/>
                <a:ext cx="1375" cy="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7" name="Shape 7">
                <a:extLst>
                  <a:ext uri="{FF2B5EF4-FFF2-40B4-BE49-F238E27FC236}">
                    <a16:creationId xmlns:a16="http://schemas.microsoft.com/office/drawing/2014/main" id="{07E65ADE-F043-4732-A9A5-B38899EB9136}"/>
                  </a:ext>
                </a:extLst>
              </xdr:cNvPr>
              <xdr:cNvSpPr txBox="1"/>
            </xdr:nvSpPr>
            <xdr:spPr>
              <a:xfrm>
                <a:off x="-8" y="0"/>
                <a:ext cx="188"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8" name="Shape 8">
                <a:extLst>
                  <a:ext uri="{FF2B5EF4-FFF2-40B4-BE49-F238E27FC236}">
                    <a16:creationId xmlns:a16="http://schemas.microsoft.com/office/drawing/2014/main" id="{78670C07-897C-4D5A-95A6-736EC71D7EEC}"/>
                  </a:ext>
                </a:extLst>
              </xdr:cNvPr>
              <xdr:cNvSpPr txBox="1"/>
            </xdr:nvSpPr>
            <xdr:spPr>
              <a:xfrm>
                <a:off x="180" y="0"/>
                <a:ext cx="198"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PROCESO</a:t>
                </a:r>
                <a:endParaRPr sz="1400"/>
              </a:p>
            </xdr:txBody>
          </xdr:sp>
          <xdr:sp macro="" textlink="">
            <xdr:nvSpPr>
              <xdr:cNvPr id="9" name="Shape 9">
                <a:extLst>
                  <a:ext uri="{FF2B5EF4-FFF2-40B4-BE49-F238E27FC236}">
                    <a16:creationId xmlns:a16="http://schemas.microsoft.com/office/drawing/2014/main" id="{EED667A3-4F96-4716-958C-F165E8698B18}"/>
                  </a:ext>
                </a:extLst>
              </xdr:cNvPr>
              <xdr:cNvSpPr txBox="1"/>
            </xdr:nvSpPr>
            <xdr:spPr>
              <a:xfrm>
                <a:off x="180" y="73"/>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FORMATO</a:t>
                </a:r>
                <a:endParaRPr sz="1400"/>
              </a:p>
            </xdr:txBody>
          </xdr:sp>
          <xdr:sp macro="" textlink="">
            <xdr:nvSpPr>
              <xdr:cNvPr id="10" name="Shape 10">
                <a:extLst>
                  <a:ext uri="{FF2B5EF4-FFF2-40B4-BE49-F238E27FC236}">
                    <a16:creationId xmlns:a16="http://schemas.microsoft.com/office/drawing/2014/main" id="{3564F920-5D89-47B8-A37B-49721AF7DB6F}"/>
                  </a:ext>
                </a:extLst>
              </xdr:cNvPr>
              <xdr:cNvSpPr txBox="1"/>
            </xdr:nvSpPr>
            <xdr:spPr>
              <a:xfrm>
                <a:off x="378" y="0"/>
                <a:ext cx="591"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Clr>
                    <a:srgbClr val="000000"/>
                  </a:buClr>
                  <a:buSzPts val="2000"/>
                  <a:buFont typeface="Times New Roman"/>
                  <a:buNone/>
                </a:pPr>
                <a:r>
                  <a:rPr lang="en-US" sz="2000" b="1" i="0" strike="noStrike">
                    <a:solidFill>
                      <a:srgbClr val="000000"/>
                    </a:solidFill>
                    <a:latin typeface="Times New Roman"/>
                    <a:ea typeface="Times New Roman"/>
                    <a:cs typeface="Times New Roman"/>
                    <a:sym typeface="Times New Roman"/>
                  </a:rPr>
                  <a:t>GESTIÓN DE MEJORAMIENTO</a:t>
                </a:r>
                <a:endParaRPr sz="2000" b="1" i="0" strike="noStrike">
                  <a:solidFill>
                    <a:srgbClr val="000000"/>
                  </a:solidFill>
                  <a:latin typeface="Times New Roman"/>
                  <a:ea typeface="Times New Roman"/>
                  <a:cs typeface="Times New Roman"/>
                  <a:sym typeface="Times New Roman"/>
                </a:endParaRPr>
              </a:p>
            </xdr:txBody>
          </xdr:sp>
          <xdr:sp macro="" textlink="">
            <xdr:nvSpPr>
              <xdr:cNvPr id="11" name="Shape 11">
                <a:extLst>
                  <a:ext uri="{FF2B5EF4-FFF2-40B4-BE49-F238E27FC236}">
                    <a16:creationId xmlns:a16="http://schemas.microsoft.com/office/drawing/2014/main" id="{8C489D81-A8AD-4776-838C-20B558814317}"/>
                  </a:ext>
                </a:extLst>
              </xdr:cNvPr>
              <xdr:cNvSpPr txBox="1"/>
            </xdr:nvSpPr>
            <xdr:spPr>
              <a:xfrm>
                <a:off x="378" y="73"/>
                <a:ext cx="591" cy="63"/>
              </a:xfrm>
              <a:prstGeom prst="rect">
                <a:avLst/>
              </a:prstGeom>
              <a:noFill/>
              <a:ln w="9525" cap="flat" cmpd="sng">
                <a:solidFill>
                  <a:srgbClr val="000000"/>
                </a:solidFill>
                <a:prstDash val="solid"/>
                <a:miter lim="800000"/>
                <a:headEnd type="none" w="sm" len="sm"/>
                <a:tailEnd type="none" w="sm" len="sm"/>
              </a:ln>
            </xdr:spPr>
            <xdr:txBody>
              <a:bodyPr spcFirstLastPara="1" wrap="square" lIns="0" tIns="144000" rIns="0" bIns="46800" anchor="t" anchorCtr="0">
                <a:noAutofit/>
              </a:bodyPr>
              <a:lstStyle/>
              <a:p>
                <a:pPr marL="0" lvl="0" indent="0" algn="ctr" rtl="0">
                  <a:spcBef>
                    <a:spcPts val="0"/>
                  </a:spcBef>
                  <a:spcAft>
                    <a:spcPts val="0"/>
                  </a:spcAft>
                  <a:buClr>
                    <a:srgbClr val="000000"/>
                  </a:buClr>
                  <a:buSzPts val="2000"/>
                  <a:buFont typeface="Times New Roman"/>
                  <a:buNone/>
                </a:pPr>
                <a:r>
                  <a:rPr lang="en-US" sz="2000" b="1" i="0" strike="noStrike">
                    <a:solidFill>
                      <a:srgbClr val="000000"/>
                    </a:solidFill>
                    <a:latin typeface="Times New Roman"/>
                    <a:ea typeface="Times New Roman"/>
                    <a:cs typeface="Times New Roman"/>
                    <a:sym typeface="Times New Roman"/>
                  </a:rPr>
                  <a:t>MAPA DE RIESGOS DE GESTIÓN</a:t>
                </a:r>
                <a:endParaRPr sz="1400"/>
              </a:p>
            </xdr:txBody>
          </xdr:sp>
          <xdr:sp macro="" textlink="">
            <xdr:nvSpPr>
              <xdr:cNvPr id="12" name="Shape 12">
                <a:extLst>
                  <a:ext uri="{FF2B5EF4-FFF2-40B4-BE49-F238E27FC236}">
                    <a16:creationId xmlns:a16="http://schemas.microsoft.com/office/drawing/2014/main" id="{F0BF4C50-D430-4891-957B-ADAC12680860}"/>
                  </a:ext>
                </a:extLst>
              </xdr:cNvPr>
              <xdr:cNvSpPr txBox="1"/>
            </xdr:nvSpPr>
            <xdr:spPr>
              <a:xfrm>
                <a:off x="970" y="0"/>
                <a:ext cx="215" cy="3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72000" rIns="0" bIns="0" anchor="t"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CÓDIGO</a:t>
                </a:r>
                <a:endParaRPr sz="1400"/>
              </a:p>
            </xdr:txBody>
          </xdr:sp>
          <xdr:sp macro="" textlink="">
            <xdr:nvSpPr>
              <xdr:cNvPr id="13" name="Shape 13">
                <a:extLst>
                  <a:ext uri="{FF2B5EF4-FFF2-40B4-BE49-F238E27FC236}">
                    <a16:creationId xmlns:a16="http://schemas.microsoft.com/office/drawing/2014/main" id="{12A7905D-225C-4EEE-A8D5-65B11A9CFF7E}"/>
                  </a:ext>
                </a:extLst>
              </xdr:cNvPr>
              <xdr:cNvSpPr txBox="1"/>
            </xdr:nvSpPr>
            <xdr:spPr>
              <a:xfrm>
                <a:off x="970" y="37"/>
                <a:ext cx="215" cy="36"/>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VERSIÓN</a:t>
                </a:r>
                <a:endParaRPr sz="1400"/>
              </a:p>
            </xdr:txBody>
          </xdr:sp>
          <xdr:sp macro="" textlink="">
            <xdr:nvSpPr>
              <xdr:cNvPr id="14" name="Shape 14">
                <a:extLst>
                  <a:ext uri="{FF2B5EF4-FFF2-40B4-BE49-F238E27FC236}">
                    <a16:creationId xmlns:a16="http://schemas.microsoft.com/office/drawing/2014/main" id="{B40FA552-3AF6-45D1-B14D-765A34A8B8EF}"/>
                  </a:ext>
                </a:extLst>
              </xdr:cNvPr>
              <xdr:cNvSpPr txBox="1"/>
            </xdr:nvSpPr>
            <xdr:spPr>
              <a:xfrm>
                <a:off x="970" y="73"/>
                <a:ext cx="215" cy="29"/>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PÁGINA</a:t>
                </a:r>
                <a:endParaRPr sz="1400"/>
              </a:p>
            </xdr:txBody>
          </xdr:sp>
          <xdr:sp macro="" textlink="">
            <xdr:nvSpPr>
              <xdr:cNvPr id="15" name="Shape 15">
                <a:extLst>
                  <a:ext uri="{FF2B5EF4-FFF2-40B4-BE49-F238E27FC236}">
                    <a16:creationId xmlns:a16="http://schemas.microsoft.com/office/drawing/2014/main" id="{AE0F758F-3ED8-45AE-B8BE-7054234710F4}"/>
                  </a:ext>
                </a:extLst>
              </xdr:cNvPr>
              <xdr:cNvSpPr txBox="1"/>
            </xdr:nvSpPr>
            <xdr:spPr>
              <a:xfrm>
                <a:off x="970" y="102"/>
                <a:ext cx="215"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VIGENTE DESDE</a:t>
                </a:r>
                <a:endParaRPr sz="1400"/>
              </a:p>
            </xdr:txBody>
          </xdr:sp>
          <xdr:sp macro="" textlink="">
            <xdr:nvSpPr>
              <xdr:cNvPr id="16" name="Shape 16">
                <a:extLst>
                  <a:ext uri="{FF2B5EF4-FFF2-40B4-BE49-F238E27FC236}">
                    <a16:creationId xmlns:a16="http://schemas.microsoft.com/office/drawing/2014/main" id="{EDC0051E-2278-4511-9EE3-F42EBDE80019}"/>
                  </a:ext>
                </a:extLst>
              </xdr:cNvPr>
              <xdr:cNvSpPr txBox="1"/>
            </xdr:nvSpPr>
            <xdr:spPr>
              <a:xfrm>
                <a:off x="1184" y="0"/>
                <a:ext cx="190" cy="37"/>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54000" rIns="90000" bIns="46800" anchor="t" anchorCtr="0">
                <a:noAutofit/>
              </a:bodyPr>
              <a:lstStyle/>
              <a:p>
                <a:pPr marL="0" lvl="0" indent="0" algn="ctr" rtl="0">
                  <a:spcBef>
                    <a:spcPts val="0"/>
                  </a:spcBef>
                  <a:spcAft>
                    <a:spcPts val="0"/>
                  </a:spcAft>
                  <a:buClr>
                    <a:srgbClr val="000000"/>
                  </a:buClr>
                  <a:buSzPts val="1400"/>
                  <a:buFont typeface="Times New Roman"/>
                  <a:buNone/>
                </a:pPr>
                <a:r>
                  <a:rPr lang="en-US" sz="1400" b="1" i="0" strike="noStrike">
                    <a:solidFill>
                      <a:srgbClr val="000000"/>
                    </a:solidFill>
                    <a:latin typeface="Times New Roman"/>
                    <a:ea typeface="Times New Roman"/>
                    <a:cs typeface="Times New Roman"/>
                    <a:sym typeface="Times New Roman"/>
                  </a:rPr>
                  <a:t>E-MEJ-FT-009</a:t>
                </a:r>
                <a:endParaRPr sz="1400"/>
              </a:p>
            </xdr:txBody>
          </xdr:sp>
          <xdr:sp macro="" textlink="">
            <xdr:nvSpPr>
              <xdr:cNvPr id="17" name="Shape 17">
                <a:extLst>
                  <a:ext uri="{FF2B5EF4-FFF2-40B4-BE49-F238E27FC236}">
                    <a16:creationId xmlns:a16="http://schemas.microsoft.com/office/drawing/2014/main" id="{5A496D2D-26E5-4DAE-A4A5-52940CD0A8D5}"/>
                  </a:ext>
                </a:extLst>
              </xdr:cNvPr>
              <xdr:cNvSpPr txBox="1"/>
            </xdr:nvSpPr>
            <xdr:spPr>
              <a:xfrm>
                <a:off x="1184" y="37"/>
                <a:ext cx="190" cy="36"/>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64800" rIns="90000" bIns="46800" anchor="t" anchorCtr="0">
                <a:noAutofit/>
              </a:bodyPr>
              <a:lstStyle/>
              <a:p>
                <a:pPr marL="0" lvl="0" indent="0" algn="ctr" rtl="0">
                  <a:spcBef>
                    <a:spcPts val="0"/>
                  </a:spcBef>
                  <a:spcAft>
                    <a:spcPts val="0"/>
                  </a:spcAft>
                  <a:buClr>
                    <a:srgbClr val="000000"/>
                  </a:buClr>
                  <a:buSzPts val="1400"/>
                  <a:buFont typeface="Times New Roman"/>
                  <a:buNone/>
                </a:pPr>
                <a:r>
                  <a:rPr lang="en-US" sz="1400" b="1" i="0" strike="noStrike">
                    <a:solidFill>
                      <a:srgbClr val="000000"/>
                    </a:solidFill>
                    <a:latin typeface="Times New Roman"/>
                    <a:ea typeface="Times New Roman"/>
                    <a:cs typeface="Times New Roman"/>
                    <a:sym typeface="Times New Roman"/>
                  </a:rPr>
                  <a:t>08</a:t>
                </a:r>
                <a:endParaRPr sz="1400"/>
              </a:p>
            </xdr:txBody>
          </xdr:sp>
          <xdr:sp macro="" textlink="">
            <xdr:nvSpPr>
              <xdr:cNvPr id="18" name="Shape 18">
                <a:extLst>
                  <a:ext uri="{FF2B5EF4-FFF2-40B4-BE49-F238E27FC236}">
                    <a16:creationId xmlns:a16="http://schemas.microsoft.com/office/drawing/2014/main" id="{C76FB413-8DB5-4022-9257-5CF192210DCF}"/>
                  </a:ext>
                </a:extLst>
              </xdr:cNvPr>
              <xdr:cNvSpPr txBox="1"/>
            </xdr:nvSpPr>
            <xdr:spPr>
              <a:xfrm>
                <a:off x="1184" y="73"/>
                <a:ext cx="190" cy="29"/>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400"/>
                  <a:buFont typeface="Times New Roman"/>
                  <a:buNone/>
                </a:pPr>
                <a:r>
                  <a:rPr lang="en-US" sz="1400" b="1">
                    <a:latin typeface="Times New Roman"/>
                    <a:ea typeface="Times New Roman"/>
                    <a:cs typeface="Times New Roman"/>
                    <a:sym typeface="Times New Roman"/>
                  </a:rPr>
                  <a:t>1 DE 1</a:t>
                </a:r>
                <a:endParaRPr sz="1400"/>
              </a:p>
            </xdr:txBody>
          </xdr:sp>
          <xdr:sp macro="" textlink="">
            <xdr:nvSpPr>
              <xdr:cNvPr id="19" name="Shape 19">
                <a:extLst>
                  <a:ext uri="{FF2B5EF4-FFF2-40B4-BE49-F238E27FC236}">
                    <a16:creationId xmlns:a16="http://schemas.microsoft.com/office/drawing/2014/main" id="{DD73A598-2C31-4AD9-9F20-6D1F8554A0A6}"/>
                  </a:ext>
                </a:extLst>
              </xdr:cNvPr>
              <xdr:cNvSpPr txBox="1"/>
            </xdr:nvSpPr>
            <xdr:spPr>
              <a:xfrm>
                <a:off x="1184" y="102"/>
                <a:ext cx="190"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54000" rIns="0" bIns="10800" anchor="t" anchorCtr="0">
                <a:noAutofit/>
              </a:bodyPr>
              <a:lstStyle/>
              <a:p>
                <a:pPr marL="0" lvl="0" indent="0" algn="ctr" rtl="0">
                  <a:spcBef>
                    <a:spcPts val="0"/>
                  </a:spcBef>
                  <a:spcAft>
                    <a:spcPts val="0"/>
                  </a:spcAft>
                  <a:buClr>
                    <a:srgbClr val="000000"/>
                  </a:buClr>
                  <a:buSzPts val="1400"/>
                  <a:buFont typeface="Times New Roman"/>
                  <a:buNone/>
                </a:pPr>
                <a:r>
                  <a:rPr lang="en-US" sz="1400" b="1" i="0" strike="noStrike">
                    <a:solidFill>
                      <a:srgbClr val="000000"/>
                    </a:solidFill>
                    <a:latin typeface="Times New Roman"/>
                    <a:ea typeface="Times New Roman"/>
                    <a:cs typeface="Times New Roman"/>
                    <a:sym typeface="Times New Roman"/>
                  </a:rPr>
                  <a:t>16/01/2020</a:t>
                </a:r>
                <a:endParaRPr sz="1400"/>
              </a:p>
            </xdr:txBody>
          </xdr:sp>
        </xdr:grpSp>
      </xdr:grpSp>
    </xdr:grpSp>
    <xdr:clientData fLocksWithSheet="0"/>
  </xdr:oneCellAnchor>
  <xdr:oneCellAnchor>
    <xdr:from>
      <xdr:col>0</xdr:col>
      <xdr:colOff>1219200</xdr:colOff>
      <xdr:row>0</xdr:row>
      <xdr:rowOff>76200</xdr:rowOff>
    </xdr:from>
    <xdr:ext cx="904875" cy="1047750"/>
    <xdr:pic>
      <xdr:nvPicPr>
        <xdr:cNvPr id="20" name="image1.jpg">
          <a:extLst>
            <a:ext uri="{FF2B5EF4-FFF2-40B4-BE49-F238E27FC236}">
              <a16:creationId xmlns:a16="http://schemas.microsoft.com/office/drawing/2014/main" id="{89765DD7-1E55-4682-8055-5BB462694D45}"/>
            </a:ext>
          </a:extLst>
        </xdr:cNvPr>
        <xdr:cNvPicPr preferRelativeResize="0"/>
      </xdr:nvPicPr>
      <xdr:blipFill>
        <a:blip xmlns:r="http://schemas.openxmlformats.org/officeDocument/2006/relationships" r:embed="rId1" cstate="print"/>
        <a:stretch>
          <a:fillRect/>
        </a:stretch>
      </xdr:blipFill>
      <xdr:spPr>
        <a:xfrm>
          <a:off x="1219200" y="76200"/>
          <a:ext cx="904875" cy="10477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28575</xdr:rowOff>
    </xdr:from>
    <xdr:ext cx="53806725" cy="1152525"/>
    <xdr:grpSp>
      <xdr:nvGrpSpPr>
        <xdr:cNvPr id="2" name="Shape 2">
          <a:extLst>
            <a:ext uri="{FF2B5EF4-FFF2-40B4-BE49-F238E27FC236}">
              <a16:creationId xmlns:a16="http://schemas.microsoft.com/office/drawing/2014/main" id="{29F620ED-E7E6-406F-AA5D-E66041E66B67}"/>
            </a:ext>
          </a:extLst>
        </xdr:cNvPr>
        <xdr:cNvGrpSpPr/>
      </xdr:nvGrpSpPr>
      <xdr:grpSpPr>
        <a:xfrm>
          <a:off x="0" y="28575"/>
          <a:ext cx="53806725" cy="1152525"/>
          <a:chOff x="0" y="3203738"/>
          <a:chExt cx="10692000" cy="1152525"/>
        </a:xfrm>
      </xdr:grpSpPr>
      <xdr:grpSp>
        <xdr:nvGrpSpPr>
          <xdr:cNvPr id="3" name="Shape 22">
            <a:extLst>
              <a:ext uri="{FF2B5EF4-FFF2-40B4-BE49-F238E27FC236}">
                <a16:creationId xmlns:a16="http://schemas.microsoft.com/office/drawing/2014/main" id="{784DC8B3-52E5-4916-BC21-CF34E9E6A864}"/>
              </a:ext>
            </a:extLst>
          </xdr:cNvPr>
          <xdr:cNvGrpSpPr/>
        </xdr:nvGrpSpPr>
        <xdr:grpSpPr>
          <a:xfrm>
            <a:off x="0" y="3203738"/>
            <a:ext cx="10692000" cy="1152525"/>
            <a:chOff x="0" y="3203738"/>
            <a:chExt cx="10692000" cy="1152525"/>
          </a:xfrm>
        </xdr:grpSpPr>
        <xdr:sp macro="" textlink="">
          <xdr:nvSpPr>
            <xdr:cNvPr id="4" name="Shape 4">
              <a:extLst>
                <a:ext uri="{FF2B5EF4-FFF2-40B4-BE49-F238E27FC236}">
                  <a16:creationId xmlns:a16="http://schemas.microsoft.com/office/drawing/2014/main" id="{93CB3821-B93F-4501-B8C4-E288B86BA1AF}"/>
                </a:ext>
              </a:extLst>
            </xdr:cNvPr>
            <xdr:cNvSpPr/>
          </xdr:nvSpPr>
          <xdr:spPr>
            <a:xfrm>
              <a:off x="0" y="3203738"/>
              <a:ext cx="10692000" cy="1152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23">
              <a:extLst>
                <a:ext uri="{FF2B5EF4-FFF2-40B4-BE49-F238E27FC236}">
                  <a16:creationId xmlns:a16="http://schemas.microsoft.com/office/drawing/2014/main" id="{90E26CFD-2030-49FA-A95A-C7C1195050D8}"/>
                </a:ext>
              </a:extLst>
            </xdr:cNvPr>
            <xdr:cNvGrpSpPr/>
          </xdr:nvGrpSpPr>
          <xdr:grpSpPr>
            <a:xfrm>
              <a:off x="0" y="3203738"/>
              <a:ext cx="10692000" cy="1152525"/>
              <a:chOff x="-8" y="0"/>
              <a:chExt cx="1382" cy="136"/>
            </a:xfrm>
          </xdr:grpSpPr>
          <xdr:sp macro="" textlink="">
            <xdr:nvSpPr>
              <xdr:cNvPr id="6" name="Shape 24">
                <a:extLst>
                  <a:ext uri="{FF2B5EF4-FFF2-40B4-BE49-F238E27FC236}">
                    <a16:creationId xmlns:a16="http://schemas.microsoft.com/office/drawing/2014/main" id="{AD91E260-93BF-47D5-B223-31996ABB4954}"/>
                  </a:ext>
                </a:extLst>
              </xdr:cNvPr>
              <xdr:cNvSpPr/>
            </xdr:nvSpPr>
            <xdr:spPr>
              <a:xfrm>
                <a:off x="-8" y="0"/>
                <a:ext cx="1375" cy="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7" name="Shape 25">
                <a:extLst>
                  <a:ext uri="{FF2B5EF4-FFF2-40B4-BE49-F238E27FC236}">
                    <a16:creationId xmlns:a16="http://schemas.microsoft.com/office/drawing/2014/main" id="{13016B6B-5560-4E7B-B234-0455CE04D5E2}"/>
                  </a:ext>
                </a:extLst>
              </xdr:cNvPr>
              <xdr:cNvSpPr txBox="1"/>
            </xdr:nvSpPr>
            <xdr:spPr>
              <a:xfrm>
                <a:off x="-8" y="0"/>
                <a:ext cx="188"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8" name="Shape 26">
                <a:extLst>
                  <a:ext uri="{FF2B5EF4-FFF2-40B4-BE49-F238E27FC236}">
                    <a16:creationId xmlns:a16="http://schemas.microsoft.com/office/drawing/2014/main" id="{9871DE8B-2AE8-4AE1-BBF0-E634FBD91F4E}"/>
                  </a:ext>
                </a:extLst>
              </xdr:cNvPr>
              <xdr:cNvSpPr txBox="1"/>
            </xdr:nvSpPr>
            <xdr:spPr>
              <a:xfrm>
                <a:off x="180" y="0"/>
                <a:ext cx="198"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PROCESO</a:t>
                </a:r>
                <a:endParaRPr sz="1400"/>
              </a:p>
            </xdr:txBody>
          </xdr:sp>
          <xdr:sp macro="" textlink="">
            <xdr:nvSpPr>
              <xdr:cNvPr id="9" name="Shape 27">
                <a:extLst>
                  <a:ext uri="{FF2B5EF4-FFF2-40B4-BE49-F238E27FC236}">
                    <a16:creationId xmlns:a16="http://schemas.microsoft.com/office/drawing/2014/main" id="{AC750950-0796-424A-8404-68237984C6BC}"/>
                  </a:ext>
                </a:extLst>
              </xdr:cNvPr>
              <xdr:cNvSpPr txBox="1"/>
            </xdr:nvSpPr>
            <xdr:spPr>
              <a:xfrm>
                <a:off x="180" y="73"/>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FORMATO</a:t>
                </a:r>
                <a:endParaRPr sz="1400"/>
              </a:p>
            </xdr:txBody>
          </xdr:sp>
          <xdr:sp macro="" textlink="">
            <xdr:nvSpPr>
              <xdr:cNvPr id="10" name="Shape 28">
                <a:extLst>
                  <a:ext uri="{FF2B5EF4-FFF2-40B4-BE49-F238E27FC236}">
                    <a16:creationId xmlns:a16="http://schemas.microsoft.com/office/drawing/2014/main" id="{36633261-FDB0-4B37-9B53-2842C758FA4B}"/>
                  </a:ext>
                </a:extLst>
              </xdr:cNvPr>
              <xdr:cNvSpPr txBox="1"/>
            </xdr:nvSpPr>
            <xdr:spPr>
              <a:xfrm>
                <a:off x="378" y="0"/>
                <a:ext cx="591"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Clr>
                    <a:srgbClr val="000000"/>
                  </a:buClr>
                  <a:buSzPts val="2000"/>
                  <a:buFont typeface="Times New Roman"/>
                  <a:buNone/>
                </a:pPr>
                <a:r>
                  <a:rPr lang="en-US" sz="2000" b="1" i="0" strike="noStrike">
                    <a:solidFill>
                      <a:srgbClr val="000000"/>
                    </a:solidFill>
                    <a:latin typeface="Times New Roman"/>
                    <a:ea typeface="Times New Roman"/>
                    <a:cs typeface="Times New Roman"/>
                    <a:sym typeface="Times New Roman"/>
                  </a:rPr>
                  <a:t>GESTIÓN DE MEJORAMIENTO</a:t>
                </a:r>
                <a:endParaRPr sz="2000" b="1" i="0" strike="noStrike">
                  <a:solidFill>
                    <a:srgbClr val="000000"/>
                  </a:solidFill>
                  <a:latin typeface="Times New Roman"/>
                  <a:ea typeface="Times New Roman"/>
                  <a:cs typeface="Times New Roman"/>
                  <a:sym typeface="Times New Roman"/>
                </a:endParaRPr>
              </a:p>
            </xdr:txBody>
          </xdr:sp>
          <xdr:sp macro="" textlink="">
            <xdr:nvSpPr>
              <xdr:cNvPr id="11" name="Shape 29">
                <a:extLst>
                  <a:ext uri="{FF2B5EF4-FFF2-40B4-BE49-F238E27FC236}">
                    <a16:creationId xmlns:a16="http://schemas.microsoft.com/office/drawing/2014/main" id="{61C818CE-53AF-4839-AF75-BE5B262FFD84}"/>
                  </a:ext>
                </a:extLst>
              </xdr:cNvPr>
              <xdr:cNvSpPr txBox="1"/>
            </xdr:nvSpPr>
            <xdr:spPr>
              <a:xfrm>
                <a:off x="378" y="73"/>
                <a:ext cx="591" cy="63"/>
              </a:xfrm>
              <a:prstGeom prst="rect">
                <a:avLst/>
              </a:prstGeom>
              <a:noFill/>
              <a:ln w="9525" cap="flat" cmpd="sng">
                <a:solidFill>
                  <a:srgbClr val="000000"/>
                </a:solidFill>
                <a:prstDash val="solid"/>
                <a:miter lim="800000"/>
                <a:headEnd type="none" w="sm" len="sm"/>
                <a:tailEnd type="none" w="sm" len="sm"/>
              </a:ln>
            </xdr:spPr>
            <xdr:txBody>
              <a:bodyPr spcFirstLastPara="1" wrap="square" lIns="0" tIns="144000" rIns="0" bIns="46800" anchor="t" anchorCtr="0">
                <a:noAutofit/>
              </a:bodyPr>
              <a:lstStyle/>
              <a:p>
                <a:pPr marL="0" lvl="0" indent="0" algn="ctr" rtl="0">
                  <a:spcBef>
                    <a:spcPts val="0"/>
                  </a:spcBef>
                  <a:spcAft>
                    <a:spcPts val="0"/>
                  </a:spcAft>
                  <a:buClr>
                    <a:srgbClr val="000000"/>
                  </a:buClr>
                  <a:buSzPts val="2000"/>
                  <a:buFont typeface="Times New Roman"/>
                  <a:buNone/>
                </a:pPr>
                <a:r>
                  <a:rPr lang="en-US" sz="2000" b="1" i="0" strike="noStrike">
                    <a:solidFill>
                      <a:srgbClr val="000000"/>
                    </a:solidFill>
                    <a:latin typeface="Times New Roman"/>
                    <a:ea typeface="Times New Roman"/>
                    <a:cs typeface="Times New Roman"/>
                    <a:sym typeface="Times New Roman"/>
                  </a:rPr>
                  <a:t>MAPA DE RIESGOS DE GESTIÓN</a:t>
                </a:r>
                <a:endParaRPr sz="1400"/>
              </a:p>
            </xdr:txBody>
          </xdr:sp>
          <xdr:sp macro="" textlink="">
            <xdr:nvSpPr>
              <xdr:cNvPr id="12" name="Shape 30">
                <a:extLst>
                  <a:ext uri="{FF2B5EF4-FFF2-40B4-BE49-F238E27FC236}">
                    <a16:creationId xmlns:a16="http://schemas.microsoft.com/office/drawing/2014/main" id="{60E9B9A2-9C46-48E6-8C97-3DE0EA369A7F}"/>
                  </a:ext>
                </a:extLst>
              </xdr:cNvPr>
              <xdr:cNvSpPr txBox="1"/>
            </xdr:nvSpPr>
            <xdr:spPr>
              <a:xfrm>
                <a:off x="970" y="0"/>
                <a:ext cx="215" cy="3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72000" rIns="0" bIns="0" anchor="t"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CÓDIGO</a:t>
                </a:r>
                <a:endParaRPr sz="1400"/>
              </a:p>
            </xdr:txBody>
          </xdr:sp>
          <xdr:sp macro="" textlink="">
            <xdr:nvSpPr>
              <xdr:cNvPr id="13" name="Shape 31">
                <a:extLst>
                  <a:ext uri="{FF2B5EF4-FFF2-40B4-BE49-F238E27FC236}">
                    <a16:creationId xmlns:a16="http://schemas.microsoft.com/office/drawing/2014/main" id="{BA1313BF-EA54-4305-BEFD-4B7FBD540894}"/>
                  </a:ext>
                </a:extLst>
              </xdr:cNvPr>
              <xdr:cNvSpPr txBox="1"/>
            </xdr:nvSpPr>
            <xdr:spPr>
              <a:xfrm>
                <a:off x="970" y="37"/>
                <a:ext cx="215" cy="36"/>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VERSIÓN</a:t>
                </a:r>
                <a:endParaRPr sz="1400"/>
              </a:p>
            </xdr:txBody>
          </xdr:sp>
          <xdr:sp macro="" textlink="">
            <xdr:nvSpPr>
              <xdr:cNvPr id="14" name="Shape 32">
                <a:extLst>
                  <a:ext uri="{FF2B5EF4-FFF2-40B4-BE49-F238E27FC236}">
                    <a16:creationId xmlns:a16="http://schemas.microsoft.com/office/drawing/2014/main" id="{C58E3869-D96A-4ED6-BE2E-2A61BFFB82AF}"/>
                  </a:ext>
                </a:extLst>
              </xdr:cNvPr>
              <xdr:cNvSpPr txBox="1"/>
            </xdr:nvSpPr>
            <xdr:spPr>
              <a:xfrm>
                <a:off x="970" y="73"/>
                <a:ext cx="215" cy="29"/>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PÁGINA</a:t>
                </a:r>
                <a:endParaRPr sz="1400"/>
              </a:p>
            </xdr:txBody>
          </xdr:sp>
          <xdr:sp macro="" textlink="">
            <xdr:nvSpPr>
              <xdr:cNvPr id="15" name="Shape 33">
                <a:extLst>
                  <a:ext uri="{FF2B5EF4-FFF2-40B4-BE49-F238E27FC236}">
                    <a16:creationId xmlns:a16="http://schemas.microsoft.com/office/drawing/2014/main" id="{EBB9CCA5-272C-4D8A-9842-904FB7C4609C}"/>
                  </a:ext>
                </a:extLst>
              </xdr:cNvPr>
              <xdr:cNvSpPr txBox="1"/>
            </xdr:nvSpPr>
            <xdr:spPr>
              <a:xfrm>
                <a:off x="970" y="102"/>
                <a:ext cx="215"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VIGENTE DESDE</a:t>
                </a:r>
                <a:endParaRPr sz="1400"/>
              </a:p>
            </xdr:txBody>
          </xdr:sp>
          <xdr:sp macro="" textlink="">
            <xdr:nvSpPr>
              <xdr:cNvPr id="16" name="Shape 34">
                <a:extLst>
                  <a:ext uri="{FF2B5EF4-FFF2-40B4-BE49-F238E27FC236}">
                    <a16:creationId xmlns:a16="http://schemas.microsoft.com/office/drawing/2014/main" id="{88C0F60F-D688-43DC-B1B6-31315FF7331E}"/>
                  </a:ext>
                </a:extLst>
              </xdr:cNvPr>
              <xdr:cNvSpPr txBox="1"/>
            </xdr:nvSpPr>
            <xdr:spPr>
              <a:xfrm>
                <a:off x="1184" y="0"/>
                <a:ext cx="190" cy="37"/>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54000" rIns="90000" bIns="46800" anchor="t" anchorCtr="0">
                <a:noAutofit/>
              </a:bodyPr>
              <a:lstStyle/>
              <a:p>
                <a:pPr marL="0" lvl="0" indent="0" algn="ctr" rtl="0">
                  <a:spcBef>
                    <a:spcPts val="0"/>
                  </a:spcBef>
                  <a:spcAft>
                    <a:spcPts val="0"/>
                  </a:spcAft>
                  <a:buClr>
                    <a:srgbClr val="000000"/>
                  </a:buClr>
                  <a:buSzPts val="1400"/>
                  <a:buFont typeface="Times New Roman"/>
                  <a:buNone/>
                </a:pPr>
                <a:r>
                  <a:rPr lang="en-US" sz="1400" b="1" i="0" strike="noStrike">
                    <a:solidFill>
                      <a:srgbClr val="000000"/>
                    </a:solidFill>
                    <a:latin typeface="Times New Roman"/>
                    <a:ea typeface="Times New Roman"/>
                    <a:cs typeface="Times New Roman"/>
                    <a:sym typeface="Times New Roman"/>
                  </a:rPr>
                  <a:t>E-MEJ-FT-009</a:t>
                </a:r>
                <a:endParaRPr sz="1400"/>
              </a:p>
            </xdr:txBody>
          </xdr:sp>
          <xdr:sp macro="" textlink="">
            <xdr:nvSpPr>
              <xdr:cNvPr id="17" name="Shape 35">
                <a:extLst>
                  <a:ext uri="{FF2B5EF4-FFF2-40B4-BE49-F238E27FC236}">
                    <a16:creationId xmlns:a16="http://schemas.microsoft.com/office/drawing/2014/main" id="{3889CEFA-0D2E-4D2E-A4A4-3EF9F2ACEC6A}"/>
                  </a:ext>
                </a:extLst>
              </xdr:cNvPr>
              <xdr:cNvSpPr txBox="1"/>
            </xdr:nvSpPr>
            <xdr:spPr>
              <a:xfrm>
                <a:off x="1184" y="37"/>
                <a:ext cx="190" cy="36"/>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64800" rIns="90000" bIns="46800" anchor="t" anchorCtr="0">
                <a:noAutofit/>
              </a:bodyPr>
              <a:lstStyle/>
              <a:p>
                <a:pPr marL="0" lvl="0" indent="0" algn="ctr" rtl="0">
                  <a:spcBef>
                    <a:spcPts val="0"/>
                  </a:spcBef>
                  <a:spcAft>
                    <a:spcPts val="0"/>
                  </a:spcAft>
                  <a:buClr>
                    <a:srgbClr val="000000"/>
                  </a:buClr>
                  <a:buSzPts val="1400"/>
                  <a:buFont typeface="Times New Roman"/>
                  <a:buNone/>
                </a:pPr>
                <a:r>
                  <a:rPr lang="en-US" sz="1400" b="1" i="0" strike="noStrike">
                    <a:solidFill>
                      <a:srgbClr val="000000"/>
                    </a:solidFill>
                    <a:latin typeface="Times New Roman"/>
                    <a:ea typeface="Times New Roman"/>
                    <a:cs typeface="Times New Roman"/>
                    <a:sym typeface="Times New Roman"/>
                  </a:rPr>
                  <a:t>08</a:t>
                </a:r>
                <a:endParaRPr sz="1400"/>
              </a:p>
            </xdr:txBody>
          </xdr:sp>
          <xdr:sp macro="" textlink="">
            <xdr:nvSpPr>
              <xdr:cNvPr id="18" name="Shape 36">
                <a:extLst>
                  <a:ext uri="{FF2B5EF4-FFF2-40B4-BE49-F238E27FC236}">
                    <a16:creationId xmlns:a16="http://schemas.microsoft.com/office/drawing/2014/main" id="{5D9039E9-5411-40A8-99DE-D2FA97FBB42E}"/>
                  </a:ext>
                </a:extLst>
              </xdr:cNvPr>
              <xdr:cNvSpPr txBox="1"/>
            </xdr:nvSpPr>
            <xdr:spPr>
              <a:xfrm>
                <a:off x="1184" y="73"/>
                <a:ext cx="190" cy="29"/>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400"/>
                  <a:buFont typeface="Times New Roman"/>
                  <a:buNone/>
                </a:pPr>
                <a:r>
                  <a:rPr lang="en-US" sz="1400" b="1">
                    <a:latin typeface="Times New Roman"/>
                    <a:ea typeface="Times New Roman"/>
                    <a:cs typeface="Times New Roman"/>
                    <a:sym typeface="Times New Roman"/>
                  </a:rPr>
                  <a:t>1 DE 1</a:t>
                </a:r>
                <a:endParaRPr sz="1400"/>
              </a:p>
            </xdr:txBody>
          </xdr:sp>
          <xdr:sp macro="" textlink="">
            <xdr:nvSpPr>
              <xdr:cNvPr id="19" name="Shape 37">
                <a:extLst>
                  <a:ext uri="{FF2B5EF4-FFF2-40B4-BE49-F238E27FC236}">
                    <a16:creationId xmlns:a16="http://schemas.microsoft.com/office/drawing/2014/main" id="{53857CF4-57C4-47AF-B125-C77264605AF9}"/>
                  </a:ext>
                </a:extLst>
              </xdr:cNvPr>
              <xdr:cNvSpPr txBox="1"/>
            </xdr:nvSpPr>
            <xdr:spPr>
              <a:xfrm>
                <a:off x="1184" y="102"/>
                <a:ext cx="190"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54000" rIns="0" bIns="10800" anchor="t" anchorCtr="0">
                <a:noAutofit/>
              </a:bodyPr>
              <a:lstStyle/>
              <a:p>
                <a:pPr marL="0" lvl="0" indent="0" algn="ctr" rtl="0">
                  <a:spcBef>
                    <a:spcPts val="0"/>
                  </a:spcBef>
                  <a:spcAft>
                    <a:spcPts val="0"/>
                  </a:spcAft>
                  <a:buClr>
                    <a:srgbClr val="000000"/>
                  </a:buClr>
                  <a:buSzPts val="1400"/>
                  <a:buFont typeface="Times New Roman"/>
                  <a:buNone/>
                </a:pPr>
                <a:r>
                  <a:rPr lang="en-US" sz="1400" b="1" i="0" strike="noStrike">
                    <a:solidFill>
                      <a:srgbClr val="000000"/>
                    </a:solidFill>
                    <a:latin typeface="Times New Roman"/>
                    <a:ea typeface="Times New Roman"/>
                    <a:cs typeface="Times New Roman"/>
                    <a:sym typeface="Times New Roman"/>
                  </a:rPr>
                  <a:t>16/01/2020</a:t>
                </a:r>
                <a:endParaRPr sz="1400"/>
              </a:p>
            </xdr:txBody>
          </xdr:sp>
        </xdr:grpSp>
      </xdr:grpSp>
    </xdr:grpSp>
    <xdr:clientData fLocksWithSheet="0"/>
  </xdr:oneCellAnchor>
  <xdr:oneCellAnchor>
    <xdr:from>
      <xdr:col>0</xdr:col>
      <xdr:colOff>1219200</xdr:colOff>
      <xdr:row>0</xdr:row>
      <xdr:rowOff>76200</xdr:rowOff>
    </xdr:from>
    <xdr:ext cx="904875" cy="1047750"/>
    <xdr:pic>
      <xdr:nvPicPr>
        <xdr:cNvPr id="20" name="image2.jpg">
          <a:extLst>
            <a:ext uri="{FF2B5EF4-FFF2-40B4-BE49-F238E27FC236}">
              <a16:creationId xmlns:a16="http://schemas.microsoft.com/office/drawing/2014/main" id="{50157E9D-0122-4725-95D3-C1834FA04D87}"/>
            </a:ext>
          </a:extLst>
        </xdr:cNvPr>
        <xdr:cNvPicPr preferRelativeResize="0"/>
      </xdr:nvPicPr>
      <xdr:blipFill>
        <a:blip xmlns:r="http://schemas.openxmlformats.org/officeDocument/2006/relationships" r:embed="rId1" cstate="print"/>
        <a:stretch>
          <a:fillRect/>
        </a:stretch>
      </xdr:blipFill>
      <xdr:spPr>
        <a:xfrm>
          <a:off x="1219200" y="76200"/>
          <a:ext cx="904875" cy="10477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28575</xdr:rowOff>
    </xdr:from>
    <xdr:ext cx="53797200" cy="1152525"/>
    <xdr:grpSp>
      <xdr:nvGrpSpPr>
        <xdr:cNvPr id="2" name="Shape 2">
          <a:extLst>
            <a:ext uri="{FF2B5EF4-FFF2-40B4-BE49-F238E27FC236}">
              <a16:creationId xmlns:a16="http://schemas.microsoft.com/office/drawing/2014/main" id="{172E4E0A-DF5F-4706-8578-7D5E813C5DB6}"/>
            </a:ext>
          </a:extLst>
        </xdr:cNvPr>
        <xdr:cNvGrpSpPr/>
      </xdr:nvGrpSpPr>
      <xdr:grpSpPr>
        <a:xfrm>
          <a:off x="0" y="28575"/>
          <a:ext cx="53797200" cy="1152525"/>
          <a:chOff x="0" y="3203738"/>
          <a:chExt cx="10692000" cy="1152525"/>
        </a:xfrm>
      </xdr:grpSpPr>
      <xdr:grpSp>
        <xdr:nvGrpSpPr>
          <xdr:cNvPr id="3" name="Shape 20">
            <a:extLst>
              <a:ext uri="{FF2B5EF4-FFF2-40B4-BE49-F238E27FC236}">
                <a16:creationId xmlns:a16="http://schemas.microsoft.com/office/drawing/2014/main" id="{39BA9DB7-2B20-4A1A-9268-38208859E095}"/>
              </a:ext>
            </a:extLst>
          </xdr:cNvPr>
          <xdr:cNvGrpSpPr/>
        </xdr:nvGrpSpPr>
        <xdr:grpSpPr>
          <a:xfrm>
            <a:off x="0" y="3203738"/>
            <a:ext cx="10692000" cy="1152525"/>
            <a:chOff x="-8" y="0"/>
            <a:chExt cx="1382" cy="136"/>
          </a:xfrm>
        </xdr:grpSpPr>
        <xdr:sp macro="" textlink="">
          <xdr:nvSpPr>
            <xdr:cNvPr id="4" name="Shape 4">
              <a:extLst>
                <a:ext uri="{FF2B5EF4-FFF2-40B4-BE49-F238E27FC236}">
                  <a16:creationId xmlns:a16="http://schemas.microsoft.com/office/drawing/2014/main" id="{9C9A73BB-AF40-477F-8F6B-628F7F18ED6A}"/>
                </a:ext>
              </a:extLst>
            </xdr:cNvPr>
            <xdr:cNvSpPr/>
          </xdr:nvSpPr>
          <xdr:spPr>
            <a:xfrm>
              <a:off x="-8" y="0"/>
              <a:ext cx="1375" cy="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21">
              <a:extLst>
                <a:ext uri="{FF2B5EF4-FFF2-40B4-BE49-F238E27FC236}">
                  <a16:creationId xmlns:a16="http://schemas.microsoft.com/office/drawing/2014/main" id="{A22308F1-7838-408D-AE0E-5F9E2D424F03}"/>
                </a:ext>
              </a:extLst>
            </xdr:cNvPr>
            <xdr:cNvSpPr txBox="1"/>
          </xdr:nvSpPr>
          <xdr:spPr>
            <a:xfrm>
              <a:off x="-8" y="0"/>
              <a:ext cx="188"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22">
              <a:extLst>
                <a:ext uri="{FF2B5EF4-FFF2-40B4-BE49-F238E27FC236}">
                  <a16:creationId xmlns:a16="http://schemas.microsoft.com/office/drawing/2014/main" id="{CDF80B32-A8E1-49E1-A77E-F2C46A77E423}"/>
                </a:ext>
              </a:extLst>
            </xdr:cNvPr>
            <xdr:cNvSpPr txBox="1"/>
          </xdr:nvSpPr>
          <xdr:spPr>
            <a:xfrm>
              <a:off x="180" y="0"/>
              <a:ext cx="198"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PROCESO</a:t>
              </a:r>
              <a:endParaRPr sz="1400"/>
            </a:p>
          </xdr:txBody>
        </xdr:sp>
        <xdr:sp macro="" textlink="">
          <xdr:nvSpPr>
            <xdr:cNvPr id="7" name="Shape 23">
              <a:extLst>
                <a:ext uri="{FF2B5EF4-FFF2-40B4-BE49-F238E27FC236}">
                  <a16:creationId xmlns:a16="http://schemas.microsoft.com/office/drawing/2014/main" id="{2964BEB0-6331-4480-A947-E735FD58F691}"/>
                </a:ext>
              </a:extLst>
            </xdr:cNvPr>
            <xdr:cNvSpPr txBox="1"/>
          </xdr:nvSpPr>
          <xdr:spPr>
            <a:xfrm>
              <a:off x="180" y="73"/>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FORMATO</a:t>
              </a:r>
              <a:endParaRPr sz="1400"/>
            </a:p>
          </xdr:txBody>
        </xdr:sp>
        <xdr:sp macro="" textlink="">
          <xdr:nvSpPr>
            <xdr:cNvPr id="8" name="Shape 24">
              <a:extLst>
                <a:ext uri="{FF2B5EF4-FFF2-40B4-BE49-F238E27FC236}">
                  <a16:creationId xmlns:a16="http://schemas.microsoft.com/office/drawing/2014/main" id="{D2BC0726-1B5E-42AC-AC90-7B312FA61CC4}"/>
                </a:ext>
              </a:extLst>
            </xdr:cNvPr>
            <xdr:cNvSpPr txBox="1"/>
          </xdr:nvSpPr>
          <xdr:spPr>
            <a:xfrm>
              <a:off x="378" y="0"/>
              <a:ext cx="591" cy="73"/>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None/>
              </a:pPr>
              <a:r>
                <a:rPr lang="en-US" sz="2000" b="1" i="0" strike="noStrike">
                  <a:solidFill>
                    <a:srgbClr val="000000"/>
                  </a:solidFill>
                  <a:latin typeface="Times New Roman"/>
                  <a:ea typeface="Times New Roman"/>
                  <a:cs typeface="Times New Roman"/>
                  <a:sym typeface="Times New Roman"/>
                </a:rPr>
                <a:t>GESTIÓN DE MEJORAMIENTO</a:t>
              </a:r>
              <a:endParaRPr sz="2000" b="1" i="0" strike="noStrike">
                <a:solidFill>
                  <a:srgbClr val="000000"/>
                </a:solidFill>
                <a:latin typeface="Times New Roman"/>
                <a:ea typeface="Times New Roman"/>
                <a:cs typeface="Times New Roman"/>
                <a:sym typeface="Times New Roman"/>
              </a:endParaRPr>
            </a:p>
          </xdr:txBody>
        </xdr:sp>
        <xdr:sp macro="" textlink="">
          <xdr:nvSpPr>
            <xdr:cNvPr id="9" name="Shape 25">
              <a:extLst>
                <a:ext uri="{FF2B5EF4-FFF2-40B4-BE49-F238E27FC236}">
                  <a16:creationId xmlns:a16="http://schemas.microsoft.com/office/drawing/2014/main" id="{54C781DB-A202-4E4A-BDB1-58F0D3D6C67F}"/>
                </a:ext>
              </a:extLst>
            </xdr:cNvPr>
            <xdr:cNvSpPr txBox="1"/>
          </xdr:nvSpPr>
          <xdr:spPr>
            <a:xfrm>
              <a:off x="378" y="73"/>
              <a:ext cx="591" cy="63"/>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0" tIns="144000" rIns="0" bIns="46800" anchor="t" anchorCtr="0">
              <a:noAutofit/>
            </a:bodyPr>
            <a:lstStyle/>
            <a:p>
              <a:pPr marL="0" lvl="0" indent="0" algn="ctr" rtl="0">
                <a:spcBef>
                  <a:spcPts val="0"/>
                </a:spcBef>
                <a:spcAft>
                  <a:spcPts val="0"/>
                </a:spcAft>
                <a:buNone/>
              </a:pPr>
              <a:r>
                <a:rPr lang="en-US" sz="2000" b="1" i="0" strike="noStrike">
                  <a:solidFill>
                    <a:srgbClr val="000000"/>
                  </a:solidFill>
                  <a:latin typeface="Times New Roman"/>
                  <a:ea typeface="Times New Roman"/>
                  <a:cs typeface="Times New Roman"/>
                  <a:sym typeface="Times New Roman"/>
                </a:rPr>
                <a:t>MAPA DE RIESGOS DE GESTIÓN</a:t>
              </a:r>
              <a:endParaRPr sz="1400"/>
            </a:p>
          </xdr:txBody>
        </xdr:sp>
        <xdr:sp macro="" textlink="">
          <xdr:nvSpPr>
            <xdr:cNvPr id="10" name="Shape 26">
              <a:extLst>
                <a:ext uri="{FF2B5EF4-FFF2-40B4-BE49-F238E27FC236}">
                  <a16:creationId xmlns:a16="http://schemas.microsoft.com/office/drawing/2014/main" id="{E598D397-4915-4EEB-AD62-FE0A82C08E07}"/>
                </a:ext>
              </a:extLst>
            </xdr:cNvPr>
            <xdr:cNvSpPr txBox="1"/>
          </xdr:nvSpPr>
          <xdr:spPr>
            <a:xfrm>
              <a:off x="970" y="0"/>
              <a:ext cx="215" cy="3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72000" rIns="0" bIns="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CÓDIGO</a:t>
              </a:r>
              <a:endParaRPr sz="1400"/>
            </a:p>
          </xdr:txBody>
        </xdr:sp>
        <xdr:sp macro="" textlink="">
          <xdr:nvSpPr>
            <xdr:cNvPr id="11" name="Shape 27">
              <a:extLst>
                <a:ext uri="{FF2B5EF4-FFF2-40B4-BE49-F238E27FC236}">
                  <a16:creationId xmlns:a16="http://schemas.microsoft.com/office/drawing/2014/main" id="{9B324789-1662-4B34-920C-5A65F2AC08EB}"/>
                </a:ext>
              </a:extLst>
            </xdr:cNvPr>
            <xdr:cNvSpPr txBox="1"/>
          </xdr:nvSpPr>
          <xdr:spPr>
            <a:xfrm>
              <a:off x="970" y="37"/>
              <a:ext cx="215" cy="36"/>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VERSIÓN</a:t>
              </a:r>
              <a:endParaRPr sz="1400"/>
            </a:p>
          </xdr:txBody>
        </xdr:sp>
        <xdr:sp macro="" textlink="">
          <xdr:nvSpPr>
            <xdr:cNvPr id="12" name="Shape 28">
              <a:extLst>
                <a:ext uri="{FF2B5EF4-FFF2-40B4-BE49-F238E27FC236}">
                  <a16:creationId xmlns:a16="http://schemas.microsoft.com/office/drawing/2014/main" id="{148AD74F-DD4C-4738-A6B8-5CF655CA29E9}"/>
                </a:ext>
              </a:extLst>
            </xdr:cNvPr>
            <xdr:cNvSpPr txBox="1"/>
          </xdr:nvSpPr>
          <xdr:spPr>
            <a:xfrm>
              <a:off x="970" y="73"/>
              <a:ext cx="215" cy="29"/>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PÁGINA</a:t>
              </a:r>
              <a:endParaRPr sz="1400"/>
            </a:p>
          </xdr:txBody>
        </xdr:sp>
        <xdr:sp macro="" textlink="">
          <xdr:nvSpPr>
            <xdr:cNvPr id="13" name="Shape 29">
              <a:extLst>
                <a:ext uri="{FF2B5EF4-FFF2-40B4-BE49-F238E27FC236}">
                  <a16:creationId xmlns:a16="http://schemas.microsoft.com/office/drawing/2014/main" id="{2C5F6B44-0B0E-4586-A73B-EDCECCDDBCA0}"/>
                </a:ext>
              </a:extLst>
            </xdr:cNvPr>
            <xdr:cNvSpPr txBox="1"/>
          </xdr:nvSpPr>
          <xdr:spPr>
            <a:xfrm>
              <a:off x="970" y="102"/>
              <a:ext cx="215"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VIGENTE DESDE</a:t>
              </a:r>
              <a:endParaRPr sz="1400"/>
            </a:p>
          </xdr:txBody>
        </xdr:sp>
        <xdr:sp macro="" textlink="">
          <xdr:nvSpPr>
            <xdr:cNvPr id="14" name="Shape 30">
              <a:extLst>
                <a:ext uri="{FF2B5EF4-FFF2-40B4-BE49-F238E27FC236}">
                  <a16:creationId xmlns:a16="http://schemas.microsoft.com/office/drawing/2014/main" id="{D7E0F234-90B5-4C6E-9170-6D1C3D844A21}"/>
                </a:ext>
              </a:extLst>
            </xdr:cNvPr>
            <xdr:cNvSpPr txBox="1"/>
          </xdr:nvSpPr>
          <xdr:spPr>
            <a:xfrm>
              <a:off x="1184" y="0"/>
              <a:ext cx="190" cy="37"/>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54000" rIns="90000" bIns="46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E-MEJ-FT-009</a:t>
              </a:r>
              <a:endParaRPr sz="1400"/>
            </a:p>
          </xdr:txBody>
        </xdr:sp>
        <xdr:sp macro="" textlink="">
          <xdr:nvSpPr>
            <xdr:cNvPr id="15" name="Shape 31">
              <a:extLst>
                <a:ext uri="{FF2B5EF4-FFF2-40B4-BE49-F238E27FC236}">
                  <a16:creationId xmlns:a16="http://schemas.microsoft.com/office/drawing/2014/main" id="{44FD2972-9297-4C58-A157-D8D8FC6E951C}"/>
                </a:ext>
              </a:extLst>
            </xdr:cNvPr>
            <xdr:cNvSpPr txBox="1"/>
          </xdr:nvSpPr>
          <xdr:spPr>
            <a:xfrm>
              <a:off x="1184" y="37"/>
              <a:ext cx="190" cy="36"/>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64800" rIns="90000" bIns="46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08</a:t>
              </a:r>
              <a:endParaRPr sz="1400"/>
            </a:p>
          </xdr:txBody>
        </xdr:sp>
        <xdr:sp macro="" textlink="">
          <xdr:nvSpPr>
            <xdr:cNvPr id="16" name="Shape 32">
              <a:extLst>
                <a:ext uri="{FF2B5EF4-FFF2-40B4-BE49-F238E27FC236}">
                  <a16:creationId xmlns:a16="http://schemas.microsoft.com/office/drawing/2014/main" id="{2DB218CF-3F2C-4455-97A6-2611F09165D8}"/>
                </a:ext>
              </a:extLst>
            </xdr:cNvPr>
            <xdr:cNvSpPr txBox="1"/>
          </xdr:nvSpPr>
          <xdr:spPr>
            <a:xfrm>
              <a:off x="1184" y="73"/>
              <a:ext cx="190" cy="29"/>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a:latin typeface="Times New Roman"/>
                  <a:ea typeface="Times New Roman"/>
                  <a:cs typeface="Times New Roman"/>
                  <a:sym typeface="Times New Roman"/>
                </a:rPr>
                <a:t>1 DE 1</a:t>
              </a:r>
              <a:endParaRPr sz="1400"/>
            </a:p>
          </xdr:txBody>
        </xdr:sp>
        <xdr:sp macro="" textlink="">
          <xdr:nvSpPr>
            <xdr:cNvPr id="17" name="Shape 33">
              <a:extLst>
                <a:ext uri="{FF2B5EF4-FFF2-40B4-BE49-F238E27FC236}">
                  <a16:creationId xmlns:a16="http://schemas.microsoft.com/office/drawing/2014/main" id="{68FB243D-49E6-41A8-B47F-1E5972B69DED}"/>
                </a:ext>
              </a:extLst>
            </xdr:cNvPr>
            <xdr:cNvSpPr txBox="1"/>
          </xdr:nvSpPr>
          <xdr:spPr>
            <a:xfrm>
              <a:off x="1184" y="102"/>
              <a:ext cx="190"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54000" rIns="0" bIns="10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16/01/2020</a:t>
              </a:r>
              <a:endParaRPr sz="1400"/>
            </a:p>
          </xdr:txBody>
        </xdr:sp>
      </xdr:grpSp>
    </xdr:grpSp>
    <xdr:clientData fLocksWithSheet="0"/>
  </xdr:oneCellAnchor>
  <xdr:oneCellAnchor>
    <xdr:from>
      <xdr:col>0</xdr:col>
      <xdr:colOff>1219200</xdr:colOff>
      <xdr:row>0</xdr:row>
      <xdr:rowOff>76200</xdr:rowOff>
    </xdr:from>
    <xdr:ext cx="904875" cy="1047750"/>
    <xdr:pic>
      <xdr:nvPicPr>
        <xdr:cNvPr id="18" name="image2.jpg">
          <a:extLst>
            <a:ext uri="{FF2B5EF4-FFF2-40B4-BE49-F238E27FC236}">
              <a16:creationId xmlns:a16="http://schemas.microsoft.com/office/drawing/2014/main" id="{995FD393-3798-49A6-A0BA-C1D2187D1DFB}"/>
            </a:ext>
          </a:extLst>
        </xdr:cNvPr>
        <xdr:cNvPicPr preferRelativeResize="0"/>
      </xdr:nvPicPr>
      <xdr:blipFill>
        <a:blip xmlns:r="http://schemas.openxmlformats.org/officeDocument/2006/relationships" r:embed="rId1" cstate="print"/>
        <a:stretch>
          <a:fillRect/>
        </a:stretch>
      </xdr:blipFill>
      <xdr:spPr>
        <a:xfrm>
          <a:off x="1219200" y="76200"/>
          <a:ext cx="904875" cy="10477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28575</xdr:rowOff>
    </xdr:from>
    <xdr:ext cx="53797200" cy="1152525"/>
    <xdr:grpSp>
      <xdr:nvGrpSpPr>
        <xdr:cNvPr id="2" name="Shape 2">
          <a:extLst>
            <a:ext uri="{FF2B5EF4-FFF2-40B4-BE49-F238E27FC236}">
              <a16:creationId xmlns:a16="http://schemas.microsoft.com/office/drawing/2014/main" id="{87B25ED0-513C-4564-9290-557BAF31D366}"/>
            </a:ext>
          </a:extLst>
        </xdr:cNvPr>
        <xdr:cNvGrpSpPr/>
      </xdr:nvGrpSpPr>
      <xdr:grpSpPr>
        <a:xfrm>
          <a:off x="0" y="28575"/>
          <a:ext cx="53797200" cy="1152525"/>
          <a:chOff x="0" y="3203738"/>
          <a:chExt cx="10692000" cy="1152525"/>
        </a:xfrm>
      </xdr:grpSpPr>
      <xdr:grpSp>
        <xdr:nvGrpSpPr>
          <xdr:cNvPr id="3" name="Shape 22">
            <a:extLst>
              <a:ext uri="{FF2B5EF4-FFF2-40B4-BE49-F238E27FC236}">
                <a16:creationId xmlns:a16="http://schemas.microsoft.com/office/drawing/2014/main" id="{B952BA09-0738-464E-A527-2D27C2C89AEE}"/>
              </a:ext>
            </a:extLst>
          </xdr:cNvPr>
          <xdr:cNvGrpSpPr/>
        </xdr:nvGrpSpPr>
        <xdr:grpSpPr>
          <a:xfrm>
            <a:off x="0" y="3203738"/>
            <a:ext cx="10692000" cy="1152525"/>
            <a:chOff x="0" y="3203738"/>
            <a:chExt cx="10692000" cy="1152525"/>
          </a:xfrm>
        </xdr:grpSpPr>
        <xdr:sp macro="" textlink="">
          <xdr:nvSpPr>
            <xdr:cNvPr id="4" name="Shape 4">
              <a:extLst>
                <a:ext uri="{FF2B5EF4-FFF2-40B4-BE49-F238E27FC236}">
                  <a16:creationId xmlns:a16="http://schemas.microsoft.com/office/drawing/2014/main" id="{DE0B1638-5C58-478B-9E87-BFA0C74E5B26}"/>
                </a:ext>
              </a:extLst>
            </xdr:cNvPr>
            <xdr:cNvSpPr/>
          </xdr:nvSpPr>
          <xdr:spPr>
            <a:xfrm>
              <a:off x="0" y="3203738"/>
              <a:ext cx="10692000" cy="1152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23">
              <a:extLst>
                <a:ext uri="{FF2B5EF4-FFF2-40B4-BE49-F238E27FC236}">
                  <a16:creationId xmlns:a16="http://schemas.microsoft.com/office/drawing/2014/main" id="{72F52B28-F9CC-4D00-A218-4AB8E2D29818}"/>
                </a:ext>
              </a:extLst>
            </xdr:cNvPr>
            <xdr:cNvGrpSpPr/>
          </xdr:nvGrpSpPr>
          <xdr:grpSpPr>
            <a:xfrm>
              <a:off x="0" y="3203738"/>
              <a:ext cx="10692000" cy="1152525"/>
              <a:chOff x="-8" y="0"/>
              <a:chExt cx="1382" cy="136"/>
            </a:xfrm>
          </xdr:grpSpPr>
          <xdr:sp macro="" textlink="">
            <xdr:nvSpPr>
              <xdr:cNvPr id="6" name="Shape 24">
                <a:extLst>
                  <a:ext uri="{FF2B5EF4-FFF2-40B4-BE49-F238E27FC236}">
                    <a16:creationId xmlns:a16="http://schemas.microsoft.com/office/drawing/2014/main" id="{951DEAD5-C536-4A9B-96D6-99178AFABD0E}"/>
                  </a:ext>
                </a:extLst>
              </xdr:cNvPr>
              <xdr:cNvSpPr/>
            </xdr:nvSpPr>
            <xdr:spPr>
              <a:xfrm>
                <a:off x="-8" y="0"/>
                <a:ext cx="1375" cy="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7" name="Shape 25">
                <a:extLst>
                  <a:ext uri="{FF2B5EF4-FFF2-40B4-BE49-F238E27FC236}">
                    <a16:creationId xmlns:a16="http://schemas.microsoft.com/office/drawing/2014/main" id="{B44F9DDE-2860-44DB-90CA-040EA9DEB849}"/>
                  </a:ext>
                </a:extLst>
              </xdr:cNvPr>
              <xdr:cNvSpPr txBox="1"/>
            </xdr:nvSpPr>
            <xdr:spPr>
              <a:xfrm>
                <a:off x="-8" y="0"/>
                <a:ext cx="188"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8" name="Shape 26">
                <a:extLst>
                  <a:ext uri="{FF2B5EF4-FFF2-40B4-BE49-F238E27FC236}">
                    <a16:creationId xmlns:a16="http://schemas.microsoft.com/office/drawing/2014/main" id="{B7DE5FAD-42FD-4592-B087-3ED8B8C7EAC2}"/>
                  </a:ext>
                </a:extLst>
              </xdr:cNvPr>
              <xdr:cNvSpPr txBox="1"/>
            </xdr:nvSpPr>
            <xdr:spPr>
              <a:xfrm>
                <a:off x="180" y="0"/>
                <a:ext cx="198"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PROCESO</a:t>
                </a:r>
                <a:endParaRPr sz="1400"/>
              </a:p>
            </xdr:txBody>
          </xdr:sp>
          <xdr:sp macro="" textlink="">
            <xdr:nvSpPr>
              <xdr:cNvPr id="9" name="Shape 27">
                <a:extLst>
                  <a:ext uri="{FF2B5EF4-FFF2-40B4-BE49-F238E27FC236}">
                    <a16:creationId xmlns:a16="http://schemas.microsoft.com/office/drawing/2014/main" id="{A8CF64E6-037F-42E9-B17F-5355D8D7C576}"/>
                  </a:ext>
                </a:extLst>
              </xdr:cNvPr>
              <xdr:cNvSpPr txBox="1"/>
            </xdr:nvSpPr>
            <xdr:spPr>
              <a:xfrm>
                <a:off x="180" y="73"/>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FORMATO</a:t>
                </a:r>
                <a:endParaRPr sz="1400"/>
              </a:p>
            </xdr:txBody>
          </xdr:sp>
          <xdr:sp macro="" textlink="">
            <xdr:nvSpPr>
              <xdr:cNvPr id="10" name="Shape 28">
                <a:extLst>
                  <a:ext uri="{FF2B5EF4-FFF2-40B4-BE49-F238E27FC236}">
                    <a16:creationId xmlns:a16="http://schemas.microsoft.com/office/drawing/2014/main" id="{E786FC11-C7E0-43C5-B85A-5C1C68745A6E}"/>
                  </a:ext>
                </a:extLst>
              </xdr:cNvPr>
              <xdr:cNvSpPr txBox="1"/>
            </xdr:nvSpPr>
            <xdr:spPr>
              <a:xfrm>
                <a:off x="378" y="0"/>
                <a:ext cx="591"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Clr>
                    <a:srgbClr val="000000"/>
                  </a:buClr>
                  <a:buSzPts val="2000"/>
                  <a:buFont typeface="Times New Roman"/>
                  <a:buNone/>
                </a:pPr>
                <a:r>
                  <a:rPr lang="en-US" sz="2000" b="1" i="0" strike="noStrike">
                    <a:solidFill>
                      <a:srgbClr val="000000"/>
                    </a:solidFill>
                    <a:latin typeface="Times New Roman"/>
                    <a:ea typeface="Times New Roman"/>
                    <a:cs typeface="Times New Roman"/>
                    <a:sym typeface="Times New Roman"/>
                  </a:rPr>
                  <a:t>GESTIÓN DE MEJORAMIENTO</a:t>
                </a:r>
                <a:endParaRPr sz="2000" b="1" i="0" strike="noStrike">
                  <a:solidFill>
                    <a:srgbClr val="000000"/>
                  </a:solidFill>
                  <a:latin typeface="Times New Roman"/>
                  <a:ea typeface="Times New Roman"/>
                  <a:cs typeface="Times New Roman"/>
                  <a:sym typeface="Times New Roman"/>
                </a:endParaRPr>
              </a:p>
            </xdr:txBody>
          </xdr:sp>
          <xdr:sp macro="" textlink="">
            <xdr:nvSpPr>
              <xdr:cNvPr id="11" name="Shape 29">
                <a:extLst>
                  <a:ext uri="{FF2B5EF4-FFF2-40B4-BE49-F238E27FC236}">
                    <a16:creationId xmlns:a16="http://schemas.microsoft.com/office/drawing/2014/main" id="{3D81F869-10FE-4DF0-9D3C-9CB424042128}"/>
                  </a:ext>
                </a:extLst>
              </xdr:cNvPr>
              <xdr:cNvSpPr txBox="1"/>
            </xdr:nvSpPr>
            <xdr:spPr>
              <a:xfrm>
                <a:off x="378" y="73"/>
                <a:ext cx="591" cy="63"/>
              </a:xfrm>
              <a:prstGeom prst="rect">
                <a:avLst/>
              </a:prstGeom>
              <a:noFill/>
              <a:ln w="9525" cap="flat" cmpd="sng">
                <a:solidFill>
                  <a:srgbClr val="000000"/>
                </a:solidFill>
                <a:prstDash val="solid"/>
                <a:miter lim="800000"/>
                <a:headEnd type="none" w="sm" len="sm"/>
                <a:tailEnd type="none" w="sm" len="sm"/>
              </a:ln>
            </xdr:spPr>
            <xdr:txBody>
              <a:bodyPr spcFirstLastPara="1" wrap="square" lIns="0" tIns="144000" rIns="0" bIns="46800" anchor="t" anchorCtr="0">
                <a:noAutofit/>
              </a:bodyPr>
              <a:lstStyle/>
              <a:p>
                <a:pPr marL="0" lvl="0" indent="0" algn="ctr" rtl="0">
                  <a:spcBef>
                    <a:spcPts val="0"/>
                  </a:spcBef>
                  <a:spcAft>
                    <a:spcPts val="0"/>
                  </a:spcAft>
                  <a:buClr>
                    <a:srgbClr val="000000"/>
                  </a:buClr>
                  <a:buSzPts val="2000"/>
                  <a:buFont typeface="Times New Roman"/>
                  <a:buNone/>
                </a:pPr>
                <a:r>
                  <a:rPr lang="en-US" sz="2000" b="1" i="0" strike="noStrike">
                    <a:solidFill>
                      <a:srgbClr val="000000"/>
                    </a:solidFill>
                    <a:latin typeface="Times New Roman"/>
                    <a:ea typeface="Times New Roman"/>
                    <a:cs typeface="Times New Roman"/>
                    <a:sym typeface="Times New Roman"/>
                  </a:rPr>
                  <a:t>MAPA DE RIESGOS DE GESTIÓN</a:t>
                </a:r>
                <a:endParaRPr sz="1400"/>
              </a:p>
            </xdr:txBody>
          </xdr:sp>
          <xdr:sp macro="" textlink="">
            <xdr:nvSpPr>
              <xdr:cNvPr id="12" name="Shape 30">
                <a:extLst>
                  <a:ext uri="{FF2B5EF4-FFF2-40B4-BE49-F238E27FC236}">
                    <a16:creationId xmlns:a16="http://schemas.microsoft.com/office/drawing/2014/main" id="{E560419B-05B7-4670-B95E-E078503149BA}"/>
                  </a:ext>
                </a:extLst>
              </xdr:cNvPr>
              <xdr:cNvSpPr txBox="1"/>
            </xdr:nvSpPr>
            <xdr:spPr>
              <a:xfrm>
                <a:off x="970" y="0"/>
                <a:ext cx="215" cy="3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72000" rIns="0" bIns="0" anchor="t"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CÓDIGO</a:t>
                </a:r>
                <a:endParaRPr sz="1400"/>
              </a:p>
            </xdr:txBody>
          </xdr:sp>
          <xdr:sp macro="" textlink="">
            <xdr:nvSpPr>
              <xdr:cNvPr id="13" name="Shape 31">
                <a:extLst>
                  <a:ext uri="{FF2B5EF4-FFF2-40B4-BE49-F238E27FC236}">
                    <a16:creationId xmlns:a16="http://schemas.microsoft.com/office/drawing/2014/main" id="{014385BE-FA2F-4BF6-81D2-16940E8DBAC7}"/>
                  </a:ext>
                </a:extLst>
              </xdr:cNvPr>
              <xdr:cNvSpPr txBox="1"/>
            </xdr:nvSpPr>
            <xdr:spPr>
              <a:xfrm>
                <a:off x="970" y="37"/>
                <a:ext cx="215" cy="36"/>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VERSIÓN</a:t>
                </a:r>
                <a:endParaRPr sz="1400"/>
              </a:p>
            </xdr:txBody>
          </xdr:sp>
          <xdr:sp macro="" textlink="">
            <xdr:nvSpPr>
              <xdr:cNvPr id="14" name="Shape 32">
                <a:extLst>
                  <a:ext uri="{FF2B5EF4-FFF2-40B4-BE49-F238E27FC236}">
                    <a16:creationId xmlns:a16="http://schemas.microsoft.com/office/drawing/2014/main" id="{C3B5F1CD-82E5-4FE7-BCBC-317C8A0CF69A}"/>
                  </a:ext>
                </a:extLst>
              </xdr:cNvPr>
              <xdr:cNvSpPr txBox="1"/>
            </xdr:nvSpPr>
            <xdr:spPr>
              <a:xfrm>
                <a:off x="970" y="73"/>
                <a:ext cx="215" cy="29"/>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PÁGINA</a:t>
                </a:r>
                <a:endParaRPr sz="1400"/>
              </a:p>
            </xdr:txBody>
          </xdr:sp>
          <xdr:sp macro="" textlink="">
            <xdr:nvSpPr>
              <xdr:cNvPr id="15" name="Shape 33">
                <a:extLst>
                  <a:ext uri="{FF2B5EF4-FFF2-40B4-BE49-F238E27FC236}">
                    <a16:creationId xmlns:a16="http://schemas.microsoft.com/office/drawing/2014/main" id="{BF9FAC9D-A410-4BE9-844A-E015096E1FFE}"/>
                  </a:ext>
                </a:extLst>
              </xdr:cNvPr>
              <xdr:cNvSpPr txBox="1"/>
            </xdr:nvSpPr>
            <xdr:spPr>
              <a:xfrm>
                <a:off x="970" y="102"/>
                <a:ext cx="215"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Clr>
                    <a:srgbClr val="000000"/>
                  </a:buClr>
                  <a:buSzPts val="1100"/>
                  <a:buFont typeface="Times New Roman"/>
                  <a:buNone/>
                </a:pPr>
                <a:r>
                  <a:rPr lang="en-US" sz="1100" b="1" i="0" strike="noStrike">
                    <a:solidFill>
                      <a:srgbClr val="000000"/>
                    </a:solidFill>
                    <a:latin typeface="Times New Roman"/>
                    <a:ea typeface="Times New Roman"/>
                    <a:cs typeface="Times New Roman"/>
                    <a:sym typeface="Times New Roman"/>
                  </a:rPr>
                  <a:t>VIGENTE DESDE</a:t>
                </a:r>
                <a:endParaRPr sz="1400"/>
              </a:p>
            </xdr:txBody>
          </xdr:sp>
          <xdr:sp macro="" textlink="">
            <xdr:nvSpPr>
              <xdr:cNvPr id="16" name="Shape 34">
                <a:extLst>
                  <a:ext uri="{FF2B5EF4-FFF2-40B4-BE49-F238E27FC236}">
                    <a16:creationId xmlns:a16="http://schemas.microsoft.com/office/drawing/2014/main" id="{22DE654B-FE42-49AE-AFAB-5B63224ECFB3}"/>
                  </a:ext>
                </a:extLst>
              </xdr:cNvPr>
              <xdr:cNvSpPr txBox="1"/>
            </xdr:nvSpPr>
            <xdr:spPr>
              <a:xfrm>
                <a:off x="1184" y="0"/>
                <a:ext cx="190" cy="37"/>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54000" rIns="90000" bIns="46800" anchor="t" anchorCtr="0">
                <a:noAutofit/>
              </a:bodyPr>
              <a:lstStyle/>
              <a:p>
                <a:pPr marL="0" lvl="0" indent="0" algn="ctr" rtl="0">
                  <a:spcBef>
                    <a:spcPts val="0"/>
                  </a:spcBef>
                  <a:spcAft>
                    <a:spcPts val="0"/>
                  </a:spcAft>
                  <a:buClr>
                    <a:srgbClr val="000000"/>
                  </a:buClr>
                  <a:buSzPts val="1400"/>
                  <a:buFont typeface="Times New Roman"/>
                  <a:buNone/>
                </a:pPr>
                <a:r>
                  <a:rPr lang="en-US" sz="1400" b="1" i="0" strike="noStrike">
                    <a:solidFill>
                      <a:srgbClr val="000000"/>
                    </a:solidFill>
                    <a:latin typeface="Times New Roman"/>
                    <a:ea typeface="Times New Roman"/>
                    <a:cs typeface="Times New Roman"/>
                    <a:sym typeface="Times New Roman"/>
                  </a:rPr>
                  <a:t>E-MEJ-FT-009</a:t>
                </a:r>
                <a:endParaRPr sz="1400"/>
              </a:p>
            </xdr:txBody>
          </xdr:sp>
          <xdr:sp macro="" textlink="">
            <xdr:nvSpPr>
              <xdr:cNvPr id="17" name="Shape 35">
                <a:extLst>
                  <a:ext uri="{FF2B5EF4-FFF2-40B4-BE49-F238E27FC236}">
                    <a16:creationId xmlns:a16="http://schemas.microsoft.com/office/drawing/2014/main" id="{F66F7954-2BBC-467E-B6AE-E165E6D09A3A}"/>
                  </a:ext>
                </a:extLst>
              </xdr:cNvPr>
              <xdr:cNvSpPr txBox="1"/>
            </xdr:nvSpPr>
            <xdr:spPr>
              <a:xfrm>
                <a:off x="1184" y="37"/>
                <a:ext cx="190" cy="36"/>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64800" rIns="90000" bIns="46800" anchor="t" anchorCtr="0">
                <a:noAutofit/>
              </a:bodyPr>
              <a:lstStyle/>
              <a:p>
                <a:pPr marL="0" lvl="0" indent="0" algn="ctr" rtl="0">
                  <a:spcBef>
                    <a:spcPts val="0"/>
                  </a:spcBef>
                  <a:spcAft>
                    <a:spcPts val="0"/>
                  </a:spcAft>
                  <a:buClr>
                    <a:srgbClr val="000000"/>
                  </a:buClr>
                  <a:buSzPts val="1400"/>
                  <a:buFont typeface="Times New Roman"/>
                  <a:buNone/>
                </a:pPr>
                <a:r>
                  <a:rPr lang="en-US" sz="1400" b="1" i="0" strike="noStrike">
                    <a:solidFill>
                      <a:srgbClr val="000000"/>
                    </a:solidFill>
                    <a:latin typeface="Times New Roman"/>
                    <a:ea typeface="Times New Roman"/>
                    <a:cs typeface="Times New Roman"/>
                    <a:sym typeface="Times New Roman"/>
                  </a:rPr>
                  <a:t>08</a:t>
                </a:r>
                <a:endParaRPr sz="1400"/>
              </a:p>
            </xdr:txBody>
          </xdr:sp>
          <xdr:sp macro="" textlink="">
            <xdr:nvSpPr>
              <xdr:cNvPr id="18" name="Shape 36">
                <a:extLst>
                  <a:ext uri="{FF2B5EF4-FFF2-40B4-BE49-F238E27FC236}">
                    <a16:creationId xmlns:a16="http://schemas.microsoft.com/office/drawing/2014/main" id="{D327FCBD-F097-4701-892F-D159D344CFF3}"/>
                  </a:ext>
                </a:extLst>
              </xdr:cNvPr>
              <xdr:cNvSpPr txBox="1"/>
            </xdr:nvSpPr>
            <xdr:spPr>
              <a:xfrm>
                <a:off x="1184" y="73"/>
                <a:ext cx="190" cy="29"/>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SzPts val="1400"/>
                  <a:buFont typeface="Times New Roman"/>
                  <a:buNone/>
                </a:pPr>
                <a:r>
                  <a:rPr lang="en-US" sz="1400" b="1">
                    <a:latin typeface="Times New Roman"/>
                    <a:ea typeface="Times New Roman"/>
                    <a:cs typeface="Times New Roman"/>
                    <a:sym typeface="Times New Roman"/>
                  </a:rPr>
                  <a:t>1 DE 1</a:t>
                </a:r>
                <a:endParaRPr sz="1400"/>
              </a:p>
            </xdr:txBody>
          </xdr:sp>
          <xdr:sp macro="" textlink="">
            <xdr:nvSpPr>
              <xdr:cNvPr id="19" name="Shape 37">
                <a:extLst>
                  <a:ext uri="{FF2B5EF4-FFF2-40B4-BE49-F238E27FC236}">
                    <a16:creationId xmlns:a16="http://schemas.microsoft.com/office/drawing/2014/main" id="{9053B9A0-94EC-4810-9440-A93F5D381234}"/>
                  </a:ext>
                </a:extLst>
              </xdr:cNvPr>
              <xdr:cNvSpPr txBox="1"/>
            </xdr:nvSpPr>
            <xdr:spPr>
              <a:xfrm>
                <a:off x="1184" y="102"/>
                <a:ext cx="190"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54000" rIns="0" bIns="10800" anchor="t" anchorCtr="0">
                <a:noAutofit/>
              </a:bodyPr>
              <a:lstStyle/>
              <a:p>
                <a:pPr marL="0" lvl="0" indent="0" algn="ctr" rtl="0">
                  <a:spcBef>
                    <a:spcPts val="0"/>
                  </a:spcBef>
                  <a:spcAft>
                    <a:spcPts val="0"/>
                  </a:spcAft>
                  <a:buClr>
                    <a:srgbClr val="000000"/>
                  </a:buClr>
                  <a:buSzPts val="1400"/>
                  <a:buFont typeface="Times New Roman"/>
                  <a:buNone/>
                </a:pPr>
                <a:r>
                  <a:rPr lang="en-US" sz="1400" b="1" i="0" strike="noStrike">
                    <a:solidFill>
                      <a:srgbClr val="000000"/>
                    </a:solidFill>
                    <a:latin typeface="Times New Roman"/>
                    <a:ea typeface="Times New Roman"/>
                    <a:cs typeface="Times New Roman"/>
                    <a:sym typeface="Times New Roman"/>
                  </a:rPr>
                  <a:t>16/01/2020</a:t>
                </a:r>
                <a:endParaRPr sz="1400"/>
              </a:p>
            </xdr:txBody>
          </xdr:sp>
        </xdr:grpSp>
      </xdr:grpSp>
    </xdr:grpSp>
    <xdr:clientData fLocksWithSheet="0"/>
  </xdr:oneCellAnchor>
  <xdr:oneCellAnchor>
    <xdr:from>
      <xdr:col>0</xdr:col>
      <xdr:colOff>1219200</xdr:colOff>
      <xdr:row>0</xdr:row>
      <xdr:rowOff>76200</xdr:rowOff>
    </xdr:from>
    <xdr:ext cx="904875" cy="1047750"/>
    <xdr:pic>
      <xdr:nvPicPr>
        <xdr:cNvPr id="20" name="image2.jpg">
          <a:extLst>
            <a:ext uri="{FF2B5EF4-FFF2-40B4-BE49-F238E27FC236}">
              <a16:creationId xmlns:a16="http://schemas.microsoft.com/office/drawing/2014/main" id="{EF854E74-60B5-46F0-BE02-84417DCCFE29}"/>
            </a:ext>
          </a:extLst>
        </xdr:cNvPr>
        <xdr:cNvPicPr preferRelativeResize="0"/>
      </xdr:nvPicPr>
      <xdr:blipFill>
        <a:blip xmlns:r="http://schemas.openxmlformats.org/officeDocument/2006/relationships" r:embed="rId1" cstate="print"/>
        <a:stretch>
          <a:fillRect/>
        </a:stretch>
      </xdr:blipFill>
      <xdr:spPr>
        <a:xfrm>
          <a:off x="1219200" y="76200"/>
          <a:ext cx="904875" cy="10477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28575</xdr:rowOff>
    </xdr:from>
    <xdr:ext cx="53797200" cy="1152525"/>
    <xdr:grpSp>
      <xdr:nvGrpSpPr>
        <xdr:cNvPr id="2" name="Shape 2">
          <a:extLst>
            <a:ext uri="{FF2B5EF4-FFF2-40B4-BE49-F238E27FC236}">
              <a16:creationId xmlns:a16="http://schemas.microsoft.com/office/drawing/2014/main" id="{D6901F22-054B-4087-B40C-FCC0AA110D87}"/>
            </a:ext>
          </a:extLst>
        </xdr:cNvPr>
        <xdr:cNvGrpSpPr/>
      </xdr:nvGrpSpPr>
      <xdr:grpSpPr>
        <a:xfrm>
          <a:off x="0" y="28575"/>
          <a:ext cx="53797200" cy="1152525"/>
          <a:chOff x="0" y="3203738"/>
          <a:chExt cx="10692000" cy="1152525"/>
        </a:xfrm>
      </xdr:grpSpPr>
      <xdr:grpSp>
        <xdr:nvGrpSpPr>
          <xdr:cNvPr id="3" name="Shape 20">
            <a:extLst>
              <a:ext uri="{FF2B5EF4-FFF2-40B4-BE49-F238E27FC236}">
                <a16:creationId xmlns:a16="http://schemas.microsoft.com/office/drawing/2014/main" id="{6A02C84C-1E85-42AC-AC4C-BA01990B0D87}"/>
              </a:ext>
            </a:extLst>
          </xdr:cNvPr>
          <xdr:cNvGrpSpPr/>
        </xdr:nvGrpSpPr>
        <xdr:grpSpPr>
          <a:xfrm>
            <a:off x="0" y="3203738"/>
            <a:ext cx="10692000" cy="1152525"/>
            <a:chOff x="-8" y="0"/>
            <a:chExt cx="1382" cy="136"/>
          </a:xfrm>
        </xdr:grpSpPr>
        <xdr:sp macro="" textlink="">
          <xdr:nvSpPr>
            <xdr:cNvPr id="4" name="Shape 4">
              <a:extLst>
                <a:ext uri="{FF2B5EF4-FFF2-40B4-BE49-F238E27FC236}">
                  <a16:creationId xmlns:a16="http://schemas.microsoft.com/office/drawing/2014/main" id="{E2134C29-3FD1-4ABE-9010-C53BA29F3655}"/>
                </a:ext>
              </a:extLst>
            </xdr:cNvPr>
            <xdr:cNvSpPr/>
          </xdr:nvSpPr>
          <xdr:spPr>
            <a:xfrm>
              <a:off x="-8" y="0"/>
              <a:ext cx="1375" cy="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21">
              <a:extLst>
                <a:ext uri="{FF2B5EF4-FFF2-40B4-BE49-F238E27FC236}">
                  <a16:creationId xmlns:a16="http://schemas.microsoft.com/office/drawing/2014/main" id="{A9741830-63ED-4DCD-8C41-8E0ED151356C}"/>
                </a:ext>
              </a:extLst>
            </xdr:cNvPr>
            <xdr:cNvSpPr txBox="1"/>
          </xdr:nvSpPr>
          <xdr:spPr>
            <a:xfrm>
              <a:off x="-8" y="0"/>
              <a:ext cx="188"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22">
              <a:extLst>
                <a:ext uri="{FF2B5EF4-FFF2-40B4-BE49-F238E27FC236}">
                  <a16:creationId xmlns:a16="http://schemas.microsoft.com/office/drawing/2014/main" id="{EE023D45-8F98-4790-9D5B-13798382E7B5}"/>
                </a:ext>
              </a:extLst>
            </xdr:cNvPr>
            <xdr:cNvSpPr txBox="1"/>
          </xdr:nvSpPr>
          <xdr:spPr>
            <a:xfrm>
              <a:off x="180" y="0"/>
              <a:ext cx="198"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PROCESO</a:t>
              </a:r>
              <a:endParaRPr sz="1400"/>
            </a:p>
          </xdr:txBody>
        </xdr:sp>
        <xdr:sp macro="" textlink="">
          <xdr:nvSpPr>
            <xdr:cNvPr id="7" name="Shape 23">
              <a:extLst>
                <a:ext uri="{FF2B5EF4-FFF2-40B4-BE49-F238E27FC236}">
                  <a16:creationId xmlns:a16="http://schemas.microsoft.com/office/drawing/2014/main" id="{C7410B59-4DC5-447C-AFD5-F55ED57553A9}"/>
                </a:ext>
              </a:extLst>
            </xdr:cNvPr>
            <xdr:cNvSpPr txBox="1"/>
          </xdr:nvSpPr>
          <xdr:spPr>
            <a:xfrm>
              <a:off x="180" y="73"/>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FORMATO</a:t>
              </a:r>
              <a:endParaRPr sz="1400"/>
            </a:p>
          </xdr:txBody>
        </xdr:sp>
        <xdr:sp macro="" textlink="">
          <xdr:nvSpPr>
            <xdr:cNvPr id="8" name="Shape 24">
              <a:extLst>
                <a:ext uri="{FF2B5EF4-FFF2-40B4-BE49-F238E27FC236}">
                  <a16:creationId xmlns:a16="http://schemas.microsoft.com/office/drawing/2014/main" id="{C75DCABE-1D49-4943-A41A-4838FF43F661}"/>
                </a:ext>
              </a:extLst>
            </xdr:cNvPr>
            <xdr:cNvSpPr txBox="1"/>
          </xdr:nvSpPr>
          <xdr:spPr>
            <a:xfrm>
              <a:off x="378" y="0"/>
              <a:ext cx="591" cy="7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44000" rIns="90000" bIns="46800" anchor="t" anchorCtr="0">
              <a:noAutofit/>
            </a:bodyPr>
            <a:lstStyle/>
            <a:p>
              <a:pPr marL="0" lvl="0" indent="0" algn="ctr" rtl="0">
                <a:spcBef>
                  <a:spcPts val="0"/>
                </a:spcBef>
                <a:spcAft>
                  <a:spcPts val="0"/>
                </a:spcAft>
                <a:buNone/>
              </a:pPr>
              <a:r>
                <a:rPr lang="en-US" sz="2000" b="1" i="0" strike="noStrike">
                  <a:solidFill>
                    <a:srgbClr val="000000"/>
                  </a:solidFill>
                  <a:latin typeface="Times New Roman"/>
                  <a:ea typeface="Times New Roman"/>
                  <a:cs typeface="Times New Roman"/>
                  <a:sym typeface="Times New Roman"/>
                </a:rPr>
                <a:t>GESTIÓN DE MEJORAMIENTO</a:t>
              </a:r>
              <a:endParaRPr sz="2000" b="1" i="0" strike="noStrike">
                <a:solidFill>
                  <a:srgbClr val="000000"/>
                </a:solidFill>
                <a:latin typeface="Times New Roman"/>
                <a:ea typeface="Times New Roman"/>
                <a:cs typeface="Times New Roman"/>
                <a:sym typeface="Times New Roman"/>
              </a:endParaRPr>
            </a:p>
          </xdr:txBody>
        </xdr:sp>
        <xdr:sp macro="" textlink="">
          <xdr:nvSpPr>
            <xdr:cNvPr id="9" name="Shape 25">
              <a:extLst>
                <a:ext uri="{FF2B5EF4-FFF2-40B4-BE49-F238E27FC236}">
                  <a16:creationId xmlns:a16="http://schemas.microsoft.com/office/drawing/2014/main" id="{A64320CB-27AA-47BB-AED5-8C87351AE827}"/>
                </a:ext>
              </a:extLst>
            </xdr:cNvPr>
            <xdr:cNvSpPr txBox="1"/>
          </xdr:nvSpPr>
          <xdr:spPr>
            <a:xfrm>
              <a:off x="378" y="73"/>
              <a:ext cx="591" cy="63"/>
            </a:xfrm>
            <a:prstGeom prst="rect">
              <a:avLst/>
            </a:prstGeom>
            <a:noFill/>
            <a:ln w="9525" cap="flat" cmpd="sng">
              <a:solidFill>
                <a:srgbClr val="000000"/>
              </a:solidFill>
              <a:prstDash val="solid"/>
              <a:miter lim="800000"/>
              <a:headEnd type="none" w="sm" len="sm"/>
              <a:tailEnd type="none" w="sm" len="sm"/>
            </a:ln>
          </xdr:spPr>
          <xdr:txBody>
            <a:bodyPr spcFirstLastPara="1" wrap="square" lIns="0" tIns="144000" rIns="0" bIns="46800" anchor="t" anchorCtr="0">
              <a:noAutofit/>
            </a:bodyPr>
            <a:lstStyle/>
            <a:p>
              <a:pPr marL="0" lvl="0" indent="0" algn="ctr" rtl="0">
                <a:spcBef>
                  <a:spcPts val="0"/>
                </a:spcBef>
                <a:spcAft>
                  <a:spcPts val="0"/>
                </a:spcAft>
                <a:buNone/>
              </a:pPr>
              <a:r>
                <a:rPr lang="en-US" sz="2000" b="1" i="0" strike="noStrike">
                  <a:solidFill>
                    <a:srgbClr val="000000"/>
                  </a:solidFill>
                  <a:latin typeface="Times New Roman"/>
                  <a:ea typeface="Times New Roman"/>
                  <a:cs typeface="Times New Roman"/>
                  <a:sym typeface="Times New Roman"/>
                </a:rPr>
                <a:t>MAPA DE RIESGOS DE GESTIÓN</a:t>
              </a:r>
              <a:endParaRPr sz="1400"/>
            </a:p>
          </xdr:txBody>
        </xdr:sp>
        <xdr:sp macro="" textlink="">
          <xdr:nvSpPr>
            <xdr:cNvPr id="10" name="Shape 26">
              <a:extLst>
                <a:ext uri="{FF2B5EF4-FFF2-40B4-BE49-F238E27FC236}">
                  <a16:creationId xmlns:a16="http://schemas.microsoft.com/office/drawing/2014/main" id="{9868707E-EDE5-444A-9CCA-38E0D7D21E2E}"/>
                </a:ext>
              </a:extLst>
            </xdr:cNvPr>
            <xdr:cNvSpPr txBox="1"/>
          </xdr:nvSpPr>
          <xdr:spPr>
            <a:xfrm>
              <a:off x="970" y="0"/>
              <a:ext cx="215" cy="3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72000" rIns="0" bIns="0" anchor="t"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CÓDIGO</a:t>
              </a:r>
              <a:endParaRPr sz="1400"/>
            </a:p>
          </xdr:txBody>
        </xdr:sp>
        <xdr:sp macro="" textlink="">
          <xdr:nvSpPr>
            <xdr:cNvPr id="11" name="Shape 27">
              <a:extLst>
                <a:ext uri="{FF2B5EF4-FFF2-40B4-BE49-F238E27FC236}">
                  <a16:creationId xmlns:a16="http://schemas.microsoft.com/office/drawing/2014/main" id="{40F73D22-58BB-42C8-80A3-9C8AA7614D8E}"/>
                </a:ext>
              </a:extLst>
            </xdr:cNvPr>
            <xdr:cNvSpPr txBox="1"/>
          </xdr:nvSpPr>
          <xdr:spPr>
            <a:xfrm>
              <a:off x="970" y="37"/>
              <a:ext cx="215" cy="36"/>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VERSIÓN</a:t>
              </a:r>
              <a:endParaRPr sz="1400"/>
            </a:p>
          </xdr:txBody>
        </xdr:sp>
        <xdr:sp macro="" textlink="">
          <xdr:nvSpPr>
            <xdr:cNvPr id="12" name="Shape 28">
              <a:extLst>
                <a:ext uri="{FF2B5EF4-FFF2-40B4-BE49-F238E27FC236}">
                  <a16:creationId xmlns:a16="http://schemas.microsoft.com/office/drawing/2014/main" id="{C7C6FA65-715B-42AB-B40E-FFFB023CB363}"/>
                </a:ext>
              </a:extLst>
            </xdr:cNvPr>
            <xdr:cNvSpPr txBox="1"/>
          </xdr:nvSpPr>
          <xdr:spPr>
            <a:xfrm>
              <a:off x="970" y="73"/>
              <a:ext cx="215" cy="29"/>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PÁGINA</a:t>
              </a:r>
              <a:endParaRPr sz="1400"/>
            </a:p>
          </xdr:txBody>
        </xdr:sp>
        <xdr:sp macro="" textlink="">
          <xdr:nvSpPr>
            <xdr:cNvPr id="13" name="Shape 29">
              <a:extLst>
                <a:ext uri="{FF2B5EF4-FFF2-40B4-BE49-F238E27FC236}">
                  <a16:creationId xmlns:a16="http://schemas.microsoft.com/office/drawing/2014/main" id="{0746521D-73B0-4281-AC26-6FEA08F2A3DD}"/>
                </a:ext>
              </a:extLst>
            </xdr:cNvPr>
            <xdr:cNvSpPr txBox="1"/>
          </xdr:nvSpPr>
          <xdr:spPr>
            <a:xfrm>
              <a:off x="970" y="102"/>
              <a:ext cx="215"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100" b="1" i="0" strike="noStrike">
                  <a:solidFill>
                    <a:srgbClr val="000000"/>
                  </a:solidFill>
                  <a:latin typeface="Times New Roman"/>
                  <a:ea typeface="Times New Roman"/>
                  <a:cs typeface="Times New Roman"/>
                  <a:sym typeface="Times New Roman"/>
                </a:rPr>
                <a:t>VIGENTE DESDE</a:t>
              </a:r>
              <a:endParaRPr sz="1400"/>
            </a:p>
          </xdr:txBody>
        </xdr:sp>
        <xdr:sp macro="" textlink="">
          <xdr:nvSpPr>
            <xdr:cNvPr id="14" name="Shape 30">
              <a:extLst>
                <a:ext uri="{FF2B5EF4-FFF2-40B4-BE49-F238E27FC236}">
                  <a16:creationId xmlns:a16="http://schemas.microsoft.com/office/drawing/2014/main" id="{E5B9DA6B-2D12-4431-98EB-1C7E729036FF}"/>
                </a:ext>
              </a:extLst>
            </xdr:cNvPr>
            <xdr:cNvSpPr txBox="1"/>
          </xdr:nvSpPr>
          <xdr:spPr>
            <a:xfrm>
              <a:off x="1184" y="0"/>
              <a:ext cx="190" cy="37"/>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54000" rIns="90000" bIns="46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E-MEJ-FT-009</a:t>
              </a:r>
              <a:endParaRPr sz="1400"/>
            </a:p>
          </xdr:txBody>
        </xdr:sp>
        <xdr:sp macro="" textlink="">
          <xdr:nvSpPr>
            <xdr:cNvPr id="15" name="Shape 31">
              <a:extLst>
                <a:ext uri="{FF2B5EF4-FFF2-40B4-BE49-F238E27FC236}">
                  <a16:creationId xmlns:a16="http://schemas.microsoft.com/office/drawing/2014/main" id="{FE8AB738-D070-47F5-A6EE-1C9AD3F9D61B}"/>
                </a:ext>
              </a:extLst>
            </xdr:cNvPr>
            <xdr:cNvSpPr txBox="1"/>
          </xdr:nvSpPr>
          <xdr:spPr>
            <a:xfrm>
              <a:off x="1184" y="37"/>
              <a:ext cx="190" cy="36"/>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64800" rIns="90000" bIns="46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08</a:t>
              </a:r>
              <a:endParaRPr sz="1400"/>
            </a:p>
          </xdr:txBody>
        </xdr:sp>
        <xdr:sp macro="" textlink="">
          <xdr:nvSpPr>
            <xdr:cNvPr id="16" name="Shape 32">
              <a:extLst>
                <a:ext uri="{FF2B5EF4-FFF2-40B4-BE49-F238E27FC236}">
                  <a16:creationId xmlns:a16="http://schemas.microsoft.com/office/drawing/2014/main" id="{26E50DB7-AFC0-472D-A42E-58E960F89615}"/>
                </a:ext>
              </a:extLst>
            </xdr:cNvPr>
            <xdr:cNvSpPr txBox="1"/>
          </xdr:nvSpPr>
          <xdr:spPr>
            <a:xfrm>
              <a:off x="1184" y="73"/>
              <a:ext cx="190" cy="29"/>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a:latin typeface="Times New Roman"/>
                  <a:ea typeface="Times New Roman"/>
                  <a:cs typeface="Times New Roman"/>
                  <a:sym typeface="Times New Roman"/>
                </a:rPr>
                <a:t>1 DE 1</a:t>
              </a:r>
              <a:endParaRPr sz="1400"/>
            </a:p>
          </xdr:txBody>
        </xdr:sp>
        <xdr:sp macro="" textlink="">
          <xdr:nvSpPr>
            <xdr:cNvPr id="17" name="Shape 33">
              <a:extLst>
                <a:ext uri="{FF2B5EF4-FFF2-40B4-BE49-F238E27FC236}">
                  <a16:creationId xmlns:a16="http://schemas.microsoft.com/office/drawing/2014/main" id="{94970655-F234-4C5D-BEC3-4BB5BA2EE701}"/>
                </a:ext>
              </a:extLst>
            </xdr:cNvPr>
            <xdr:cNvSpPr txBox="1"/>
          </xdr:nvSpPr>
          <xdr:spPr>
            <a:xfrm>
              <a:off x="1184" y="102"/>
              <a:ext cx="190" cy="3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54000" rIns="0" bIns="10800" anchor="t" anchorCtr="0">
              <a:noAutofit/>
            </a:bodyPr>
            <a:lstStyle/>
            <a:p>
              <a:pPr marL="0" lvl="0" indent="0" algn="ctr" rtl="0">
                <a:spcBef>
                  <a:spcPts val="0"/>
                </a:spcBef>
                <a:spcAft>
                  <a:spcPts val="0"/>
                </a:spcAft>
                <a:buNone/>
              </a:pPr>
              <a:r>
                <a:rPr lang="en-US" sz="1400" b="1" i="0" strike="noStrike">
                  <a:solidFill>
                    <a:srgbClr val="000000"/>
                  </a:solidFill>
                  <a:latin typeface="Times New Roman"/>
                  <a:ea typeface="Times New Roman"/>
                  <a:cs typeface="Times New Roman"/>
                  <a:sym typeface="Times New Roman"/>
                </a:rPr>
                <a:t>16/01/2020</a:t>
              </a:r>
              <a:endParaRPr sz="1400"/>
            </a:p>
          </xdr:txBody>
        </xdr:sp>
      </xdr:grpSp>
    </xdr:grpSp>
    <xdr:clientData fLocksWithSheet="0"/>
  </xdr:oneCellAnchor>
  <xdr:oneCellAnchor>
    <xdr:from>
      <xdr:col>0</xdr:col>
      <xdr:colOff>1219200</xdr:colOff>
      <xdr:row>0</xdr:row>
      <xdr:rowOff>76200</xdr:rowOff>
    </xdr:from>
    <xdr:ext cx="904875" cy="1047750"/>
    <xdr:pic>
      <xdr:nvPicPr>
        <xdr:cNvPr id="18" name="image2.jpg">
          <a:extLst>
            <a:ext uri="{FF2B5EF4-FFF2-40B4-BE49-F238E27FC236}">
              <a16:creationId xmlns:a16="http://schemas.microsoft.com/office/drawing/2014/main" id="{86FA69CF-46EF-42D9-B972-2CA7285C8FD9}"/>
            </a:ext>
          </a:extLst>
        </xdr:cNvPr>
        <xdr:cNvPicPr preferRelativeResize="0"/>
      </xdr:nvPicPr>
      <xdr:blipFill>
        <a:blip xmlns:r="http://schemas.openxmlformats.org/officeDocument/2006/relationships" r:embed="rId1" cstate="print"/>
        <a:stretch>
          <a:fillRect/>
        </a:stretch>
      </xdr:blipFill>
      <xdr:spPr>
        <a:xfrm>
          <a:off x="1219200" y="76200"/>
          <a:ext cx="904875" cy="1047750"/>
        </a:xfrm>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carolinam@idipron.gov.c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6F72C-908C-4232-87F0-E583B5E66415}">
  <dimension ref="A1:AP1000"/>
  <sheetViews>
    <sheetView tabSelected="1" view="pageBreakPreview" topLeftCell="X9" zoomScale="60" zoomScaleNormal="80" workbookViewId="0">
      <selection activeCell="AD19" sqref="AD19:AD25"/>
    </sheetView>
  </sheetViews>
  <sheetFormatPr baseColWidth="10" defaultColWidth="14.42578125" defaultRowHeight="15" customHeight="1" x14ac:dyDescent="0.2"/>
  <cols>
    <col min="1" max="2" width="22.5703125" style="4" customWidth="1"/>
    <col min="3" max="3" width="15.42578125" style="4" customWidth="1"/>
    <col min="4" max="4" width="27.42578125" style="4" customWidth="1"/>
    <col min="5" max="5" width="24" style="4" customWidth="1"/>
    <col min="6" max="6" width="23.140625" style="4" customWidth="1"/>
    <col min="7" max="7" width="19.140625" style="4" customWidth="1"/>
    <col min="8" max="8" width="22.5703125" style="4" customWidth="1"/>
    <col min="9" max="9" width="25.28515625" style="4" hidden="1" customWidth="1"/>
    <col min="10" max="10" width="22.85546875" style="4" customWidth="1"/>
    <col min="11" max="11" width="41.42578125" style="4" customWidth="1"/>
    <col min="12" max="12" width="48.7109375" style="4" customWidth="1"/>
    <col min="13" max="13" width="26" style="4" customWidth="1"/>
    <col min="14" max="14" width="7.7109375" style="4" hidden="1" customWidth="1"/>
    <col min="15" max="15" width="21.140625" style="4" customWidth="1"/>
    <col min="16" max="16" width="16.7109375" style="4" customWidth="1"/>
    <col min="17" max="17" width="16.5703125" style="4" customWidth="1"/>
    <col min="18" max="18" width="22.140625" style="4" customWidth="1"/>
    <col min="19" max="19" width="24.140625" style="4" customWidth="1"/>
    <col min="20" max="20" width="26.85546875" style="4" customWidth="1"/>
    <col min="21" max="21" width="23.42578125" style="4" customWidth="1"/>
    <col min="22" max="22" width="21" style="4" customWidth="1"/>
    <col min="23" max="23" width="27.7109375" style="4" customWidth="1"/>
    <col min="24" max="24" width="28.140625" style="4" customWidth="1"/>
    <col min="25" max="25" width="22.85546875" style="4" customWidth="1"/>
    <col min="26" max="26" width="30.85546875" style="4" customWidth="1"/>
    <col min="27" max="27" width="26.85546875" style="4" customWidth="1"/>
    <col min="28" max="28" width="28.7109375" style="4" customWidth="1"/>
    <col min="29" max="29" width="18" style="4" customWidth="1"/>
    <col min="30" max="30" width="46.85546875" style="4" customWidth="1"/>
    <col min="31" max="31" width="19.140625" style="4" customWidth="1"/>
    <col min="32" max="32" width="23.5703125" style="4" customWidth="1"/>
    <col min="33" max="33" width="56.7109375" style="4" customWidth="1"/>
    <col min="34" max="34" width="17.28515625" style="4" hidden="1" customWidth="1"/>
    <col min="35" max="41" width="11.42578125" style="4" hidden="1" customWidth="1"/>
    <col min="42" max="42" width="14.42578125" style="4" hidden="1" customWidth="1"/>
    <col min="43" max="16384" width="14.42578125" style="4"/>
  </cols>
  <sheetData>
    <row r="1" spans="1:41" ht="12.75" customHeight="1" x14ac:dyDescent="0.2">
      <c r="A1" s="1"/>
      <c r="B1" s="1"/>
      <c r="C1" s="1"/>
      <c r="D1" s="2"/>
      <c r="E1" s="1"/>
      <c r="F1" s="1"/>
      <c r="G1" s="1"/>
      <c r="H1" s="1"/>
      <c r="I1" s="1"/>
      <c r="J1" s="1"/>
      <c r="K1" s="1"/>
      <c r="L1" s="1"/>
      <c r="M1" s="1"/>
      <c r="N1" s="1"/>
      <c r="O1" s="1"/>
      <c r="P1" s="1"/>
      <c r="Q1" s="1"/>
      <c r="R1" s="1"/>
      <c r="S1" s="1"/>
      <c r="T1" s="1"/>
      <c r="U1" s="1"/>
      <c r="V1" s="1"/>
      <c r="W1" s="1"/>
      <c r="X1" s="1"/>
      <c r="Y1" s="1"/>
      <c r="Z1" s="1"/>
      <c r="AA1" s="1"/>
      <c r="AB1" s="1"/>
      <c r="AC1" s="1"/>
      <c r="AD1" s="1"/>
      <c r="AE1" s="1"/>
      <c r="AF1" s="1"/>
      <c r="AG1" s="1"/>
      <c r="AH1" s="3"/>
      <c r="AI1" s="3"/>
      <c r="AJ1" s="3"/>
      <c r="AK1" s="3" t="s">
        <v>0</v>
      </c>
      <c r="AL1" s="3" t="s">
        <v>1</v>
      </c>
      <c r="AM1" s="3"/>
      <c r="AN1" s="3" t="s">
        <v>2</v>
      </c>
      <c r="AO1" s="3"/>
    </row>
    <row r="2" spans="1:41" ht="12.75" customHeight="1" x14ac:dyDescent="0.2">
      <c r="A2" s="1"/>
      <c r="B2" s="1"/>
      <c r="C2" s="1"/>
      <c r="D2" s="2"/>
      <c r="E2" s="1"/>
      <c r="F2" s="1"/>
      <c r="G2" s="1"/>
      <c r="H2" s="1"/>
      <c r="I2" s="1"/>
      <c r="J2" s="1"/>
      <c r="K2" s="1"/>
      <c r="L2" s="1"/>
      <c r="M2" s="1"/>
      <c r="N2" s="1"/>
      <c r="O2" s="1"/>
      <c r="P2" s="1"/>
      <c r="Q2" s="1"/>
      <c r="R2" s="1"/>
      <c r="S2" s="1"/>
      <c r="T2" s="1"/>
      <c r="U2" s="1"/>
      <c r="V2" s="1"/>
      <c r="W2" s="1"/>
      <c r="X2" s="1"/>
      <c r="Y2" s="1"/>
      <c r="Z2" s="1"/>
      <c r="AA2" s="1"/>
      <c r="AB2" s="1"/>
      <c r="AC2" s="1"/>
      <c r="AD2" s="1"/>
      <c r="AE2" s="1"/>
      <c r="AF2" s="1"/>
      <c r="AG2" s="1"/>
      <c r="AH2" s="3" t="s">
        <v>3</v>
      </c>
      <c r="AI2" s="3" t="s">
        <v>4</v>
      </c>
      <c r="AJ2" s="3"/>
      <c r="AK2" s="3"/>
      <c r="AL2" s="3" t="s">
        <v>5</v>
      </c>
      <c r="AM2" s="3"/>
      <c r="AN2" s="3" t="s">
        <v>6</v>
      </c>
      <c r="AO2" s="3"/>
    </row>
    <row r="3" spans="1:41" ht="12.75" customHeight="1" x14ac:dyDescent="0.2">
      <c r="A3" s="1"/>
      <c r="B3" s="1"/>
      <c r="C3" s="1"/>
      <c r="D3" s="2"/>
      <c r="E3" s="1"/>
      <c r="F3" s="1"/>
      <c r="G3" s="1"/>
      <c r="H3" s="1"/>
      <c r="I3" s="1"/>
      <c r="J3" s="1"/>
      <c r="K3" s="1"/>
      <c r="L3" s="1"/>
      <c r="M3" s="1"/>
      <c r="N3" s="1"/>
      <c r="O3" s="1"/>
      <c r="P3" s="1"/>
      <c r="Q3" s="1"/>
      <c r="R3" s="1"/>
      <c r="S3" s="1"/>
      <c r="T3" s="1"/>
      <c r="U3" s="1"/>
      <c r="V3" s="1"/>
      <c r="W3" s="1"/>
      <c r="X3" s="1"/>
      <c r="Y3" s="1"/>
      <c r="Z3" s="1"/>
      <c r="AA3" s="1"/>
      <c r="AB3" s="1"/>
      <c r="AC3" s="1"/>
      <c r="AD3" s="1"/>
      <c r="AE3" s="1"/>
      <c r="AF3" s="1"/>
      <c r="AG3" s="1"/>
      <c r="AH3" s="3" t="s">
        <v>7</v>
      </c>
      <c r="AI3" s="3" t="s">
        <v>8</v>
      </c>
      <c r="AJ3" s="3"/>
      <c r="AK3" s="3"/>
      <c r="AL3" s="3" t="s">
        <v>9</v>
      </c>
      <c r="AM3" s="3"/>
      <c r="AN3" s="3" t="s">
        <v>10</v>
      </c>
      <c r="AO3" s="3"/>
    </row>
    <row r="4" spans="1:41" ht="12.75" customHeight="1" x14ac:dyDescent="0.2">
      <c r="A4" s="1"/>
      <c r="B4" s="1"/>
      <c r="C4" s="1"/>
      <c r="D4" s="2"/>
      <c r="E4" s="1"/>
      <c r="F4" s="1"/>
      <c r="G4" s="1"/>
      <c r="H4" s="1"/>
      <c r="I4" s="1"/>
      <c r="J4" s="1"/>
      <c r="K4" s="1"/>
      <c r="L4" s="1"/>
      <c r="M4" s="1"/>
      <c r="N4" s="1"/>
      <c r="O4" s="1"/>
      <c r="P4" s="1"/>
      <c r="Q4" s="1"/>
      <c r="R4" s="1"/>
      <c r="S4" s="1"/>
      <c r="T4" s="1"/>
      <c r="U4" s="1"/>
      <c r="V4" s="1"/>
      <c r="W4" s="1"/>
      <c r="X4" s="1"/>
      <c r="Y4" s="1"/>
      <c r="Z4" s="1"/>
      <c r="AA4" s="1"/>
      <c r="AB4" s="1"/>
      <c r="AC4" s="1"/>
      <c r="AD4" s="1"/>
      <c r="AE4" s="1"/>
      <c r="AF4" s="1"/>
      <c r="AG4" s="1"/>
      <c r="AH4" s="3" t="s">
        <v>11</v>
      </c>
      <c r="AI4" s="3" t="s">
        <v>12</v>
      </c>
      <c r="AJ4" s="3"/>
      <c r="AK4" s="3" t="s">
        <v>13</v>
      </c>
      <c r="AL4" s="3" t="s">
        <v>14</v>
      </c>
      <c r="AM4" s="3"/>
      <c r="AN4" s="3" t="s">
        <v>15</v>
      </c>
      <c r="AO4" s="3"/>
    </row>
    <row r="5" spans="1:41" ht="12.75" customHeight="1" x14ac:dyDescent="0.2">
      <c r="A5" s="1"/>
      <c r="B5" s="1"/>
      <c r="C5" s="1"/>
      <c r="D5" s="2"/>
      <c r="E5" s="1"/>
      <c r="F5" s="1"/>
      <c r="G5" s="1"/>
      <c r="H5" s="1"/>
      <c r="I5" s="1"/>
      <c r="J5" s="1"/>
      <c r="K5" s="1"/>
      <c r="L5" s="1"/>
      <c r="M5" s="1"/>
      <c r="N5" s="1"/>
      <c r="O5" s="1"/>
      <c r="P5" s="1"/>
      <c r="Q5" s="1"/>
      <c r="R5" s="1"/>
      <c r="S5" s="1"/>
      <c r="T5" s="1"/>
      <c r="U5" s="1"/>
      <c r="V5" s="1"/>
      <c r="W5" s="1"/>
      <c r="X5" s="1"/>
      <c r="Y5" s="1"/>
      <c r="Z5" s="1"/>
      <c r="AA5" s="1"/>
      <c r="AB5" s="1"/>
      <c r="AC5" s="1"/>
      <c r="AD5" s="1"/>
      <c r="AE5" s="1"/>
      <c r="AF5" s="1"/>
      <c r="AG5" s="1"/>
      <c r="AH5" s="3" t="s">
        <v>16</v>
      </c>
      <c r="AI5" s="3" t="s">
        <v>17</v>
      </c>
      <c r="AJ5" s="3"/>
      <c r="AK5" s="3" t="s">
        <v>18</v>
      </c>
      <c r="AL5" s="3" t="s">
        <v>19</v>
      </c>
      <c r="AM5" s="3"/>
      <c r="AN5" s="3" t="s">
        <v>20</v>
      </c>
      <c r="AO5" s="3"/>
    </row>
    <row r="6" spans="1:41" ht="29.25" customHeight="1" x14ac:dyDescent="0.2">
      <c r="A6" s="1"/>
      <c r="B6" s="1"/>
      <c r="C6" s="1"/>
      <c r="D6" s="2"/>
      <c r="E6" s="1"/>
      <c r="F6" s="1"/>
      <c r="G6" s="1"/>
      <c r="H6" s="1"/>
      <c r="I6" s="1"/>
      <c r="J6" s="1"/>
      <c r="K6" s="1"/>
      <c r="L6" s="1"/>
      <c r="M6" s="1"/>
      <c r="N6" s="1"/>
      <c r="O6" s="1"/>
      <c r="P6" s="1"/>
      <c r="Q6" s="1"/>
      <c r="R6" s="1"/>
      <c r="S6" s="1"/>
      <c r="T6" s="1"/>
      <c r="U6" s="1"/>
      <c r="V6" s="1"/>
      <c r="W6" s="1"/>
      <c r="X6" s="1"/>
      <c r="Y6" s="1"/>
      <c r="Z6" s="1"/>
      <c r="AA6" s="1"/>
      <c r="AB6" s="1"/>
      <c r="AC6" s="1"/>
      <c r="AD6" s="1"/>
      <c r="AE6" s="1"/>
      <c r="AF6" s="1"/>
      <c r="AG6" s="1"/>
      <c r="AH6" s="3" t="s">
        <v>21</v>
      </c>
      <c r="AI6" s="3" t="s">
        <v>22</v>
      </c>
      <c r="AJ6" s="3" t="s">
        <v>23</v>
      </c>
      <c r="AK6" s="3" t="s">
        <v>24</v>
      </c>
      <c r="AL6" s="3" t="s">
        <v>25</v>
      </c>
      <c r="AM6" s="3"/>
      <c r="AN6" s="3" t="s">
        <v>26</v>
      </c>
      <c r="AO6" s="3"/>
    </row>
    <row r="7" spans="1:41" ht="24.75" customHeight="1" x14ac:dyDescent="0.2">
      <c r="A7" s="5" t="s">
        <v>27</v>
      </c>
      <c r="B7" s="6"/>
      <c r="C7" s="7">
        <v>44074</v>
      </c>
      <c r="D7" s="8"/>
      <c r="E7" s="8"/>
      <c r="F7" s="6"/>
      <c r="G7" s="9"/>
      <c r="H7" s="8"/>
      <c r="I7" s="8"/>
      <c r="J7" s="8"/>
      <c r="K7" s="8"/>
      <c r="L7" s="6"/>
      <c r="M7" s="10" t="s">
        <v>28</v>
      </c>
      <c r="N7" s="8"/>
      <c r="O7" s="8"/>
      <c r="P7" s="8"/>
      <c r="Q7" s="8"/>
      <c r="R7" s="8"/>
      <c r="S7" s="8"/>
      <c r="T7" s="8"/>
      <c r="U7" s="8"/>
      <c r="V7" s="6"/>
      <c r="W7" s="11" t="s">
        <v>29</v>
      </c>
      <c r="X7" s="12"/>
      <c r="Y7" s="13" t="s">
        <v>30</v>
      </c>
      <c r="Z7" s="296"/>
      <c r="AA7" s="6"/>
      <c r="AB7" s="11" t="s">
        <v>31</v>
      </c>
      <c r="AC7" s="15" t="s">
        <v>32</v>
      </c>
      <c r="AD7" s="16" t="s">
        <v>33</v>
      </c>
      <c r="AE7" s="17"/>
      <c r="AF7" s="9"/>
      <c r="AG7" s="6"/>
      <c r="AH7" s="3" t="s">
        <v>34</v>
      </c>
      <c r="AI7" s="3" t="s">
        <v>35</v>
      </c>
      <c r="AJ7" s="3" t="s">
        <v>36</v>
      </c>
      <c r="AK7" s="3"/>
      <c r="AL7" s="3"/>
      <c r="AM7" s="3"/>
      <c r="AN7" s="3" t="s">
        <v>37</v>
      </c>
      <c r="AO7" s="3"/>
    </row>
    <row r="8" spans="1:41" ht="18.75" customHeight="1" x14ac:dyDescent="0.2">
      <c r="A8" s="18" t="s">
        <v>38</v>
      </c>
      <c r="B8" s="8"/>
      <c r="C8" s="8"/>
      <c r="D8" s="8"/>
      <c r="E8" s="8"/>
      <c r="F8" s="6"/>
      <c r="G8" s="18" t="s">
        <v>39</v>
      </c>
      <c r="H8" s="8"/>
      <c r="I8" s="8"/>
      <c r="J8" s="8"/>
      <c r="K8" s="8"/>
      <c r="L8" s="8"/>
      <c r="M8" s="8"/>
      <c r="N8" s="8"/>
      <c r="O8" s="8"/>
      <c r="P8" s="8"/>
      <c r="Q8" s="8"/>
      <c r="R8" s="8"/>
      <c r="S8" s="8"/>
      <c r="T8" s="8"/>
      <c r="U8" s="8"/>
      <c r="V8" s="8"/>
      <c r="W8" s="8"/>
      <c r="X8" s="8"/>
      <c r="Y8" s="8"/>
      <c r="Z8" s="8"/>
      <c r="AA8" s="8"/>
      <c r="AB8" s="6"/>
      <c r="AC8" s="19" t="s">
        <v>40</v>
      </c>
      <c r="AD8" s="20" t="s">
        <v>41</v>
      </c>
      <c r="AE8" s="21"/>
      <c r="AF8" s="21"/>
      <c r="AG8" s="21"/>
      <c r="AH8" s="3" t="s">
        <v>42</v>
      </c>
      <c r="AI8" s="3" t="s">
        <v>43</v>
      </c>
      <c r="AJ8" s="3"/>
      <c r="AK8" s="3"/>
      <c r="AL8" s="3"/>
      <c r="AM8" s="3"/>
      <c r="AN8" s="3" t="s">
        <v>44</v>
      </c>
      <c r="AO8" s="3"/>
    </row>
    <row r="9" spans="1:41" ht="14.25" customHeight="1" x14ac:dyDescent="0.2">
      <c r="A9" s="22" t="s">
        <v>45</v>
      </c>
      <c r="B9" s="22" t="s">
        <v>46</v>
      </c>
      <c r="C9" s="22" t="s">
        <v>47</v>
      </c>
      <c r="D9" s="22" t="s">
        <v>2</v>
      </c>
      <c r="E9" s="22" t="s">
        <v>48</v>
      </c>
      <c r="F9" s="19" t="s">
        <v>49</v>
      </c>
      <c r="G9" s="18" t="s">
        <v>50</v>
      </c>
      <c r="H9" s="8"/>
      <c r="I9" s="8"/>
      <c r="J9" s="6"/>
      <c r="K9" s="18" t="s">
        <v>51</v>
      </c>
      <c r="L9" s="8"/>
      <c r="M9" s="8"/>
      <c r="N9" s="8"/>
      <c r="O9" s="8"/>
      <c r="P9" s="8"/>
      <c r="Q9" s="8"/>
      <c r="R9" s="8"/>
      <c r="S9" s="8"/>
      <c r="T9" s="6"/>
      <c r="U9" s="18" t="s">
        <v>52</v>
      </c>
      <c r="V9" s="8"/>
      <c r="W9" s="8"/>
      <c r="X9" s="8"/>
      <c r="Y9" s="8"/>
      <c r="Z9" s="8"/>
      <c r="AA9" s="8"/>
      <c r="AB9" s="6"/>
      <c r="AC9" s="23"/>
      <c r="AD9" s="24"/>
      <c r="AE9" s="25"/>
      <c r="AF9" s="25"/>
      <c r="AG9" s="21"/>
      <c r="AH9" s="3" t="s">
        <v>53</v>
      </c>
      <c r="AI9" s="3" t="s">
        <v>54</v>
      </c>
      <c r="AJ9" s="3" t="s">
        <v>55</v>
      </c>
      <c r="AK9" s="26"/>
      <c r="AL9" s="26"/>
      <c r="AM9" s="26"/>
      <c r="AN9" s="26"/>
      <c r="AO9" s="26"/>
    </row>
    <row r="10" spans="1:41" ht="20.25" customHeight="1" x14ac:dyDescent="0.2">
      <c r="A10" s="23"/>
      <c r="B10" s="23"/>
      <c r="C10" s="23"/>
      <c r="D10" s="23"/>
      <c r="E10" s="23"/>
      <c r="F10" s="23"/>
      <c r="G10" s="27" t="s">
        <v>56</v>
      </c>
      <c r="H10" s="28"/>
      <c r="I10" s="28"/>
      <c r="J10" s="29"/>
      <c r="K10" s="22" t="s">
        <v>57</v>
      </c>
      <c r="L10" s="19" t="s">
        <v>58</v>
      </c>
      <c r="M10" s="19" t="s">
        <v>59</v>
      </c>
      <c r="N10" s="19" t="s">
        <v>60</v>
      </c>
      <c r="O10" s="22" t="s">
        <v>61</v>
      </c>
      <c r="P10" s="30" t="s">
        <v>62</v>
      </c>
      <c r="Q10" s="22" t="s">
        <v>63</v>
      </c>
      <c r="R10" s="22" t="s">
        <v>64</v>
      </c>
      <c r="S10" s="22" t="s">
        <v>65</v>
      </c>
      <c r="T10" s="22" t="s">
        <v>66</v>
      </c>
      <c r="U10" s="30" t="s">
        <v>67</v>
      </c>
      <c r="V10" s="22" t="s">
        <v>68</v>
      </c>
      <c r="W10" s="22" t="s">
        <v>69</v>
      </c>
      <c r="X10" s="22" t="s">
        <v>70</v>
      </c>
      <c r="Y10" s="31" t="s">
        <v>71</v>
      </c>
      <c r="Z10" s="8"/>
      <c r="AA10" s="8"/>
      <c r="AB10" s="6"/>
      <c r="AC10" s="23"/>
      <c r="AD10" s="32"/>
      <c r="AE10" s="28"/>
      <c r="AF10" s="28"/>
      <c r="AG10" s="28"/>
      <c r="AH10" s="26" t="s">
        <v>72</v>
      </c>
      <c r="AI10" s="26" t="s">
        <v>73</v>
      </c>
      <c r="AJ10" s="26" t="s">
        <v>74</v>
      </c>
      <c r="AK10" s="26"/>
      <c r="AL10" s="26" t="s">
        <v>75</v>
      </c>
      <c r="AM10" s="26"/>
      <c r="AN10" s="26"/>
      <c r="AO10" s="3" t="s">
        <v>76</v>
      </c>
    </row>
    <row r="11" spans="1:41" ht="57.75" customHeight="1" x14ac:dyDescent="0.2">
      <c r="A11" s="23"/>
      <c r="B11" s="33"/>
      <c r="C11" s="23"/>
      <c r="D11" s="23"/>
      <c r="E11" s="23"/>
      <c r="F11" s="23"/>
      <c r="G11" s="34" t="s">
        <v>1</v>
      </c>
      <c r="H11" s="34" t="s">
        <v>0</v>
      </c>
      <c r="I11" s="34"/>
      <c r="J11" s="35" t="s">
        <v>77</v>
      </c>
      <c r="K11" s="33"/>
      <c r="L11" s="33"/>
      <c r="M11" s="33"/>
      <c r="N11" s="33"/>
      <c r="O11" s="33"/>
      <c r="P11" s="33"/>
      <c r="Q11" s="33"/>
      <c r="R11" s="33"/>
      <c r="S11" s="33"/>
      <c r="T11" s="33"/>
      <c r="U11" s="33"/>
      <c r="V11" s="33"/>
      <c r="W11" s="33"/>
      <c r="X11" s="33"/>
      <c r="Y11" s="36" t="s">
        <v>78</v>
      </c>
      <c r="Z11" s="36" t="s">
        <v>79</v>
      </c>
      <c r="AA11" s="37" t="s">
        <v>80</v>
      </c>
      <c r="AB11" s="37" t="s">
        <v>81</v>
      </c>
      <c r="AC11" s="33"/>
      <c r="AD11" s="37" t="s">
        <v>82</v>
      </c>
      <c r="AE11" s="37" t="s">
        <v>83</v>
      </c>
      <c r="AF11" s="37" t="s">
        <v>84</v>
      </c>
      <c r="AG11" s="36" t="s">
        <v>85</v>
      </c>
      <c r="AH11" s="26" t="s">
        <v>86</v>
      </c>
      <c r="AI11" s="26" t="s">
        <v>8</v>
      </c>
      <c r="AJ11" s="26"/>
      <c r="AK11" s="26"/>
      <c r="AL11" s="26" t="s">
        <v>87</v>
      </c>
      <c r="AM11" s="26"/>
      <c r="AN11" s="26"/>
      <c r="AO11" s="3" t="s">
        <v>88</v>
      </c>
    </row>
    <row r="12" spans="1:41" ht="37.5" customHeight="1" x14ac:dyDescent="0.2">
      <c r="A12" s="41" t="s">
        <v>614</v>
      </c>
      <c r="B12" s="41" t="s">
        <v>615</v>
      </c>
      <c r="C12" s="622" t="s">
        <v>616</v>
      </c>
      <c r="D12" s="40" t="s">
        <v>15</v>
      </c>
      <c r="E12" s="623" t="s">
        <v>617</v>
      </c>
      <c r="F12" s="623" t="s">
        <v>618</v>
      </c>
      <c r="G12" s="41" t="s">
        <v>14</v>
      </c>
      <c r="H12" s="41" t="s">
        <v>87</v>
      </c>
      <c r="I12" s="42" t="str">
        <f>CONCATENATE(G12,H12)</f>
        <v>POSIBLEMENOR</v>
      </c>
      <c r="J12" s="43" t="str">
        <f>I13</f>
        <v>3. MODERADO</v>
      </c>
      <c r="K12" s="623" t="s">
        <v>619</v>
      </c>
      <c r="L12" s="45" t="s">
        <v>95</v>
      </c>
      <c r="M12" s="46" t="s">
        <v>3</v>
      </c>
      <c r="N12" s="47">
        <f>IF(M12="ASIGNADO",15,IF(M12="NO ASIGNADO",0,""))</f>
        <v>15</v>
      </c>
      <c r="O12" s="48">
        <f>SUM(N12:N18)</f>
        <v>100</v>
      </c>
      <c r="P12" s="49" t="s">
        <v>72</v>
      </c>
      <c r="Q12" s="50">
        <f>IF(Q15="DÉBIL",0,IF(Q15="MODERADO",50,IF(Q15="FUERTE",100,"")))</f>
        <v>100</v>
      </c>
      <c r="R12" s="51"/>
      <c r="S12" s="52" t="s">
        <v>96</v>
      </c>
      <c r="T12" s="52" t="s">
        <v>96</v>
      </c>
      <c r="U12" s="53" t="s">
        <v>88</v>
      </c>
      <c r="V12" s="41" t="s">
        <v>98</v>
      </c>
      <c r="W12" s="624" t="s">
        <v>289</v>
      </c>
      <c r="X12" s="623" t="s">
        <v>620</v>
      </c>
      <c r="Y12" s="623" t="s">
        <v>621</v>
      </c>
      <c r="Z12" s="624" t="s">
        <v>622</v>
      </c>
      <c r="AA12" s="55" t="s">
        <v>103</v>
      </c>
      <c r="AB12" s="623" t="s">
        <v>623</v>
      </c>
      <c r="AC12" s="136">
        <v>44074</v>
      </c>
      <c r="AD12" s="38" t="s">
        <v>624</v>
      </c>
      <c r="AE12" s="38" t="s">
        <v>625</v>
      </c>
      <c r="AF12" s="38" t="s">
        <v>626</v>
      </c>
      <c r="AG12" s="625" t="s">
        <v>627</v>
      </c>
      <c r="AH12" s="3" t="s">
        <v>109</v>
      </c>
      <c r="AI12" s="3" t="s">
        <v>110</v>
      </c>
      <c r="AJ12" s="3" t="s">
        <v>13</v>
      </c>
      <c r="AK12" s="3" t="s">
        <v>76</v>
      </c>
      <c r="AL12" s="3" t="s">
        <v>13</v>
      </c>
      <c r="AM12" s="3"/>
      <c r="AN12" s="3" t="s">
        <v>111</v>
      </c>
      <c r="AO12" s="3" t="s">
        <v>112</v>
      </c>
    </row>
    <row r="13" spans="1:41" ht="51.75" customHeight="1" x14ac:dyDescent="0.2">
      <c r="A13" s="446"/>
      <c r="B13" s="23"/>
      <c r="C13" s="23"/>
      <c r="D13" s="23"/>
      <c r="E13" s="23"/>
      <c r="F13" s="23"/>
      <c r="G13" s="23"/>
      <c r="H13" s="23"/>
      <c r="I13" s="42" t="str">
        <f>IF(I12="RARA VEZINSIGNIFICANTE","1. BAJO",IF(I12="RARA VEZMENOR","2. BAJO",IF(I12="IMPROBABLEINSIGNIFICANTE","3. BAJO",IF(I12="IMPROBABLEMENOR","4. BAJO",IF(I12="POSIBLEINSIGNIFICANTE","5. BAJO",IF(I12="RARA VEZMODERADO","1. MODERADO",IF(I12="IMPROBABLEMODERADO","2. MODERADO",IF(I12="POSIBLEMENOR","3. MODERADO",IF(I12="PROBABLEINSIGNIFICANTE","4. MODERADO",IF(I12="RARA VEZMAYOR","1. ALTO",IF(I12="IMPROBABLEMAYOR","2. ALTO",IF(I12="POSIBLEMODERADO","3. ALTO",IF(I12="PROBABLEMENOR","4. ALTO",IF(I12="PROBABLEMODERADO","5. ALTO",IF(I12="CASI SEGUROINSIGNIFICANTE","6. ALTO",IF(I12="CASI SEGUROMENOR","7. ALTO",IF(I12="RARA VEZCATASTRÓFICO","1. EXTREMO",IF(I12="IMPROBABLECATASTRÓFICO","2. EXTREMO",IF(I12="POSIBLEMAYOR","3. EXTREMO",IF(I12="POSIBLECATASTRÓFICO","4. EXTREMO",IF(I12="PROBABLEMAYOR","5. EXTREMO",IF(I12="PROBABLECATASTRÓFICO","6. EXTREMO",IF(I12="CASI SEGUROMODERADO","7. EXTREMO",IF(I12="CASI SEGUROMAYOR","8. EXTREMO",IF(I12="CASI SEGUROCATASTRÓFICO","9. EXTREMO","")))))))))))))))))))))))))</f>
        <v>3. MODERADO</v>
      </c>
      <c r="J13" s="23"/>
      <c r="K13" s="23"/>
      <c r="L13" s="59" t="s">
        <v>113</v>
      </c>
      <c r="M13" s="60" t="s">
        <v>11</v>
      </c>
      <c r="N13" s="61">
        <f>IF(M13="ADECUADO",15,IF(M13="INADECUADO",0,""))</f>
        <v>15</v>
      </c>
      <c r="O13" s="62"/>
      <c r="P13" s="23"/>
      <c r="Q13" s="23"/>
      <c r="R13" s="23"/>
      <c r="S13" s="33"/>
      <c r="T13" s="33"/>
      <c r="U13" s="23"/>
      <c r="V13" s="23"/>
      <c r="W13" s="23"/>
      <c r="X13" s="23"/>
      <c r="Y13" s="23"/>
      <c r="Z13" s="23"/>
      <c r="AA13" s="23"/>
      <c r="AB13" s="23"/>
      <c r="AC13" s="23"/>
      <c r="AD13" s="23"/>
      <c r="AE13" s="23"/>
      <c r="AF13" s="23"/>
      <c r="AG13" s="626"/>
      <c r="AH13" s="3" t="s">
        <v>96</v>
      </c>
      <c r="AI13" s="3" t="s">
        <v>114</v>
      </c>
      <c r="AJ13" s="3"/>
      <c r="AK13" s="3"/>
      <c r="AL13" s="3" t="s">
        <v>18</v>
      </c>
      <c r="AM13" s="3"/>
      <c r="AN13" s="3" t="s">
        <v>103</v>
      </c>
      <c r="AO13" s="3" t="s">
        <v>115</v>
      </c>
    </row>
    <row r="14" spans="1:41" ht="69.75" customHeight="1" x14ac:dyDescent="0.2">
      <c r="A14" s="446"/>
      <c r="B14" s="23"/>
      <c r="C14" s="23"/>
      <c r="D14" s="23"/>
      <c r="E14" s="23"/>
      <c r="F14" s="23"/>
      <c r="G14" s="23"/>
      <c r="H14" s="23"/>
      <c r="I14" s="42" t="str">
        <f>IF(OR(I13="1. BAJO",I13="2. BAJO",I13="3. BAJO",I13="4. BAJO",I13="5. BAJO"),"BAJO",IF(OR(I13="1. MODERADO",I13="2. MODERADO",I13="3. MODERADO",I13="4. MODERADO"),"MODERADO",IF(OR(I13="1. ALTO",I13="2. ALTO",I13="3. ALTO",I13="4. ALTO",I13="5. ALTO",I13="6. ALTO",I13="7. ALTO"),"ALTO",IF(OR(I13="1. EXTREMO",I13="2. EXTREMO",I13="3. EXTREMO",I13="4. EXTREMO",I13="5. EXTREMO",I13="6. EXTREMO",I13="7. EXTREMO",I13="8. EXTREMO",I13="9. EXTREMO"),"EXTREMO",""))))</f>
        <v>MODERADO</v>
      </c>
      <c r="J14" s="23"/>
      <c r="K14" s="23"/>
      <c r="L14" s="64" t="s">
        <v>116</v>
      </c>
      <c r="M14" s="60" t="s">
        <v>16</v>
      </c>
      <c r="N14" s="61">
        <f>IF(M14="OPORTUNA",15,IF(M14="INOPORTUNA",0,""))</f>
        <v>15</v>
      </c>
      <c r="O14" s="62"/>
      <c r="P14" s="23"/>
      <c r="Q14" s="33"/>
      <c r="R14" s="23"/>
      <c r="S14" s="65" t="s">
        <v>117</v>
      </c>
      <c r="T14" s="65" t="s">
        <v>118</v>
      </c>
      <c r="U14" s="23"/>
      <c r="V14" s="23"/>
      <c r="W14" s="23"/>
      <c r="X14" s="23"/>
      <c r="Y14" s="23"/>
      <c r="Z14" s="23"/>
      <c r="AA14" s="23"/>
      <c r="AB14" s="23"/>
      <c r="AC14" s="23"/>
      <c r="AD14" s="23"/>
      <c r="AE14" s="23"/>
      <c r="AF14" s="33"/>
      <c r="AG14" s="626"/>
      <c r="AH14" s="3" t="s">
        <v>119</v>
      </c>
      <c r="AI14" s="3" t="s">
        <v>98</v>
      </c>
      <c r="AJ14" s="3" t="s">
        <v>120</v>
      </c>
      <c r="AK14" s="3" t="s">
        <v>121</v>
      </c>
      <c r="AL14" s="3" t="s">
        <v>24</v>
      </c>
      <c r="AM14" s="3"/>
      <c r="AN14" s="3"/>
      <c r="AO14" s="3" t="s">
        <v>122</v>
      </c>
    </row>
    <row r="15" spans="1:41" ht="84" customHeight="1" x14ac:dyDescent="0.2">
      <c r="A15" s="446"/>
      <c r="B15" s="23"/>
      <c r="C15" s="23"/>
      <c r="D15" s="23"/>
      <c r="E15" s="67" t="s">
        <v>123</v>
      </c>
      <c r="F15" s="23"/>
      <c r="G15" s="23"/>
      <c r="H15" s="23"/>
      <c r="I15" s="42"/>
      <c r="J15" s="23"/>
      <c r="K15" s="23"/>
      <c r="L15" s="59" t="s">
        <v>124</v>
      </c>
      <c r="M15" s="60" t="s">
        <v>131</v>
      </c>
      <c r="N15" s="61">
        <f>IF(M15="PREVENIR",15,IF(M15="DETECTAR",10,IF(M15="NO ES UN CONTROL",0,"")))</f>
        <v>15</v>
      </c>
      <c r="O15" s="68" t="str">
        <f>IF(O12&lt;86,"DÉBIL",IF(O12&lt;96,"MODERADO",IF(O12&lt;101,"FUERTE","")))</f>
        <v>FUERTE</v>
      </c>
      <c r="P15" s="23"/>
      <c r="Q15" s="69" t="str">
        <f>IF(AND(O15="FUERTE",P12="FUERTE (SIEMPRE SE EJECUTA)"),"FUERTE",IF(OR(O15="DÉBIL",P12="DÉBIL (NO SE EJECUTA)"),"DÉBIL",IF(OR(O15="MODERADO",P12="MODERADO (ALGUNAS VECES)"),"MODERADO")))</f>
        <v>FUERTE</v>
      </c>
      <c r="R15" s="70" t="str">
        <f>IF(AND(O15="FUERTE",P12="FUERTE (SIEMPRE SE EJECUTA)"),"NO","SÍ")</f>
        <v>NO</v>
      </c>
      <c r="S15" s="71">
        <f t="shared" ref="S15:T15" si="0">IF(AND($Q15="FUERTE",$S12="DIRECTAMENTE",$T12="DIRECTAMENTE"),2,IF(AND($Q15="FUERTE",$S12="DIRECTAMENTE",$T12="INDIRECTAMENTE"),2,IF(AND($Q15="FUERTE",$S12="DIRECTAMENTE",$T12="NO DISMINUYE"),2,IF(AND($Q15="FUERTE",$S12="NO DISMINUYE",$T12="DIRECTAMENTE"),0,IF(AND($Q15="MODERADO",$S12="DIRECTAMENTE",$T12="DIRECTAMENTE"),1,IF(AND($Q15="MODERADO",$S12="DIRECTAMENTE",$T12="INDIRECTAMENTE"),1,IF(AND($Q15="MODERADO",$S12="DIRECTAMENTE",$T12="NO DISMINUYE"),1,IF(AND($Q15="MODERADO",$S12="NO DISMINUYE",$T12="DIRECTAMENTE"),0,"N/A"))))))))</f>
        <v>2</v>
      </c>
      <c r="T15" s="71">
        <f t="shared" si="0"/>
        <v>2</v>
      </c>
      <c r="U15" s="23"/>
      <c r="V15" s="23"/>
      <c r="W15" s="23"/>
      <c r="X15" s="23"/>
      <c r="Y15" s="23"/>
      <c r="Z15" s="33"/>
      <c r="AA15" s="23"/>
      <c r="AB15" s="23"/>
      <c r="AC15" s="23"/>
      <c r="AD15" s="23"/>
      <c r="AE15" s="23"/>
      <c r="AF15" s="57" t="s">
        <v>628</v>
      </c>
      <c r="AG15" s="626"/>
      <c r="AH15" s="3" t="s">
        <v>96</v>
      </c>
      <c r="AI15" s="3"/>
      <c r="AJ15" s="3"/>
      <c r="AK15" s="3"/>
      <c r="AL15" s="3"/>
      <c r="AM15" s="3"/>
      <c r="AN15" s="3"/>
      <c r="AO15" s="3" t="s">
        <v>126</v>
      </c>
    </row>
    <row r="16" spans="1:41" ht="55.5" customHeight="1" x14ac:dyDescent="0.2">
      <c r="A16" s="446"/>
      <c r="B16" s="23"/>
      <c r="C16" s="23"/>
      <c r="D16" s="23"/>
      <c r="E16" s="627" t="s">
        <v>629</v>
      </c>
      <c r="F16" s="23"/>
      <c r="G16" s="23"/>
      <c r="H16" s="23"/>
      <c r="I16" s="42"/>
      <c r="J16" s="23"/>
      <c r="K16" s="23"/>
      <c r="L16" s="59" t="s">
        <v>128</v>
      </c>
      <c r="M16" s="60" t="s">
        <v>34</v>
      </c>
      <c r="N16" s="61">
        <f>IF(M16="CONFIABLE",15,IF(M16="NO CONFIABLE",0,""))</f>
        <v>15</v>
      </c>
      <c r="O16" s="62"/>
      <c r="P16" s="23"/>
      <c r="Q16" s="23"/>
      <c r="R16" s="23"/>
      <c r="S16" s="23"/>
      <c r="T16" s="23"/>
      <c r="U16" s="23"/>
      <c r="V16" s="23"/>
      <c r="W16" s="23"/>
      <c r="X16" s="23"/>
      <c r="Y16" s="23"/>
      <c r="Z16" s="67" t="s">
        <v>129</v>
      </c>
      <c r="AA16" s="23"/>
      <c r="AB16" s="23"/>
      <c r="AC16" s="23"/>
      <c r="AD16" s="23"/>
      <c r="AE16" s="23"/>
      <c r="AF16" s="23"/>
      <c r="AG16" s="626"/>
      <c r="AH16" s="3" t="s">
        <v>130</v>
      </c>
      <c r="AI16" s="3"/>
      <c r="AJ16" s="3" t="s">
        <v>21</v>
      </c>
      <c r="AK16" s="3" t="s">
        <v>131</v>
      </c>
      <c r="AL16" s="3" t="s">
        <v>22</v>
      </c>
      <c r="AM16" s="3"/>
      <c r="AN16" s="3"/>
      <c r="AO16" s="3" t="s">
        <v>132</v>
      </c>
    </row>
    <row r="17" spans="1:41" ht="66.75" customHeight="1" x14ac:dyDescent="0.2">
      <c r="A17" s="446"/>
      <c r="B17" s="23"/>
      <c r="C17" s="23"/>
      <c r="D17" s="23"/>
      <c r="E17" s="23"/>
      <c r="F17" s="23"/>
      <c r="G17" s="23"/>
      <c r="H17" s="23"/>
      <c r="I17" s="42"/>
      <c r="J17" s="23"/>
      <c r="K17" s="23"/>
      <c r="L17" s="59" t="s">
        <v>133</v>
      </c>
      <c r="M17" s="60" t="s">
        <v>42</v>
      </c>
      <c r="N17" s="61">
        <f>IF(M17="SE INVESTIGAN Y SE RESUELVEN OPORTUNAMENTE",15,IF(M17="NO SE INVESTIGAN Y SE RESUELVEN OPORTUNAMENTE",0,""))</f>
        <v>15</v>
      </c>
      <c r="O17" s="62"/>
      <c r="P17" s="23"/>
      <c r="Q17" s="23"/>
      <c r="R17" s="23"/>
      <c r="S17" s="23"/>
      <c r="T17" s="23"/>
      <c r="U17" s="23"/>
      <c r="V17" s="23"/>
      <c r="W17" s="23"/>
      <c r="X17" s="23"/>
      <c r="Y17" s="23"/>
      <c r="Z17" s="623" t="s">
        <v>630</v>
      </c>
      <c r="AA17" s="23"/>
      <c r="AB17" s="23"/>
      <c r="AC17" s="23"/>
      <c r="AD17" s="23"/>
      <c r="AE17" s="23"/>
      <c r="AF17" s="23"/>
      <c r="AG17" s="626"/>
      <c r="AH17" s="3" t="s">
        <v>114</v>
      </c>
      <c r="AI17" s="3"/>
      <c r="AJ17" s="3"/>
      <c r="AK17" s="3"/>
      <c r="AL17" s="3"/>
      <c r="AM17" s="3"/>
      <c r="AN17" s="3"/>
      <c r="AO17" s="3" t="s">
        <v>135</v>
      </c>
    </row>
    <row r="18" spans="1:41" ht="67.5" customHeight="1" x14ac:dyDescent="0.2">
      <c r="A18" s="446"/>
      <c r="B18" s="23"/>
      <c r="C18" s="33"/>
      <c r="D18" s="33"/>
      <c r="E18" s="33"/>
      <c r="F18" s="33"/>
      <c r="G18" s="33"/>
      <c r="H18" s="33"/>
      <c r="I18" s="42"/>
      <c r="J18" s="23"/>
      <c r="K18" s="33"/>
      <c r="L18" s="73" t="s">
        <v>136</v>
      </c>
      <c r="M18" s="74" t="s">
        <v>53</v>
      </c>
      <c r="N18" s="75">
        <f>IF(M18="COMPLETA",10,IF(M18="INCOMPLETA",5,IF(M18="NO EXISTE",0,"")))</f>
        <v>10</v>
      </c>
      <c r="O18" s="62"/>
      <c r="P18" s="33"/>
      <c r="Q18" s="23"/>
      <c r="R18" s="33"/>
      <c r="S18" s="23"/>
      <c r="T18" s="23"/>
      <c r="U18" s="33"/>
      <c r="V18" s="23"/>
      <c r="W18" s="33"/>
      <c r="X18" s="33"/>
      <c r="Y18" s="33"/>
      <c r="Z18" s="33"/>
      <c r="AA18" s="33"/>
      <c r="AB18" s="33"/>
      <c r="AC18" s="33"/>
      <c r="AD18" s="33"/>
      <c r="AE18" s="33"/>
      <c r="AF18" s="33"/>
      <c r="AG18" s="628"/>
      <c r="AH18" s="3"/>
      <c r="AI18" s="3"/>
      <c r="AJ18" s="3"/>
      <c r="AK18" s="3"/>
      <c r="AL18" s="3"/>
      <c r="AM18" s="3"/>
      <c r="AN18" s="3"/>
      <c r="AO18" s="3" t="s">
        <v>137</v>
      </c>
    </row>
    <row r="19" spans="1:41" ht="62.25" customHeight="1" x14ac:dyDescent="0.2">
      <c r="A19" s="446"/>
      <c r="B19" s="41" t="s">
        <v>631</v>
      </c>
      <c r="C19" s="622" t="s">
        <v>632</v>
      </c>
      <c r="D19" s="40" t="s">
        <v>15</v>
      </c>
      <c r="E19" s="623" t="s">
        <v>633</v>
      </c>
      <c r="F19" s="623" t="s">
        <v>634</v>
      </c>
      <c r="G19" s="41" t="s">
        <v>14</v>
      </c>
      <c r="H19" s="41" t="s">
        <v>87</v>
      </c>
      <c r="I19" s="42" t="str">
        <f>CONCATENATE(G19,H19)</f>
        <v>POSIBLEMENOR</v>
      </c>
      <c r="J19" s="43" t="str">
        <f>I20</f>
        <v>3. MODERADO</v>
      </c>
      <c r="K19" s="623" t="s">
        <v>635</v>
      </c>
      <c r="L19" s="45" t="s">
        <v>95</v>
      </c>
      <c r="M19" s="46" t="s">
        <v>3</v>
      </c>
      <c r="N19" s="47">
        <f>IF(M19="ASIGNADO",15,IF(M19="NO ASIGNADO",0,""))</f>
        <v>15</v>
      </c>
      <c r="O19" s="48">
        <f>SUM(N19:N25)</f>
        <v>100</v>
      </c>
      <c r="P19" s="49" t="s">
        <v>72</v>
      </c>
      <c r="Q19" s="50">
        <f>IF(Q22="DÉBIL",0,IF(Q22="MODERADO",50,IF(Q22="FUERTE",100,"")))</f>
        <v>100</v>
      </c>
      <c r="R19" s="51"/>
      <c r="S19" s="52" t="s">
        <v>96</v>
      </c>
      <c r="T19" s="52" t="s">
        <v>96</v>
      </c>
      <c r="U19" s="53" t="s">
        <v>88</v>
      </c>
      <c r="V19" s="41" t="s">
        <v>98</v>
      </c>
      <c r="W19" s="624" t="s">
        <v>289</v>
      </c>
      <c r="X19" s="623" t="s">
        <v>636</v>
      </c>
      <c r="Y19" s="38" t="s">
        <v>637</v>
      </c>
      <c r="Z19" s="54" t="s">
        <v>622</v>
      </c>
      <c r="AA19" s="55" t="s">
        <v>103</v>
      </c>
      <c r="AB19" s="312" t="s">
        <v>638</v>
      </c>
      <c r="AC19" s="136">
        <v>44074</v>
      </c>
      <c r="AD19" s="38" t="s">
        <v>639</v>
      </c>
      <c r="AE19" s="38" t="s">
        <v>625</v>
      </c>
      <c r="AF19" s="38" t="s">
        <v>640</v>
      </c>
      <c r="AG19" s="625" t="s">
        <v>641</v>
      </c>
      <c r="AH19" s="3" t="s">
        <v>109</v>
      </c>
      <c r="AI19" s="3" t="s">
        <v>110</v>
      </c>
      <c r="AJ19" s="3" t="s">
        <v>13</v>
      </c>
      <c r="AK19" s="3" t="s">
        <v>76</v>
      </c>
      <c r="AL19" s="3" t="s">
        <v>13</v>
      </c>
      <c r="AM19" s="3"/>
      <c r="AN19" s="3" t="s">
        <v>111</v>
      </c>
      <c r="AO19" s="3" t="s">
        <v>112</v>
      </c>
    </row>
    <row r="20" spans="1:41" ht="62.25" customHeight="1" x14ac:dyDescent="0.2">
      <c r="A20" s="446"/>
      <c r="B20" s="23"/>
      <c r="C20" s="23"/>
      <c r="D20" s="23"/>
      <c r="E20" s="23"/>
      <c r="F20" s="23"/>
      <c r="G20" s="23"/>
      <c r="H20" s="23"/>
      <c r="I20" s="42" t="str">
        <f>IF(I19="RARA VEZINSIGNIFICANTE","1. BAJO",IF(I19="RARA VEZMENOR","2. BAJO",IF(I19="IMPROBABLEINSIGNIFICANTE","3. BAJO",IF(I19="IMPROBABLEMENOR","4. BAJO",IF(I19="POSIBLEINSIGNIFICANTE","5. BAJO",IF(I19="RARA VEZMODERADO","1. MODERADO",IF(I19="IMPROBABLEMODERADO","2. MODERADO",IF(I19="POSIBLEMENOR","3. MODERADO",IF(I19="PROBABLEINSIGNIFICANTE","4. MODERADO",IF(I19="RARA VEZMAYOR","1. ALTO",IF(I19="IMPROBABLEMAYOR","2. ALTO",IF(I19="POSIBLEMODERADO","3. ALTO",IF(I19="PROBABLEMENOR","4. ALTO",IF(I19="PROBABLEMODERADO","5. ALTO",IF(I19="CASI SEGUROINSIGNIFICANTE","6. ALTO",IF(I19="CASI SEGUROMENOR","7. ALTO",IF(I19="RARA VEZCATASTRÓFICO","1. EXTREMO",IF(I19="IMPROBABLECATASTRÓFICO","2. EXTREMO",IF(I19="POSIBLEMAYOR","3. EXTREMO",IF(I19="POSIBLECATASTRÓFICO","4. EXTREMO",IF(I19="PROBABLEMAYOR","5. EXTREMO",IF(I19="PROBABLECATASTRÓFICO","6. EXTREMO",IF(I19="CASI SEGUROMODERADO","7. EXTREMO",IF(I19="CASI SEGUROMAYOR","8. EXTREMO",IF(I19="CASI SEGUROCATASTRÓFICO","9. EXTREMO","")))))))))))))))))))))))))</f>
        <v>3. MODERADO</v>
      </c>
      <c r="J20" s="23"/>
      <c r="K20" s="23"/>
      <c r="L20" s="59" t="s">
        <v>113</v>
      </c>
      <c r="M20" s="60" t="s">
        <v>11</v>
      </c>
      <c r="N20" s="61">
        <f>IF(M20="ADECUADO",15,IF(M20="INADECUADO",0,""))</f>
        <v>15</v>
      </c>
      <c r="O20" s="62"/>
      <c r="P20" s="23"/>
      <c r="Q20" s="23"/>
      <c r="R20" s="23"/>
      <c r="S20" s="33"/>
      <c r="T20" s="33"/>
      <c r="U20" s="23"/>
      <c r="V20" s="23"/>
      <c r="W20" s="23"/>
      <c r="X20" s="23"/>
      <c r="Y20" s="23"/>
      <c r="Z20" s="23"/>
      <c r="AA20" s="23"/>
      <c r="AB20" s="23"/>
      <c r="AC20" s="23"/>
      <c r="AD20" s="23"/>
      <c r="AE20" s="23"/>
      <c r="AF20" s="23"/>
      <c r="AG20" s="626"/>
      <c r="AH20" s="3" t="s">
        <v>96</v>
      </c>
      <c r="AI20" s="3" t="s">
        <v>114</v>
      </c>
      <c r="AJ20" s="3"/>
      <c r="AK20" s="3"/>
      <c r="AL20" s="3" t="s">
        <v>18</v>
      </c>
      <c r="AM20" s="3"/>
      <c r="AN20" s="3" t="s">
        <v>103</v>
      </c>
      <c r="AO20" s="3" t="s">
        <v>115</v>
      </c>
    </row>
    <row r="21" spans="1:41" ht="75.75" customHeight="1" x14ac:dyDescent="0.2">
      <c r="A21" s="446"/>
      <c r="B21" s="23"/>
      <c r="C21" s="23"/>
      <c r="D21" s="23"/>
      <c r="E21" s="23"/>
      <c r="F21" s="23"/>
      <c r="G21" s="23"/>
      <c r="H21" s="23"/>
      <c r="I21" s="42" t="str">
        <f>IF(OR(I20="1. BAJO",I20="2. BAJO",I20="3. BAJO",I20="4. BAJO",I20="5. BAJO"),"BAJO",IF(OR(I20="1. MODERADO",I20="2. MODERADO",I20="3. MODERADO",I20="4. MODERADO"),"MODERADO",IF(OR(I20="1. ALTO",I20="2. ALTO",I20="3. ALTO",I20="4. ALTO",I20="5. ALTO",I20="6. ALTO",I20="7. ALTO"),"ALTO",IF(OR(I20="1. EXTREMO",I20="2. EXTREMO",I20="3. EXTREMO",I20="4. EXTREMO",I20="5. EXTREMO",I20="6. EXTREMO",I20="7. EXTREMO",I20="8. EXTREMO",I20="9. EXTREMO"),"EXTREMO",""))))</f>
        <v>MODERADO</v>
      </c>
      <c r="J21" s="23"/>
      <c r="K21" s="23"/>
      <c r="L21" s="64" t="s">
        <v>116</v>
      </c>
      <c r="M21" s="60" t="s">
        <v>16</v>
      </c>
      <c r="N21" s="61">
        <f>IF(M21="OPORTUNA",15,IF(M21="INOPORTUNA",0,""))</f>
        <v>15</v>
      </c>
      <c r="O21" s="62"/>
      <c r="P21" s="23"/>
      <c r="Q21" s="33"/>
      <c r="R21" s="23"/>
      <c r="S21" s="65" t="s">
        <v>117</v>
      </c>
      <c r="T21" s="65" t="s">
        <v>118</v>
      </c>
      <c r="U21" s="23"/>
      <c r="V21" s="23"/>
      <c r="W21" s="23"/>
      <c r="X21" s="23"/>
      <c r="Y21" s="23"/>
      <c r="Z21" s="23"/>
      <c r="AA21" s="23"/>
      <c r="AB21" s="23"/>
      <c r="AC21" s="23"/>
      <c r="AD21" s="23"/>
      <c r="AE21" s="23"/>
      <c r="AF21" s="33"/>
      <c r="AG21" s="626"/>
      <c r="AH21" s="3" t="s">
        <v>119</v>
      </c>
      <c r="AI21" s="3" t="s">
        <v>98</v>
      </c>
      <c r="AJ21" s="3" t="s">
        <v>120</v>
      </c>
      <c r="AK21" s="3" t="s">
        <v>121</v>
      </c>
      <c r="AL21" s="3" t="s">
        <v>24</v>
      </c>
      <c r="AM21" s="3"/>
      <c r="AN21" s="3"/>
      <c r="AO21" s="3" t="s">
        <v>122</v>
      </c>
    </row>
    <row r="22" spans="1:41" ht="84" customHeight="1" x14ac:dyDescent="0.2">
      <c r="A22" s="446"/>
      <c r="B22" s="23"/>
      <c r="C22" s="23"/>
      <c r="D22" s="23"/>
      <c r="E22" s="67" t="s">
        <v>123</v>
      </c>
      <c r="F22" s="23"/>
      <c r="G22" s="23"/>
      <c r="H22" s="23"/>
      <c r="I22" s="42"/>
      <c r="J22" s="23"/>
      <c r="K22" s="23"/>
      <c r="L22" s="59" t="s">
        <v>124</v>
      </c>
      <c r="M22" s="60" t="s">
        <v>131</v>
      </c>
      <c r="N22" s="61">
        <f>IF(M22="PREVENIR",15,IF(M22="DETECTAR",10,IF(M22="NO ES UN CONTROL",0,"")))</f>
        <v>15</v>
      </c>
      <c r="O22" s="68" t="str">
        <f>IF(O19&lt;86,"DÉBIL",IF(O19&lt;96,"MODERADO",IF(O19&lt;101,"FUERTE","")))</f>
        <v>FUERTE</v>
      </c>
      <c r="P22" s="23"/>
      <c r="Q22" s="69" t="str">
        <f>IF(AND(O22="FUERTE",P19="FUERTE (SIEMPRE SE EJECUTA)"),"FUERTE",IF(OR(O22="DÉBIL",P19="DÉBIL (NO SE EJECUTA)"),"DÉBIL",IF(OR(O22="MODERADO",P19="MODERADO (ALGUNAS VECES)"),"MODERADO")))</f>
        <v>FUERTE</v>
      </c>
      <c r="R22" s="70" t="str">
        <f>IF(AND(O22="FUERTE",P19="FUERTE (SIEMPRE SE EJECUTA)"),"NO","SÍ")</f>
        <v>NO</v>
      </c>
      <c r="S22" s="71">
        <f t="shared" ref="S22:T22" si="1">IF(AND($Q22="FUERTE",$S19="DIRECTAMENTE",$T19="DIRECTAMENTE"),2,IF(AND($Q22="FUERTE",$S19="DIRECTAMENTE",$T19="INDIRECTAMENTE"),2,IF(AND($Q22="FUERTE",$S19="DIRECTAMENTE",$T19="NO DISMINUYE"),2,IF(AND($Q22="FUERTE",$S19="NO DISMINUYE",$T19="DIRECTAMENTE"),0,IF(AND($Q22="MODERADO",$S19="DIRECTAMENTE",$T19="DIRECTAMENTE"),1,IF(AND($Q22="MODERADO",$S19="DIRECTAMENTE",$T19="INDIRECTAMENTE"),1,IF(AND($Q22="MODERADO",$S19="DIRECTAMENTE",$T19="NO DISMINUYE"),1,IF(AND($Q22="MODERADO",$S19="NO DISMINUYE",$T19="DIRECTAMENTE"),0,"N/A"))))))))</f>
        <v>2</v>
      </c>
      <c r="T22" s="71">
        <f t="shared" si="1"/>
        <v>2</v>
      </c>
      <c r="U22" s="23"/>
      <c r="V22" s="23"/>
      <c r="W22" s="23"/>
      <c r="X22" s="23"/>
      <c r="Y22" s="23"/>
      <c r="Z22" s="33"/>
      <c r="AA22" s="23"/>
      <c r="AB22" s="23"/>
      <c r="AC22" s="23"/>
      <c r="AD22" s="23"/>
      <c r="AE22" s="23"/>
      <c r="AF22" s="57" t="s">
        <v>642</v>
      </c>
      <c r="AG22" s="626"/>
      <c r="AH22" s="3" t="s">
        <v>96</v>
      </c>
      <c r="AI22" s="3"/>
      <c r="AJ22" s="3"/>
      <c r="AK22" s="3"/>
      <c r="AL22" s="3"/>
      <c r="AM22" s="3"/>
      <c r="AN22" s="3"/>
      <c r="AO22" s="3" t="s">
        <v>126</v>
      </c>
    </row>
    <row r="23" spans="1:41" ht="55.5" customHeight="1" x14ac:dyDescent="0.2">
      <c r="A23" s="446"/>
      <c r="B23" s="23"/>
      <c r="C23" s="23"/>
      <c r="D23" s="23"/>
      <c r="E23" s="627" t="s">
        <v>643</v>
      </c>
      <c r="F23" s="23"/>
      <c r="G23" s="23"/>
      <c r="H23" s="23"/>
      <c r="I23" s="42"/>
      <c r="J23" s="23"/>
      <c r="K23" s="23"/>
      <c r="L23" s="59" t="s">
        <v>128</v>
      </c>
      <c r="M23" s="60" t="s">
        <v>34</v>
      </c>
      <c r="N23" s="61">
        <f>IF(M23="CONFIABLE",15,IF(M23="NO CONFIABLE",0,""))</f>
        <v>15</v>
      </c>
      <c r="O23" s="62"/>
      <c r="P23" s="23"/>
      <c r="Q23" s="23"/>
      <c r="R23" s="23"/>
      <c r="S23" s="23"/>
      <c r="T23" s="23"/>
      <c r="U23" s="23"/>
      <c r="V23" s="23"/>
      <c r="W23" s="23"/>
      <c r="X23" s="23"/>
      <c r="Y23" s="23"/>
      <c r="Z23" s="67" t="s">
        <v>129</v>
      </c>
      <c r="AA23" s="23"/>
      <c r="AB23" s="23"/>
      <c r="AC23" s="23"/>
      <c r="AD23" s="23"/>
      <c r="AE23" s="23"/>
      <c r="AF23" s="23"/>
      <c r="AG23" s="626"/>
      <c r="AH23" s="3" t="s">
        <v>130</v>
      </c>
      <c r="AI23" s="3"/>
      <c r="AJ23" s="3" t="s">
        <v>21</v>
      </c>
      <c r="AK23" s="3" t="s">
        <v>131</v>
      </c>
      <c r="AL23" s="3" t="s">
        <v>22</v>
      </c>
      <c r="AM23" s="3"/>
      <c r="AN23" s="3"/>
      <c r="AO23" s="3" t="s">
        <v>132</v>
      </c>
    </row>
    <row r="24" spans="1:41" ht="66.75" customHeight="1" x14ac:dyDescent="0.2">
      <c r="A24" s="446"/>
      <c r="B24" s="23"/>
      <c r="C24" s="23"/>
      <c r="D24" s="23"/>
      <c r="E24" s="23"/>
      <c r="F24" s="23"/>
      <c r="G24" s="23"/>
      <c r="H24" s="23"/>
      <c r="I24" s="42"/>
      <c r="J24" s="23"/>
      <c r="K24" s="23"/>
      <c r="L24" s="59" t="s">
        <v>133</v>
      </c>
      <c r="M24" s="60" t="s">
        <v>42</v>
      </c>
      <c r="N24" s="61">
        <f>IF(M24="SE INVESTIGAN Y SE RESUELVEN OPORTUNAMENTE",15,IF(M24="NO SE INVESTIGAN Y SE RESUELVEN OPORTUNAMENTE",0,""))</f>
        <v>15</v>
      </c>
      <c r="O24" s="62"/>
      <c r="P24" s="23"/>
      <c r="Q24" s="23"/>
      <c r="R24" s="23"/>
      <c r="S24" s="23"/>
      <c r="T24" s="23"/>
      <c r="U24" s="23"/>
      <c r="V24" s="23"/>
      <c r="W24" s="23"/>
      <c r="X24" s="23"/>
      <c r="Y24" s="23"/>
      <c r="Z24" s="38" t="s">
        <v>644</v>
      </c>
      <c r="AA24" s="23"/>
      <c r="AB24" s="23"/>
      <c r="AC24" s="23"/>
      <c r="AD24" s="23"/>
      <c r="AE24" s="23"/>
      <c r="AF24" s="23"/>
      <c r="AG24" s="626"/>
      <c r="AH24" s="3" t="s">
        <v>114</v>
      </c>
      <c r="AI24" s="3"/>
      <c r="AJ24" s="3"/>
      <c r="AK24" s="3"/>
      <c r="AL24" s="3"/>
      <c r="AM24" s="3"/>
      <c r="AN24" s="3"/>
      <c r="AO24" s="3" t="s">
        <v>135</v>
      </c>
    </row>
    <row r="25" spans="1:41" ht="60.75" customHeight="1" x14ac:dyDescent="0.2">
      <c r="A25" s="446"/>
      <c r="B25" s="23"/>
      <c r="C25" s="33"/>
      <c r="D25" s="33"/>
      <c r="E25" s="33"/>
      <c r="F25" s="33"/>
      <c r="G25" s="33"/>
      <c r="H25" s="33"/>
      <c r="I25" s="42"/>
      <c r="J25" s="23"/>
      <c r="K25" s="33"/>
      <c r="L25" s="73" t="s">
        <v>136</v>
      </c>
      <c r="M25" s="74" t="s">
        <v>53</v>
      </c>
      <c r="N25" s="75">
        <f>IF(M25="COMPLETA",10,IF(M25="INCOMPLETA",5,IF(M25="NO EXISTE",0,"")))</f>
        <v>10</v>
      </c>
      <c r="O25" s="62"/>
      <c r="P25" s="33"/>
      <c r="Q25" s="23"/>
      <c r="R25" s="33"/>
      <c r="S25" s="23"/>
      <c r="T25" s="23"/>
      <c r="U25" s="33"/>
      <c r="V25" s="23"/>
      <c r="W25" s="33"/>
      <c r="X25" s="33"/>
      <c r="Y25" s="33"/>
      <c r="Z25" s="33"/>
      <c r="AA25" s="33"/>
      <c r="AB25" s="33"/>
      <c r="AC25" s="33"/>
      <c r="AD25" s="33"/>
      <c r="AE25" s="33"/>
      <c r="AF25" s="33"/>
      <c r="AG25" s="628"/>
      <c r="AH25" s="3"/>
      <c r="AI25" s="3"/>
      <c r="AJ25" s="3"/>
      <c r="AK25" s="3"/>
      <c r="AL25" s="3"/>
      <c r="AM25" s="3"/>
      <c r="AN25" s="3"/>
      <c r="AO25" s="3" t="s">
        <v>137</v>
      </c>
    </row>
    <row r="26" spans="1:41" ht="37.5" customHeight="1" x14ac:dyDescent="0.2">
      <c r="A26" s="446"/>
      <c r="B26" s="41" t="s">
        <v>631</v>
      </c>
      <c r="C26" s="81" t="s">
        <v>645</v>
      </c>
      <c r="D26" s="40" t="s">
        <v>6</v>
      </c>
      <c r="E26" s="38" t="s">
        <v>646</v>
      </c>
      <c r="F26" s="38" t="s">
        <v>647</v>
      </c>
      <c r="G26" s="41" t="s">
        <v>14</v>
      </c>
      <c r="H26" s="41" t="s">
        <v>13</v>
      </c>
      <c r="I26" s="42" t="str">
        <f>CONCATENATE(G26,H26)</f>
        <v>POSIBLEMODERADO</v>
      </c>
      <c r="J26" s="43" t="str">
        <f>I27</f>
        <v>3. ALTO</v>
      </c>
      <c r="K26" s="38" t="s">
        <v>648</v>
      </c>
      <c r="L26" s="45" t="s">
        <v>95</v>
      </c>
      <c r="M26" s="46" t="s">
        <v>3</v>
      </c>
      <c r="N26" s="47">
        <f>IF(M26="ASIGNADO",15,IF(M26="NO ASIGNADO",0,""))</f>
        <v>15</v>
      </c>
      <c r="O26" s="48">
        <f>SUM(N26:N32)</f>
        <v>100</v>
      </c>
      <c r="P26" s="49" t="s">
        <v>72</v>
      </c>
      <c r="Q26" s="50">
        <f>IF(Q29="DÉBIL",0,IF(Q29="MODERADO",50,IF(Q29="FUERTE",100,"")))</f>
        <v>100</v>
      </c>
      <c r="R26" s="51"/>
      <c r="S26" s="52" t="s">
        <v>96</v>
      </c>
      <c r="T26" s="52" t="s">
        <v>96</v>
      </c>
      <c r="U26" s="53" t="s">
        <v>88</v>
      </c>
      <c r="V26" s="41" t="s">
        <v>98</v>
      </c>
      <c r="W26" s="624" t="s">
        <v>289</v>
      </c>
      <c r="X26" s="623" t="s">
        <v>649</v>
      </c>
      <c r="Y26" s="623" t="s">
        <v>650</v>
      </c>
      <c r="Z26" s="54" t="s">
        <v>622</v>
      </c>
      <c r="AA26" s="55" t="s">
        <v>103</v>
      </c>
      <c r="AB26" s="623" t="s">
        <v>651</v>
      </c>
      <c r="AC26" s="136">
        <v>44074</v>
      </c>
      <c r="AD26" s="38" t="s">
        <v>652</v>
      </c>
      <c r="AE26" s="38" t="s">
        <v>625</v>
      </c>
      <c r="AF26" s="57" t="s">
        <v>653</v>
      </c>
      <c r="AG26" s="625" t="s">
        <v>654</v>
      </c>
      <c r="AH26" s="3" t="s">
        <v>109</v>
      </c>
      <c r="AI26" s="3" t="s">
        <v>110</v>
      </c>
      <c r="AJ26" s="3" t="s">
        <v>13</v>
      </c>
      <c r="AK26" s="3" t="s">
        <v>76</v>
      </c>
      <c r="AL26" s="3" t="s">
        <v>13</v>
      </c>
      <c r="AM26" s="3"/>
      <c r="AN26" s="3" t="s">
        <v>111</v>
      </c>
      <c r="AO26" s="3" t="s">
        <v>112</v>
      </c>
    </row>
    <row r="27" spans="1:41" ht="51.75" customHeight="1" x14ac:dyDescent="0.2">
      <c r="A27" s="446"/>
      <c r="B27" s="23"/>
      <c r="C27" s="23"/>
      <c r="D27" s="23"/>
      <c r="E27" s="23"/>
      <c r="F27" s="23"/>
      <c r="G27" s="23"/>
      <c r="H27" s="23"/>
      <c r="I27" s="42" t="str">
        <f>IF(I26="RARA VEZINSIGNIFICANTE","1. BAJO",IF(I26="RARA VEZMENOR","2. BAJO",IF(I26="IMPROBABLEINSIGNIFICANTE","3. BAJO",IF(I26="IMPROBABLEMENOR","4. BAJO",IF(I26="POSIBLEINSIGNIFICANTE","5. BAJO",IF(I26="RARA VEZMODERADO","1. MODERADO",IF(I26="IMPROBABLEMODERADO","2. MODERADO",IF(I26="POSIBLEMENOR","3. MODERADO",IF(I26="PROBABLEINSIGNIFICANTE","4. MODERADO",IF(I26="RARA VEZMAYOR","1. ALTO",IF(I26="IMPROBABLEMAYOR","2. ALTO",IF(I26="POSIBLEMODERADO","3. ALTO",IF(I26="PROBABLEMENOR","4. ALTO",IF(I26="PROBABLEMODERADO","5. ALTO",IF(I26="CASI SEGUROINSIGNIFICANTE","6. ALTO",IF(I26="CASI SEGUROMENOR","7. ALTO",IF(I26="RARA VEZCATASTRÓFICO","1. EXTREMO",IF(I26="IMPROBABLECATASTRÓFICO","2. EXTREMO",IF(I26="POSIBLEMAYOR","3. EXTREMO",IF(I26="POSIBLECATASTRÓFICO","4. EXTREMO",IF(I26="PROBABLEMAYOR","5. EXTREMO",IF(I26="PROBABLECATASTRÓFICO","6. EXTREMO",IF(I26="CASI SEGUROMODERADO","7. EXTREMO",IF(I26="CASI SEGUROMAYOR","8. EXTREMO",IF(I26="CASI SEGUROCATASTRÓFICO","9. EXTREMO","")))))))))))))))))))))))))</f>
        <v>3. ALTO</v>
      </c>
      <c r="J27" s="23"/>
      <c r="K27" s="23"/>
      <c r="L27" s="59" t="s">
        <v>113</v>
      </c>
      <c r="M27" s="60" t="s">
        <v>11</v>
      </c>
      <c r="N27" s="61">
        <f>IF(M27="ADECUADO",15,IF(M27="INADECUADO",0,""))</f>
        <v>15</v>
      </c>
      <c r="O27" s="62"/>
      <c r="P27" s="23"/>
      <c r="Q27" s="23"/>
      <c r="R27" s="23"/>
      <c r="S27" s="33"/>
      <c r="T27" s="33"/>
      <c r="U27" s="23"/>
      <c r="V27" s="23"/>
      <c r="W27" s="23"/>
      <c r="X27" s="23"/>
      <c r="Y27" s="23"/>
      <c r="Z27" s="23"/>
      <c r="AA27" s="23"/>
      <c r="AB27" s="23"/>
      <c r="AC27" s="23"/>
      <c r="AD27" s="23"/>
      <c r="AE27" s="23"/>
      <c r="AF27" s="23"/>
      <c r="AG27" s="626"/>
      <c r="AH27" s="3" t="s">
        <v>96</v>
      </c>
      <c r="AI27" s="3" t="s">
        <v>114</v>
      </c>
      <c r="AJ27" s="3"/>
      <c r="AK27" s="3"/>
      <c r="AL27" s="3" t="s">
        <v>18</v>
      </c>
      <c r="AM27" s="3"/>
      <c r="AN27" s="3" t="s">
        <v>103</v>
      </c>
      <c r="AO27" s="3" t="s">
        <v>115</v>
      </c>
    </row>
    <row r="28" spans="1:41" ht="69.75" customHeight="1" x14ac:dyDescent="0.2">
      <c r="A28" s="446"/>
      <c r="B28" s="23"/>
      <c r="C28" s="23"/>
      <c r="D28" s="23"/>
      <c r="E28" s="23"/>
      <c r="F28" s="23"/>
      <c r="G28" s="23"/>
      <c r="H28" s="23"/>
      <c r="I28" s="42" t="str">
        <f>IF(OR(I27="1. BAJO",I27="2. BAJO",I27="3. BAJO",I27="4. BAJO",I27="5. BAJO"),"BAJO",IF(OR(I27="1. MODERADO",I27="2. MODERADO",I27="3. MODERADO",I27="4. MODERADO"),"MODERADO",IF(OR(I27="1. ALTO",I27="2. ALTO",I27="3. ALTO",I27="4. ALTO",I27="5. ALTO",I27="6. ALTO",I27="7. ALTO"),"ALTO",IF(OR(I27="1. EXTREMO",I27="2. EXTREMO",I27="3. EXTREMO",I27="4. EXTREMO",I27="5. EXTREMO",I27="6. EXTREMO",I27="7. EXTREMO",I27="8. EXTREMO",I27="9. EXTREMO"),"EXTREMO",""))))</f>
        <v>ALTO</v>
      </c>
      <c r="J28" s="23"/>
      <c r="K28" s="23"/>
      <c r="L28" s="64" t="s">
        <v>116</v>
      </c>
      <c r="M28" s="60" t="s">
        <v>16</v>
      </c>
      <c r="N28" s="61">
        <f>IF(M28="OPORTUNA",15,IF(M28="INOPORTUNA",0,""))</f>
        <v>15</v>
      </c>
      <c r="O28" s="62"/>
      <c r="P28" s="23"/>
      <c r="Q28" s="33"/>
      <c r="R28" s="23"/>
      <c r="S28" s="65" t="s">
        <v>117</v>
      </c>
      <c r="T28" s="65" t="s">
        <v>118</v>
      </c>
      <c r="U28" s="23"/>
      <c r="V28" s="23"/>
      <c r="W28" s="23"/>
      <c r="X28" s="23"/>
      <c r="Y28" s="23"/>
      <c r="Z28" s="23"/>
      <c r="AA28" s="23"/>
      <c r="AB28" s="23"/>
      <c r="AC28" s="23"/>
      <c r="AD28" s="23"/>
      <c r="AE28" s="23"/>
      <c r="AF28" s="33"/>
      <c r="AG28" s="626"/>
      <c r="AH28" s="3" t="s">
        <v>119</v>
      </c>
      <c r="AI28" s="3" t="s">
        <v>98</v>
      </c>
      <c r="AJ28" s="3" t="s">
        <v>120</v>
      </c>
      <c r="AK28" s="3" t="s">
        <v>121</v>
      </c>
      <c r="AL28" s="3" t="s">
        <v>24</v>
      </c>
      <c r="AM28" s="3"/>
      <c r="AN28" s="3"/>
      <c r="AO28" s="3" t="s">
        <v>122</v>
      </c>
    </row>
    <row r="29" spans="1:41" ht="84" customHeight="1" x14ac:dyDescent="0.2">
      <c r="A29" s="446"/>
      <c r="B29" s="23"/>
      <c r="C29" s="23"/>
      <c r="D29" s="23"/>
      <c r="E29" s="67" t="s">
        <v>123</v>
      </c>
      <c r="F29" s="23"/>
      <c r="G29" s="23"/>
      <c r="H29" s="23"/>
      <c r="I29" s="42"/>
      <c r="J29" s="23"/>
      <c r="K29" s="23"/>
      <c r="L29" s="59" t="s">
        <v>124</v>
      </c>
      <c r="M29" s="629" t="s">
        <v>131</v>
      </c>
      <c r="N29" s="61">
        <f>IF(M29="PREVENIR",15,IF(M29="DETECTAR",10,IF(M29="NO ES UN CONTROL",0,"")))</f>
        <v>15</v>
      </c>
      <c r="O29" s="68" t="str">
        <f>IF(O26&lt;86,"DÉBIL",IF(O26&lt;96,"MODERADO",IF(O26&lt;101,"FUERTE","")))</f>
        <v>FUERTE</v>
      </c>
      <c r="P29" s="23"/>
      <c r="Q29" s="69" t="str">
        <f>IF(AND(O29="FUERTE",P26="FUERTE (SIEMPRE SE EJECUTA)"),"FUERTE",IF(OR(O29="DÉBIL",P26="DÉBIL (NO SE EJECUTA)"),"DÉBIL",IF(OR(O29="MODERADO",P26="MODERADO (ALGUNAS VECES)"),"MODERADO")))</f>
        <v>FUERTE</v>
      </c>
      <c r="R29" s="70" t="str">
        <f>IF(AND(O29="FUERTE",P26="FUERTE (SIEMPRE SE EJECUTA)"),"NO","SÍ")</f>
        <v>NO</v>
      </c>
      <c r="S29" s="71">
        <f>IF(AND($Q29="FUERTE",$S26="DIRECTAMENTE",$T26="DIRECTAMENTE"),2,IF(AND($Q29="FUERTE",$S26="DIRECTAMENTE",$T26="INDIRECTAMENTE"),2,IF(AND($Q29="FUERTE",$S26="DIRECTAMENTE",$T26="NO DISMINUYE"),2,IF(AND($Q29="FUERTE",$S26="NO DISMINUYE",$T26="DIRECTAMENTE"),0,IF(AND($Q29="MODERADO",$S26="DIRECTAMENTE",$T26="DIRECTAMENTE"),1,IF(AND($Q29="MODERADO",$S26="DIRECTAMENTE",$T26="INDIRECTAMENTE"),1,IF(AND($Q29="MODERADO",$S26="DIRECTAMENTE",$T26="NO DISMINUYE"),1,IF(AND($Q29="MODERADO",$S26="NO DISMINUYE",$T26="DIRECTAMENTE"),0,"N/A"))))))))</f>
        <v>2</v>
      </c>
      <c r="T29" s="71">
        <f>IF(AND($Q29="FUERTE",$S26="DIRECTAMENTE",$T26="DIRECTAMENTE"),2,IF(AND($Q29="FUERTE",$S26="DIRECTAMENTE",$T26="INDIRECTAMENTE"),1,IF(AND($Q29="FUERTE",$S26="DIRECTAMENTE",$T26="NO DISMINUYE"),0,IF(AND($Q29="FUERTE",$S26="NO DISMINUYE",$T26="DIRECTAMENTE"),2,IF(AND($Q29="MODERADO",$S26="DIRECTAMENTE",$T26="DIRECTAMENTE"),1,IF(AND($Q29="MODERADO",$S26="DIRECTAMENTE",$T26="INDIRECTAMENTE"),0,IF(AND($Q29="MODERADO",$S26="DIRECTAMENTE",$T26="NO DISMINUYE"),0,IF(AND($Q29="MODERADO",$S26="NO DISMINUYE",$T26="DIRECTAMENTE"),1,"N/A"))))))))</f>
        <v>2</v>
      </c>
      <c r="U29" s="23"/>
      <c r="V29" s="23"/>
      <c r="W29" s="23"/>
      <c r="X29" s="23"/>
      <c r="Y29" s="23"/>
      <c r="Z29" s="33"/>
      <c r="AA29" s="23"/>
      <c r="AB29" s="23"/>
      <c r="AC29" s="23"/>
      <c r="AD29" s="23"/>
      <c r="AE29" s="23"/>
      <c r="AF29" s="38" t="s">
        <v>655</v>
      </c>
      <c r="AG29" s="626"/>
      <c r="AH29" s="3" t="s">
        <v>96</v>
      </c>
      <c r="AI29" s="3"/>
      <c r="AJ29" s="3"/>
      <c r="AK29" s="3"/>
      <c r="AL29" s="3"/>
      <c r="AM29" s="3"/>
      <c r="AN29" s="3"/>
      <c r="AO29" s="3" t="s">
        <v>126</v>
      </c>
    </row>
    <row r="30" spans="1:41" ht="55.5" customHeight="1" x14ac:dyDescent="0.2">
      <c r="A30" s="446"/>
      <c r="B30" s="23"/>
      <c r="C30" s="23"/>
      <c r="D30" s="23"/>
      <c r="E30" s="58" t="s">
        <v>656</v>
      </c>
      <c r="F30" s="23"/>
      <c r="G30" s="23"/>
      <c r="H30" s="23"/>
      <c r="I30" s="42"/>
      <c r="J30" s="23"/>
      <c r="K30" s="23"/>
      <c r="L30" s="59" t="s">
        <v>128</v>
      </c>
      <c r="M30" s="60" t="s">
        <v>34</v>
      </c>
      <c r="N30" s="61">
        <f>IF(M30="CONFIABLE",15,IF(M30="NO CONFIABLE",0,""))</f>
        <v>15</v>
      </c>
      <c r="O30" s="62"/>
      <c r="P30" s="23"/>
      <c r="Q30" s="23"/>
      <c r="R30" s="23"/>
      <c r="S30" s="23"/>
      <c r="T30" s="23"/>
      <c r="U30" s="23"/>
      <c r="V30" s="23"/>
      <c r="W30" s="23"/>
      <c r="X30" s="23"/>
      <c r="Y30" s="23"/>
      <c r="Z30" s="67" t="s">
        <v>129</v>
      </c>
      <c r="AA30" s="23"/>
      <c r="AB30" s="23"/>
      <c r="AC30" s="23"/>
      <c r="AD30" s="23"/>
      <c r="AE30" s="23"/>
      <c r="AF30" s="23"/>
      <c r="AG30" s="626"/>
      <c r="AH30" s="3" t="s">
        <v>130</v>
      </c>
      <c r="AI30" s="3"/>
      <c r="AJ30" s="3" t="s">
        <v>21</v>
      </c>
      <c r="AK30" s="3" t="s">
        <v>131</v>
      </c>
      <c r="AL30" s="3" t="s">
        <v>22</v>
      </c>
      <c r="AM30" s="3"/>
      <c r="AN30" s="3"/>
      <c r="AO30" s="3" t="s">
        <v>132</v>
      </c>
    </row>
    <row r="31" spans="1:41" ht="66.75" customHeight="1" x14ac:dyDescent="0.2">
      <c r="A31" s="446"/>
      <c r="B31" s="23"/>
      <c r="C31" s="23"/>
      <c r="D31" s="23"/>
      <c r="E31" s="23"/>
      <c r="F31" s="23"/>
      <c r="G31" s="23"/>
      <c r="H31" s="23"/>
      <c r="I31" s="42"/>
      <c r="J31" s="23"/>
      <c r="K31" s="23"/>
      <c r="L31" s="59" t="s">
        <v>133</v>
      </c>
      <c r="M31" s="60" t="s">
        <v>42</v>
      </c>
      <c r="N31" s="61">
        <f>IF(M31="SE INVESTIGAN Y SE RESUELVEN OPORTUNAMENTE",15,IF(M31="NO SE INVESTIGAN Y SE RESUELVEN OPORTUNAMENTE",0,""))</f>
        <v>15</v>
      </c>
      <c r="O31" s="62"/>
      <c r="P31" s="23"/>
      <c r="Q31" s="23"/>
      <c r="R31" s="23"/>
      <c r="S31" s="23"/>
      <c r="T31" s="23"/>
      <c r="U31" s="23"/>
      <c r="V31" s="23"/>
      <c r="W31" s="23"/>
      <c r="X31" s="23"/>
      <c r="Y31" s="23"/>
      <c r="Z31" s="54" t="s">
        <v>480</v>
      </c>
      <c r="AA31" s="23"/>
      <c r="AB31" s="23"/>
      <c r="AC31" s="23"/>
      <c r="AD31" s="23"/>
      <c r="AE31" s="23"/>
      <c r="AF31" s="23"/>
      <c r="AG31" s="626"/>
      <c r="AH31" s="3" t="s">
        <v>114</v>
      </c>
      <c r="AI31" s="3"/>
      <c r="AJ31" s="3"/>
      <c r="AK31" s="3"/>
      <c r="AL31" s="3"/>
      <c r="AM31" s="3"/>
      <c r="AN31" s="3"/>
      <c r="AO31" s="3" t="s">
        <v>135</v>
      </c>
    </row>
    <row r="32" spans="1:41" ht="60.75" customHeight="1" x14ac:dyDescent="0.2">
      <c r="A32" s="448"/>
      <c r="B32" s="23"/>
      <c r="C32" s="33"/>
      <c r="D32" s="33"/>
      <c r="E32" s="33"/>
      <c r="F32" s="33"/>
      <c r="G32" s="33"/>
      <c r="H32" s="33"/>
      <c r="I32" s="42"/>
      <c r="J32" s="23"/>
      <c r="K32" s="33"/>
      <c r="L32" s="73" t="s">
        <v>136</v>
      </c>
      <c r="M32" s="74" t="s">
        <v>53</v>
      </c>
      <c r="N32" s="75">
        <f>IF(M32="COMPLETA",10,IF(M32="INCOMPLETA",5,IF(M32="NO EXISTE",0,"")))</f>
        <v>10</v>
      </c>
      <c r="O32" s="62"/>
      <c r="P32" s="33"/>
      <c r="Q32" s="23"/>
      <c r="R32" s="33"/>
      <c r="S32" s="23"/>
      <c r="T32" s="23"/>
      <c r="U32" s="33"/>
      <c r="V32" s="23"/>
      <c r="W32" s="33"/>
      <c r="X32" s="33"/>
      <c r="Y32" s="33"/>
      <c r="Z32" s="33"/>
      <c r="AA32" s="33"/>
      <c r="AB32" s="33"/>
      <c r="AC32" s="33"/>
      <c r="AD32" s="33"/>
      <c r="AE32" s="33"/>
      <c r="AF32" s="33"/>
      <c r="AG32" s="628"/>
      <c r="AH32" s="3"/>
      <c r="AI32" s="3"/>
      <c r="AJ32" s="3"/>
      <c r="AK32" s="3"/>
      <c r="AL32" s="3"/>
      <c r="AM32" s="3"/>
      <c r="AN32" s="3"/>
      <c r="AO32" s="3" t="s">
        <v>137</v>
      </c>
    </row>
    <row r="33" spans="1:41" ht="27.75" customHeight="1" x14ac:dyDescent="0.2">
      <c r="A33" s="87" t="s">
        <v>180</v>
      </c>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6"/>
      <c r="AH33" s="3"/>
      <c r="AI33" s="3"/>
      <c r="AJ33" s="3"/>
      <c r="AK33" s="3"/>
      <c r="AL33" s="3"/>
      <c r="AM33" s="3"/>
      <c r="AN33" s="3"/>
      <c r="AO33" s="3" t="s">
        <v>181</v>
      </c>
    </row>
    <row r="34" spans="1:41" ht="21.75" customHeight="1" x14ac:dyDescent="0.2">
      <c r="A34" s="88" t="s">
        <v>182</v>
      </c>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6"/>
      <c r="AH34" s="3"/>
      <c r="AI34" s="3"/>
      <c r="AJ34" s="3"/>
      <c r="AK34" s="3"/>
      <c r="AL34" s="3"/>
      <c r="AM34" s="3"/>
      <c r="AN34" s="3"/>
      <c r="AO34" s="3" t="s">
        <v>183</v>
      </c>
    </row>
    <row r="35" spans="1:41" ht="27.75" customHeight="1" x14ac:dyDescent="0.2">
      <c r="A35" s="89" t="s">
        <v>184</v>
      </c>
      <c r="B35" s="29"/>
      <c r="C35" s="89" t="s">
        <v>185</v>
      </c>
      <c r="D35" s="28"/>
      <c r="E35" s="28"/>
      <c r="F35" s="28"/>
      <c r="G35" s="28"/>
      <c r="H35" s="28"/>
      <c r="I35" s="28"/>
      <c r="J35" s="28"/>
      <c r="K35" s="28"/>
      <c r="L35" s="28"/>
      <c r="M35" s="28"/>
      <c r="N35" s="28"/>
      <c r="O35" s="28"/>
      <c r="P35" s="28"/>
      <c r="Q35" s="28"/>
      <c r="R35" s="28"/>
      <c r="S35" s="28"/>
      <c r="T35" s="28"/>
      <c r="U35" s="28"/>
      <c r="V35" s="28"/>
      <c r="W35" s="28"/>
      <c r="X35" s="28"/>
      <c r="Y35" s="29"/>
      <c r="Z35" s="90" t="s">
        <v>186</v>
      </c>
      <c r="AA35" s="28"/>
      <c r="AB35" s="28"/>
      <c r="AC35" s="29"/>
      <c r="AD35" s="287" t="s">
        <v>187</v>
      </c>
      <c r="AE35" s="157"/>
      <c r="AF35" s="157"/>
      <c r="AG35" s="158"/>
      <c r="AH35" s="3"/>
      <c r="AI35" s="3"/>
      <c r="AJ35" s="3"/>
      <c r="AK35" s="3"/>
      <c r="AL35" s="3"/>
      <c r="AM35" s="3"/>
      <c r="AN35" s="3"/>
      <c r="AO35" s="3" t="s">
        <v>188</v>
      </c>
    </row>
    <row r="36" spans="1:41" ht="27.75" customHeight="1" x14ac:dyDescent="0.2">
      <c r="A36" s="154">
        <v>1</v>
      </c>
      <c r="B36" s="6"/>
      <c r="C36" s="154" t="s">
        <v>450</v>
      </c>
      <c r="D36" s="8"/>
      <c r="E36" s="8"/>
      <c r="F36" s="8"/>
      <c r="G36" s="8"/>
      <c r="H36" s="8"/>
      <c r="I36" s="8"/>
      <c r="J36" s="8"/>
      <c r="K36" s="8"/>
      <c r="L36" s="8"/>
      <c r="M36" s="8"/>
      <c r="N36" s="8"/>
      <c r="O36" s="8"/>
      <c r="P36" s="8"/>
      <c r="Q36" s="8"/>
      <c r="R36" s="8"/>
      <c r="S36" s="8"/>
      <c r="T36" s="8"/>
      <c r="U36" s="8"/>
      <c r="V36" s="8"/>
      <c r="W36" s="8"/>
      <c r="X36" s="8"/>
      <c r="Y36" s="6"/>
      <c r="Z36" s="93"/>
      <c r="AA36" s="8"/>
      <c r="AB36" s="8"/>
      <c r="AC36" s="8"/>
      <c r="AD36" s="630"/>
      <c r="AE36" s="249"/>
      <c r="AF36" s="249"/>
      <c r="AG36" s="250"/>
      <c r="AH36" s="3"/>
      <c r="AI36" s="3"/>
      <c r="AJ36" s="3"/>
      <c r="AK36" s="3"/>
      <c r="AL36" s="3"/>
      <c r="AM36" s="3"/>
      <c r="AN36" s="3"/>
      <c r="AO36" s="3" t="s">
        <v>189</v>
      </c>
    </row>
    <row r="37" spans="1:41" ht="28.5" customHeight="1" x14ac:dyDescent="0.2">
      <c r="A37" s="154">
        <v>2</v>
      </c>
      <c r="B37" s="6"/>
      <c r="C37" s="631" t="s">
        <v>657</v>
      </c>
      <c r="D37" s="8"/>
      <c r="E37" s="8"/>
      <c r="F37" s="8"/>
      <c r="G37" s="8"/>
      <c r="H37" s="8"/>
      <c r="I37" s="8"/>
      <c r="J37" s="8"/>
      <c r="K37" s="8"/>
      <c r="L37" s="8"/>
      <c r="M37" s="8"/>
      <c r="N37" s="8"/>
      <c r="O37" s="8"/>
      <c r="P37" s="8"/>
      <c r="Q37" s="8"/>
      <c r="R37" s="8"/>
      <c r="S37" s="8"/>
      <c r="T37" s="8"/>
      <c r="U37" s="8"/>
      <c r="V37" s="8"/>
      <c r="W37" s="8"/>
      <c r="X37" s="8"/>
      <c r="Y37" s="6"/>
      <c r="Z37" s="97">
        <v>43951</v>
      </c>
      <c r="AA37" s="8"/>
      <c r="AB37" s="8"/>
      <c r="AC37" s="6"/>
      <c r="AD37" s="292" t="s">
        <v>658</v>
      </c>
      <c r="AE37" s="28"/>
      <c r="AF37" s="28"/>
      <c r="AG37" s="29"/>
      <c r="AH37" s="3"/>
      <c r="AI37" s="3"/>
      <c r="AJ37" s="3"/>
      <c r="AK37" s="3"/>
      <c r="AL37" s="3"/>
      <c r="AM37" s="3"/>
      <c r="AN37" s="3"/>
      <c r="AO37" s="3" t="s">
        <v>97</v>
      </c>
    </row>
    <row r="38" spans="1:41" ht="31.5" customHeight="1" x14ac:dyDescent="0.25">
      <c r="A38" s="154">
        <v>3</v>
      </c>
      <c r="B38" s="95"/>
      <c r="C38" s="631" t="s">
        <v>659</v>
      </c>
      <c r="D38" s="8"/>
      <c r="E38" s="8"/>
      <c r="F38" s="8"/>
      <c r="G38" s="8"/>
      <c r="H38" s="8"/>
      <c r="I38" s="8"/>
      <c r="J38" s="8"/>
      <c r="K38" s="8"/>
      <c r="L38" s="8"/>
      <c r="M38" s="8"/>
      <c r="N38" s="8"/>
      <c r="O38" s="8"/>
      <c r="P38" s="8"/>
      <c r="Q38" s="8"/>
      <c r="R38" s="8"/>
      <c r="S38" s="8"/>
      <c r="T38" s="8"/>
      <c r="U38" s="8"/>
      <c r="V38" s="8"/>
      <c r="W38" s="8"/>
      <c r="X38" s="8"/>
      <c r="Y38" s="6"/>
      <c r="Z38" s="100">
        <v>44074</v>
      </c>
      <c r="AA38" s="8"/>
      <c r="AB38" s="8"/>
      <c r="AC38" s="6"/>
      <c r="AD38" s="632" t="s">
        <v>660</v>
      </c>
      <c r="AE38" s="632"/>
      <c r="AF38" s="632"/>
      <c r="AG38" s="632"/>
      <c r="AH38" s="3"/>
      <c r="AI38" s="3"/>
      <c r="AJ38" s="3"/>
      <c r="AK38" s="3"/>
      <c r="AL38" s="3"/>
      <c r="AM38" s="3"/>
      <c r="AN38" s="3"/>
      <c r="AO38" s="3" t="s">
        <v>194</v>
      </c>
    </row>
    <row r="39" spans="1:41" ht="15" customHeight="1" x14ac:dyDescent="0.2">
      <c r="A39" s="102" t="s">
        <v>195</v>
      </c>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6"/>
      <c r="AH39" s="3"/>
      <c r="AI39" s="3"/>
      <c r="AJ39" s="3"/>
      <c r="AK39" s="3"/>
      <c r="AL39" s="3"/>
      <c r="AM39" s="3"/>
      <c r="AN39" s="3"/>
      <c r="AO39" s="3" t="s">
        <v>196</v>
      </c>
    </row>
    <row r="40" spans="1:41" ht="30.75" customHeight="1" x14ac:dyDescent="0.25">
      <c r="A40" s="103" t="s">
        <v>187</v>
      </c>
      <c r="B40" s="28"/>
      <c r="C40" s="28"/>
      <c r="D40" s="28"/>
      <c r="E40" s="28"/>
      <c r="F40" s="29"/>
      <c r="G40" s="103" t="s">
        <v>197</v>
      </c>
      <c r="H40" s="28"/>
      <c r="I40" s="28"/>
      <c r="J40" s="28"/>
      <c r="K40" s="28"/>
      <c r="L40" s="29"/>
      <c r="M40" s="104" t="s">
        <v>198</v>
      </c>
      <c r="N40" s="8"/>
      <c r="O40" s="8"/>
      <c r="P40" s="8"/>
      <c r="Q40" s="8"/>
      <c r="R40" s="8"/>
      <c r="S40" s="8"/>
      <c r="T40" s="8"/>
      <c r="U40" s="8"/>
      <c r="V40" s="6"/>
      <c r="W40" s="104" t="s">
        <v>199</v>
      </c>
      <c r="X40" s="8"/>
      <c r="Y40" s="8"/>
      <c r="Z40" s="8"/>
      <c r="AA40" s="6"/>
      <c r="AB40" s="105" t="str">
        <f>IF(X7="X","APOYO OFICINA ASESORA DE PLANEACIÓN","APOYO OFICINA DE CONTROL INTERNO")</f>
        <v>APOYO OFICINA DE CONTROL INTERNO</v>
      </c>
      <c r="AC40" s="8"/>
      <c r="AD40" s="8"/>
      <c r="AE40" s="8"/>
      <c r="AF40" s="8"/>
      <c r="AG40" s="6"/>
      <c r="AH40" s="106"/>
      <c r="AI40" s="107"/>
      <c r="AJ40" s="107"/>
      <c r="AK40" s="107"/>
      <c r="AL40" s="107"/>
      <c r="AM40" s="107"/>
      <c r="AN40" s="107"/>
      <c r="AO40" s="3" t="s">
        <v>200</v>
      </c>
    </row>
    <row r="41" spans="1:41" ht="33.75" customHeight="1" x14ac:dyDescent="0.25">
      <c r="A41" s="108" t="s">
        <v>201</v>
      </c>
      <c r="B41" s="633" t="s">
        <v>660</v>
      </c>
      <c r="C41" s="634"/>
      <c r="D41" s="634"/>
      <c r="E41" s="634"/>
      <c r="F41" s="635"/>
      <c r="G41" s="636" t="s">
        <v>201</v>
      </c>
      <c r="H41" s="633" t="s">
        <v>609</v>
      </c>
      <c r="I41" s="634"/>
      <c r="J41" s="634"/>
      <c r="K41" s="634"/>
      <c r="L41" s="635"/>
      <c r="M41" s="110" t="s">
        <v>201</v>
      </c>
      <c r="N41" s="112"/>
      <c r="O41" s="294" t="s">
        <v>204</v>
      </c>
      <c r="P41" s="157"/>
      <c r="Q41" s="157"/>
      <c r="R41" s="157"/>
      <c r="S41" s="157"/>
      <c r="T41" s="157"/>
      <c r="U41" s="157"/>
      <c r="V41" s="158"/>
      <c r="W41" s="113" t="s">
        <v>201</v>
      </c>
      <c r="X41" s="14" t="s">
        <v>193</v>
      </c>
      <c r="Y41" s="8"/>
      <c r="Z41" s="8"/>
      <c r="AA41" s="6"/>
      <c r="AB41" s="113" t="s">
        <v>201</v>
      </c>
      <c r="AC41" s="295"/>
      <c r="AD41" s="8"/>
      <c r="AE41" s="8"/>
      <c r="AF41" s="8"/>
      <c r="AG41" s="6"/>
      <c r="AH41" s="107"/>
      <c r="AI41" s="107"/>
      <c r="AJ41" s="107"/>
      <c r="AK41" s="107"/>
      <c r="AL41" s="107"/>
      <c r="AM41" s="107"/>
      <c r="AN41" s="107"/>
      <c r="AO41" s="3" t="s">
        <v>206</v>
      </c>
    </row>
    <row r="42" spans="1:41" ht="32.25" customHeight="1" x14ac:dyDescent="0.25">
      <c r="A42" s="108" t="s">
        <v>207</v>
      </c>
      <c r="B42" s="633" t="s">
        <v>661</v>
      </c>
      <c r="C42" s="634"/>
      <c r="D42" s="634"/>
      <c r="E42" s="634"/>
      <c r="F42" s="635"/>
      <c r="G42" s="637" t="s">
        <v>207</v>
      </c>
      <c r="H42" s="638" t="s">
        <v>662</v>
      </c>
      <c r="I42" s="638"/>
      <c r="J42" s="638"/>
      <c r="K42" s="638"/>
      <c r="L42" s="638"/>
      <c r="M42" s="110" t="s">
        <v>207</v>
      </c>
      <c r="N42" s="116"/>
      <c r="O42" s="152" t="s">
        <v>612</v>
      </c>
      <c r="P42" s="8"/>
      <c r="Q42" s="8"/>
      <c r="R42" s="8"/>
      <c r="S42" s="8"/>
      <c r="T42" s="8"/>
      <c r="U42" s="8"/>
      <c r="V42" s="6"/>
      <c r="W42" s="108" t="s">
        <v>207</v>
      </c>
      <c r="X42" s="121" t="s">
        <v>193</v>
      </c>
      <c r="Y42" s="8"/>
      <c r="Z42" s="8"/>
      <c r="AA42" s="6"/>
      <c r="AB42" s="108" t="s">
        <v>207</v>
      </c>
      <c r="AC42" s="295"/>
      <c r="AD42" s="8"/>
      <c r="AE42" s="8"/>
      <c r="AF42" s="8"/>
      <c r="AG42" s="6"/>
      <c r="AH42" s="107"/>
      <c r="AI42" s="107"/>
      <c r="AJ42" s="107"/>
      <c r="AK42" s="107"/>
      <c r="AL42" s="107"/>
      <c r="AM42" s="107"/>
      <c r="AN42" s="107"/>
      <c r="AO42" s="3" t="s">
        <v>212</v>
      </c>
    </row>
    <row r="43" spans="1:41" ht="12.75" customHeight="1" x14ac:dyDescent="0.2">
      <c r="A43" s="3"/>
      <c r="B43" s="3"/>
      <c r="C43" s="3"/>
      <c r="D43" s="117"/>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t="s">
        <v>213</v>
      </c>
    </row>
    <row r="44" spans="1:41" ht="12.75" customHeight="1" x14ac:dyDescent="0.2">
      <c r="A44" s="3"/>
      <c r="B44" s="3"/>
      <c r="C44" s="3"/>
      <c r="D44" s="117"/>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t="s">
        <v>214</v>
      </c>
    </row>
    <row r="45" spans="1:41" ht="12.75" customHeight="1" x14ac:dyDescent="0.2">
      <c r="A45" s="3"/>
      <c r="B45" s="3"/>
      <c r="C45" s="3"/>
      <c r="D45" s="117"/>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t="s">
        <v>215</v>
      </c>
    </row>
    <row r="46" spans="1:41" ht="12.75" customHeight="1" x14ac:dyDescent="0.2">
      <c r="A46" s="3"/>
      <c r="B46" s="3"/>
      <c r="C46" s="3"/>
      <c r="D46" s="117"/>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t="s">
        <v>142</v>
      </c>
    </row>
    <row r="47" spans="1:41" ht="12.75" customHeight="1" x14ac:dyDescent="0.2">
      <c r="A47" s="3"/>
      <c r="B47" s="3"/>
      <c r="C47" s="3"/>
      <c r="D47" s="117"/>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t="s">
        <v>216</v>
      </c>
    </row>
    <row r="48" spans="1:41" ht="12.75" customHeight="1" x14ac:dyDescent="0.2">
      <c r="A48" s="3"/>
      <c r="B48" s="3"/>
      <c r="C48" s="3"/>
      <c r="D48" s="117"/>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t="s">
        <v>217</v>
      </c>
    </row>
    <row r="49" spans="1:41" ht="12.75" customHeight="1" x14ac:dyDescent="0.2">
      <c r="A49" s="3"/>
      <c r="B49" s="3"/>
      <c r="C49" s="3"/>
      <c r="D49" s="117"/>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ht="12.75" customHeight="1" x14ac:dyDescent="0.2">
      <c r="A50" s="3"/>
      <c r="B50" s="3"/>
      <c r="C50" s="3"/>
      <c r="D50" s="117"/>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ht="12.75" customHeight="1" x14ac:dyDescent="0.2">
      <c r="A51" s="3"/>
      <c r="B51" s="3"/>
      <c r="C51" s="3"/>
      <c r="D51" s="117"/>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ht="12.75" customHeight="1" x14ac:dyDescent="0.2">
      <c r="A52" s="3"/>
      <c r="B52" s="3"/>
      <c r="C52" s="3"/>
      <c r="D52" s="117"/>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ht="12.75" customHeight="1" x14ac:dyDescent="0.2">
      <c r="A53" s="3"/>
      <c r="B53" s="3"/>
      <c r="C53" s="3"/>
      <c r="D53" s="117"/>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ht="12.75" customHeight="1" x14ac:dyDescent="0.2">
      <c r="A54" s="3"/>
      <c r="B54" s="3"/>
      <c r="C54" s="3"/>
      <c r="D54" s="117"/>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ht="12.75" customHeight="1" x14ac:dyDescent="0.2">
      <c r="A55" s="3"/>
      <c r="B55" s="3"/>
      <c r="C55" s="3"/>
      <c r="D55" s="117"/>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ht="12.75" customHeight="1" x14ac:dyDescent="0.2">
      <c r="A56" s="3"/>
      <c r="B56" s="3"/>
      <c r="C56" s="3"/>
      <c r="D56" s="117"/>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ht="12.75" customHeight="1" x14ac:dyDescent="0.2">
      <c r="A57" s="3"/>
      <c r="B57" s="3"/>
      <c r="C57" s="3"/>
      <c r="D57" s="117"/>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ht="12.75" customHeight="1" x14ac:dyDescent="0.2">
      <c r="A58" s="3"/>
      <c r="B58" s="3"/>
      <c r="C58" s="3"/>
      <c r="D58" s="117"/>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ht="12.75" customHeight="1" x14ac:dyDescent="0.2">
      <c r="A59" s="3"/>
      <c r="B59" s="3"/>
      <c r="C59" s="3"/>
      <c r="D59" s="117"/>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ht="12.75" customHeight="1" x14ac:dyDescent="0.2">
      <c r="A60" s="3"/>
      <c r="B60" s="3"/>
      <c r="C60" s="3"/>
      <c r="D60" s="117"/>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ht="12.75" customHeight="1" x14ac:dyDescent="0.2">
      <c r="A61" s="3"/>
      <c r="B61" s="3"/>
      <c r="C61" s="3"/>
      <c r="D61" s="117"/>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ht="12.75" customHeight="1" x14ac:dyDescent="0.2">
      <c r="A62" s="3"/>
      <c r="B62" s="3"/>
      <c r="C62" s="3"/>
      <c r="D62" s="117"/>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ht="12.75" customHeight="1" x14ac:dyDescent="0.2">
      <c r="A63" s="3"/>
      <c r="B63" s="3"/>
      <c r="C63" s="3"/>
      <c r="D63" s="117"/>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2.75" customHeight="1" x14ac:dyDescent="0.2">
      <c r="A64" s="3"/>
      <c r="B64" s="3"/>
      <c r="C64" s="3"/>
      <c r="D64" s="117"/>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1:41" ht="12.75" customHeight="1" x14ac:dyDescent="0.2">
      <c r="A65" s="3"/>
      <c r="B65" s="3"/>
      <c r="C65" s="3"/>
      <c r="D65" s="117"/>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1:41" ht="12.75" customHeight="1" x14ac:dyDescent="0.2">
      <c r="A66" s="3"/>
      <c r="B66" s="3"/>
      <c r="C66" s="3"/>
      <c r="D66" s="117"/>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1:41" ht="12.75" customHeight="1" x14ac:dyDescent="0.2">
      <c r="A67" s="3"/>
      <c r="B67" s="3"/>
      <c r="C67" s="3"/>
      <c r="D67" s="117"/>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1:41" ht="12.75" customHeight="1" x14ac:dyDescent="0.2">
      <c r="A68" s="3"/>
      <c r="B68" s="3"/>
      <c r="C68" s="3"/>
      <c r="D68" s="117"/>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1:41" ht="12.75" customHeight="1" x14ac:dyDescent="0.2">
      <c r="A69" s="3"/>
      <c r="B69" s="3"/>
      <c r="C69" s="3"/>
      <c r="D69" s="117"/>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1:41" ht="12.75" customHeight="1" x14ac:dyDescent="0.2">
      <c r="A70" s="3"/>
      <c r="B70" s="3"/>
      <c r="C70" s="3"/>
      <c r="D70" s="117"/>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1:41" ht="12.75" customHeight="1" x14ac:dyDescent="0.2">
      <c r="A71" s="3"/>
      <c r="B71" s="3"/>
      <c r="C71" s="3"/>
      <c r="D71" s="117"/>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1:41" ht="12.75" customHeight="1" x14ac:dyDescent="0.2">
      <c r="A72" s="3"/>
      <c r="B72" s="3"/>
      <c r="C72" s="3"/>
      <c r="D72" s="117"/>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1:41" ht="12.75" customHeight="1" x14ac:dyDescent="0.2">
      <c r="A73" s="3"/>
      <c r="B73" s="3"/>
      <c r="C73" s="3"/>
      <c r="D73" s="117"/>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1:41" ht="12.75" customHeight="1" x14ac:dyDescent="0.2">
      <c r="A74" s="3"/>
      <c r="B74" s="3"/>
      <c r="C74" s="3"/>
      <c r="D74" s="117"/>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41" ht="12.75" customHeight="1" x14ac:dyDescent="0.2">
      <c r="A75" s="3"/>
      <c r="B75" s="3"/>
      <c r="C75" s="3"/>
      <c r="D75" s="117"/>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41" ht="12.75" customHeight="1" x14ac:dyDescent="0.2">
      <c r="A76" s="3"/>
      <c r="B76" s="3"/>
      <c r="C76" s="3"/>
      <c r="D76" s="117"/>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1:41" ht="12.75" customHeight="1" x14ac:dyDescent="0.2">
      <c r="A77" s="3"/>
      <c r="B77" s="3"/>
      <c r="C77" s="3"/>
      <c r="D77" s="117"/>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12.75" customHeight="1" x14ac:dyDescent="0.2">
      <c r="A78" s="3"/>
      <c r="B78" s="3"/>
      <c r="C78" s="3"/>
      <c r="D78" s="117"/>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12.75" customHeight="1" x14ac:dyDescent="0.2">
      <c r="A79" s="3"/>
      <c r="B79" s="3"/>
      <c r="C79" s="3"/>
      <c r="D79" s="117"/>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12.75" customHeight="1" x14ac:dyDescent="0.2">
      <c r="A80" s="3"/>
      <c r="B80" s="3"/>
      <c r="C80" s="3"/>
      <c r="D80" s="117"/>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12.75" customHeight="1" x14ac:dyDescent="0.2">
      <c r="A81" s="3"/>
      <c r="B81" s="3"/>
      <c r="C81" s="3"/>
      <c r="D81" s="117"/>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12.75" customHeight="1" x14ac:dyDescent="0.2">
      <c r="A82" s="3"/>
      <c r="B82" s="3"/>
      <c r="C82" s="3"/>
      <c r="D82" s="117"/>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12.75" customHeight="1" x14ac:dyDescent="0.2">
      <c r="A83" s="3"/>
      <c r="B83" s="3"/>
      <c r="C83" s="3"/>
      <c r="D83" s="117"/>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12.75" customHeight="1" x14ac:dyDescent="0.2">
      <c r="A84" s="3"/>
      <c r="B84" s="3"/>
      <c r="C84" s="3"/>
      <c r="D84" s="117"/>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12.75" customHeight="1" x14ac:dyDescent="0.2">
      <c r="A85" s="3"/>
      <c r="B85" s="3"/>
      <c r="C85" s="3"/>
      <c r="D85" s="117"/>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2.75" customHeight="1" x14ac:dyDescent="0.2">
      <c r="A86" s="3"/>
      <c r="B86" s="3"/>
      <c r="C86" s="3"/>
      <c r="D86" s="117"/>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2.75" customHeight="1" x14ac:dyDescent="0.2">
      <c r="A87" s="3"/>
      <c r="B87" s="3"/>
      <c r="C87" s="3"/>
      <c r="D87" s="117"/>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2.75" customHeight="1" x14ac:dyDescent="0.2">
      <c r="A88" s="3"/>
      <c r="B88" s="3"/>
      <c r="C88" s="3"/>
      <c r="D88" s="117"/>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2.75" customHeight="1" x14ac:dyDescent="0.2">
      <c r="A89" s="3"/>
      <c r="B89" s="3"/>
      <c r="C89" s="3"/>
      <c r="D89" s="117"/>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2.75" customHeight="1" x14ac:dyDescent="0.2">
      <c r="A90" s="3"/>
      <c r="B90" s="3"/>
      <c r="C90" s="3"/>
      <c r="D90" s="117"/>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2.75" customHeight="1" x14ac:dyDescent="0.2">
      <c r="A91" s="3"/>
      <c r="B91" s="3"/>
      <c r="C91" s="3"/>
      <c r="D91" s="117"/>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2.75" customHeight="1" x14ac:dyDescent="0.2">
      <c r="A92" s="3"/>
      <c r="B92" s="3"/>
      <c r="C92" s="3"/>
      <c r="D92" s="117"/>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2.75" customHeight="1" x14ac:dyDescent="0.2">
      <c r="A93" s="3"/>
      <c r="B93" s="3"/>
      <c r="C93" s="3"/>
      <c r="D93" s="117"/>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2.75" customHeight="1" x14ac:dyDescent="0.2">
      <c r="A94" s="3"/>
      <c r="B94" s="3"/>
      <c r="C94" s="3"/>
      <c r="D94" s="117"/>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2.75" customHeight="1" x14ac:dyDescent="0.2">
      <c r="A95" s="3"/>
      <c r="B95" s="3"/>
      <c r="C95" s="3"/>
      <c r="D95" s="117"/>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2.75" customHeight="1" x14ac:dyDescent="0.2">
      <c r="A96" s="3"/>
      <c r="B96" s="3"/>
      <c r="C96" s="3"/>
      <c r="D96" s="117"/>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2.75" customHeight="1" x14ac:dyDescent="0.2">
      <c r="A97" s="3"/>
      <c r="B97" s="3"/>
      <c r="C97" s="3"/>
      <c r="D97" s="117"/>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2.75" customHeight="1" x14ac:dyDescent="0.2">
      <c r="A98" s="3"/>
      <c r="B98" s="3"/>
      <c r="C98" s="3"/>
      <c r="D98" s="117"/>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2.75" customHeight="1" x14ac:dyDescent="0.2">
      <c r="A99" s="3"/>
      <c r="B99" s="3"/>
      <c r="C99" s="3"/>
      <c r="D99" s="117"/>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2.75" customHeight="1" x14ac:dyDescent="0.2">
      <c r="A100" s="3"/>
      <c r="B100" s="3"/>
      <c r="C100" s="3"/>
      <c r="D100" s="117"/>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2.75" customHeight="1" x14ac:dyDescent="0.2">
      <c r="A101" s="3"/>
      <c r="B101" s="3"/>
      <c r="C101" s="3"/>
      <c r="D101" s="117"/>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2.75" customHeight="1" x14ac:dyDescent="0.2">
      <c r="A102" s="3"/>
      <c r="B102" s="3"/>
      <c r="C102" s="3"/>
      <c r="D102" s="117"/>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2.75" customHeight="1" x14ac:dyDescent="0.2">
      <c r="A103" s="3"/>
      <c r="B103" s="3"/>
      <c r="C103" s="3"/>
      <c r="D103" s="117"/>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2.75" customHeight="1" x14ac:dyDescent="0.2">
      <c r="A104" s="3"/>
      <c r="B104" s="3"/>
      <c r="C104" s="3"/>
      <c r="D104" s="117"/>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2.75" customHeight="1" x14ac:dyDescent="0.2">
      <c r="A105" s="3"/>
      <c r="B105" s="3"/>
      <c r="C105" s="3"/>
      <c r="D105" s="117"/>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2.75" customHeight="1" x14ac:dyDescent="0.2">
      <c r="A106" s="3"/>
      <c r="B106" s="3"/>
      <c r="C106" s="3"/>
      <c r="D106" s="117"/>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2.75" customHeight="1" x14ac:dyDescent="0.2">
      <c r="A107" s="3"/>
      <c r="B107" s="3"/>
      <c r="C107" s="3"/>
      <c r="D107" s="117"/>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2.75" customHeight="1" x14ac:dyDescent="0.2">
      <c r="A108" s="3"/>
      <c r="B108" s="3"/>
      <c r="C108" s="3"/>
      <c r="D108" s="117"/>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2.75" customHeight="1" x14ac:dyDescent="0.2">
      <c r="A109" s="3"/>
      <c r="B109" s="3"/>
      <c r="C109" s="3"/>
      <c r="D109" s="117"/>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2.75" customHeight="1" x14ac:dyDescent="0.2">
      <c r="A110" s="3"/>
      <c r="B110" s="3"/>
      <c r="C110" s="3"/>
      <c r="D110" s="117"/>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2.75" customHeight="1" x14ac:dyDescent="0.2">
      <c r="A111" s="3"/>
      <c r="B111" s="3"/>
      <c r="C111" s="3"/>
      <c r="D111" s="117"/>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2.75" customHeight="1" x14ac:dyDescent="0.2">
      <c r="A112" s="3"/>
      <c r="B112" s="3"/>
      <c r="C112" s="3"/>
      <c r="D112" s="117"/>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2.75" customHeight="1" x14ac:dyDescent="0.2">
      <c r="A113" s="3"/>
      <c r="B113" s="3"/>
      <c r="C113" s="3"/>
      <c r="D113" s="117"/>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2.75" customHeight="1" x14ac:dyDescent="0.2">
      <c r="A114" s="3"/>
      <c r="B114" s="3"/>
      <c r="C114" s="3"/>
      <c r="D114" s="117"/>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2.75" customHeight="1" x14ac:dyDescent="0.2">
      <c r="A115" s="3"/>
      <c r="B115" s="3"/>
      <c r="C115" s="3"/>
      <c r="D115" s="117"/>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2.75" customHeight="1" x14ac:dyDescent="0.2">
      <c r="A116" s="3"/>
      <c r="B116" s="3"/>
      <c r="C116" s="3"/>
      <c r="D116" s="117"/>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2.75" customHeight="1" x14ac:dyDescent="0.2">
      <c r="A117" s="3"/>
      <c r="B117" s="3"/>
      <c r="C117" s="3"/>
      <c r="D117" s="117"/>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2.75" customHeight="1" x14ac:dyDescent="0.2">
      <c r="A118" s="3"/>
      <c r="B118" s="3"/>
      <c r="C118" s="3"/>
      <c r="D118" s="117"/>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2.75" customHeight="1" x14ac:dyDescent="0.2">
      <c r="A119" s="3"/>
      <c r="B119" s="3"/>
      <c r="C119" s="3"/>
      <c r="D119" s="117"/>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2.75" customHeight="1" x14ac:dyDescent="0.2">
      <c r="A120" s="3"/>
      <c r="B120" s="3"/>
      <c r="C120" s="3"/>
      <c r="D120" s="117"/>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2.75" customHeight="1" x14ac:dyDescent="0.2">
      <c r="A121" s="3"/>
      <c r="B121" s="3"/>
      <c r="C121" s="3"/>
      <c r="D121" s="117"/>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2.75" customHeight="1" x14ac:dyDescent="0.2">
      <c r="A122" s="3"/>
      <c r="B122" s="3"/>
      <c r="C122" s="3"/>
      <c r="D122" s="117"/>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2.75" customHeight="1" x14ac:dyDescent="0.2">
      <c r="A123" s="3"/>
      <c r="B123" s="3"/>
      <c r="C123" s="3"/>
      <c r="D123" s="117"/>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2.75" customHeight="1" x14ac:dyDescent="0.2">
      <c r="A124" s="3"/>
      <c r="B124" s="3"/>
      <c r="C124" s="3"/>
      <c r="D124" s="117"/>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2.75" customHeight="1" x14ac:dyDescent="0.2">
      <c r="A125" s="3"/>
      <c r="B125" s="3"/>
      <c r="C125" s="3"/>
      <c r="D125" s="117"/>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2.75" customHeight="1" x14ac:dyDescent="0.2">
      <c r="A126" s="3"/>
      <c r="B126" s="3"/>
      <c r="C126" s="3"/>
      <c r="D126" s="117"/>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2.75" customHeight="1" x14ac:dyDescent="0.2">
      <c r="A127" s="3"/>
      <c r="B127" s="3"/>
      <c r="C127" s="3"/>
      <c r="D127" s="117"/>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2.75" customHeight="1" x14ac:dyDescent="0.2">
      <c r="A128" s="3"/>
      <c r="B128" s="3"/>
      <c r="C128" s="3"/>
      <c r="D128" s="117"/>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2.75" customHeight="1" x14ac:dyDescent="0.2">
      <c r="A129" s="3"/>
      <c r="B129" s="3"/>
      <c r="C129" s="3"/>
      <c r="D129" s="117"/>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2.75" customHeight="1" x14ac:dyDescent="0.2">
      <c r="A130" s="3"/>
      <c r="B130" s="3"/>
      <c r="C130" s="3"/>
      <c r="D130" s="117"/>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2.75" customHeight="1" x14ac:dyDescent="0.2">
      <c r="A131" s="3"/>
      <c r="B131" s="3"/>
      <c r="C131" s="3"/>
      <c r="D131" s="117"/>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2.75" customHeight="1" x14ac:dyDescent="0.2">
      <c r="A132" s="3"/>
      <c r="B132" s="3"/>
      <c r="C132" s="3"/>
      <c r="D132" s="117"/>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2.75" customHeight="1" x14ac:dyDescent="0.2">
      <c r="A133" s="3"/>
      <c r="B133" s="3"/>
      <c r="C133" s="3"/>
      <c r="D133" s="117"/>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2.75" customHeight="1" x14ac:dyDescent="0.2">
      <c r="A134" s="3"/>
      <c r="B134" s="3"/>
      <c r="C134" s="3"/>
      <c r="D134" s="117"/>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2.75" customHeight="1" x14ac:dyDescent="0.2">
      <c r="A135" s="3"/>
      <c r="B135" s="3"/>
      <c r="C135" s="3"/>
      <c r="D135" s="117"/>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2.75" customHeight="1" x14ac:dyDescent="0.2">
      <c r="A136" s="3"/>
      <c r="B136" s="3"/>
      <c r="C136" s="3"/>
      <c r="D136" s="117"/>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2.75" customHeight="1" x14ac:dyDescent="0.2">
      <c r="A137" s="3"/>
      <c r="B137" s="3"/>
      <c r="C137" s="3"/>
      <c r="D137" s="117"/>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2.75" customHeight="1" x14ac:dyDescent="0.2">
      <c r="A138" s="3"/>
      <c r="B138" s="3"/>
      <c r="C138" s="3"/>
      <c r="D138" s="117"/>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2.75" customHeight="1" x14ac:dyDescent="0.2">
      <c r="A139" s="3"/>
      <c r="B139" s="3"/>
      <c r="C139" s="3"/>
      <c r="D139" s="117"/>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2.75" customHeight="1" x14ac:dyDescent="0.2">
      <c r="A140" s="3"/>
      <c r="B140" s="3"/>
      <c r="C140" s="3"/>
      <c r="D140" s="117"/>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2.75" customHeight="1" x14ac:dyDescent="0.2">
      <c r="A141" s="3"/>
      <c r="B141" s="3"/>
      <c r="C141" s="3"/>
      <c r="D141" s="117"/>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2.75" customHeight="1" x14ac:dyDescent="0.2">
      <c r="A142" s="3"/>
      <c r="B142" s="3"/>
      <c r="C142" s="3"/>
      <c r="D142" s="117"/>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2.75" customHeight="1" x14ac:dyDescent="0.2">
      <c r="A143" s="3"/>
      <c r="B143" s="3"/>
      <c r="C143" s="3"/>
      <c r="D143" s="117"/>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2.75" customHeight="1" x14ac:dyDescent="0.2">
      <c r="A144" s="3"/>
      <c r="B144" s="3"/>
      <c r="C144" s="3"/>
      <c r="D144" s="117"/>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2.75" customHeight="1" x14ac:dyDescent="0.2">
      <c r="A145" s="3"/>
      <c r="B145" s="3"/>
      <c r="C145" s="3"/>
      <c r="D145" s="117"/>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2.75" customHeight="1" x14ac:dyDescent="0.2">
      <c r="A146" s="3"/>
      <c r="B146" s="3"/>
      <c r="C146" s="3"/>
      <c r="D146" s="117"/>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2.75" customHeight="1" x14ac:dyDescent="0.2">
      <c r="A147" s="3"/>
      <c r="B147" s="3"/>
      <c r="C147" s="3"/>
      <c r="D147" s="117"/>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2.75" customHeight="1" x14ac:dyDescent="0.2">
      <c r="A148" s="3"/>
      <c r="B148" s="3"/>
      <c r="C148" s="3"/>
      <c r="D148" s="117"/>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2.75" customHeight="1" x14ac:dyDescent="0.2">
      <c r="A149" s="3"/>
      <c r="B149" s="3"/>
      <c r="C149" s="3"/>
      <c r="D149" s="117"/>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2.75" customHeight="1" x14ac:dyDescent="0.2">
      <c r="A150" s="3"/>
      <c r="B150" s="3"/>
      <c r="C150" s="3"/>
      <c r="D150" s="117"/>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2.75" customHeight="1" x14ac:dyDescent="0.2">
      <c r="A151" s="3"/>
      <c r="B151" s="3"/>
      <c r="C151" s="3"/>
      <c r="D151" s="117"/>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2.75" customHeight="1" x14ac:dyDescent="0.2">
      <c r="A152" s="3"/>
      <c r="B152" s="3"/>
      <c r="C152" s="3"/>
      <c r="D152" s="117"/>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2.75" customHeight="1" x14ac:dyDescent="0.2">
      <c r="A153" s="3"/>
      <c r="B153" s="3"/>
      <c r="C153" s="3"/>
      <c r="D153" s="117"/>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2.75" customHeight="1" x14ac:dyDescent="0.2">
      <c r="A154" s="3"/>
      <c r="B154" s="3"/>
      <c r="C154" s="3"/>
      <c r="D154" s="117"/>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2.75" customHeight="1" x14ac:dyDescent="0.2">
      <c r="A155" s="3"/>
      <c r="B155" s="3"/>
      <c r="C155" s="3"/>
      <c r="D155" s="117"/>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2.75" customHeight="1" x14ac:dyDescent="0.2">
      <c r="A156" s="3"/>
      <c r="B156" s="3"/>
      <c r="C156" s="3"/>
      <c r="D156" s="117"/>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2.75" customHeight="1" x14ac:dyDescent="0.2">
      <c r="A157" s="3"/>
      <c r="B157" s="3"/>
      <c r="C157" s="3"/>
      <c r="D157" s="117"/>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2.75" customHeight="1" x14ac:dyDescent="0.2">
      <c r="A158" s="3"/>
      <c r="B158" s="3"/>
      <c r="C158" s="3"/>
      <c r="D158" s="117"/>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2.75" customHeight="1" x14ac:dyDescent="0.2">
      <c r="A159" s="3"/>
      <c r="B159" s="3"/>
      <c r="C159" s="3"/>
      <c r="D159" s="117"/>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2.75" customHeight="1" x14ac:dyDescent="0.2">
      <c r="A160" s="3"/>
      <c r="B160" s="3"/>
      <c r="C160" s="3"/>
      <c r="D160" s="117"/>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2.75" customHeight="1" x14ac:dyDescent="0.2">
      <c r="A161" s="3"/>
      <c r="B161" s="3"/>
      <c r="C161" s="3"/>
      <c r="D161" s="117"/>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2.75" customHeight="1" x14ac:dyDescent="0.2">
      <c r="A162" s="3"/>
      <c r="B162" s="3"/>
      <c r="C162" s="3"/>
      <c r="D162" s="117"/>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2.75" customHeight="1" x14ac:dyDescent="0.2">
      <c r="A163" s="3"/>
      <c r="B163" s="3"/>
      <c r="C163" s="3"/>
      <c r="D163" s="117"/>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2.75" customHeight="1" x14ac:dyDescent="0.2">
      <c r="A164" s="3"/>
      <c r="B164" s="3"/>
      <c r="C164" s="3"/>
      <c r="D164" s="117"/>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2.75" customHeight="1" x14ac:dyDescent="0.2">
      <c r="A165" s="3"/>
      <c r="B165" s="3"/>
      <c r="C165" s="3"/>
      <c r="D165" s="117"/>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2.75" customHeight="1" x14ac:dyDescent="0.2">
      <c r="A166" s="3"/>
      <c r="B166" s="3"/>
      <c r="C166" s="3"/>
      <c r="D166" s="117"/>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2.75" customHeight="1" x14ac:dyDescent="0.2">
      <c r="A167" s="3"/>
      <c r="B167" s="3"/>
      <c r="C167" s="3"/>
      <c r="D167" s="117"/>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2.75" customHeight="1" x14ac:dyDescent="0.2">
      <c r="A168" s="3"/>
      <c r="B168" s="3"/>
      <c r="C168" s="3"/>
      <c r="D168" s="117"/>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2.75" customHeight="1" x14ac:dyDescent="0.2">
      <c r="A169" s="3"/>
      <c r="B169" s="3"/>
      <c r="C169" s="3"/>
      <c r="D169" s="117"/>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2.75" customHeight="1" x14ac:dyDescent="0.2">
      <c r="A170" s="3"/>
      <c r="B170" s="3"/>
      <c r="C170" s="3"/>
      <c r="D170" s="117"/>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2.75" customHeight="1" x14ac:dyDescent="0.2">
      <c r="A171" s="3"/>
      <c r="B171" s="3"/>
      <c r="C171" s="3"/>
      <c r="D171" s="117"/>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2.75" customHeight="1" x14ac:dyDescent="0.2">
      <c r="A172" s="3"/>
      <c r="B172" s="3"/>
      <c r="C172" s="3"/>
      <c r="D172" s="117"/>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2.75" customHeight="1" x14ac:dyDescent="0.2">
      <c r="A173" s="3"/>
      <c r="B173" s="3"/>
      <c r="C173" s="3"/>
      <c r="D173" s="117"/>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2.75" customHeight="1" x14ac:dyDescent="0.2">
      <c r="A174" s="3"/>
      <c r="B174" s="3"/>
      <c r="C174" s="3"/>
      <c r="D174" s="117"/>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2.75" customHeight="1" x14ac:dyDescent="0.2">
      <c r="A175" s="3"/>
      <c r="B175" s="3"/>
      <c r="C175" s="3"/>
      <c r="D175" s="117"/>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2.75" customHeight="1" x14ac:dyDescent="0.2">
      <c r="A176" s="3"/>
      <c r="B176" s="3"/>
      <c r="C176" s="3"/>
      <c r="D176" s="117"/>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2.75" customHeight="1" x14ac:dyDescent="0.2">
      <c r="A177" s="3"/>
      <c r="B177" s="3"/>
      <c r="C177" s="3"/>
      <c r="D177" s="117"/>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2.75" customHeight="1" x14ac:dyDescent="0.2">
      <c r="A178" s="3"/>
      <c r="B178" s="3"/>
      <c r="C178" s="3"/>
      <c r="D178" s="117"/>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2.75" customHeight="1" x14ac:dyDescent="0.2">
      <c r="A179" s="3"/>
      <c r="B179" s="3"/>
      <c r="C179" s="3"/>
      <c r="D179" s="117"/>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2.75" customHeight="1" x14ac:dyDescent="0.2">
      <c r="A180" s="3"/>
      <c r="B180" s="3"/>
      <c r="C180" s="3"/>
      <c r="D180" s="117"/>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2.75" customHeight="1" x14ac:dyDescent="0.2">
      <c r="A181" s="3"/>
      <c r="B181" s="3"/>
      <c r="C181" s="3"/>
      <c r="D181" s="117"/>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2.75" customHeight="1" x14ac:dyDescent="0.2">
      <c r="A182" s="3"/>
      <c r="B182" s="3"/>
      <c r="C182" s="3"/>
      <c r="D182" s="117"/>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2.75" customHeight="1" x14ac:dyDescent="0.2">
      <c r="A183" s="3"/>
      <c r="B183" s="3"/>
      <c r="C183" s="3"/>
      <c r="D183" s="117"/>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2.75" customHeight="1" x14ac:dyDescent="0.2">
      <c r="A184" s="3"/>
      <c r="B184" s="3"/>
      <c r="C184" s="3"/>
      <c r="D184" s="117"/>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2.75" customHeight="1" x14ac:dyDescent="0.2">
      <c r="A185" s="3"/>
      <c r="B185" s="3"/>
      <c r="C185" s="3"/>
      <c r="D185" s="117"/>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2.75" customHeight="1" x14ac:dyDescent="0.2">
      <c r="A186" s="3"/>
      <c r="B186" s="3"/>
      <c r="C186" s="3"/>
      <c r="D186" s="117"/>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2.75" customHeight="1" x14ac:dyDescent="0.2">
      <c r="A187" s="3"/>
      <c r="B187" s="3"/>
      <c r="C187" s="3"/>
      <c r="D187" s="117"/>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2.75" customHeight="1" x14ac:dyDescent="0.2">
      <c r="A188" s="3"/>
      <c r="B188" s="3"/>
      <c r="C188" s="3"/>
      <c r="D188" s="117"/>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2.75" customHeight="1" x14ac:dyDescent="0.2">
      <c r="A189" s="3"/>
      <c r="B189" s="3"/>
      <c r="C189" s="3"/>
      <c r="D189" s="117"/>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2.75" customHeight="1" x14ac:dyDescent="0.2">
      <c r="A190" s="3"/>
      <c r="B190" s="3"/>
      <c r="C190" s="3"/>
      <c r="D190" s="117"/>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2.75" customHeight="1" x14ac:dyDescent="0.2">
      <c r="A191" s="3"/>
      <c r="B191" s="3"/>
      <c r="C191" s="3"/>
      <c r="D191" s="117"/>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2.75" customHeight="1" x14ac:dyDescent="0.2">
      <c r="A192" s="3"/>
      <c r="B192" s="3"/>
      <c r="C192" s="3"/>
      <c r="D192" s="117"/>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2.75" customHeight="1" x14ac:dyDescent="0.2">
      <c r="A193" s="3"/>
      <c r="B193" s="3"/>
      <c r="C193" s="3"/>
      <c r="D193" s="117"/>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2.75" customHeight="1" x14ac:dyDescent="0.2">
      <c r="A194" s="3"/>
      <c r="B194" s="3"/>
      <c r="C194" s="3"/>
      <c r="D194" s="117"/>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2.75" customHeight="1" x14ac:dyDescent="0.2">
      <c r="A195" s="3"/>
      <c r="B195" s="3"/>
      <c r="C195" s="3"/>
      <c r="D195" s="117"/>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2.75" customHeight="1" x14ac:dyDescent="0.2">
      <c r="A196" s="3"/>
      <c r="B196" s="3"/>
      <c r="C196" s="3"/>
      <c r="D196" s="117"/>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2.75" customHeight="1" x14ac:dyDescent="0.2">
      <c r="A197" s="3"/>
      <c r="B197" s="3"/>
      <c r="C197" s="3"/>
      <c r="D197" s="117"/>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2.75" customHeight="1" x14ac:dyDescent="0.2">
      <c r="A198" s="3"/>
      <c r="B198" s="3"/>
      <c r="C198" s="3"/>
      <c r="D198" s="117"/>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2.75" customHeight="1" x14ac:dyDescent="0.2">
      <c r="A199" s="3"/>
      <c r="B199" s="3"/>
      <c r="C199" s="3"/>
      <c r="D199" s="117"/>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2.75" customHeight="1" x14ac:dyDescent="0.2">
      <c r="A200" s="3"/>
      <c r="B200" s="3"/>
      <c r="C200" s="3"/>
      <c r="D200" s="117"/>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2.75" customHeight="1" x14ac:dyDescent="0.2">
      <c r="A201" s="3"/>
      <c r="B201" s="3"/>
      <c r="C201" s="3"/>
      <c r="D201" s="117"/>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2.75" customHeight="1" x14ac:dyDescent="0.2">
      <c r="A202" s="3"/>
      <c r="B202" s="3"/>
      <c r="C202" s="3"/>
      <c r="D202" s="117"/>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2.75" customHeight="1" x14ac:dyDescent="0.2">
      <c r="A203" s="3"/>
      <c r="B203" s="3"/>
      <c r="C203" s="3"/>
      <c r="D203" s="117"/>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2.75" customHeight="1" x14ac:dyDescent="0.2">
      <c r="A204" s="3"/>
      <c r="B204" s="3"/>
      <c r="C204" s="3"/>
      <c r="D204" s="117"/>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2.75" customHeight="1" x14ac:dyDescent="0.2">
      <c r="A205" s="3"/>
      <c r="B205" s="3"/>
      <c r="C205" s="3"/>
      <c r="D205" s="117"/>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2.75" customHeight="1" x14ac:dyDescent="0.2">
      <c r="A206" s="3"/>
      <c r="B206" s="3"/>
      <c r="C206" s="3"/>
      <c r="D206" s="117"/>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2.75" customHeight="1" x14ac:dyDescent="0.2">
      <c r="A207" s="3"/>
      <c r="B207" s="3"/>
      <c r="C207" s="3"/>
      <c r="D207" s="117"/>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2.75" customHeight="1" x14ac:dyDescent="0.2">
      <c r="A208" s="3"/>
      <c r="B208" s="3"/>
      <c r="C208" s="3"/>
      <c r="D208" s="117"/>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2.75" customHeight="1" x14ac:dyDescent="0.2">
      <c r="A209" s="3"/>
      <c r="B209" s="3"/>
      <c r="C209" s="3"/>
      <c r="D209" s="117"/>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2.75" customHeight="1" x14ac:dyDescent="0.2">
      <c r="A210" s="3"/>
      <c r="B210" s="3"/>
      <c r="C210" s="3"/>
      <c r="D210" s="117"/>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2.75" customHeight="1" x14ac:dyDescent="0.2">
      <c r="A211" s="3"/>
      <c r="B211" s="3"/>
      <c r="C211" s="3"/>
      <c r="D211" s="117"/>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2.75" customHeight="1" x14ac:dyDescent="0.2">
      <c r="A212" s="3"/>
      <c r="B212" s="3"/>
      <c r="C212" s="3"/>
      <c r="D212" s="117"/>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2.75" customHeight="1" x14ac:dyDescent="0.2">
      <c r="A213" s="3"/>
      <c r="B213" s="3"/>
      <c r="C213" s="3"/>
      <c r="D213" s="117"/>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2.75" customHeight="1" x14ac:dyDescent="0.2">
      <c r="A214" s="3"/>
      <c r="B214" s="3"/>
      <c r="C214" s="3"/>
      <c r="D214" s="117"/>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2.75" customHeight="1" x14ac:dyDescent="0.2">
      <c r="A215" s="3"/>
      <c r="B215" s="3"/>
      <c r="C215" s="3"/>
      <c r="D215" s="117"/>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2.75" customHeight="1" x14ac:dyDescent="0.2">
      <c r="A216" s="3"/>
      <c r="B216" s="3"/>
      <c r="C216" s="3"/>
      <c r="D216" s="117"/>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2.75" customHeight="1" x14ac:dyDescent="0.2">
      <c r="A217" s="3"/>
      <c r="B217" s="3"/>
      <c r="C217" s="3"/>
      <c r="D217" s="117"/>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2.75" customHeight="1" x14ac:dyDescent="0.2">
      <c r="A218" s="3"/>
      <c r="B218" s="3"/>
      <c r="C218" s="3"/>
      <c r="D218" s="117"/>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2.75" customHeight="1" x14ac:dyDescent="0.2">
      <c r="A219" s="3"/>
      <c r="B219" s="3"/>
      <c r="C219" s="3"/>
      <c r="D219" s="117"/>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2.75" customHeight="1" x14ac:dyDescent="0.2">
      <c r="A220" s="3"/>
      <c r="B220" s="3"/>
      <c r="C220" s="3"/>
      <c r="D220" s="117"/>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2.75" customHeight="1" x14ac:dyDescent="0.2">
      <c r="A221" s="3"/>
      <c r="B221" s="3"/>
      <c r="C221" s="3"/>
      <c r="D221" s="117"/>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2.75" customHeight="1" x14ac:dyDescent="0.2">
      <c r="A222" s="3"/>
      <c r="B222" s="3"/>
      <c r="C222" s="3"/>
      <c r="D222" s="117"/>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2.75" customHeight="1" x14ac:dyDescent="0.2">
      <c r="A223" s="3"/>
      <c r="B223" s="3"/>
      <c r="C223" s="3"/>
      <c r="D223" s="117"/>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2.75" customHeight="1" x14ac:dyDescent="0.2">
      <c r="A224" s="3"/>
      <c r="B224" s="3"/>
      <c r="C224" s="3"/>
      <c r="D224" s="117"/>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2.75" customHeight="1" x14ac:dyDescent="0.2">
      <c r="A225" s="3"/>
      <c r="B225" s="3"/>
      <c r="C225" s="3"/>
      <c r="D225" s="117"/>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2.75" customHeight="1" x14ac:dyDescent="0.2">
      <c r="A226" s="3"/>
      <c r="B226" s="3"/>
      <c r="C226" s="3"/>
      <c r="D226" s="117"/>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2.75" customHeight="1" x14ac:dyDescent="0.2">
      <c r="A227" s="3"/>
      <c r="B227" s="3"/>
      <c r="C227" s="3"/>
      <c r="D227" s="117"/>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2.75" customHeight="1" x14ac:dyDescent="0.2">
      <c r="A228" s="3"/>
      <c r="B228" s="3"/>
      <c r="C228" s="3"/>
      <c r="D228" s="117"/>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2.75" customHeight="1" x14ac:dyDescent="0.2">
      <c r="A229" s="3"/>
      <c r="B229" s="3"/>
      <c r="C229" s="3"/>
      <c r="D229" s="117"/>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2.75" customHeight="1" x14ac:dyDescent="0.2">
      <c r="A230" s="3"/>
      <c r="B230" s="3"/>
      <c r="C230" s="3"/>
      <c r="D230" s="117"/>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2.75" customHeight="1" x14ac:dyDescent="0.2">
      <c r="A231" s="3"/>
      <c r="B231" s="3"/>
      <c r="C231" s="3"/>
      <c r="D231" s="117"/>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2.75" customHeight="1" x14ac:dyDescent="0.2">
      <c r="A232" s="3"/>
      <c r="B232" s="3"/>
      <c r="C232" s="3"/>
      <c r="D232" s="117"/>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2.75" customHeight="1" x14ac:dyDescent="0.2">
      <c r="A233" s="3"/>
      <c r="B233" s="3"/>
      <c r="C233" s="3"/>
      <c r="D233" s="117"/>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2.75" customHeight="1" x14ac:dyDescent="0.2">
      <c r="A234" s="3"/>
      <c r="B234" s="3"/>
      <c r="C234" s="3"/>
      <c r="D234" s="117"/>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2.75" customHeight="1" x14ac:dyDescent="0.2">
      <c r="A235" s="3"/>
      <c r="B235" s="3"/>
      <c r="C235" s="3"/>
      <c r="D235" s="117"/>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2.75" customHeight="1" x14ac:dyDescent="0.2">
      <c r="A236" s="3"/>
      <c r="B236" s="3"/>
      <c r="C236" s="3"/>
      <c r="D236" s="117"/>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2.75" customHeight="1" x14ac:dyDescent="0.2">
      <c r="A237" s="3"/>
      <c r="B237" s="3"/>
      <c r="C237" s="3"/>
      <c r="D237" s="117"/>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2.75" customHeight="1" x14ac:dyDescent="0.2">
      <c r="A238" s="3"/>
      <c r="B238" s="3"/>
      <c r="C238" s="3"/>
      <c r="D238" s="117"/>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2.75" customHeight="1" x14ac:dyDescent="0.2">
      <c r="A239" s="3"/>
      <c r="B239" s="3"/>
      <c r="C239" s="3"/>
      <c r="D239" s="117"/>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2.75" customHeight="1" x14ac:dyDescent="0.2">
      <c r="A240" s="3"/>
      <c r="B240" s="3"/>
      <c r="C240" s="3"/>
      <c r="D240" s="117"/>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2.75" customHeight="1" x14ac:dyDescent="0.2">
      <c r="A241" s="3"/>
      <c r="B241" s="3"/>
      <c r="C241" s="3"/>
      <c r="D241" s="117"/>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2.75" customHeight="1" x14ac:dyDescent="0.2">
      <c r="A242" s="3"/>
      <c r="B242" s="3"/>
      <c r="C242" s="3"/>
      <c r="D242" s="117"/>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2.75" customHeight="1" x14ac:dyDescent="0.2">
      <c r="A243" s="3"/>
      <c r="B243" s="3"/>
      <c r="C243" s="3"/>
      <c r="D243" s="117"/>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2.75" customHeight="1" x14ac:dyDescent="0.2">
      <c r="A244" s="3"/>
      <c r="B244" s="3"/>
      <c r="C244" s="3"/>
      <c r="D244" s="117"/>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2.75" customHeight="1" x14ac:dyDescent="0.2">
      <c r="A245" s="3"/>
      <c r="B245" s="3"/>
      <c r="C245" s="3"/>
      <c r="D245" s="117"/>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2.75" customHeight="1" x14ac:dyDescent="0.2">
      <c r="A246" s="3"/>
      <c r="B246" s="3"/>
      <c r="C246" s="3"/>
      <c r="D246" s="117"/>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2.75" customHeight="1" x14ac:dyDescent="0.2">
      <c r="A247" s="3"/>
      <c r="B247" s="3"/>
      <c r="C247" s="3"/>
      <c r="D247" s="117"/>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2.75" customHeight="1" x14ac:dyDescent="0.2">
      <c r="A248" s="3"/>
      <c r="B248" s="3"/>
      <c r="C248" s="3"/>
      <c r="D248" s="117"/>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2.75" customHeight="1" x14ac:dyDescent="0.2">
      <c r="A249" s="3"/>
      <c r="B249" s="3"/>
      <c r="C249" s="3"/>
      <c r="D249" s="117"/>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2.75" customHeight="1" x14ac:dyDescent="0.2">
      <c r="A250" s="3"/>
      <c r="B250" s="3"/>
      <c r="C250" s="3"/>
      <c r="D250" s="117"/>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2.75" customHeight="1" x14ac:dyDescent="0.2">
      <c r="A251" s="3"/>
      <c r="B251" s="3"/>
      <c r="C251" s="3"/>
      <c r="D251" s="117"/>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2.75" customHeight="1" x14ac:dyDescent="0.2">
      <c r="A252" s="3"/>
      <c r="B252" s="3"/>
      <c r="C252" s="3"/>
      <c r="D252" s="117"/>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2.75" customHeight="1" x14ac:dyDescent="0.2">
      <c r="A253" s="3"/>
      <c r="B253" s="3"/>
      <c r="C253" s="3"/>
      <c r="D253" s="117"/>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2.75" customHeight="1" x14ac:dyDescent="0.2">
      <c r="A254" s="3"/>
      <c r="B254" s="3"/>
      <c r="C254" s="3"/>
      <c r="D254" s="117"/>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2.75" customHeight="1" x14ac:dyDescent="0.2">
      <c r="A255" s="3"/>
      <c r="B255" s="3"/>
      <c r="C255" s="3"/>
      <c r="D255" s="117"/>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2.75" customHeight="1" x14ac:dyDescent="0.2">
      <c r="A256" s="3"/>
      <c r="B256" s="3"/>
      <c r="C256" s="3"/>
      <c r="D256" s="117"/>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2.75" customHeight="1" x14ac:dyDescent="0.2">
      <c r="A257" s="3"/>
      <c r="B257" s="3"/>
      <c r="C257" s="3"/>
      <c r="D257" s="117"/>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2.75" customHeight="1" x14ac:dyDescent="0.2">
      <c r="A258" s="3"/>
      <c r="B258" s="3"/>
      <c r="C258" s="3"/>
      <c r="D258" s="117"/>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2.75" customHeight="1" x14ac:dyDescent="0.2">
      <c r="A259" s="3"/>
      <c r="B259" s="3"/>
      <c r="C259" s="3"/>
      <c r="D259" s="117"/>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2.75" customHeight="1" x14ac:dyDescent="0.2">
      <c r="A260" s="3"/>
      <c r="B260" s="3"/>
      <c r="C260" s="3"/>
      <c r="D260" s="117"/>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2.75" customHeight="1" x14ac:dyDescent="0.2">
      <c r="A261" s="3"/>
      <c r="B261" s="3"/>
      <c r="C261" s="3"/>
      <c r="D261" s="117"/>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2.75" customHeight="1" x14ac:dyDescent="0.2">
      <c r="A262" s="3"/>
      <c r="B262" s="3"/>
      <c r="C262" s="3"/>
      <c r="D262" s="117"/>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2.75" customHeight="1" x14ac:dyDescent="0.2">
      <c r="A263" s="3"/>
      <c r="B263" s="3"/>
      <c r="C263" s="3"/>
      <c r="D263" s="117"/>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2.75" customHeight="1" x14ac:dyDescent="0.2">
      <c r="A264" s="3"/>
      <c r="B264" s="3"/>
      <c r="C264" s="3"/>
      <c r="D264" s="117"/>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2.75" customHeight="1" x14ac:dyDescent="0.2">
      <c r="A265" s="3"/>
      <c r="B265" s="3"/>
      <c r="C265" s="3"/>
      <c r="D265" s="117"/>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2.75" customHeight="1" x14ac:dyDescent="0.2">
      <c r="A266" s="3"/>
      <c r="B266" s="3"/>
      <c r="C266" s="3"/>
      <c r="D266" s="117"/>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2.75" customHeight="1" x14ac:dyDescent="0.2">
      <c r="A267" s="3"/>
      <c r="B267" s="3"/>
      <c r="C267" s="3"/>
      <c r="D267" s="117"/>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2.75" customHeight="1" x14ac:dyDescent="0.2">
      <c r="A268" s="3"/>
      <c r="B268" s="3"/>
      <c r="C268" s="3"/>
      <c r="D268" s="117"/>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2.75" customHeight="1" x14ac:dyDescent="0.2">
      <c r="A269" s="3"/>
      <c r="B269" s="3"/>
      <c r="C269" s="3"/>
      <c r="D269" s="117"/>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2.75" customHeight="1" x14ac:dyDescent="0.2">
      <c r="A270" s="3"/>
      <c r="B270" s="3"/>
      <c r="C270" s="3"/>
      <c r="D270" s="117"/>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2.75" customHeight="1" x14ac:dyDescent="0.2">
      <c r="A271" s="3"/>
      <c r="B271" s="3"/>
      <c r="C271" s="3"/>
      <c r="D271" s="117"/>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2.75" customHeight="1" x14ac:dyDescent="0.2">
      <c r="A272" s="3"/>
      <c r="B272" s="3"/>
      <c r="C272" s="3"/>
      <c r="D272" s="117"/>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2.75" customHeight="1" x14ac:dyDescent="0.2">
      <c r="A273" s="3"/>
      <c r="B273" s="3"/>
      <c r="C273" s="3"/>
      <c r="D273" s="117"/>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2.75" customHeight="1" x14ac:dyDescent="0.2">
      <c r="A274" s="3"/>
      <c r="B274" s="3"/>
      <c r="C274" s="3"/>
      <c r="D274" s="117"/>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2.75" customHeight="1" x14ac:dyDescent="0.2">
      <c r="A275" s="3"/>
      <c r="B275" s="3"/>
      <c r="C275" s="3"/>
      <c r="D275" s="117"/>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2.75" customHeight="1" x14ac:dyDescent="0.2">
      <c r="A276" s="3"/>
      <c r="B276" s="3"/>
      <c r="C276" s="3"/>
      <c r="D276" s="117"/>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2.75" customHeight="1" x14ac:dyDescent="0.2">
      <c r="A277" s="3"/>
      <c r="B277" s="3"/>
      <c r="C277" s="3"/>
      <c r="D277" s="117"/>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2.75" customHeight="1" x14ac:dyDescent="0.2">
      <c r="A278" s="3"/>
      <c r="B278" s="3"/>
      <c r="C278" s="3"/>
      <c r="D278" s="117"/>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2.75" customHeight="1" x14ac:dyDescent="0.2">
      <c r="A279" s="3"/>
      <c r="B279" s="3"/>
      <c r="C279" s="3"/>
      <c r="D279" s="117"/>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2.75" customHeight="1" x14ac:dyDescent="0.2">
      <c r="A280" s="3"/>
      <c r="B280" s="3"/>
      <c r="C280" s="3"/>
      <c r="D280" s="117"/>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2.75" customHeight="1" x14ac:dyDescent="0.2">
      <c r="A281" s="3"/>
      <c r="B281" s="3"/>
      <c r="C281" s="3"/>
      <c r="D281" s="117"/>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2.75" customHeight="1" x14ac:dyDescent="0.2">
      <c r="A282" s="3"/>
      <c r="B282" s="3"/>
      <c r="C282" s="3"/>
      <c r="D282" s="117"/>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2.75" customHeight="1" x14ac:dyDescent="0.2">
      <c r="A283" s="3"/>
      <c r="B283" s="3"/>
      <c r="C283" s="3"/>
      <c r="D283" s="117"/>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2.75" customHeight="1" x14ac:dyDescent="0.2">
      <c r="A284" s="3"/>
      <c r="B284" s="3"/>
      <c r="C284" s="3"/>
      <c r="D284" s="117"/>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2.75" customHeight="1" x14ac:dyDescent="0.2">
      <c r="A285" s="3"/>
      <c r="B285" s="3"/>
      <c r="C285" s="3"/>
      <c r="D285" s="117"/>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2.75" customHeight="1" x14ac:dyDescent="0.2">
      <c r="A286" s="3"/>
      <c r="B286" s="3"/>
      <c r="C286" s="3"/>
      <c r="D286" s="117"/>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2.75" customHeight="1" x14ac:dyDescent="0.2">
      <c r="A287" s="3"/>
      <c r="B287" s="3"/>
      <c r="C287" s="3"/>
      <c r="D287" s="117"/>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2.75" customHeight="1" x14ac:dyDescent="0.2">
      <c r="A288" s="3"/>
      <c r="B288" s="3"/>
      <c r="C288" s="3"/>
      <c r="D288" s="117"/>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2.75" customHeight="1" x14ac:dyDescent="0.2">
      <c r="A289" s="3"/>
      <c r="B289" s="3"/>
      <c r="C289" s="3"/>
      <c r="D289" s="117"/>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2.75" customHeight="1" x14ac:dyDescent="0.2">
      <c r="A290" s="3"/>
      <c r="B290" s="3"/>
      <c r="C290" s="3"/>
      <c r="D290" s="117"/>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2.75" customHeight="1" x14ac:dyDescent="0.2">
      <c r="A291" s="3"/>
      <c r="B291" s="3"/>
      <c r="C291" s="3"/>
      <c r="D291" s="117"/>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2.75" customHeight="1" x14ac:dyDescent="0.2">
      <c r="A292" s="3"/>
      <c r="B292" s="3"/>
      <c r="C292" s="3"/>
      <c r="D292" s="117"/>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2.75" customHeight="1" x14ac:dyDescent="0.2">
      <c r="A293" s="3"/>
      <c r="B293" s="3"/>
      <c r="C293" s="3"/>
      <c r="D293" s="117"/>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2.75" customHeight="1" x14ac:dyDescent="0.2">
      <c r="A294" s="3"/>
      <c r="B294" s="3"/>
      <c r="C294" s="3"/>
      <c r="D294" s="117"/>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2.75" customHeight="1" x14ac:dyDescent="0.2">
      <c r="A295" s="3"/>
      <c r="B295" s="3"/>
      <c r="C295" s="3"/>
      <c r="D295" s="117"/>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2.75" customHeight="1" x14ac:dyDescent="0.2">
      <c r="A296" s="3"/>
      <c r="B296" s="3"/>
      <c r="C296" s="3"/>
      <c r="D296" s="117"/>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2.75" customHeight="1" x14ac:dyDescent="0.2">
      <c r="A297" s="3"/>
      <c r="B297" s="3"/>
      <c r="C297" s="3"/>
      <c r="D297" s="117"/>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2.75" customHeight="1" x14ac:dyDescent="0.2">
      <c r="A298" s="3"/>
      <c r="B298" s="3"/>
      <c r="C298" s="3"/>
      <c r="D298" s="117"/>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2.75" customHeight="1" x14ac:dyDescent="0.2">
      <c r="A299" s="3"/>
      <c r="B299" s="3"/>
      <c r="C299" s="3"/>
      <c r="D299" s="117"/>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2.75" customHeight="1" x14ac:dyDescent="0.2">
      <c r="A300" s="3"/>
      <c r="B300" s="3"/>
      <c r="C300" s="3"/>
      <c r="D300" s="117"/>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2.75" customHeight="1" x14ac:dyDescent="0.2">
      <c r="A301" s="3"/>
      <c r="B301" s="3"/>
      <c r="C301" s="3"/>
      <c r="D301" s="117"/>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2.75" customHeight="1" x14ac:dyDescent="0.2">
      <c r="A302" s="3"/>
      <c r="B302" s="3"/>
      <c r="C302" s="3"/>
      <c r="D302" s="117"/>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2.75" customHeight="1" x14ac:dyDescent="0.2">
      <c r="A303" s="3"/>
      <c r="B303" s="3"/>
      <c r="C303" s="3"/>
      <c r="D303" s="117"/>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2.75" customHeight="1" x14ac:dyDescent="0.2">
      <c r="A304" s="3"/>
      <c r="B304" s="3"/>
      <c r="C304" s="3"/>
      <c r="D304" s="117"/>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2.75" customHeight="1" x14ac:dyDescent="0.2">
      <c r="A305" s="3"/>
      <c r="B305" s="3"/>
      <c r="C305" s="3"/>
      <c r="D305" s="117"/>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2.75" customHeight="1" x14ac:dyDescent="0.2">
      <c r="A306" s="3"/>
      <c r="B306" s="3"/>
      <c r="C306" s="3"/>
      <c r="D306" s="117"/>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2.75" customHeight="1" x14ac:dyDescent="0.2">
      <c r="A307" s="3"/>
      <c r="B307" s="3"/>
      <c r="C307" s="3"/>
      <c r="D307" s="117"/>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2.75" customHeight="1" x14ac:dyDescent="0.2">
      <c r="A308" s="3"/>
      <c r="B308" s="3"/>
      <c r="C308" s="3"/>
      <c r="D308" s="117"/>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2.75" customHeight="1" x14ac:dyDescent="0.2">
      <c r="A309" s="3"/>
      <c r="B309" s="3"/>
      <c r="C309" s="3"/>
      <c r="D309" s="117"/>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2.75" customHeight="1" x14ac:dyDescent="0.2">
      <c r="A310" s="3"/>
      <c r="B310" s="3"/>
      <c r="C310" s="3"/>
      <c r="D310" s="117"/>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2.75" customHeight="1" x14ac:dyDescent="0.2">
      <c r="A311" s="3"/>
      <c r="B311" s="3"/>
      <c r="C311" s="3"/>
      <c r="D311" s="117"/>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2.75" customHeight="1" x14ac:dyDescent="0.2">
      <c r="A312" s="3"/>
      <c r="B312" s="3"/>
      <c r="C312" s="3"/>
      <c r="D312" s="117"/>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2.75" customHeight="1" x14ac:dyDescent="0.2">
      <c r="A313" s="3"/>
      <c r="B313" s="3"/>
      <c r="C313" s="3"/>
      <c r="D313" s="117"/>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2.75" customHeight="1" x14ac:dyDescent="0.2">
      <c r="A314" s="3"/>
      <c r="B314" s="3"/>
      <c r="C314" s="3"/>
      <c r="D314" s="117"/>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2.75" customHeight="1" x14ac:dyDescent="0.2">
      <c r="A315" s="3"/>
      <c r="B315" s="3"/>
      <c r="C315" s="3"/>
      <c r="D315" s="117"/>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2.75" customHeight="1" x14ac:dyDescent="0.2">
      <c r="A316" s="3"/>
      <c r="B316" s="3"/>
      <c r="C316" s="3"/>
      <c r="D316" s="117"/>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2.75" customHeight="1" x14ac:dyDescent="0.2">
      <c r="A317" s="3"/>
      <c r="B317" s="3"/>
      <c r="C317" s="3"/>
      <c r="D317" s="117"/>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2.75" customHeight="1" x14ac:dyDescent="0.2">
      <c r="A318" s="3"/>
      <c r="B318" s="3"/>
      <c r="C318" s="3"/>
      <c r="D318" s="117"/>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2.75" customHeight="1" x14ac:dyDescent="0.2">
      <c r="A319" s="3"/>
      <c r="B319" s="3"/>
      <c r="C319" s="3"/>
      <c r="D319" s="117"/>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2.75" customHeight="1" x14ac:dyDescent="0.2">
      <c r="A320" s="3"/>
      <c r="B320" s="3"/>
      <c r="C320" s="3"/>
      <c r="D320" s="117"/>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2.75" customHeight="1" x14ac:dyDescent="0.2">
      <c r="A321" s="3"/>
      <c r="B321" s="3"/>
      <c r="C321" s="3"/>
      <c r="D321" s="117"/>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2.75" customHeight="1" x14ac:dyDescent="0.2">
      <c r="A322" s="3"/>
      <c r="B322" s="3"/>
      <c r="C322" s="3"/>
      <c r="D322" s="117"/>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2.75" customHeight="1" x14ac:dyDescent="0.2">
      <c r="A323" s="3"/>
      <c r="B323" s="3"/>
      <c r="C323" s="3"/>
      <c r="D323" s="117"/>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2.75" customHeight="1" x14ac:dyDescent="0.2">
      <c r="A324" s="3"/>
      <c r="B324" s="3"/>
      <c r="C324" s="3"/>
      <c r="D324" s="117"/>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2.75" customHeight="1" x14ac:dyDescent="0.2">
      <c r="A325" s="3"/>
      <c r="B325" s="3"/>
      <c r="C325" s="3"/>
      <c r="D325" s="117"/>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2.75" customHeight="1" x14ac:dyDescent="0.2">
      <c r="A326" s="3"/>
      <c r="B326" s="3"/>
      <c r="C326" s="3"/>
      <c r="D326" s="117"/>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2.75" customHeight="1" x14ac:dyDescent="0.2">
      <c r="A327" s="3"/>
      <c r="B327" s="3"/>
      <c r="C327" s="3"/>
      <c r="D327" s="117"/>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2.75" customHeight="1" x14ac:dyDescent="0.2">
      <c r="A328" s="3"/>
      <c r="B328" s="3"/>
      <c r="C328" s="3"/>
      <c r="D328" s="117"/>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2.75" customHeight="1" x14ac:dyDescent="0.2">
      <c r="A329" s="3"/>
      <c r="B329" s="3"/>
      <c r="C329" s="3"/>
      <c r="D329" s="117"/>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2.75" customHeight="1" x14ac:dyDescent="0.2">
      <c r="A330" s="3"/>
      <c r="B330" s="3"/>
      <c r="C330" s="3"/>
      <c r="D330" s="117"/>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2.75" customHeight="1" x14ac:dyDescent="0.2">
      <c r="A331" s="3"/>
      <c r="B331" s="3"/>
      <c r="C331" s="3"/>
      <c r="D331" s="117"/>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2.75" customHeight="1" x14ac:dyDescent="0.2">
      <c r="A332" s="3"/>
      <c r="B332" s="3"/>
      <c r="C332" s="3"/>
      <c r="D332" s="117"/>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2.75" customHeight="1" x14ac:dyDescent="0.2">
      <c r="A333" s="3"/>
      <c r="B333" s="3"/>
      <c r="C333" s="3"/>
      <c r="D333" s="117"/>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2.75" customHeight="1" x14ac:dyDescent="0.2">
      <c r="A334" s="3"/>
      <c r="B334" s="3"/>
      <c r="C334" s="3"/>
      <c r="D334" s="117"/>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2.75" customHeight="1" x14ac:dyDescent="0.2">
      <c r="A335" s="3"/>
      <c r="B335" s="3"/>
      <c r="C335" s="3"/>
      <c r="D335" s="117"/>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2.75" customHeight="1" x14ac:dyDescent="0.2">
      <c r="A336" s="3"/>
      <c r="B336" s="3"/>
      <c r="C336" s="3"/>
      <c r="D336" s="117"/>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2.75" customHeight="1" x14ac:dyDescent="0.2">
      <c r="A337" s="3"/>
      <c r="B337" s="3"/>
      <c r="C337" s="3"/>
      <c r="D337" s="117"/>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2.75" customHeight="1" x14ac:dyDescent="0.2">
      <c r="A338" s="3"/>
      <c r="B338" s="3"/>
      <c r="C338" s="3"/>
      <c r="D338" s="117"/>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2.75" customHeight="1" x14ac:dyDescent="0.2">
      <c r="A339" s="3"/>
      <c r="B339" s="3"/>
      <c r="C339" s="3"/>
      <c r="D339" s="117"/>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2.75" customHeight="1" x14ac:dyDescent="0.2">
      <c r="A340" s="3"/>
      <c r="B340" s="3"/>
      <c r="C340" s="3"/>
      <c r="D340" s="117"/>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2.75" customHeight="1" x14ac:dyDescent="0.2">
      <c r="A341" s="3"/>
      <c r="B341" s="3"/>
      <c r="C341" s="3"/>
      <c r="D341" s="117"/>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2.75" customHeight="1" x14ac:dyDescent="0.2">
      <c r="A342" s="3"/>
      <c r="B342" s="3"/>
      <c r="C342" s="3"/>
      <c r="D342" s="117"/>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2.75" customHeight="1" x14ac:dyDescent="0.2">
      <c r="A343" s="3"/>
      <c r="B343" s="3"/>
      <c r="C343" s="3"/>
      <c r="D343" s="117"/>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2.75" customHeight="1" x14ac:dyDescent="0.2">
      <c r="A344" s="3"/>
      <c r="B344" s="3"/>
      <c r="C344" s="3"/>
      <c r="D344" s="117"/>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2.75" customHeight="1" x14ac:dyDescent="0.2">
      <c r="A345" s="3"/>
      <c r="B345" s="3"/>
      <c r="C345" s="3"/>
      <c r="D345" s="117"/>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2.75" customHeight="1" x14ac:dyDescent="0.2">
      <c r="A346" s="3"/>
      <c r="B346" s="3"/>
      <c r="C346" s="3"/>
      <c r="D346" s="117"/>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2.75" customHeight="1" x14ac:dyDescent="0.2">
      <c r="A347" s="3"/>
      <c r="B347" s="3"/>
      <c r="C347" s="3"/>
      <c r="D347" s="117"/>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2.75" customHeight="1" x14ac:dyDescent="0.2">
      <c r="A348" s="3"/>
      <c r="B348" s="3"/>
      <c r="C348" s="3"/>
      <c r="D348" s="117"/>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2.75" customHeight="1" x14ac:dyDescent="0.2">
      <c r="A349" s="3"/>
      <c r="B349" s="3"/>
      <c r="C349" s="3"/>
      <c r="D349" s="117"/>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2.75" customHeight="1" x14ac:dyDescent="0.2">
      <c r="A350" s="3"/>
      <c r="B350" s="3"/>
      <c r="C350" s="3"/>
      <c r="D350" s="117"/>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2.75" customHeight="1" x14ac:dyDescent="0.2">
      <c r="A351" s="3"/>
      <c r="B351" s="3"/>
      <c r="C351" s="3"/>
      <c r="D351" s="117"/>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2.75" customHeight="1" x14ac:dyDescent="0.2">
      <c r="A352" s="3"/>
      <c r="B352" s="3"/>
      <c r="C352" s="3"/>
      <c r="D352" s="117"/>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2.75" customHeight="1" x14ac:dyDescent="0.2">
      <c r="A353" s="3"/>
      <c r="B353" s="3"/>
      <c r="C353" s="3"/>
      <c r="D353" s="117"/>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2.75" customHeight="1" x14ac:dyDescent="0.2">
      <c r="A354" s="3"/>
      <c r="B354" s="3"/>
      <c r="C354" s="3"/>
      <c r="D354" s="117"/>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2.75" customHeight="1" x14ac:dyDescent="0.2">
      <c r="A355" s="3"/>
      <c r="B355" s="3"/>
      <c r="C355" s="3"/>
      <c r="D355" s="117"/>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2.75" customHeight="1" x14ac:dyDescent="0.2">
      <c r="A356" s="3"/>
      <c r="B356" s="3"/>
      <c r="C356" s="3"/>
      <c r="D356" s="117"/>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2.75" customHeight="1" x14ac:dyDescent="0.2">
      <c r="A357" s="3"/>
      <c r="B357" s="3"/>
      <c r="C357" s="3"/>
      <c r="D357" s="117"/>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2.75" customHeight="1" x14ac:dyDescent="0.2">
      <c r="A358" s="3"/>
      <c r="B358" s="3"/>
      <c r="C358" s="3"/>
      <c r="D358" s="117"/>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2.75" customHeight="1" x14ac:dyDescent="0.2">
      <c r="A359" s="3"/>
      <c r="B359" s="3"/>
      <c r="C359" s="3"/>
      <c r="D359" s="117"/>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2.75" customHeight="1" x14ac:dyDescent="0.2">
      <c r="A360" s="3"/>
      <c r="B360" s="3"/>
      <c r="C360" s="3"/>
      <c r="D360" s="117"/>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2.75" customHeight="1" x14ac:dyDescent="0.2">
      <c r="A361" s="3"/>
      <c r="B361" s="3"/>
      <c r="C361" s="3"/>
      <c r="D361" s="117"/>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2.75" customHeight="1" x14ac:dyDescent="0.2">
      <c r="A362" s="3"/>
      <c r="B362" s="3"/>
      <c r="C362" s="3"/>
      <c r="D362" s="117"/>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2.75" customHeight="1" x14ac:dyDescent="0.2">
      <c r="A363" s="3"/>
      <c r="B363" s="3"/>
      <c r="C363" s="3"/>
      <c r="D363" s="117"/>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2.75" customHeight="1" x14ac:dyDescent="0.2">
      <c r="A364" s="3"/>
      <c r="B364" s="3"/>
      <c r="C364" s="3"/>
      <c r="D364" s="117"/>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2.75" customHeight="1" x14ac:dyDescent="0.2">
      <c r="A365" s="3"/>
      <c r="B365" s="3"/>
      <c r="C365" s="3"/>
      <c r="D365" s="117"/>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2.75" customHeight="1" x14ac:dyDescent="0.2">
      <c r="A366" s="3"/>
      <c r="B366" s="3"/>
      <c r="C366" s="3"/>
      <c r="D366" s="117"/>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2.75" customHeight="1" x14ac:dyDescent="0.2">
      <c r="A367" s="3"/>
      <c r="B367" s="3"/>
      <c r="C367" s="3"/>
      <c r="D367" s="117"/>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2.75" customHeight="1" x14ac:dyDescent="0.2">
      <c r="A368" s="3"/>
      <c r="B368" s="3"/>
      <c r="C368" s="3"/>
      <c r="D368" s="117"/>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2.75" customHeight="1" x14ac:dyDescent="0.2">
      <c r="A369" s="3"/>
      <c r="B369" s="3"/>
      <c r="C369" s="3"/>
      <c r="D369" s="117"/>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2.75" customHeight="1" x14ac:dyDescent="0.2">
      <c r="A370" s="3"/>
      <c r="B370" s="3"/>
      <c r="C370" s="3"/>
      <c r="D370" s="117"/>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2.75" customHeight="1" x14ac:dyDescent="0.2">
      <c r="A371" s="3"/>
      <c r="B371" s="3"/>
      <c r="C371" s="3"/>
      <c r="D371" s="117"/>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2.75" customHeight="1" x14ac:dyDescent="0.2">
      <c r="A372" s="3"/>
      <c r="B372" s="3"/>
      <c r="C372" s="3"/>
      <c r="D372" s="117"/>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2.75" customHeight="1" x14ac:dyDescent="0.2">
      <c r="A373" s="3"/>
      <c r="B373" s="3"/>
      <c r="C373" s="3"/>
      <c r="D373" s="117"/>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2.75" customHeight="1" x14ac:dyDescent="0.2">
      <c r="A374" s="3"/>
      <c r="B374" s="3"/>
      <c r="C374" s="3"/>
      <c r="D374" s="117"/>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2.75" customHeight="1" x14ac:dyDescent="0.2">
      <c r="A375" s="3"/>
      <c r="B375" s="3"/>
      <c r="C375" s="3"/>
      <c r="D375" s="117"/>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2.75" customHeight="1" x14ac:dyDescent="0.2">
      <c r="A376" s="3"/>
      <c r="B376" s="3"/>
      <c r="C376" s="3"/>
      <c r="D376" s="117"/>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2.75" customHeight="1" x14ac:dyDescent="0.2">
      <c r="A377" s="3"/>
      <c r="B377" s="3"/>
      <c r="C377" s="3"/>
      <c r="D377" s="117"/>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2.75" customHeight="1" x14ac:dyDescent="0.2">
      <c r="A378" s="3"/>
      <c r="B378" s="3"/>
      <c r="C378" s="3"/>
      <c r="D378" s="117"/>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2.75" customHeight="1" x14ac:dyDescent="0.2">
      <c r="A379" s="3"/>
      <c r="B379" s="3"/>
      <c r="C379" s="3"/>
      <c r="D379" s="117"/>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2.75" customHeight="1" x14ac:dyDescent="0.2">
      <c r="A380" s="3"/>
      <c r="B380" s="3"/>
      <c r="C380" s="3"/>
      <c r="D380" s="117"/>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2.75" customHeight="1" x14ac:dyDescent="0.2">
      <c r="A381" s="3"/>
      <c r="B381" s="3"/>
      <c r="C381" s="3"/>
      <c r="D381" s="117"/>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2.75" customHeight="1" x14ac:dyDescent="0.2">
      <c r="A382" s="3"/>
      <c r="B382" s="3"/>
      <c r="C382" s="3"/>
      <c r="D382" s="117"/>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2.75" customHeight="1" x14ac:dyDescent="0.2">
      <c r="A383" s="3"/>
      <c r="B383" s="3"/>
      <c r="C383" s="3"/>
      <c r="D383" s="117"/>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2.75" customHeight="1" x14ac:dyDescent="0.2">
      <c r="A384" s="3"/>
      <c r="B384" s="3"/>
      <c r="C384" s="3"/>
      <c r="D384" s="117"/>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2.75" customHeight="1" x14ac:dyDescent="0.2">
      <c r="A385" s="3"/>
      <c r="B385" s="3"/>
      <c r="C385" s="3"/>
      <c r="D385" s="117"/>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2.75" customHeight="1" x14ac:dyDescent="0.2">
      <c r="A386" s="3"/>
      <c r="B386" s="3"/>
      <c r="C386" s="3"/>
      <c r="D386" s="117"/>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2.75" customHeight="1" x14ac:dyDescent="0.2">
      <c r="A387" s="3"/>
      <c r="B387" s="3"/>
      <c r="C387" s="3"/>
      <c r="D387" s="117"/>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2.75" customHeight="1" x14ac:dyDescent="0.2">
      <c r="A388" s="3"/>
      <c r="B388" s="3"/>
      <c r="C388" s="3"/>
      <c r="D388" s="117"/>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2.75" customHeight="1" x14ac:dyDescent="0.2">
      <c r="A389" s="3"/>
      <c r="B389" s="3"/>
      <c r="C389" s="3"/>
      <c r="D389" s="117"/>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2.75" customHeight="1" x14ac:dyDescent="0.2">
      <c r="A390" s="3"/>
      <c r="B390" s="3"/>
      <c r="C390" s="3"/>
      <c r="D390" s="117"/>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2.75" customHeight="1" x14ac:dyDescent="0.2">
      <c r="A391" s="3"/>
      <c r="B391" s="3"/>
      <c r="C391" s="3"/>
      <c r="D391" s="117"/>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2.75" customHeight="1" x14ac:dyDescent="0.2">
      <c r="A392" s="3"/>
      <c r="B392" s="3"/>
      <c r="C392" s="3"/>
      <c r="D392" s="117"/>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2.75" customHeight="1" x14ac:dyDescent="0.2">
      <c r="A393" s="3"/>
      <c r="B393" s="3"/>
      <c r="C393" s="3"/>
      <c r="D393" s="117"/>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2.75" customHeight="1" x14ac:dyDescent="0.2">
      <c r="A394" s="3"/>
      <c r="B394" s="3"/>
      <c r="C394" s="3"/>
      <c r="D394" s="117"/>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2.75" customHeight="1" x14ac:dyDescent="0.2">
      <c r="A395" s="3"/>
      <c r="B395" s="3"/>
      <c r="C395" s="3"/>
      <c r="D395" s="117"/>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2.75" customHeight="1" x14ac:dyDescent="0.2">
      <c r="A396" s="3"/>
      <c r="B396" s="3"/>
      <c r="C396" s="3"/>
      <c r="D396" s="117"/>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2.75" customHeight="1" x14ac:dyDescent="0.2">
      <c r="A397" s="3"/>
      <c r="B397" s="3"/>
      <c r="C397" s="3"/>
      <c r="D397" s="117"/>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2.75" customHeight="1" x14ac:dyDescent="0.2">
      <c r="A398" s="3"/>
      <c r="B398" s="3"/>
      <c r="C398" s="3"/>
      <c r="D398" s="117"/>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2.75" customHeight="1" x14ac:dyDescent="0.2">
      <c r="A399" s="3"/>
      <c r="B399" s="3"/>
      <c r="C399" s="3"/>
      <c r="D399" s="117"/>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2.75" customHeight="1" x14ac:dyDescent="0.2">
      <c r="A400" s="3"/>
      <c r="B400" s="3"/>
      <c r="C400" s="3"/>
      <c r="D400" s="117"/>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2.75" customHeight="1" x14ac:dyDescent="0.2">
      <c r="A401" s="3"/>
      <c r="B401" s="3"/>
      <c r="C401" s="3"/>
      <c r="D401" s="117"/>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2.75" customHeight="1" x14ac:dyDescent="0.2">
      <c r="A402" s="3"/>
      <c r="B402" s="3"/>
      <c r="C402" s="3"/>
      <c r="D402" s="117"/>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2.75" customHeight="1" x14ac:dyDescent="0.2">
      <c r="A403" s="3"/>
      <c r="B403" s="3"/>
      <c r="C403" s="3"/>
      <c r="D403" s="117"/>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2.75" customHeight="1" x14ac:dyDescent="0.2">
      <c r="A404" s="3"/>
      <c r="B404" s="3"/>
      <c r="C404" s="3"/>
      <c r="D404" s="117"/>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2.75" customHeight="1" x14ac:dyDescent="0.2">
      <c r="A405" s="3"/>
      <c r="B405" s="3"/>
      <c r="C405" s="3"/>
      <c r="D405" s="117"/>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2.75" customHeight="1" x14ac:dyDescent="0.2">
      <c r="A406" s="3"/>
      <c r="B406" s="3"/>
      <c r="C406" s="3"/>
      <c r="D406" s="117"/>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2.75" customHeight="1" x14ac:dyDescent="0.2">
      <c r="A407" s="3"/>
      <c r="B407" s="3"/>
      <c r="C407" s="3"/>
      <c r="D407" s="117"/>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2.75" customHeight="1" x14ac:dyDescent="0.2">
      <c r="A408" s="3"/>
      <c r="B408" s="3"/>
      <c r="C408" s="3"/>
      <c r="D408" s="117"/>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2.75" customHeight="1" x14ac:dyDescent="0.2">
      <c r="A409" s="3"/>
      <c r="B409" s="3"/>
      <c r="C409" s="3"/>
      <c r="D409" s="117"/>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2.75" customHeight="1" x14ac:dyDescent="0.2">
      <c r="A410" s="3"/>
      <c r="B410" s="3"/>
      <c r="C410" s="3"/>
      <c r="D410" s="117"/>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2.75" customHeight="1" x14ac:dyDescent="0.2">
      <c r="A411" s="3"/>
      <c r="B411" s="3"/>
      <c r="C411" s="3"/>
      <c r="D411" s="117"/>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2.75" customHeight="1" x14ac:dyDescent="0.2">
      <c r="A412" s="3"/>
      <c r="B412" s="3"/>
      <c r="C412" s="3"/>
      <c r="D412" s="117"/>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2.75" customHeight="1" x14ac:dyDescent="0.2">
      <c r="A413" s="3"/>
      <c r="B413" s="3"/>
      <c r="C413" s="3"/>
      <c r="D413" s="117"/>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2.75" customHeight="1" x14ac:dyDescent="0.2">
      <c r="A414" s="3"/>
      <c r="B414" s="3"/>
      <c r="C414" s="3"/>
      <c r="D414" s="117"/>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2.75" customHeight="1" x14ac:dyDescent="0.2">
      <c r="A415" s="3"/>
      <c r="B415" s="3"/>
      <c r="C415" s="3"/>
      <c r="D415" s="117"/>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2.75" customHeight="1" x14ac:dyDescent="0.2">
      <c r="A416" s="3"/>
      <c r="B416" s="3"/>
      <c r="C416" s="3"/>
      <c r="D416" s="117"/>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2.75" customHeight="1" x14ac:dyDescent="0.2">
      <c r="A417" s="3"/>
      <c r="B417" s="3"/>
      <c r="C417" s="3"/>
      <c r="D417" s="117"/>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2.75" customHeight="1" x14ac:dyDescent="0.2">
      <c r="A418" s="3"/>
      <c r="B418" s="3"/>
      <c r="C418" s="3"/>
      <c r="D418" s="117"/>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2.75" customHeight="1" x14ac:dyDescent="0.2">
      <c r="A419" s="3"/>
      <c r="B419" s="3"/>
      <c r="C419" s="3"/>
      <c r="D419" s="117"/>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2.75" customHeight="1" x14ac:dyDescent="0.2">
      <c r="A420" s="3"/>
      <c r="B420" s="3"/>
      <c r="C420" s="3"/>
      <c r="D420" s="117"/>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2.75" customHeight="1" x14ac:dyDescent="0.2">
      <c r="A421" s="3"/>
      <c r="B421" s="3"/>
      <c r="C421" s="3"/>
      <c r="D421" s="117"/>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2.75" customHeight="1" x14ac:dyDescent="0.2">
      <c r="A422" s="3"/>
      <c r="B422" s="3"/>
      <c r="C422" s="3"/>
      <c r="D422" s="117"/>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2.75" customHeight="1" x14ac:dyDescent="0.2">
      <c r="A423" s="3"/>
      <c r="B423" s="3"/>
      <c r="C423" s="3"/>
      <c r="D423" s="117"/>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2.75" customHeight="1" x14ac:dyDescent="0.2">
      <c r="A424" s="3"/>
      <c r="B424" s="3"/>
      <c r="C424" s="3"/>
      <c r="D424" s="117"/>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2.75" customHeight="1" x14ac:dyDescent="0.2">
      <c r="A425" s="3"/>
      <c r="B425" s="3"/>
      <c r="C425" s="3"/>
      <c r="D425" s="117"/>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2.75" customHeight="1" x14ac:dyDescent="0.2">
      <c r="A426" s="3"/>
      <c r="B426" s="3"/>
      <c r="C426" s="3"/>
      <c r="D426" s="117"/>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2.75" customHeight="1" x14ac:dyDescent="0.2">
      <c r="A427" s="3"/>
      <c r="B427" s="3"/>
      <c r="C427" s="3"/>
      <c r="D427" s="117"/>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2.75" customHeight="1" x14ac:dyDescent="0.2">
      <c r="A428" s="3"/>
      <c r="B428" s="3"/>
      <c r="C428" s="3"/>
      <c r="D428" s="117"/>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2.75" customHeight="1" x14ac:dyDescent="0.2">
      <c r="A429" s="3"/>
      <c r="B429" s="3"/>
      <c r="C429" s="3"/>
      <c r="D429" s="117"/>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2.75" customHeight="1" x14ac:dyDescent="0.2">
      <c r="A430" s="3"/>
      <c r="B430" s="3"/>
      <c r="C430" s="3"/>
      <c r="D430" s="117"/>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2.75" customHeight="1" x14ac:dyDescent="0.2">
      <c r="A431" s="3"/>
      <c r="B431" s="3"/>
      <c r="C431" s="3"/>
      <c r="D431" s="117"/>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2.75" customHeight="1" x14ac:dyDescent="0.2">
      <c r="A432" s="3"/>
      <c r="B432" s="3"/>
      <c r="C432" s="3"/>
      <c r="D432" s="117"/>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2.75" customHeight="1" x14ac:dyDescent="0.2">
      <c r="A433" s="3"/>
      <c r="B433" s="3"/>
      <c r="C433" s="3"/>
      <c r="D433" s="117"/>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2.75" customHeight="1" x14ac:dyDescent="0.2">
      <c r="A434" s="3"/>
      <c r="B434" s="3"/>
      <c r="C434" s="3"/>
      <c r="D434" s="117"/>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2.75" customHeight="1" x14ac:dyDescent="0.2">
      <c r="A435" s="3"/>
      <c r="B435" s="3"/>
      <c r="C435" s="3"/>
      <c r="D435" s="117"/>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2.75" customHeight="1" x14ac:dyDescent="0.2">
      <c r="A436" s="3"/>
      <c r="B436" s="3"/>
      <c r="C436" s="3"/>
      <c r="D436" s="117"/>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2.75" customHeight="1" x14ac:dyDescent="0.2">
      <c r="A437" s="3"/>
      <c r="B437" s="3"/>
      <c r="C437" s="3"/>
      <c r="D437" s="117"/>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2.75" customHeight="1" x14ac:dyDescent="0.2">
      <c r="A438" s="3"/>
      <c r="B438" s="3"/>
      <c r="C438" s="3"/>
      <c r="D438" s="117"/>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2.75" customHeight="1" x14ac:dyDescent="0.2">
      <c r="A439" s="3"/>
      <c r="B439" s="3"/>
      <c r="C439" s="3"/>
      <c r="D439" s="117"/>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2.75" customHeight="1" x14ac:dyDescent="0.2">
      <c r="A440" s="3"/>
      <c r="B440" s="3"/>
      <c r="C440" s="3"/>
      <c r="D440" s="117"/>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2.75" customHeight="1" x14ac:dyDescent="0.2">
      <c r="A441" s="3"/>
      <c r="B441" s="3"/>
      <c r="C441" s="3"/>
      <c r="D441" s="117"/>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2.75" customHeight="1" x14ac:dyDescent="0.2">
      <c r="A442" s="3"/>
      <c r="B442" s="3"/>
      <c r="C442" s="3"/>
      <c r="D442" s="117"/>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2.75" customHeight="1" x14ac:dyDescent="0.2">
      <c r="A443" s="3"/>
      <c r="B443" s="3"/>
      <c r="C443" s="3"/>
      <c r="D443" s="117"/>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2.75" customHeight="1" x14ac:dyDescent="0.2">
      <c r="A444" s="3"/>
      <c r="B444" s="3"/>
      <c r="C444" s="3"/>
      <c r="D444" s="117"/>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2.75" customHeight="1" x14ac:dyDescent="0.2">
      <c r="A445" s="3"/>
      <c r="B445" s="3"/>
      <c r="C445" s="3"/>
      <c r="D445" s="117"/>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2.75" customHeight="1" x14ac:dyDescent="0.2">
      <c r="A446" s="3"/>
      <c r="B446" s="3"/>
      <c r="C446" s="3"/>
      <c r="D446" s="117"/>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2.75" customHeight="1" x14ac:dyDescent="0.2">
      <c r="A447" s="3"/>
      <c r="B447" s="3"/>
      <c r="C447" s="3"/>
      <c r="D447" s="117"/>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2.75" customHeight="1" x14ac:dyDescent="0.2">
      <c r="A448" s="3"/>
      <c r="B448" s="3"/>
      <c r="C448" s="3"/>
      <c r="D448" s="117"/>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2.75" customHeight="1" x14ac:dyDescent="0.2">
      <c r="A449" s="3"/>
      <c r="B449" s="3"/>
      <c r="C449" s="3"/>
      <c r="D449" s="117"/>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2.75" customHeight="1" x14ac:dyDescent="0.2">
      <c r="A450" s="3"/>
      <c r="B450" s="3"/>
      <c r="C450" s="3"/>
      <c r="D450" s="117"/>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2.75" customHeight="1" x14ac:dyDescent="0.2">
      <c r="A451" s="3"/>
      <c r="B451" s="3"/>
      <c r="C451" s="3"/>
      <c r="D451" s="117"/>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2.75" customHeight="1" x14ac:dyDescent="0.2">
      <c r="A452" s="3"/>
      <c r="B452" s="3"/>
      <c r="C452" s="3"/>
      <c r="D452" s="117"/>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2.75" customHeight="1" x14ac:dyDescent="0.2">
      <c r="A453" s="3"/>
      <c r="B453" s="3"/>
      <c r="C453" s="3"/>
      <c r="D453" s="117"/>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2.75" customHeight="1" x14ac:dyDescent="0.2">
      <c r="A454" s="3"/>
      <c r="B454" s="3"/>
      <c r="C454" s="3"/>
      <c r="D454" s="117"/>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2.75" customHeight="1" x14ac:dyDescent="0.2">
      <c r="A455" s="3"/>
      <c r="B455" s="3"/>
      <c r="C455" s="3"/>
      <c r="D455" s="117"/>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2.75" customHeight="1" x14ac:dyDescent="0.2">
      <c r="A456" s="3"/>
      <c r="B456" s="3"/>
      <c r="C456" s="3"/>
      <c r="D456" s="117"/>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2.75" customHeight="1" x14ac:dyDescent="0.2">
      <c r="A457" s="3"/>
      <c r="B457" s="3"/>
      <c r="C457" s="3"/>
      <c r="D457" s="117"/>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2.75" customHeight="1" x14ac:dyDescent="0.2">
      <c r="A458" s="3"/>
      <c r="B458" s="3"/>
      <c r="C458" s="3"/>
      <c r="D458" s="117"/>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2.75" customHeight="1" x14ac:dyDescent="0.2">
      <c r="A459" s="3"/>
      <c r="B459" s="3"/>
      <c r="C459" s="3"/>
      <c r="D459" s="117"/>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2.75" customHeight="1" x14ac:dyDescent="0.2">
      <c r="A460" s="3"/>
      <c r="B460" s="3"/>
      <c r="C460" s="3"/>
      <c r="D460" s="117"/>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2.75" customHeight="1" x14ac:dyDescent="0.2">
      <c r="A461" s="3"/>
      <c r="B461" s="3"/>
      <c r="C461" s="3"/>
      <c r="D461" s="117"/>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2.75" customHeight="1" x14ac:dyDescent="0.2">
      <c r="A462" s="3"/>
      <c r="B462" s="3"/>
      <c r="C462" s="3"/>
      <c r="D462" s="117"/>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2.75" customHeight="1" x14ac:dyDescent="0.2">
      <c r="A463" s="3"/>
      <c r="B463" s="3"/>
      <c r="C463" s="3"/>
      <c r="D463" s="117"/>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2.75" customHeight="1" x14ac:dyDescent="0.2">
      <c r="A464" s="3"/>
      <c r="B464" s="3"/>
      <c r="C464" s="3"/>
      <c r="D464" s="117"/>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2.75" customHeight="1" x14ac:dyDescent="0.2">
      <c r="A465" s="3"/>
      <c r="B465" s="3"/>
      <c r="C465" s="3"/>
      <c r="D465" s="117"/>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2.75" customHeight="1" x14ac:dyDescent="0.2">
      <c r="A466" s="3"/>
      <c r="B466" s="3"/>
      <c r="C466" s="3"/>
      <c r="D466" s="117"/>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2.75" customHeight="1" x14ac:dyDescent="0.2">
      <c r="A467" s="3"/>
      <c r="B467" s="3"/>
      <c r="C467" s="3"/>
      <c r="D467" s="117"/>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2.75" customHeight="1" x14ac:dyDescent="0.2">
      <c r="A468" s="3"/>
      <c r="B468" s="3"/>
      <c r="C468" s="3"/>
      <c r="D468" s="117"/>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2.75" customHeight="1" x14ac:dyDescent="0.2">
      <c r="A469" s="3"/>
      <c r="B469" s="3"/>
      <c r="C469" s="3"/>
      <c r="D469" s="117"/>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2.75" customHeight="1" x14ac:dyDescent="0.2">
      <c r="A470" s="3"/>
      <c r="B470" s="3"/>
      <c r="C470" s="3"/>
      <c r="D470" s="117"/>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2.75" customHeight="1" x14ac:dyDescent="0.2">
      <c r="A471" s="3"/>
      <c r="B471" s="3"/>
      <c r="C471" s="3"/>
      <c r="D471" s="117"/>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2.75" customHeight="1" x14ac:dyDescent="0.2">
      <c r="A472" s="3"/>
      <c r="B472" s="3"/>
      <c r="C472" s="3"/>
      <c r="D472" s="117"/>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2.75" customHeight="1" x14ac:dyDescent="0.2">
      <c r="A473" s="3"/>
      <c r="B473" s="3"/>
      <c r="C473" s="3"/>
      <c r="D473" s="117"/>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2.75" customHeight="1" x14ac:dyDescent="0.2">
      <c r="A474" s="3"/>
      <c r="B474" s="3"/>
      <c r="C474" s="3"/>
      <c r="D474" s="117"/>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2.75" customHeight="1" x14ac:dyDescent="0.2">
      <c r="A475" s="3"/>
      <c r="B475" s="3"/>
      <c r="C475" s="3"/>
      <c r="D475" s="117"/>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2.75" customHeight="1" x14ac:dyDescent="0.2">
      <c r="A476" s="3"/>
      <c r="B476" s="3"/>
      <c r="C476" s="3"/>
      <c r="D476" s="117"/>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2.75" customHeight="1" x14ac:dyDescent="0.2">
      <c r="A477" s="3"/>
      <c r="B477" s="3"/>
      <c r="C477" s="3"/>
      <c r="D477" s="117"/>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2.75" customHeight="1" x14ac:dyDescent="0.2">
      <c r="A478" s="3"/>
      <c r="B478" s="3"/>
      <c r="C478" s="3"/>
      <c r="D478" s="117"/>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2.75" customHeight="1" x14ac:dyDescent="0.2">
      <c r="A479" s="3"/>
      <c r="B479" s="3"/>
      <c r="C479" s="3"/>
      <c r="D479" s="117"/>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2.75" customHeight="1" x14ac:dyDescent="0.2">
      <c r="A480" s="3"/>
      <c r="B480" s="3"/>
      <c r="C480" s="3"/>
      <c r="D480" s="117"/>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2.75" customHeight="1" x14ac:dyDescent="0.2">
      <c r="A481" s="3"/>
      <c r="B481" s="3"/>
      <c r="C481" s="3"/>
      <c r="D481" s="117"/>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2.75" customHeight="1" x14ac:dyDescent="0.2">
      <c r="A482" s="3"/>
      <c r="B482" s="3"/>
      <c r="C482" s="3"/>
      <c r="D482" s="117"/>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2.75" customHeight="1" x14ac:dyDescent="0.2">
      <c r="A483" s="3"/>
      <c r="B483" s="3"/>
      <c r="C483" s="3"/>
      <c r="D483" s="117"/>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2.75" customHeight="1" x14ac:dyDescent="0.2">
      <c r="A484" s="3"/>
      <c r="B484" s="3"/>
      <c r="C484" s="3"/>
      <c r="D484" s="117"/>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2.75" customHeight="1" x14ac:dyDescent="0.2">
      <c r="A485" s="3"/>
      <c r="B485" s="3"/>
      <c r="C485" s="3"/>
      <c r="D485" s="117"/>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2.75" customHeight="1" x14ac:dyDescent="0.2">
      <c r="A486" s="3"/>
      <c r="B486" s="3"/>
      <c r="C486" s="3"/>
      <c r="D486" s="117"/>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2.75" customHeight="1" x14ac:dyDescent="0.2">
      <c r="A487" s="3"/>
      <c r="B487" s="3"/>
      <c r="C487" s="3"/>
      <c r="D487" s="117"/>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2.75" customHeight="1" x14ac:dyDescent="0.2">
      <c r="A488" s="3"/>
      <c r="B488" s="3"/>
      <c r="C488" s="3"/>
      <c r="D488" s="117"/>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2.75" customHeight="1" x14ac:dyDescent="0.2">
      <c r="A489" s="3"/>
      <c r="B489" s="3"/>
      <c r="C489" s="3"/>
      <c r="D489" s="117"/>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2.75" customHeight="1" x14ac:dyDescent="0.2">
      <c r="A490" s="3"/>
      <c r="B490" s="3"/>
      <c r="C490" s="3"/>
      <c r="D490" s="117"/>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2.75" customHeight="1" x14ac:dyDescent="0.2">
      <c r="A491" s="3"/>
      <c r="B491" s="3"/>
      <c r="C491" s="3"/>
      <c r="D491" s="117"/>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2.75" customHeight="1" x14ac:dyDescent="0.2">
      <c r="A492" s="3"/>
      <c r="B492" s="3"/>
      <c r="C492" s="3"/>
      <c r="D492" s="117"/>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2.75" customHeight="1" x14ac:dyDescent="0.2">
      <c r="A493" s="3"/>
      <c r="B493" s="3"/>
      <c r="C493" s="3"/>
      <c r="D493" s="117"/>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2.75" customHeight="1" x14ac:dyDescent="0.2">
      <c r="A494" s="3"/>
      <c r="B494" s="3"/>
      <c r="C494" s="3"/>
      <c r="D494" s="117"/>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2.75" customHeight="1" x14ac:dyDescent="0.2">
      <c r="A495" s="3"/>
      <c r="B495" s="3"/>
      <c r="C495" s="3"/>
      <c r="D495" s="117"/>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2.75" customHeight="1" x14ac:dyDescent="0.2">
      <c r="A496" s="3"/>
      <c r="B496" s="3"/>
      <c r="C496" s="3"/>
      <c r="D496" s="117"/>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2.75" customHeight="1" x14ac:dyDescent="0.2">
      <c r="A497" s="3"/>
      <c r="B497" s="3"/>
      <c r="C497" s="3"/>
      <c r="D497" s="117"/>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2.75" customHeight="1" x14ac:dyDescent="0.2">
      <c r="A498" s="3"/>
      <c r="B498" s="3"/>
      <c r="C498" s="3"/>
      <c r="D498" s="117"/>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2.75" customHeight="1" x14ac:dyDescent="0.2">
      <c r="A499" s="3"/>
      <c r="B499" s="3"/>
      <c r="C499" s="3"/>
      <c r="D499" s="117"/>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2.75" customHeight="1" x14ac:dyDescent="0.2">
      <c r="A500" s="3"/>
      <c r="B500" s="3"/>
      <c r="C500" s="3"/>
      <c r="D500" s="117"/>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2.75" customHeight="1" x14ac:dyDescent="0.2">
      <c r="A501" s="3"/>
      <c r="B501" s="3"/>
      <c r="C501" s="3"/>
      <c r="D501" s="117"/>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2.75" customHeight="1" x14ac:dyDescent="0.2">
      <c r="A502" s="3"/>
      <c r="B502" s="3"/>
      <c r="C502" s="3"/>
      <c r="D502" s="117"/>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2.75" customHeight="1" x14ac:dyDescent="0.2">
      <c r="A503" s="3"/>
      <c r="B503" s="3"/>
      <c r="C503" s="3"/>
      <c r="D503" s="117"/>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2.75" customHeight="1" x14ac:dyDescent="0.2">
      <c r="A504" s="3"/>
      <c r="B504" s="3"/>
      <c r="C504" s="3"/>
      <c r="D504" s="117"/>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2.75" customHeight="1" x14ac:dyDescent="0.2">
      <c r="A505" s="3"/>
      <c r="B505" s="3"/>
      <c r="C505" s="3"/>
      <c r="D505" s="117"/>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2.75" customHeight="1" x14ac:dyDescent="0.2">
      <c r="A506" s="3"/>
      <c r="B506" s="3"/>
      <c r="C506" s="3"/>
      <c r="D506" s="117"/>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2.75" customHeight="1" x14ac:dyDescent="0.2">
      <c r="A507" s="3"/>
      <c r="B507" s="3"/>
      <c r="C507" s="3"/>
      <c r="D507" s="117"/>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2.75" customHeight="1" x14ac:dyDescent="0.2">
      <c r="A508" s="3"/>
      <c r="B508" s="3"/>
      <c r="C508" s="3"/>
      <c r="D508" s="117"/>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2.75" customHeight="1" x14ac:dyDescent="0.2">
      <c r="A509" s="3"/>
      <c r="B509" s="3"/>
      <c r="C509" s="3"/>
      <c r="D509" s="117"/>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2.75" customHeight="1" x14ac:dyDescent="0.2">
      <c r="A510" s="3"/>
      <c r="B510" s="3"/>
      <c r="C510" s="3"/>
      <c r="D510" s="117"/>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2.75" customHeight="1" x14ac:dyDescent="0.2">
      <c r="A511" s="3"/>
      <c r="B511" s="3"/>
      <c r="C511" s="3"/>
      <c r="D511" s="117"/>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2.75" customHeight="1" x14ac:dyDescent="0.2">
      <c r="A512" s="3"/>
      <c r="B512" s="3"/>
      <c r="C512" s="3"/>
      <c r="D512" s="117"/>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2.75" customHeight="1" x14ac:dyDescent="0.2">
      <c r="A513" s="3"/>
      <c r="B513" s="3"/>
      <c r="C513" s="3"/>
      <c r="D513" s="117"/>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2.75" customHeight="1" x14ac:dyDescent="0.2">
      <c r="A514" s="3"/>
      <c r="B514" s="3"/>
      <c r="C514" s="3"/>
      <c r="D514" s="117"/>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2.75" customHeight="1" x14ac:dyDescent="0.2">
      <c r="A515" s="3"/>
      <c r="B515" s="3"/>
      <c r="C515" s="3"/>
      <c r="D515" s="117"/>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2.75" customHeight="1" x14ac:dyDescent="0.2">
      <c r="A516" s="3"/>
      <c r="B516" s="3"/>
      <c r="C516" s="3"/>
      <c r="D516" s="117"/>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2.75" customHeight="1" x14ac:dyDescent="0.2">
      <c r="A517" s="3"/>
      <c r="B517" s="3"/>
      <c r="C517" s="3"/>
      <c r="D517" s="117"/>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2.75" customHeight="1" x14ac:dyDescent="0.2">
      <c r="A518" s="3"/>
      <c r="B518" s="3"/>
      <c r="C518" s="3"/>
      <c r="D518" s="117"/>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2.75" customHeight="1" x14ac:dyDescent="0.2">
      <c r="A519" s="3"/>
      <c r="B519" s="3"/>
      <c r="C519" s="3"/>
      <c r="D519" s="117"/>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2.75" customHeight="1" x14ac:dyDescent="0.2">
      <c r="A520" s="3"/>
      <c r="B520" s="3"/>
      <c r="C520" s="3"/>
      <c r="D520" s="117"/>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2.75" customHeight="1" x14ac:dyDescent="0.2">
      <c r="A521" s="3"/>
      <c r="B521" s="3"/>
      <c r="C521" s="3"/>
      <c r="D521" s="117"/>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2.75" customHeight="1" x14ac:dyDescent="0.2">
      <c r="A522" s="3"/>
      <c r="B522" s="3"/>
      <c r="C522" s="3"/>
      <c r="D522" s="117"/>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2.75" customHeight="1" x14ac:dyDescent="0.2">
      <c r="A523" s="3"/>
      <c r="B523" s="3"/>
      <c r="C523" s="3"/>
      <c r="D523" s="117"/>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2.75" customHeight="1" x14ac:dyDescent="0.2">
      <c r="A524" s="3"/>
      <c r="B524" s="3"/>
      <c r="C524" s="3"/>
      <c r="D524" s="117"/>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2.75" customHeight="1" x14ac:dyDescent="0.2">
      <c r="A525" s="3"/>
      <c r="B525" s="3"/>
      <c r="C525" s="3"/>
      <c r="D525" s="117"/>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2.75" customHeight="1" x14ac:dyDescent="0.2">
      <c r="A526" s="3"/>
      <c r="B526" s="3"/>
      <c r="C526" s="3"/>
      <c r="D526" s="117"/>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2.75" customHeight="1" x14ac:dyDescent="0.2">
      <c r="A527" s="3"/>
      <c r="B527" s="3"/>
      <c r="C527" s="3"/>
      <c r="D527" s="117"/>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2.75" customHeight="1" x14ac:dyDescent="0.2">
      <c r="A528" s="3"/>
      <c r="B528" s="3"/>
      <c r="C528" s="3"/>
      <c r="D528" s="117"/>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2.75" customHeight="1" x14ac:dyDescent="0.2">
      <c r="A529" s="3"/>
      <c r="B529" s="3"/>
      <c r="C529" s="3"/>
      <c r="D529" s="117"/>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2.75" customHeight="1" x14ac:dyDescent="0.2">
      <c r="A530" s="3"/>
      <c r="B530" s="3"/>
      <c r="C530" s="3"/>
      <c r="D530" s="117"/>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2.75" customHeight="1" x14ac:dyDescent="0.2">
      <c r="A531" s="3"/>
      <c r="B531" s="3"/>
      <c r="C531" s="3"/>
      <c r="D531" s="117"/>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2.75" customHeight="1" x14ac:dyDescent="0.2">
      <c r="A532" s="3"/>
      <c r="B532" s="3"/>
      <c r="C532" s="3"/>
      <c r="D532" s="117"/>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2.75" customHeight="1" x14ac:dyDescent="0.2">
      <c r="A533" s="3"/>
      <c r="B533" s="3"/>
      <c r="C533" s="3"/>
      <c r="D533" s="117"/>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2.75" customHeight="1" x14ac:dyDescent="0.2">
      <c r="A534" s="3"/>
      <c r="B534" s="3"/>
      <c r="C534" s="3"/>
      <c r="D534" s="117"/>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2.75" customHeight="1" x14ac:dyDescent="0.2">
      <c r="A535" s="3"/>
      <c r="B535" s="3"/>
      <c r="C535" s="3"/>
      <c r="D535" s="117"/>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2.75" customHeight="1" x14ac:dyDescent="0.2">
      <c r="A536" s="3"/>
      <c r="B536" s="3"/>
      <c r="C536" s="3"/>
      <c r="D536" s="117"/>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2.75" customHeight="1" x14ac:dyDescent="0.2">
      <c r="A537" s="3"/>
      <c r="B537" s="3"/>
      <c r="C537" s="3"/>
      <c r="D537" s="117"/>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2.75" customHeight="1" x14ac:dyDescent="0.2">
      <c r="A538" s="3"/>
      <c r="B538" s="3"/>
      <c r="C538" s="3"/>
      <c r="D538" s="117"/>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2.75" customHeight="1" x14ac:dyDescent="0.2">
      <c r="A539" s="3"/>
      <c r="B539" s="3"/>
      <c r="C539" s="3"/>
      <c r="D539" s="117"/>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2.75" customHeight="1" x14ac:dyDescent="0.2">
      <c r="A540" s="3"/>
      <c r="B540" s="3"/>
      <c r="C540" s="3"/>
      <c r="D540" s="117"/>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2.75" customHeight="1" x14ac:dyDescent="0.2">
      <c r="A541" s="3"/>
      <c r="B541" s="3"/>
      <c r="C541" s="3"/>
      <c r="D541" s="117"/>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2.75" customHeight="1" x14ac:dyDescent="0.2">
      <c r="A542" s="3"/>
      <c r="B542" s="3"/>
      <c r="C542" s="3"/>
      <c r="D542" s="117"/>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2.75" customHeight="1" x14ac:dyDescent="0.2">
      <c r="A543" s="3"/>
      <c r="B543" s="3"/>
      <c r="C543" s="3"/>
      <c r="D543" s="117"/>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2.75" customHeight="1" x14ac:dyDescent="0.2">
      <c r="A544" s="3"/>
      <c r="B544" s="3"/>
      <c r="C544" s="3"/>
      <c r="D544" s="117"/>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2.75" customHeight="1" x14ac:dyDescent="0.2">
      <c r="A545" s="3"/>
      <c r="B545" s="3"/>
      <c r="C545" s="3"/>
      <c r="D545" s="117"/>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2.75" customHeight="1" x14ac:dyDescent="0.2">
      <c r="A546" s="3"/>
      <c r="B546" s="3"/>
      <c r="C546" s="3"/>
      <c r="D546" s="117"/>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2.75" customHeight="1" x14ac:dyDescent="0.2">
      <c r="A547" s="3"/>
      <c r="B547" s="3"/>
      <c r="C547" s="3"/>
      <c r="D547" s="117"/>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2.75" customHeight="1" x14ac:dyDescent="0.2">
      <c r="A548" s="3"/>
      <c r="B548" s="3"/>
      <c r="C548" s="3"/>
      <c r="D548" s="117"/>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2.75" customHeight="1" x14ac:dyDescent="0.2">
      <c r="A549" s="3"/>
      <c r="B549" s="3"/>
      <c r="C549" s="3"/>
      <c r="D549" s="117"/>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2.75" customHeight="1" x14ac:dyDescent="0.2">
      <c r="A550" s="3"/>
      <c r="B550" s="3"/>
      <c r="C550" s="3"/>
      <c r="D550" s="117"/>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2.75" customHeight="1" x14ac:dyDescent="0.2">
      <c r="A551" s="3"/>
      <c r="B551" s="3"/>
      <c r="C551" s="3"/>
      <c r="D551" s="117"/>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2.75" customHeight="1" x14ac:dyDescent="0.2">
      <c r="A552" s="3"/>
      <c r="B552" s="3"/>
      <c r="C552" s="3"/>
      <c r="D552" s="117"/>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2.75" customHeight="1" x14ac:dyDescent="0.2">
      <c r="A553" s="3"/>
      <c r="B553" s="3"/>
      <c r="C553" s="3"/>
      <c r="D553" s="117"/>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2.75" customHeight="1" x14ac:dyDescent="0.2">
      <c r="A554" s="3"/>
      <c r="B554" s="3"/>
      <c r="C554" s="3"/>
      <c r="D554" s="117"/>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2.75" customHeight="1" x14ac:dyDescent="0.2">
      <c r="A555" s="3"/>
      <c r="B555" s="3"/>
      <c r="C555" s="3"/>
      <c r="D555" s="117"/>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2.75" customHeight="1" x14ac:dyDescent="0.2">
      <c r="A556" s="3"/>
      <c r="B556" s="3"/>
      <c r="C556" s="3"/>
      <c r="D556" s="117"/>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2.75" customHeight="1" x14ac:dyDescent="0.2">
      <c r="A557" s="3"/>
      <c r="B557" s="3"/>
      <c r="C557" s="3"/>
      <c r="D557" s="117"/>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2.75" customHeight="1" x14ac:dyDescent="0.2">
      <c r="A558" s="3"/>
      <c r="B558" s="3"/>
      <c r="C558" s="3"/>
      <c r="D558" s="117"/>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2.75" customHeight="1" x14ac:dyDescent="0.2">
      <c r="A559" s="3"/>
      <c r="B559" s="3"/>
      <c r="C559" s="3"/>
      <c r="D559" s="117"/>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2.75" customHeight="1" x14ac:dyDescent="0.2">
      <c r="A560" s="3"/>
      <c r="B560" s="3"/>
      <c r="C560" s="3"/>
      <c r="D560" s="117"/>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2.75" customHeight="1" x14ac:dyDescent="0.2">
      <c r="A561" s="3"/>
      <c r="B561" s="3"/>
      <c r="C561" s="3"/>
      <c r="D561" s="117"/>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2.75" customHeight="1" x14ac:dyDescent="0.2">
      <c r="A562" s="3"/>
      <c r="B562" s="3"/>
      <c r="C562" s="3"/>
      <c r="D562" s="117"/>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2.75" customHeight="1" x14ac:dyDescent="0.2">
      <c r="A563" s="3"/>
      <c r="B563" s="3"/>
      <c r="C563" s="3"/>
      <c r="D563" s="117"/>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2.75" customHeight="1" x14ac:dyDescent="0.2">
      <c r="A564" s="3"/>
      <c r="B564" s="3"/>
      <c r="C564" s="3"/>
      <c r="D564" s="117"/>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2.75" customHeight="1" x14ac:dyDescent="0.2">
      <c r="A565" s="3"/>
      <c r="B565" s="3"/>
      <c r="C565" s="3"/>
      <c r="D565" s="117"/>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2.75" customHeight="1" x14ac:dyDescent="0.2">
      <c r="A566" s="3"/>
      <c r="B566" s="3"/>
      <c r="C566" s="3"/>
      <c r="D566" s="117"/>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2.75" customHeight="1" x14ac:dyDescent="0.2">
      <c r="A567" s="3"/>
      <c r="B567" s="3"/>
      <c r="C567" s="3"/>
      <c r="D567" s="117"/>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2.75" customHeight="1" x14ac:dyDescent="0.2">
      <c r="A568" s="3"/>
      <c r="B568" s="3"/>
      <c r="C568" s="3"/>
      <c r="D568" s="117"/>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2.75" customHeight="1" x14ac:dyDescent="0.2">
      <c r="A569" s="3"/>
      <c r="B569" s="3"/>
      <c r="C569" s="3"/>
      <c r="D569" s="117"/>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2.75" customHeight="1" x14ac:dyDescent="0.2">
      <c r="A570" s="3"/>
      <c r="B570" s="3"/>
      <c r="C570" s="3"/>
      <c r="D570" s="117"/>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2.75" customHeight="1" x14ac:dyDescent="0.2">
      <c r="A571" s="3"/>
      <c r="B571" s="3"/>
      <c r="C571" s="3"/>
      <c r="D571" s="117"/>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2.75" customHeight="1" x14ac:dyDescent="0.2">
      <c r="A572" s="3"/>
      <c r="B572" s="3"/>
      <c r="C572" s="3"/>
      <c r="D572" s="117"/>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2.75" customHeight="1" x14ac:dyDescent="0.2">
      <c r="A573" s="3"/>
      <c r="B573" s="3"/>
      <c r="C573" s="3"/>
      <c r="D573" s="117"/>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2.75" customHeight="1" x14ac:dyDescent="0.2">
      <c r="A574" s="3"/>
      <c r="B574" s="3"/>
      <c r="C574" s="3"/>
      <c r="D574" s="117"/>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2.75" customHeight="1" x14ac:dyDescent="0.2">
      <c r="A575" s="3"/>
      <c r="B575" s="3"/>
      <c r="C575" s="3"/>
      <c r="D575" s="117"/>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2.75" customHeight="1" x14ac:dyDescent="0.2">
      <c r="A576" s="3"/>
      <c r="B576" s="3"/>
      <c r="C576" s="3"/>
      <c r="D576" s="117"/>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2.75" customHeight="1" x14ac:dyDescent="0.2">
      <c r="A577" s="3"/>
      <c r="B577" s="3"/>
      <c r="C577" s="3"/>
      <c r="D577" s="117"/>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2.75" customHeight="1" x14ac:dyDescent="0.2">
      <c r="A578" s="3"/>
      <c r="B578" s="3"/>
      <c r="C578" s="3"/>
      <c r="D578" s="117"/>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2.75" customHeight="1" x14ac:dyDescent="0.2">
      <c r="A579" s="3"/>
      <c r="B579" s="3"/>
      <c r="C579" s="3"/>
      <c r="D579" s="117"/>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2.75" customHeight="1" x14ac:dyDescent="0.2">
      <c r="A580" s="3"/>
      <c r="B580" s="3"/>
      <c r="C580" s="3"/>
      <c r="D580" s="117"/>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2.75" customHeight="1" x14ac:dyDescent="0.2">
      <c r="A581" s="3"/>
      <c r="B581" s="3"/>
      <c r="C581" s="3"/>
      <c r="D581" s="117"/>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2.75" customHeight="1" x14ac:dyDescent="0.2">
      <c r="A582" s="3"/>
      <c r="B582" s="3"/>
      <c r="C582" s="3"/>
      <c r="D582" s="117"/>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2.75" customHeight="1" x14ac:dyDescent="0.2">
      <c r="A583" s="3"/>
      <c r="B583" s="3"/>
      <c r="C583" s="3"/>
      <c r="D583" s="117"/>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2.75" customHeight="1" x14ac:dyDescent="0.2">
      <c r="A584" s="3"/>
      <c r="B584" s="3"/>
      <c r="C584" s="3"/>
      <c r="D584" s="117"/>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2.75" customHeight="1" x14ac:dyDescent="0.2">
      <c r="A585" s="3"/>
      <c r="B585" s="3"/>
      <c r="C585" s="3"/>
      <c r="D585" s="117"/>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2.75" customHeight="1" x14ac:dyDescent="0.2">
      <c r="A586" s="3"/>
      <c r="B586" s="3"/>
      <c r="C586" s="3"/>
      <c r="D586" s="117"/>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2.75" customHeight="1" x14ac:dyDescent="0.2">
      <c r="A587" s="3"/>
      <c r="B587" s="3"/>
      <c r="C587" s="3"/>
      <c r="D587" s="117"/>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2.75" customHeight="1" x14ac:dyDescent="0.2">
      <c r="A588" s="3"/>
      <c r="B588" s="3"/>
      <c r="C588" s="3"/>
      <c r="D588" s="117"/>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2.75" customHeight="1" x14ac:dyDescent="0.2">
      <c r="A589" s="3"/>
      <c r="B589" s="3"/>
      <c r="C589" s="3"/>
      <c r="D589" s="117"/>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2.75" customHeight="1" x14ac:dyDescent="0.2">
      <c r="A590" s="3"/>
      <c r="B590" s="3"/>
      <c r="C590" s="3"/>
      <c r="D590" s="117"/>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2.75" customHeight="1" x14ac:dyDescent="0.2">
      <c r="A591" s="3"/>
      <c r="B591" s="3"/>
      <c r="C591" s="3"/>
      <c r="D591" s="117"/>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2.75" customHeight="1" x14ac:dyDescent="0.2">
      <c r="A592" s="3"/>
      <c r="B592" s="3"/>
      <c r="C592" s="3"/>
      <c r="D592" s="117"/>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2.75" customHeight="1" x14ac:dyDescent="0.2">
      <c r="A593" s="3"/>
      <c r="B593" s="3"/>
      <c r="C593" s="3"/>
      <c r="D593" s="117"/>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2.75" customHeight="1" x14ac:dyDescent="0.2">
      <c r="A594" s="3"/>
      <c r="B594" s="3"/>
      <c r="C594" s="3"/>
      <c r="D594" s="117"/>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2.75" customHeight="1" x14ac:dyDescent="0.2">
      <c r="A595" s="3"/>
      <c r="B595" s="3"/>
      <c r="C595" s="3"/>
      <c r="D595" s="117"/>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2.75" customHeight="1" x14ac:dyDescent="0.2">
      <c r="A596" s="3"/>
      <c r="B596" s="3"/>
      <c r="C596" s="3"/>
      <c r="D596" s="117"/>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2.75" customHeight="1" x14ac:dyDescent="0.2">
      <c r="A597" s="3"/>
      <c r="B597" s="3"/>
      <c r="C597" s="3"/>
      <c r="D597" s="117"/>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2.75" customHeight="1" x14ac:dyDescent="0.2">
      <c r="A598" s="3"/>
      <c r="B598" s="3"/>
      <c r="C598" s="3"/>
      <c r="D598" s="117"/>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2.75" customHeight="1" x14ac:dyDescent="0.2">
      <c r="A599" s="3"/>
      <c r="B599" s="3"/>
      <c r="C599" s="3"/>
      <c r="D599" s="117"/>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2.75" customHeight="1" x14ac:dyDescent="0.2">
      <c r="A600" s="3"/>
      <c r="B600" s="3"/>
      <c r="C600" s="3"/>
      <c r="D600" s="117"/>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2.75" customHeight="1" x14ac:dyDescent="0.2">
      <c r="A601" s="3"/>
      <c r="B601" s="3"/>
      <c r="C601" s="3"/>
      <c r="D601" s="117"/>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2.75" customHeight="1" x14ac:dyDescent="0.2">
      <c r="A602" s="3"/>
      <c r="B602" s="3"/>
      <c r="C602" s="3"/>
      <c r="D602" s="117"/>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2.75" customHeight="1" x14ac:dyDescent="0.2">
      <c r="A603" s="3"/>
      <c r="B603" s="3"/>
      <c r="C603" s="3"/>
      <c r="D603" s="117"/>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2.75" customHeight="1" x14ac:dyDescent="0.2">
      <c r="A604" s="3"/>
      <c r="B604" s="3"/>
      <c r="C604" s="3"/>
      <c r="D604" s="117"/>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2.75" customHeight="1" x14ac:dyDescent="0.2">
      <c r="A605" s="3"/>
      <c r="B605" s="3"/>
      <c r="C605" s="3"/>
      <c r="D605" s="117"/>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2.75" customHeight="1" x14ac:dyDescent="0.2">
      <c r="A606" s="3"/>
      <c r="B606" s="3"/>
      <c r="C606" s="3"/>
      <c r="D606" s="117"/>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2.75" customHeight="1" x14ac:dyDescent="0.2">
      <c r="A607" s="3"/>
      <c r="B607" s="3"/>
      <c r="C607" s="3"/>
      <c r="D607" s="117"/>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2.75" customHeight="1" x14ac:dyDescent="0.2">
      <c r="A608" s="3"/>
      <c r="B608" s="3"/>
      <c r="C608" s="3"/>
      <c r="D608" s="117"/>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2.75" customHeight="1" x14ac:dyDescent="0.2">
      <c r="A609" s="3"/>
      <c r="B609" s="3"/>
      <c r="C609" s="3"/>
      <c r="D609" s="117"/>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2.75" customHeight="1" x14ac:dyDescent="0.2">
      <c r="A610" s="3"/>
      <c r="B610" s="3"/>
      <c r="C610" s="3"/>
      <c r="D610" s="117"/>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2.75" customHeight="1" x14ac:dyDescent="0.2">
      <c r="A611" s="3"/>
      <c r="B611" s="3"/>
      <c r="C611" s="3"/>
      <c r="D611" s="117"/>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2.75" customHeight="1" x14ac:dyDescent="0.2">
      <c r="A612" s="3"/>
      <c r="B612" s="3"/>
      <c r="C612" s="3"/>
      <c r="D612" s="117"/>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2.75" customHeight="1" x14ac:dyDescent="0.2">
      <c r="A613" s="3"/>
      <c r="B613" s="3"/>
      <c r="C613" s="3"/>
      <c r="D613" s="117"/>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2.75" customHeight="1" x14ac:dyDescent="0.2">
      <c r="A614" s="3"/>
      <c r="B614" s="3"/>
      <c r="C614" s="3"/>
      <c r="D614" s="117"/>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2.75" customHeight="1" x14ac:dyDescent="0.2">
      <c r="A615" s="3"/>
      <c r="B615" s="3"/>
      <c r="C615" s="3"/>
      <c r="D615" s="117"/>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2.75" customHeight="1" x14ac:dyDescent="0.2">
      <c r="A616" s="3"/>
      <c r="B616" s="3"/>
      <c r="C616" s="3"/>
      <c r="D616" s="117"/>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2.75" customHeight="1" x14ac:dyDescent="0.2">
      <c r="A617" s="3"/>
      <c r="B617" s="3"/>
      <c r="C617" s="3"/>
      <c r="D617" s="117"/>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2.75" customHeight="1" x14ac:dyDescent="0.2">
      <c r="A618" s="3"/>
      <c r="B618" s="3"/>
      <c r="C618" s="3"/>
      <c r="D618" s="117"/>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2.75" customHeight="1" x14ac:dyDescent="0.2">
      <c r="A619" s="3"/>
      <c r="B619" s="3"/>
      <c r="C619" s="3"/>
      <c r="D619" s="117"/>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2.75" customHeight="1" x14ac:dyDescent="0.2">
      <c r="A620" s="3"/>
      <c r="B620" s="3"/>
      <c r="C620" s="3"/>
      <c r="D620" s="117"/>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2.75" customHeight="1" x14ac:dyDescent="0.2">
      <c r="A621" s="3"/>
      <c r="B621" s="3"/>
      <c r="C621" s="3"/>
      <c r="D621" s="117"/>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2.75" customHeight="1" x14ac:dyDescent="0.2">
      <c r="A622" s="3"/>
      <c r="B622" s="3"/>
      <c r="C622" s="3"/>
      <c r="D622" s="117"/>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2.75" customHeight="1" x14ac:dyDescent="0.2">
      <c r="A623" s="3"/>
      <c r="B623" s="3"/>
      <c r="C623" s="3"/>
      <c r="D623" s="117"/>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2.75" customHeight="1" x14ac:dyDescent="0.2">
      <c r="A624" s="3"/>
      <c r="B624" s="3"/>
      <c r="C624" s="3"/>
      <c r="D624" s="117"/>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2.75" customHeight="1" x14ac:dyDescent="0.2">
      <c r="A625" s="3"/>
      <c r="B625" s="3"/>
      <c r="C625" s="3"/>
      <c r="D625" s="117"/>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2.75" customHeight="1" x14ac:dyDescent="0.2">
      <c r="A626" s="3"/>
      <c r="B626" s="3"/>
      <c r="C626" s="3"/>
      <c r="D626" s="117"/>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2.75" customHeight="1" x14ac:dyDescent="0.2">
      <c r="A627" s="3"/>
      <c r="B627" s="3"/>
      <c r="C627" s="3"/>
      <c r="D627" s="117"/>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2.75" customHeight="1" x14ac:dyDescent="0.2">
      <c r="A628" s="3"/>
      <c r="B628" s="3"/>
      <c r="C628" s="3"/>
      <c r="D628" s="117"/>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2.75" customHeight="1" x14ac:dyDescent="0.2">
      <c r="A629" s="3"/>
      <c r="B629" s="3"/>
      <c r="C629" s="3"/>
      <c r="D629" s="117"/>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2.75" customHeight="1" x14ac:dyDescent="0.2">
      <c r="A630" s="3"/>
      <c r="B630" s="3"/>
      <c r="C630" s="3"/>
      <c r="D630" s="117"/>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2.75" customHeight="1" x14ac:dyDescent="0.2">
      <c r="A631" s="3"/>
      <c r="B631" s="3"/>
      <c r="C631" s="3"/>
      <c r="D631" s="117"/>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2.75" customHeight="1" x14ac:dyDescent="0.2">
      <c r="A632" s="3"/>
      <c r="B632" s="3"/>
      <c r="C632" s="3"/>
      <c r="D632" s="117"/>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2.75" customHeight="1" x14ac:dyDescent="0.2">
      <c r="A633" s="3"/>
      <c r="B633" s="3"/>
      <c r="C633" s="3"/>
      <c r="D633" s="117"/>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2.75" customHeight="1" x14ac:dyDescent="0.2">
      <c r="A634" s="3"/>
      <c r="B634" s="3"/>
      <c r="C634" s="3"/>
      <c r="D634" s="117"/>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2.75" customHeight="1" x14ac:dyDescent="0.2">
      <c r="A635" s="3"/>
      <c r="B635" s="3"/>
      <c r="C635" s="3"/>
      <c r="D635" s="117"/>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2.75" customHeight="1" x14ac:dyDescent="0.2">
      <c r="A636" s="3"/>
      <c r="B636" s="3"/>
      <c r="C636" s="3"/>
      <c r="D636" s="117"/>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2.75" customHeight="1" x14ac:dyDescent="0.2">
      <c r="A637" s="3"/>
      <c r="B637" s="3"/>
      <c r="C637" s="3"/>
      <c r="D637" s="117"/>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2.75" customHeight="1" x14ac:dyDescent="0.2">
      <c r="A638" s="3"/>
      <c r="B638" s="3"/>
      <c r="C638" s="3"/>
      <c r="D638" s="117"/>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2.75" customHeight="1" x14ac:dyDescent="0.2">
      <c r="A639" s="3"/>
      <c r="B639" s="3"/>
      <c r="C639" s="3"/>
      <c r="D639" s="117"/>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2.75" customHeight="1" x14ac:dyDescent="0.2">
      <c r="A640" s="3"/>
      <c r="B640" s="3"/>
      <c r="C640" s="3"/>
      <c r="D640" s="117"/>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2.75" customHeight="1" x14ac:dyDescent="0.2">
      <c r="A641" s="3"/>
      <c r="B641" s="3"/>
      <c r="C641" s="3"/>
      <c r="D641" s="117"/>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2.75" customHeight="1" x14ac:dyDescent="0.2">
      <c r="A642" s="3"/>
      <c r="B642" s="3"/>
      <c r="C642" s="3"/>
      <c r="D642" s="117"/>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2.75" customHeight="1" x14ac:dyDescent="0.2">
      <c r="A643" s="3"/>
      <c r="B643" s="3"/>
      <c r="C643" s="3"/>
      <c r="D643" s="117"/>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2.75" customHeight="1" x14ac:dyDescent="0.2">
      <c r="A644" s="3"/>
      <c r="B644" s="3"/>
      <c r="C644" s="3"/>
      <c r="D644" s="117"/>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2.75" customHeight="1" x14ac:dyDescent="0.2">
      <c r="A645" s="3"/>
      <c r="B645" s="3"/>
      <c r="C645" s="3"/>
      <c r="D645" s="117"/>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2.75" customHeight="1" x14ac:dyDescent="0.2">
      <c r="A646" s="3"/>
      <c r="B646" s="3"/>
      <c r="C646" s="3"/>
      <c r="D646" s="117"/>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2.75" customHeight="1" x14ac:dyDescent="0.2">
      <c r="A647" s="3"/>
      <c r="B647" s="3"/>
      <c r="C647" s="3"/>
      <c r="D647" s="117"/>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2.75" customHeight="1" x14ac:dyDescent="0.2">
      <c r="A648" s="3"/>
      <c r="B648" s="3"/>
      <c r="C648" s="3"/>
      <c r="D648" s="117"/>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2.75" customHeight="1" x14ac:dyDescent="0.2">
      <c r="A649" s="3"/>
      <c r="B649" s="3"/>
      <c r="C649" s="3"/>
      <c r="D649" s="117"/>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2.75" customHeight="1" x14ac:dyDescent="0.2">
      <c r="A650" s="3"/>
      <c r="B650" s="3"/>
      <c r="C650" s="3"/>
      <c r="D650" s="117"/>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2.75" customHeight="1" x14ac:dyDescent="0.2">
      <c r="A651" s="3"/>
      <c r="B651" s="3"/>
      <c r="C651" s="3"/>
      <c r="D651" s="117"/>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2.75" customHeight="1" x14ac:dyDescent="0.2">
      <c r="A652" s="3"/>
      <c r="B652" s="3"/>
      <c r="C652" s="3"/>
      <c r="D652" s="117"/>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2.75" customHeight="1" x14ac:dyDescent="0.2">
      <c r="A653" s="3"/>
      <c r="B653" s="3"/>
      <c r="C653" s="3"/>
      <c r="D653" s="117"/>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2.75" customHeight="1" x14ac:dyDescent="0.2">
      <c r="A654" s="3"/>
      <c r="B654" s="3"/>
      <c r="C654" s="3"/>
      <c r="D654" s="117"/>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2.75" customHeight="1" x14ac:dyDescent="0.2">
      <c r="A655" s="3"/>
      <c r="B655" s="3"/>
      <c r="C655" s="3"/>
      <c r="D655" s="117"/>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2.75" customHeight="1" x14ac:dyDescent="0.2">
      <c r="A656" s="3"/>
      <c r="B656" s="3"/>
      <c r="C656" s="3"/>
      <c r="D656" s="117"/>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2.75" customHeight="1" x14ac:dyDescent="0.2">
      <c r="A657" s="3"/>
      <c r="B657" s="3"/>
      <c r="C657" s="3"/>
      <c r="D657" s="117"/>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2.75" customHeight="1" x14ac:dyDescent="0.2">
      <c r="A658" s="3"/>
      <c r="B658" s="3"/>
      <c r="C658" s="3"/>
      <c r="D658" s="117"/>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2.75" customHeight="1" x14ac:dyDescent="0.2">
      <c r="A659" s="3"/>
      <c r="B659" s="3"/>
      <c r="C659" s="3"/>
      <c r="D659" s="117"/>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2.75" customHeight="1" x14ac:dyDescent="0.2">
      <c r="A660" s="3"/>
      <c r="B660" s="3"/>
      <c r="C660" s="3"/>
      <c r="D660" s="117"/>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2.75" customHeight="1" x14ac:dyDescent="0.2">
      <c r="A661" s="3"/>
      <c r="B661" s="3"/>
      <c r="C661" s="3"/>
      <c r="D661" s="117"/>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2.75" customHeight="1" x14ac:dyDescent="0.2">
      <c r="A662" s="3"/>
      <c r="B662" s="3"/>
      <c r="C662" s="3"/>
      <c r="D662" s="117"/>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2.75" customHeight="1" x14ac:dyDescent="0.2">
      <c r="A663" s="3"/>
      <c r="B663" s="3"/>
      <c r="C663" s="3"/>
      <c r="D663" s="117"/>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2.75" customHeight="1" x14ac:dyDescent="0.2">
      <c r="A664" s="3"/>
      <c r="B664" s="3"/>
      <c r="C664" s="3"/>
      <c r="D664" s="117"/>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2.75" customHeight="1" x14ac:dyDescent="0.2">
      <c r="A665" s="3"/>
      <c r="B665" s="3"/>
      <c r="C665" s="3"/>
      <c r="D665" s="117"/>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2.75" customHeight="1" x14ac:dyDescent="0.2">
      <c r="A666" s="3"/>
      <c r="B666" s="3"/>
      <c r="C666" s="3"/>
      <c r="D666" s="117"/>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2.75" customHeight="1" x14ac:dyDescent="0.2">
      <c r="A667" s="3"/>
      <c r="B667" s="3"/>
      <c r="C667" s="3"/>
      <c r="D667" s="117"/>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2.75" customHeight="1" x14ac:dyDescent="0.2">
      <c r="A668" s="3"/>
      <c r="B668" s="3"/>
      <c r="C668" s="3"/>
      <c r="D668" s="117"/>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2.75" customHeight="1" x14ac:dyDescent="0.2">
      <c r="A669" s="3"/>
      <c r="B669" s="3"/>
      <c r="C669" s="3"/>
      <c r="D669" s="117"/>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2.75" customHeight="1" x14ac:dyDescent="0.2">
      <c r="A670" s="3"/>
      <c r="B670" s="3"/>
      <c r="C670" s="3"/>
      <c r="D670" s="117"/>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2.75" customHeight="1" x14ac:dyDescent="0.2">
      <c r="A671" s="3"/>
      <c r="B671" s="3"/>
      <c r="C671" s="3"/>
      <c r="D671" s="117"/>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2.75" customHeight="1" x14ac:dyDescent="0.2">
      <c r="A672" s="3"/>
      <c r="B672" s="3"/>
      <c r="C672" s="3"/>
      <c r="D672" s="117"/>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2.75" customHeight="1" x14ac:dyDescent="0.2">
      <c r="A673" s="3"/>
      <c r="B673" s="3"/>
      <c r="C673" s="3"/>
      <c r="D673" s="117"/>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2.75" customHeight="1" x14ac:dyDescent="0.2">
      <c r="A674" s="3"/>
      <c r="B674" s="3"/>
      <c r="C674" s="3"/>
      <c r="D674" s="117"/>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2.75" customHeight="1" x14ac:dyDescent="0.2">
      <c r="A675" s="3"/>
      <c r="B675" s="3"/>
      <c r="C675" s="3"/>
      <c r="D675" s="117"/>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2.75" customHeight="1" x14ac:dyDescent="0.2">
      <c r="A676" s="3"/>
      <c r="B676" s="3"/>
      <c r="C676" s="3"/>
      <c r="D676" s="117"/>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2.75" customHeight="1" x14ac:dyDescent="0.2">
      <c r="A677" s="3"/>
      <c r="B677" s="3"/>
      <c r="C677" s="3"/>
      <c r="D677" s="117"/>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2.75" customHeight="1" x14ac:dyDescent="0.2">
      <c r="A678" s="3"/>
      <c r="B678" s="3"/>
      <c r="C678" s="3"/>
      <c r="D678" s="117"/>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2.75" customHeight="1" x14ac:dyDescent="0.2">
      <c r="A679" s="3"/>
      <c r="B679" s="3"/>
      <c r="C679" s="3"/>
      <c r="D679" s="117"/>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2.75" customHeight="1" x14ac:dyDescent="0.2">
      <c r="A680" s="3"/>
      <c r="B680" s="3"/>
      <c r="C680" s="3"/>
      <c r="D680" s="117"/>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2.75" customHeight="1" x14ac:dyDescent="0.2">
      <c r="A681" s="3"/>
      <c r="B681" s="3"/>
      <c r="C681" s="3"/>
      <c r="D681" s="117"/>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2.75" customHeight="1" x14ac:dyDescent="0.2">
      <c r="A682" s="3"/>
      <c r="B682" s="3"/>
      <c r="C682" s="3"/>
      <c r="D682" s="117"/>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2.75" customHeight="1" x14ac:dyDescent="0.2">
      <c r="A683" s="3"/>
      <c r="B683" s="3"/>
      <c r="C683" s="3"/>
      <c r="D683" s="117"/>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2.75" customHeight="1" x14ac:dyDescent="0.2">
      <c r="A684" s="3"/>
      <c r="B684" s="3"/>
      <c r="C684" s="3"/>
      <c r="D684" s="117"/>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2.75" customHeight="1" x14ac:dyDescent="0.2">
      <c r="A685" s="3"/>
      <c r="B685" s="3"/>
      <c r="C685" s="3"/>
      <c r="D685" s="117"/>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2.75" customHeight="1" x14ac:dyDescent="0.2">
      <c r="A686" s="3"/>
      <c r="B686" s="3"/>
      <c r="C686" s="3"/>
      <c r="D686" s="117"/>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2.75" customHeight="1" x14ac:dyDescent="0.2">
      <c r="A687" s="3"/>
      <c r="B687" s="3"/>
      <c r="C687" s="3"/>
      <c r="D687" s="117"/>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2.75" customHeight="1" x14ac:dyDescent="0.2">
      <c r="A688" s="3"/>
      <c r="B688" s="3"/>
      <c r="C688" s="3"/>
      <c r="D688" s="117"/>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2.75" customHeight="1" x14ac:dyDescent="0.2">
      <c r="A689" s="3"/>
      <c r="B689" s="3"/>
      <c r="C689" s="3"/>
      <c r="D689" s="117"/>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2.75" customHeight="1" x14ac:dyDescent="0.2">
      <c r="A690" s="3"/>
      <c r="B690" s="3"/>
      <c r="C690" s="3"/>
      <c r="D690" s="117"/>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2.75" customHeight="1" x14ac:dyDescent="0.2">
      <c r="A691" s="3"/>
      <c r="B691" s="3"/>
      <c r="C691" s="3"/>
      <c r="D691" s="117"/>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2.75" customHeight="1" x14ac:dyDescent="0.2">
      <c r="A692" s="3"/>
      <c r="B692" s="3"/>
      <c r="C692" s="3"/>
      <c r="D692" s="117"/>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2.75" customHeight="1" x14ac:dyDescent="0.2">
      <c r="A693" s="3"/>
      <c r="B693" s="3"/>
      <c r="C693" s="3"/>
      <c r="D693" s="117"/>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2.75" customHeight="1" x14ac:dyDescent="0.2">
      <c r="A694" s="3"/>
      <c r="B694" s="3"/>
      <c r="C694" s="3"/>
      <c r="D694" s="117"/>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2.75" customHeight="1" x14ac:dyDescent="0.2">
      <c r="A695" s="3"/>
      <c r="B695" s="3"/>
      <c r="C695" s="3"/>
      <c r="D695" s="117"/>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2.75" customHeight="1" x14ac:dyDescent="0.2">
      <c r="A696" s="3"/>
      <c r="B696" s="3"/>
      <c r="C696" s="3"/>
      <c r="D696" s="117"/>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2.75" customHeight="1" x14ac:dyDescent="0.2">
      <c r="A697" s="3"/>
      <c r="B697" s="3"/>
      <c r="C697" s="3"/>
      <c r="D697" s="117"/>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2.75" customHeight="1" x14ac:dyDescent="0.2">
      <c r="A698" s="3"/>
      <c r="B698" s="3"/>
      <c r="C698" s="3"/>
      <c r="D698" s="117"/>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2.75" customHeight="1" x14ac:dyDescent="0.2">
      <c r="A699" s="3"/>
      <c r="B699" s="3"/>
      <c r="C699" s="3"/>
      <c r="D699" s="117"/>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2.75" customHeight="1" x14ac:dyDescent="0.2">
      <c r="A700" s="3"/>
      <c r="B700" s="3"/>
      <c r="C700" s="3"/>
      <c r="D700" s="117"/>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2.75" customHeight="1" x14ac:dyDescent="0.2">
      <c r="A701" s="3"/>
      <c r="B701" s="3"/>
      <c r="C701" s="3"/>
      <c r="D701" s="117"/>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2.75" customHeight="1" x14ac:dyDescent="0.2">
      <c r="A702" s="3"/>
      <c r="B702" s="3"/>
      <c r="C702" s="3"/>
      <c r="D702" s="117"/>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2.75" customHeight="1" x14ac:dyDescent="0.2">
      <c r="A703" s="3"/>
      <c r="B703" s="3"/>
      <c r="C703" s="3"/>
      <c r="D703" s="117"/>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2.75" customHeight="1" x14ac:dyDescent="0.2">
      <c r="A704" s="3"/>
      <c r="B704" s="3"/>
      <c r="C704" s="3"/>
      <c r="D704" s="117"/>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2.75" customHeight="1" x14ac:dyDescent="0.2">
      <c r="A705" s="3"/>
      <c r="B705" s="3"/>
      <c r="C705" s="3"/>
      <c r="D705" s="117"/>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2.75" customHeight="1" x14ac:dyDescent="0.2">
      <c r="A706" s="3"/>
      <c r="B706" s="3"/>
      <c r="C706" s="3"/>
      <c r="D706" s="117"/>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2.75" customHeight="1" x14ac:dyDescent="0.2">
      <c r="A707" s="3"/>
      <c r="B707" s="3"/>
      <c r="C707" s="3"/>
      <c r="D707" s="117"/>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2.75" customHeight="1" x14ac:dyDescent="0.2">
      <c r="A708" s="3"/>
      <c r="B708" s="3"/>
      <c r="C708" s="3"/>
      <c r="D708" s="117"/>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2.75" customHeight="1" x14ac:dyDescent="0.2">
      <c r="A709" s="3"/>
      <c r="B709" s="3"/>
      <c r="C709" s="3"/>
      <c r="D709" s="117"/>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2.75" customHeight="1" x14ac:dyDescent="0.2">
      <c r="A710" s="3"/>
      <c r="B710" s="3"/>
      <c r="C710" s="3"/>
      <c r="D710" s="117"/>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2.75" customHeight="1" x14ac:dyDescent="0.2">
      <c r="A711" s="3"/>
      <c r="B711" s="3"/>
      <c r="C711" s="3"/>
      <c r="D711" s="117"/>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2.75" customHeight="1" x14ac:dyDescent="0.2">
      <c r="A712" s="3"/>
      <c r="B712" s="3"/>
      <c r="C712" s="3"/>
      <c r="D712" s="117"/>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2.75" customHeight="1" x14ac:dyDescent="0.2">
      <c r="A713" s="3"/>
      <c r="B713" s="3"/>
      <c r="C713" s="3"/>
      <c r="D713" s="117"/>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2.75" customHeight="1" x14ac:dyDescent="0.2">
      <c r="A714" s="3"/>
      <c r="B714" s="3"/>
      <c r="C714" s="3"/>
      <c r="D714" s="117"/>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2.75" customHeight="1" x14ac:dyDescent="0.2">
      <c r="A715" s="3"/>
      <c r="B715" s="3"/>
      <c r="C715" s="3"/>
      <c r="D715" s="117"/>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2.75" customHeight="1" x14ac:dyDescent="0.2">
      <c r="A716" s="3"/>
      <c r="B716" s="3"/>
      <c r="C716" s="3"/>
      <c r="D716" s="117"/>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2.75" customHeight="1" x14ac:dyDescent="0.2">
      <c r="A717" s="3"/>
      <c r="B717" s="3"/>
      <c r="C717" s="3"/>
      <c r="D717" s="117"/>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2.75" customHeight="1" x14ac:dyDescent="0.2">
      <c r="A718" s="3"/>
      <c r="B718" s="3"/>
      <c r="C718" s="3"/>
      <c r="D718" s="117"/>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2.75" customHeight="1" x14ac:dyDescent="0.2">
      <c r="A719" s="3"/>
      <c r="B719" s="3"/>
      <c r="C719" s="3"/>
      <c r="D719" s="117"/>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2.75" customHeight="1" x14ac:dyDescent="0.2">
      <c r="A720" s="3"/>
      <c r="B720" s="3"/>
      <c r="C720" s="3"/>
      <c r="D720" s="117"/>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2.75" customHeight="1" x14ac:dyDescent="0.2">
      <c r="A721" s="3"/>
      <c r="B721" s="3"/>
      <c r="C721" s="3"/>
      <c r="D721" s="117"/>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2.75" customHeight="1" x14ac:dyDescent="0.2">
      <c r="A722" s="3"/>
      <c r="B722" s="3"/>
      <c r="C722" s="3"/>
      <c r="D722" s="117"/>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2.75" customHeight="1" x14ac:dyDescent="0.2">
      <c r="A723" s="3"/>
      <c r="B723" s="3"/>
      <c r="C723" s="3"/>
      <c r="D723" s="117"/>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2.75" customHeight="1" x14ac:dyDescent="0.2">
      <c r="A724" s="3"/>
      <c r="B724" s="3"/>
      <c r="C724" s="3"/>
      <c r="D724" s="117"/>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2.75" customHeight="1" x14ac:dyDescent="0.2">
      <c r="A725" s="3"/>
      <c r="B725" s="3"/>
      <c r="C725" s="3"/>
      <c r="D725" s="117"/>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2.75" customHeight="1" x14ac:dyDescent="0.2">
      <c r="A726" s="3"/>
      <c r="B726" s="3"/>
      <c r="C726" s="3"/>
      <c r="D726" s="117"/>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2.75" customHeight="1" x14ac:dyDescent="0.2">
      <c r="A727" s="3"/>
      <c r="B727" s="3"/>
      <c r="C727" s="3"/>
      <c r="D727" s="117"/>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2.75" customHeight="1" x14ac:dyDescent="0.2">
      <c r="A728" s="3"/>
      <c r="B728" s="3"/>
      <c r="C728" s="3"/>
      <c r="D728" s="117"/>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2.75" customHeight="1" x14ac:dyDescent="0.2">
      <c r="A729" s="3"/>
      <c r="B729" s="3"/>
      <c r="C729" s="3"/>
      <c r="D729" s="117"/>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2.75" customHeight="1" x14ac:dyDescent="0.2">
      <c r="A730" s="3"/>
      <c r="B730" s="3"/>
      <c r="C730" s="3"/>
      <c r="D730" s="117"/>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2.75" customHeight="1" x14ac:dyDescent="0.2">
      <c r="A731" s="3"/>
      <c r="B731" s="3"/>
      <c r="C731" s="3"/>
      <c r="D731" s="117"/>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2.75" customHeight="1" x14ac:dyDescent="0.2">
      <c r="A732" s="3"/>
      <c r="B732" s="3"/>
      <c r="C732" s="3"/>
      <c r="D732" s="117"/>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2.75" customHeight="1" x14ac:dyDescent="0.2">
      <c r="A733" s="3"/>
      <c r="B733" s="3"/>
      <c r="C733" s="3"/>
      <c r="D733" s="117"/>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2.75" customHeight="1" x14ac:dyDescent="0.2">
      <c r="A734" s="3"/>
      <c r="B734" s="3"/>
      <c r="C734" s="3"/>
      <c r="D734" s="117"/>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2.75" customHeight="1" x14ac:dyDescent="0.2">
      <c r="A735" s="3"/>
      <c r="B735" s="3"/>
      <c r="C735" s="3"/>
      <c r="D735" s="117"/>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2.75" customHeight="1" x14ac:dyDescent="0.2">
      <c r="A736" s="3"/>
      <c r="B736" s="3"/>
      <c r="C736" s="3"/>
      <c r="D736" s="117"/>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2.75" customHeight="1" x14ac:dyDescent="0.2">
      <c r="A737" s="3"/>
      <c r="B737" s="3"/>
      <c r="C737" s="3"/>
      <c r="D737" s="117"/>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2.75" customHeight="1" x14ac:dyDescent="0.2">
      <c r="A738" s="3"/>
      <c r="B738" s="3"/>
      <c r="C738" s="3"/>
      <c r="D738" s="117"/>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2.75" customHeight="1" x14ac:dyDescent="0.2">
      <c r="A739" s="3"/>
      <c r="B739" s="3"/>
      <c r="C739" s="3"/>
      <c r="D739" s="117"/>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2.75" customHeight="1" x14ac:dyDescent="0.2">
      <c r="A740" s="3"/>
      <c r="B740" s="3"/>
      <c r="C740" s="3"/>
      <c r="D740" s="117"/>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2.75" customHeight="1" x14ac:dyDescent="0.2">
      <c r="A741" s="3"/>
      <c r="B741" s="3"/>
      <c r="C741" s="3"/>
      <c r="D741" s="117"/>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2.75" customHeight="1" x14ac:dyDescent="0.2">
      <c r="A742" s="3"/>
      <c r="B742" s="3"/>
      <c r="C742" s="3"/>
      <c r="D742" s="117"/>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2.75" customHeight="1" x14ac:dyDescent="0.2">
      <c r="A743" s="3"/>
      <c r="B743" s="3"/>
      <c r="C743" s="3"/>
      <c r="D743" s="117"/>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2.75" customHeight="1" x14ac:dyDescent="0.2">
      <c r="A744" s="3"/>
      <c r="B744" s="3"/>
      <c r="C744" s="3"/>
      <c r="D744" s="117"/>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2.75" customHeight="1" x14ac:dyDescent="0.2">
      <c r="A745" s="3"/>
      <c r="B745" s="3"/>
      <c r="C745" s="3"/>
      <c r="D745" s="117"/>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2.75" customHeight="1" x14ac:dyDescent="0.2">
      <c r="A746" s="3"/>
      <c r="B746" s="3"/>
      <c r="C746" s="3"/>
      <c r="D746" s="117"/>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2.75" customHeight="1" x14ac:dyDescent="0.2">
      <c r="A747" s="3"/>
      <c r="B747" s="3"/>
      <c r="C747" s="3"/>
      <c r="D747" s="117"/>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2.75" customHeight="1" x14ac:dyDescent="0.2">
      <c r="A748" s="3"/>
      <c r="B748" s="3"/>
      <c r="C748" s="3"/>
      <c r="D748" s="117"/>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2.75" customHeight="1" x14ac:dyDescent="0.2">
      <c r="A749" s="3"/>
      <c r="B749" s="3"/>
      <c r="C749" s="3"/>
      <c r="D749" s="117"/>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2.75" customHeight="1" x14ac:dyDescent="0.2">
      <c r="A750" s="3"/>
      <c r="B750" s="3"/>
      <c r="C750" s="3"/>
      <c r="D750" s="117"/>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2.75" customHeight="1" x14ac:dyDescent="0.2">
      <c r="A751" s="3"/>
      <c r="B751" s="3"/>
      <c r="C751" s="3"/>
      <c r="D751" s="117"/>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2.75" customHeight="1" x14ac:dyDescent="0.2">
      <c r="A752" s="3"/>
      <c r="B752" s="3"/>
      <c r="C752" s="3"/>
      <c r="D752" s="117"/>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2.75" customHeight="1" x14ac:dyDescent="0.2">
      <c r="A753" s="3"/>
      <c r="B753" s="3"/>
      <c r="C753" s="3"/>
      <c r="D753" s="117"/>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2.75" customHeight="1" x14ac:dyDescent="0.2">
      <c r="A754" s="3"/>
      <c r="B754" s="3"/>
      <c r="C754" s="3"/>
      <c r="D754" s="117"/>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2.75" customHeight="1" x14ac:dyDescent="0.2">
      <c r="A755" s="3"/>
      <c r="B755" s="3"/>
      <c r="C755" s="3"/>
      <c r="D755" s="117"/>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2.75" customHeight="1" x14ac:dyDescent="0.2">
      <c r="A756" s="3"/>
      <c r="B756" s="3"/>
      <c r="C756" s="3"/>
      <c r="D756" s="117"/>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2.75" customHeight="1" x14ac:dyDescent="0.2">
      <c r="A757" s="3"/>
      <c r="B757" s="3"/>
      <c r="C757" s="3"/>
      <c r="D757" s="117"/>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2.75" customHeight="1" x14ac:dyDescent="0.2">
      <c r="A758" s="3"/>
      <c r="B758" s="3"/>
      <c r="C758" s="3"/>
      <c r="D758" s="117"/>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2.75" customHeight="1" x14ac:dyDescent="0.2">
      <c r="A759" s="3"/>
      <c r="B759" s="3"/>
      <c r="C759" s="3"/>
      <c r="D759" s="117"/>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2.75" customHeight="1" x14ac:dyDescent="0.2">
      <c r="A760" s="3"/>
      <c r="B760" s="3"/>
      <c r="C760" s="3"/>
      <c r="D760" s="117"/>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2.75" customHeight="1" x14ac:dyDescent="0.2">
      <c r="A761" s="3"/>
      <c r="B761" s="3"/>
      <c r="C761" s="3"/>
      <c r="D761" s="117"/>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2.75" customHeight="1" x14ac:dyDescent="0.2">
      <c r="A762" s="3"/>
      <c r="B762" s="3"/>
      <c r="C762" s="3"/>
      <c r="D762" s="117"/>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2.75" customHeight="1" x14ac:dyDescent="0.2">
      <c r="A763" s="3"/>
      <c r="B763" s="3"/>
      <c r="C763" s="3"/>
      <c r="D763" s="117"/>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2.75" customHeight="1" x14ac:dyDescent="0.2">
      <c r="A764" s="3"/>
      <c r="B764" s="3"/>
      <c r="C764" s="3"/>
      <c r="D764" s="117"/>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2.75" customHeight="1" x14ac:dyDescent="0.2">
      <c r="A765" s="3"/>
      <c r="B765" s="3"/>
      <c r="C765" s="3"/>
      <c r="D765" s="117"/>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2.75" customHeight="1" x14ac:dyDescent="0.2">
      <c r="A766" s="3"/>
      <c r="B766" s="3"/>
      <c r="C766" s="3"/>
      <c r="D766" s="117"/>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2.75" customHeight="1" x14ac:dyDescent="0.2">
      <c r="A767" s="3"/>
      <c r="B767" s="3"/>
      <c r="C767" s="3"/>
      <c r="D767" s="117"/>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2.75" customHeight="1" x14ac:dyDescent="0.2">
      <c r="A768" s="3"/>
      <c r="B768" s="3"/>
      <c r="C768" s="3"/>
      <c r="D768" s="117"/>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2.75" customHeight="1" x14ac:dyDescent="0.2">
      <c r="A769" s="3"/>
      <c r="B769" s="3"/>
      <c r="C769" s="3"/>
      <c r="D769" s="117"/>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2.75" customHeight="1" x14ac:dyDescent="0.2">
      <c r="A770" s="3"/>
      <c r="B770" s="3"/>
      <c r="C770" s="3"/>
      <c r="D770" s="117"/>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2.75" customHeight="1" x14ac:dyDescent="0.2">
      <c r="A771" s="3"/>
      <c r="B771" s="3"/>
      <c r="C771" s="3"/>
      <c r="D771" s="117"/>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2.75" customHeight="1" x14ac:dyDescent="0.2">
      <c r="A772" s="3"/>
      <c r="B772" s="3"/>
      <c r="C772" s="3"/>
      <c r="D772" s="117"/>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2.75" customHeight="1" x14ac:dyDescent="0.2">
      <c r="A773" s="3"/>
      <c r="B773" s="3"/>
      <c r="C773" s="3"/>
      <c r="D773" s="117"/>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2.75" customHeight="1" x14ac:dyDescent="0.2">
      <c r="A774" s="3"/>
      <c r="B774" s="3"/>
      <c r="C774" s="3"/>
      <c r="D774" s="117"/>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2.75" customHeight="1" x14ac:dyDescent="0.2">
      <c r="A775" s="3"/>
      <c r="B775" s="3"/>
      <c r="C775" s="3"/>
      <c r="D775" s="117"/>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2.75" customHeight="1" x14ac:dyDescent="0.2">
      <c r="A776" s="3"/>
      <c r="B776" s="3"/>
      <c r="C776" s="3"/>
      <c r="D776" s="117"/>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2.75" customHeight="1" x14ac:dyDescent="0.2">
      <c r="A777" s="3"/>
      <c r="B777" s="3"/>
      <c r="C777" s="3"/>
      <c r="D777" s="117"/>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2.75" customHeight="1" x14ac:dyDescent="0.2">
      <c r="A778" s="3"/>
      <c r="B778" s="3"/>
      <c r="C778" s="3"/>
      <c r="D778" s="117"/>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2.75" customHeight="1" x14ac:dyDescent="0.2">
      <c r="A779" s="3"/>
      <c r="B779" s="3"/>
      <c r="C779" s="3"/>
      <c r="D779" s="117"/>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2.75" customHeight="1" x14ac:dyDescent="0.2">
      <c r="A780" s="3"/>
      <c r="B780" s="3"/>
      <c r="C780" s="3"/>
      <c r="D780" s="117"/>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2.75" customHeight="1" x14ac:dyDescent="0.2">
      <c r="A781" s="3"/>
      <c r="B781" s="3"/>
      <c r="C781" s="3"/>
      <c r="D781" s="117"/>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2.75" customHeight="1" x14ac:dyDescent="0.2">
      <c r="A782" s="3"/>
      <c r="B782" s="3"/>
      <c r="C782" s="3"/>
      <c r="D782" s="117"/>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2.75" customHeight="1" x14ac:dyDescent="0.2">
      <c r="A783" s="3"/>
      <c r="B783" s="3"/>
      <c r="C783" s="3"/>
      <c r="D783" s="117"/>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2.75" customHeight="1" x14ac:dyDescent="0.2">
      <c r="A784" s="3"/>
      <c r="B784" s="3"/>
      <c r="C784" s="3"/>
      <c r="D784" s="117"/>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2.75" customHeight="1" x14ac:dyDescent="0.2">
      <c r="A785" s="3"/>
      <c r="B785" s="3"/>
      <c r="C785" s="3"/>
      <c r="D785" s="117"/>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2.75" customHeight="1" x14ac:dyDescent="0.2">
      <c r="A786" s="3"/>
      <c r="B786" s="3"/>
      <c r="C786" s="3"/>
      <c r="D786" s="117"/>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2.75" customHeight="1" x14ac:dyDescent="0.2">
      <c r="A787" s="3"/>
      <c r="B787" s="3"/>
      <c r="C787" s="3"/>
      <c r="D787" s="117"/>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2.75" customHeight="1" x14ac:dyDescent="0.2">
      <c r="A788" s="3"/>
      <c r="B788" s="3"/>
      <c r="C788" s="3"/>
      <c r="D788" s="117"/>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2.75" customHeight="1" x14ac:dyDescent="0.2">
      <c r="A789" s="3"/>
      <c r="B789" s="3"/>
      <c r="C789" s="3"/>
      <c r="D789" s="117"/>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2.75" customHeight="1" x14ac:dyDescent="0.2">
      <c r="A790" s="3"/>
      <c r="B790" s="3"/>
      <c r="C790" s="3"/>
      <c r="D790" s="117"/>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2.75" customHeight="1" x14ac:dyDescent="0.2">
      <c r="A791" s="3"/>
      <c r="B791" s="3"/>
      <c r="C791" s="3"/>
      <c r="D791" s="117"/>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2.75" customHeight="1" x14ac:dyDescent="0.2">
      <c r="A792" s="3"/>
      <c r="B792" s="3"/>
      <c r="C792" s="3"/>
      <c r="D792" s="117"/>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2.75" customHeight="1" x14ac:dyDescent="0.2">
      <c r="A793" s="3"/>
      <c r="B793" s="3"/>
      <c r="C793" s="3"/>
      <c r="D793" s="117"/>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2.75" customHeight="1" x14ac:dyDescent="0.2">
      <c r="A794" s="3"/>
      <c r="B794" s="3"/>
      <c r="C794" s="3"/>
      <c r="D794" s="117"/>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2.75" customHeight="1" x14ac:dyDescent="0.2">
      <c r="A795" s="3"/>
      <c r="B795" s="3"/>
      <c r="C795" s="3"/>
      <c r="D795" s="117"/>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2.75" customHeight="1" x14ac:dyDescent="0.2">
      <c r="A796" s="3"/>
      <c r="B796" s="3"/>
      <c r="C796" s="3"/>
      <c r="D796" s="117"/>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2.75" customHeight="1" x14ac:dyDescent="0.2">
      <c r="A797" s="3"/>
      <c r="B797" s="3"/>
      <c r="C797" s="3"/>
      <c r="D797" s="117"/>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2.75" customHeight="1" x14ac:dyDescent="0.2">
      <c r="A798" s="3"/>
      <c r="B798" s="3"/>
      <c r="C798" s="3"/>
      <c r="D798" s="117"/>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2.75" customHeight="1" x14ac:dyDescent="0.2">
      <c r="A799" s="3"/>
      <c r="B799" s="3"/>
      <c r="C799" s="3"/>
      <c r="D799" s="117"/>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2.75" customHeight="1" x14ac:dyDescent="0.2">
      <c r="A800" s="3"/>
      <c r="B800" s="3"/>
      <c r="C800" s="3"/>
      <c r="D800" s="117"/>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2.75" customHeight="1" x14ac:dyDescent="0.2">
      <c r="A801" s="3"/>
      <c r="B801" s="3"/>
      <c r="C801" s="3"/>
      <c r="D801" s="117"/>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2.75" customHeight="1" x14ac:dyDescent="0.2">
      <c r="A802" s="3"/>
      <c r="B802" s="3"/>
      <c r="C802" s="3"/>
      <c r="D802" s="117"/>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2.75" customHeight="1" x14ac:dyDescent="0.2">
      <c r="A803" s="3"/>
      <c r="B803" s="3"/>
      <c r="C803" s="3"/>
      <c r="D803" s="117"/>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2.75" customHeight="1" x14ac:dyDescent="0.2">
      <c r="A804" s="3"/>
      <c r="B804" s="3"/>
      <c r="C804" s="3"/>
      <c r="D804" s="117"/>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2.75" customHeight="1" x14ac:dyDescent="0.2">
      <c r="A805" s="3"/>
      <c r="B805" s="3"/>
      <c r="C805" s="3"/>
      <c r="D805" s="117"/>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2.75" customHeight="1" x14ac:dyDescent="0.2">
      <c r="A806" s="3"/>
      <c r="B806" s="3"/>
      <c r="C806" s="3"/>
      <c r="D806" s="117"/>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2.75" customHeight="1" x14ac:dyDescent="0.2">
      <c r="A807" s="3"/>
      <c r="B807" s="3"/>
      <c r="C807" s="3"/>
      <c r="D807" s="117"/>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2.75" customHeight="1" x14ac:dyDescent="0.2">
      <c r="A808" s="3"/>
      <c r="B808" s="3"/>
      <c r="C808" s="3"/>
      <c r="D808" s="117"/>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2.75" customHeight="1" x14ac:dyDescent="0.2">
      <c r="A809" s="3"/>
      <c r="B809" s="3"/>
      <c r="C809" s="3"/>
      <c r="D809" s="117"/>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2.75" customHeight="1" x14ac:dyDescent="0.2">
      <c r="A810" s="3"/>
      <c r="B810" s="3"/>
      <c r="C810" s="3"/>
      <c r="D810" s="117"/>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2.75" customHeight="1" x14ac:dyDescent="0.2">
      <c r="A811" s="3"/>
      <c r="B811" s="3"/>
      <c r="C811" s="3"/>
      <c r="D811" s="117"/>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2.75" customHeight="1" x14ac:dyDescent="0.2">
      <c r="A812" s="3"/>
      <c r="B812" s="3"/>
      <c r="C812" s="3"/>
      <c r="D812" s="117"/>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2.75" customHeight="1" x14ac:dyDescent="0.2">
      <c r="A813" s="3"/>
      <c r="B813" s="3"/>
      <c r="C813" s="3"/>
      <c r="D813" s="117"/>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2.75" customHeight="1" x14ac:dyDescent="0.2">
      <c r="A814" s="3"/>
      <c r="B814" s="3"/>
      <c r="C814" s="3"/>
      <c r="D814" s="117"/>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2.75" customHeight="1" x14ac:dyDescent="0.2">
      <c r="A815" s="3"/>
      <c r="B815" s="3"/>
      <c r="C815" s="3"/>
      <c r="D815" s="117"/>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2.75" customHeight="1" x14ac:dyDescent="0.2">
      <c r="A816" s="3"/>
      <c r="B816" s="3"/>
      <c r="C816" s="3"/>
      <c r="D816" s="117"/>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2.75" customHeight="1" x14ac:dyDescent="0.2">
      <c r="A817" s="3"/>
      <c r="B817" s="3"/>
      <c r="C817" s="3"/>
      <c r="D817" s="117"/>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2.75" customHeight="1" x14ac:dyDescent="0.2">
      <c r="A818" s="3"/>
      <c r="B818" s="3"/>
      <c r="C818" s="3"/>
      <c r="D818" s="117"/>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2.75" customHeight="1" x14ac:dyDescent="0.2">
      <c r="A819" s="3"/>
      <c r="B819" s="3"/>
      <c r="C819" s="3"/>
      <c r="D819" s="117"/>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2.75" customHeight="1" x14ac:dyDescent="0.2">
      <c r="A820" s="3"/>
      <c r="B820" s="3"/>
      <c r="C820" s="3"/>
      <c r="D820" s="117"/>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2.75" customHeight="1" x14ac:dyDescent="0.2">
      <c r="A821" s="3"/>
      <c r="B821" s="3"/>
      <c r="C821" s="3"/>
      <c r="D821" s="117"/>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2.75" customHeight="1" x14ac:dyDescent="0.2">
      <c r="A822" s="3"/>
      <c r="B822" s="3"/>
      <c r="C822" s="3"/>
      <c r="D822" s="117"/>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2.75" customHeight="1" x14ac:dyDescent="0.2">
      <c r="A823" s="3"/>
      <c r="B823" s="3"/>
      <c r="C823" s="3"/>
      <c r="D823" s="117"/>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2.75" customHeight="1" x14ac:dyDescent="0.2">
      <c r="A824" s="3"/>
      <c r="B824" s="3"/>
      <c r="C824" s="3"/>
      <c r="D824" s="117"/>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2.75" customHeight="1" x14ac:dyDescent="0.2">
      <c r="A825" s="3"/>
      <c r="B825" s="3"/>
      <c r="C825" s="3"/>
      <c r="D825" s="117"/>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2.75" customHeight="1" x14ac:dyDescent="0.2">
      <c r="A826" s="3"/>
      <c r="B826" s="3"/>
      <c r="C826" s="3"/>
      <c r="D826" s="117"/>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2.75" customHeight="1" x14ac:dyDescent="0.2">
      <c r="A827" s="3"/>
      <c r="B827" s="3"/>
      <c r="C827" s="3"/>
      <c r="D827" s="117"/>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2.75" customHeight="1" x14ac:dyDescent="0.2">
      <c r="A828" s="3"/>
      <c r="B828" s="3"/>
      <c r="C828" s="3"/>
      <c r="D828" s="117"/>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2.75" customHeight="1" x14ac:dyDescent="0.2">
      <c r="A829" s="3"/>
      <c r="B829" s="3"/>
      <c r="C829" s="3"/>
      <c r="D829" s="117"/>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2.75" customHeight="1" x14ac:dyDescent="0.2">
      <c r="A830" s="3"/>
      <c r="B830" s="3"/>
      <c r="C830" s="3"/>
      <c r="D830" s="117"/>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2.75" customHeight="1" x14ac:dyDescent="0.2">
      <c r="A831" s="3"/>
      <c r="B831" s="3"/>
      <c r="C831" s="3"/>
      <c r="D831" s="117"/>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2.75" customHeight="1" x14ac:dyDescent="0.2">
      <c r="A832" s="3"/>
      <c r="B832" s="3"/>
      <c r="C832" s="3"/>
      <c r="D832" s="117"/>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2.75" customHeight="1" x14ac:dyDescent="0.2">
      <c r="A833" s="3"/>
      <c r="B833" s="3"/>
      <c r="C833" s="3"/>
      <c r="D833" s="117"/>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2.75" customHeight="1" x14ac:dyDescent="0.2">
      <c r="A834" s="3"/>
      <c r="B834" s="3"/>
      <c r="C834" s="3"/>
      <c r="D834" s="117"/>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2.75" customHeight="1" x14ac:dyDescent="0.2">
      <c r="A835" s="3"/>
      <c r="B835" s="3"/>
      <c r="C835" s="3"/>
      <c r="D835" s="117"/>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2.75" customHeight="1" x14ac:dyDescent="0.2">
      <c r="A836" s="3"/>
      <c r="B836" s="3"/>
      <c r="C836" s="3"/>
      <c r="D836" s="117"/>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2.75" customHeight="1" x14ac:dyDescent="0.2">
      <c r="A837" s="3"/>
      <c r="B837" s="3"/>
      <c r="C837" s="3"/>
      <c r="D837" s="117"/>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2.75" customHeight="1" x14ac:dyDescent="0.2">
      <c r="A838" s="3"/>
      <c r="B838" s="3"/>
      <c r="C838" s="3"/>
      <c r="D838" s="117"/>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2.75" customHeight="1" x14ac:dyDescent="0.2">
      <c r="A839" s="3"/>
      <c r="B839" s="3"/>
      <c r="C839" s="3"/>
      <c r="D839" s="117"/>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2.75" customHeight="1" x14ac:dyDescent="0.2">
      <c r="A840" s="3"/>
      <c r="B840" s="3"/>
      <c r="C840" s="3"/>
      <c r="D840" s="117"/>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2.75" customHeight="1" x14ac:dyDescent="0.2">
      <c r="A841" s="3"/>
      <c r="B841" s="3"/>
      <c r="C841" s="3"/>
      <c r="D841" s="117"/>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2.75" customHeight="1" x14ac:dyDescent="0.2">
      <c r="A842" s="3"/>
      <c r="B842" s="3"/>
      <c r="C842" s="3"/>
      <c r="D842" s="117"/>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2.75" customHeight="1" x14ac:dyDescent="0.2">
      <c r="A843" s="3"/>
      <c r="B843" s="3"/>
      <c r="C843" s="3"/>
      <c r="D843" s="117"/>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2.75" customHeight="1" x14ac:dyDescent="0.2">
      <c r="A844" s="3"/>
      <c r="B844" s="3"/>
      <c r="C844" s="3"/>
      <c r="D844" s="117"/>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2.75" customHeight="1" x14ac:dyDescent="0.2">
      <c r="A845" s="3"/>
      <c r="B845" s="3"/>
      <c r="C845" s="3"/>
      <c r="D845" s="117"/>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2.75" customHeight="1" x14ac:dyDescent="0.2">
      <c r="A846" s="3"/>
      <c r="B846" s="3"/>
      <c r="C846" s="3"/>
      <c r="D846" s="117"/>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2.75" customHeight="1" x14ac:dyDescent="0.2">
      <c r="A847" s="3"/>
      <c r="B847" s="3"/>
      <c r="C847" s="3"/>
      <c r="D847" s="117"/>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2.75" customHeight="1" x14ac:dyDescent="0.2">
      <c r="A848" s="3"/>
      <c r="B848" s="3"/>
      <c r="C848" s="3"/>
      <c r="D848" s="117"/>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2.75" customHeight="1" x14ac:dyDescent="0.2">
      <c r="A849" s="3"/>
      <c r="B849" s="3"/>
      <c r="C849" s="3"/>
      <c r="D849" s="117"/>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2.75" customHeight="1" x14ac:dyDescent="0.2">
      <c r="A850" s="3"/>
      <c r="B850" s="3"/>
      <c r="C850" s="3"/>
      <c r="D850" s="117"/>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2.75" customHeight="1" x14ac:dyDescent="0.2">
      <c r="A851" s="3"/>
      <c r="B851" s="3"/>
      <c r="C851" s="3"/>
      <c r="D851" s="117"/>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2.75" customHeight="1" x14ac:dyDescent="0.2">
      <c r="A852" s="3"/>
      <c r="B852" s="3"/>
      <c r="C852" s="3"/>
      <c r="D852" s="117"/>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2.75" customHeight="1" x14ac:dyDescent="0.2">
      <c r="A853" s="3"/>
      <c r="B853" s="3"/>
      <c r="C853" s="3"/>
      <c r="D853" s="117"/>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2.75" customHeight="1" x14ac:dyDescent="0.2">
      <c r="A854" s="3"/>
      <c r="B854" s="3"/>
      <c r="C854" s="3"/>
      <c r="D854" s="117"/>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2.75" customHeight="1" x14ac:dyDescent="0.2">
      <c r="A855" s="3"/>
      <c r="B855" s="3"/>
      <c r="C855" s="3"/>
      <c r="D855" s="117"/>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2.75" customHeight="1" x14ac:dyDescent="0.2">
      <c r="A856" s="3"/>
      <c r="B856" s="3"/>
      <c r="C856" s="3"/>
      <c r="D856" s="117"/>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2.75" customHeight="1" x14ac:dyDescent="0.2">
      <c r="A857" s="3"/>
      <c r="B857" s="3"/>
      <c r="C857" s="3"/>
      <c r="D857" s="117"/>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2.75" customHeight="1" x14ac:dyDescent="0.2">
      <c r="A858" s="3"/>
      <c r="B858" s="3"/>
      <c r="C858" s="3"/>
      <c r="D858" s="117"/>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2.75" customHeight="1" x14ac:dyDescent="0.2">
      <c r="A859" s="3"/>
      <c r="B859" s="3"/>
      <c r="C859" s="3"/>
      <c r="D859" s="117"/>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2.75" customHeight="1" x14ac:dyDescent="0.2">
      <c r="A860" s="3"/>
      <c r="B860" s="3"/>
      <c r="C860" s="3"/>
      <c r="D860" s="117"/>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2.75" customHeight="1" x14ac:dyDescent="0.2">
      <c r="A861" s="3"/>
      <c r="B861" s="3"/>
      <c r="C861" s="3"/>
      <c r="D861" s="117"/>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2.75" customHeight="1" x14ac:dyDescent="0.2">
      <c r="A862" s="3"/>
      <c r="B862" s="3"/>
      <c r="C862" s="3"/>
      <c r="D862" s="117"/>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2.75" customHeight="1" x14ac:dyDescent="0.2">
      <c r="A863" s="3"/>
      <c r="B863" s="3"/>
      <c r="C863" s="3"/>
      <c r="D863" s="117"/>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2.75" customHeight="1" x14ac:dyDescent="0.2">
      <c r="A864" s="3"/>
      <c r="B864" s="3"/>
      <c r="C864" s="3"/>
      <c r="D864" s="117"/>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2.75" customHeight="1" x14ac:dyDescent="0.2">
      <c r="A865" s="3"/>
      <c r="B865" s="3"/>
      <c r="C865" s="3"/>
      <c r="D865" s="117"/>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2.75" customHeight="1" x14ac:dyDescent="0.2">
      <c r="A866" s="3"/>
      <c r="B866" s="3"/>
      <c r="C866" s="3"/>
      <c r="D866" s="117"/>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2.75" customHeight="1" x14ac:dyDescent="0.2">
      <c r="A867" s="3"/>
      <c r="B867" s="3"/>
      <c r="C867" s="3"/>
      <c r="D867" s="117"/>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2.75" customHeight="1" x14ac:dyDescent="0.2">
      <c r="A868" s="3"/>
      <c r="B868" s="3"/>
      <c r="C868" s="3"/>
      <c r="D868" s="117"/>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2.75" customHeight="1" x14ac:dyDescent="0.2">
      <c r="A869" s="3"/>
      <c r="B869" s="3"/>
      <c r="C869" s="3"/>
      <c r="D869" s="117"/>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2.75" customHeight="1" x14ac:dyDescent="0.2">
      <c r="A870" s="3"/>
      <c r="B870" s="3"/>
      <c r="C870" s="3"/>
      <c r="D870" s="117"/>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2.75" customHeight="1" x14ac:dyDescent="0.2">
      <c r="A871" s="3"/>
      <c r="B871" s="3"/>
      <c r="C871" s="3"/>
      <c r="D871" s="117"/>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2.75" customHeight="1" x14ac:dyDescent="0.2">
      <c r="A872" s="3"/>
      <c r="B872" s="3"/>
      <c r="C872" s="3"/>
      <c r="D872" s="117"/>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2.75" customHeight="1" x14ac:dyDescent="0.2">
      <c r="A873" s="3"/>
      <c r="B873" s="3"/>
      <c r="C873" s="3"/>
      <c r="D873" s="117"/>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2.75" customHeight="1" x14ac:dyDescent="0.2">
      <c r="A874" s="3"/>
      <c r="B874" s="3"/>
      <c r="C874" s="3"/>
      <c r="D874" s="117"/>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2.75" customHeight="1" x14ac:dyDescent="0.2">
      <c r="A875" s="3"/>
      <c r="B875" s="3"/>
      <c r="C875" s="3"/>
      <c r="D875" s="117"/>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2.75" customHeight="1" x14ac:dyDescent="0.2">
      <c r="A876" s="3"/>
      <c r="B876" s="3"/>
      <c r="C876" s="3"/>
      <c r="D876" s="117"/>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2.75" customHeight="1" x14ac:dyDescent="0.2">
      <c r="A877" s="3"/>
      <c r="B877" s="3"/>
      <c r="C877" s="3"/>
      <c r="D877" s="117"/>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2.75" customHeight="1" x14ac:dyDescent="0.2">
      <c r="A878" s="3"/>
      <c r="B878" s="3"/>
      <c r="C878" s="3"/>
      <c r="D878" s="117"/>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2.75" customHeight="1" x14ac:dyDescent="0.2">
      <c r="A879" s="3"/>
      <c r="B879" s="3"/>
      <c r="C879" s="3"/>
      <c r="D879" s="117"/>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2.75" customHeight="1" x14ac:dyDescent="0.2">
      <c r="A880" s="3"/>
      <c r="B880" s="3"/>
      <c r="C880" s="3"/>
      <c r="D880" s="117"/>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2.75" customHeight="1" x14ac:dyDescent="0.2">
      <c r="A881" s="3"/>
      <c r="B881" s="3"/>
      <c r="C881" s="3"/>
      <c r="D881" s="117"/>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2.75" customHeight="1" x14ac:dyDescent="0.2">
      <c r="A882" s="3"/>
      <c r="B882" s="3"/>
      <c r="C882" s="3"/>
      <c r="D882" s="117"/>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2.75" customHeight="1" x14ac:dyDescent="0.2">
      <c r="A883" s="3"/>
      <c r="B883" s="3"/>
      <c r="C883" s="3"/>
      <c r="D883" s="117"/>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2.75" customHeight="1" x14ac:dyDescent="0.2">
      <c r="A884" s="3"/>
      <c r="B884" s="3"/>
      <c r="C884" s="3"/>
      <c r="D884" s="117"/>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2.75" customHeight="1" x14ac:dyDescent="0.2">
      <c r="A885" s="3"/>
      <c r="B885" s="3"/>
      <c r="C885" s="3"/>
      <c r="D885" s="117"/>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2.75" customHeight="1" x14ac:dyDescent="0.2">
      <c r="A886" s="3"/>
      <c r="B886" s="3"/>
      <c r="C886" s="3"/>
      <c r="D886" s="117"/>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2.75" customHeight="1" x14ac:dyDescent="0.2">
      <c r="A887" s="3"/>
      <c r="B887" s="3"/>
      <c r="C887" s="3"/>
      <c r="D887" s="117"/>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2.75" customHeight="1" x14ac:dyDescent="0.2">
      <c r="A888" s="3"/>
      <c r="B888" s="3"/>
      <c r="C888" s="3"/>
      <c r="D888" s="117"/>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2.75" customHeight="1" x14ac:dyDescent="0.2">
      <c r="A889" s="3"/>
      <c r="B889" s="3"/>
      <c r="C889" s="3"/>
      <c r="D889" s="117"/>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2.75" customHeight="1" x14ac:dyDescent="0.2">
      <c r="A890" s="3"/>
      <c r="B890" s="3"/>
      <c r="C890" s="3"/>
      <c r="D890" s="117"/>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2.75" customHeight="1" x14ac:dyDescent="0.2">
      <c r="A891" s="3"/>
      <c r="B891" s="3"/>
      <c r="C891" s="3"/>
      <c r="D891" s="117"/>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2.75" customHeight="1" x14ac:dyDescent="0.2">
      <c r="A892" s="3"/>
      <c r="B892" s="3"/>
      <c r="C892" s="3"/>
      <c r="D892" s="117"/>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2.75" customHeight="1" x14ac:dyDescent="0.2">
      <c r="A893" s="3"/>
      <c r="B893" s="3"/>
      <c r="C893" s="3"/>
      <c r="D893" s="117"/>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2.75" customHeight="1" x14ac:dyDescent="0.2">
      <c r="A894" s="3"/>
      <c r="B894" s="3"/>
      <c r="C894" s="3"/>
      <c r="D894" s="117"/>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2.75" customHeight="1" x14ac:dyDescent="0.2">
      <c r="A895" s="3"/>
      <c r="B895" s="3"/>
      <c r="C895" s="3"/>
      <c r="D895" s="117"/>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2.75" customHeight="1" x14ac:dyDescent="0.2">
      <c r="A896" s="3"/>
      <c r="B896" s="3"/>
      <c r="C896" s="3"/>
      <c r="D896" s="117"/>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2.75" customHeight="1" x14ac:dyDescent="0.2">
      <c r="A897" s="3"/>
      <c r="B897" s="3"/>
      <c r="C897" s="3"/>
      <c r="D897" s="117"/>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2.75" customHeight="1" x14ac:dyDescent="0.2">
      <c r="A898" s="3"/>
      <c r="B898" s="3"/>
      <c r="C898" s="3"/>
      <c r="D898" s="117"/>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2.75" customHeight="1" x14ac:dyDescent="0.2">
      <c r="A899" s="3"/>
      <c r="B899" s="3"/>
      <c r="C899" s="3"/>
      <c r="D899" s="117"/>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2.75" customHeight="1" x14ac:dyDescent="0.2">
      <c r="A900" s="3"/>
      <c r="B900" s="3"/>
      <c r="C900" s="3"/>
      <c r="D900" s="117"/>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2.75" customHeight="1" x14ac:dyDescent="0.2">
      <c r="A901" s="3"/>
      <c r="B901" s="3"/>
      <c r="C901" s="3"/>
      <c r="D901" s="117"/>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2.75" customHeight="1" x14ac:dyDescent="0.2">
      <c r="A902" s="3"/>
      <c r="B902" s="3"/>
      <c r="C902" s="3"/>
      <c r="D902" s="117"/>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2.75" customHeight="1" x14ac:dyDescent="0.2">
      <c r="A903" s="3"/>
      <c r="B903" s="3"/>
      <c r="C903" s="3"/>
      <c r="D903" s="117"/>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2.75" customHeight="1" x14ac:dyDescent="0.2">
      <c r="A904" s="3"/>
      <c r="B904" s="3"/>
      <c r="C904" s="3"/>
      <c r="D904" s="117"/>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2.75" customHeight="1" x14ac:dyDescent="0.2">
      <c r="A905" s="3"/>
      <c r="B905" s="3"/>
      <c r="C905" s="3"/>
      <c r="D905" s="117"/>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2.75" customHeight="1" x14ac:dyDescent="0.2">
      <c r="A906" s="3"/>
      <c r="B906" s="3"/>
      <c r="C906" s="3"/>
      <c r="D906" s="117"/>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2.75" customHeight="1" x14ac:dyDescent="0.2">
      <c r="A907" s="3"/>
      <c r="B907" s="3"/>
      <c r="C907" s="3"/>
      <c r="D907" s="117"/>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2.75" customHeight="1" x14ac:dyDescent="0.2">
      <c r="A908" s="3"/>
      <c r="B908" s="3"/>
      <c r="C908" s="3"/>
      <c r="D908" s="117"/>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2.75" customHeight="1" x14ac:dyDescent="0.2">
      <c r="A909" s="3"/>
      <c r="B909" s="3"/>
      <c r="C909" s="3"/>
      <c r="D909" s="117"/>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2.75" customHeight="1" x14ac:dyDescent="0.2">
      <c r="A910" s="3"/>
      <c r="B910" s="3"/>
      <c r="C910" s="3"/>
      <c r="D910" s="117"/>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2.75" customHeight="1" x14ac:dyDescent="0.2">
      <c r="A911" s="3"/>
      <c r="B911" s="3"/>
      <c r="C911" s="3"/>
      <c r="D911" s="117"/>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2.75" customHeight="1" x14ac:dyDescent="0.2">
      <c r="A912" s="3"/>
      <c r="B912" s="3"/>
      <c r="C912" s="3"/>
      <c r="D912" s="117"/>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2.75" customHeight="1" x14ac:dyDescent="0.2">
      <c r="A913" s="3"/>
      <c r="B913" s="3"/>
      <c r="C913" s="3"/>
      <c r="D913" s="117"/>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2.75" customHeight="1" x14ac:dyDescent="0.2">
      <c r="A914" s="3"/>
      <c r="B914" s="3"/>
      <c r="C914" s="3"/>
      <c r="D914" s="117"/>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2.75" customHeight="1" x14ac:dyDescent="0.2">
      <c r="A915" s="3"/>
      <c r="B915" s="3"/>
      <c r="C915" s="3"/>
      <c r="D915" s="117"/>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2.75" customHeight="1" x14ac:dyDescent="0.2">
      <c r="A916" s="3"/>
      <c r="B916" s="3"/>
      <c r="C916" s="3"/>
      <c r="D916" s="117"/>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2.75" customHeight="1" x14ac:dyDescent="0.2">
      <c r="A917" s="3"/>
      <c r="B917" s="3"/>
      <c r="C917" s="3"/>
      <c r="D917" s="117"/>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2.75" customHeight="1" x14ac:dyDescent="0.2">
      <c r="A918" s="3"/>
      <c r="B918" s="3"/>
      <c r="C918" s="3"/>
      <c r="D918" s="117"/>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2.75" customHeight="1" x14ac:dyDescent="0.2">
      <c r="A919" s="3"/>
      <c r="B919" s="3"/>
      <c r="C919" s="3"/>
      <c r="D919" s="117"/>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2.75" customHeight="1" x14ac:dyDescent="0.2">
      <c r="A920" s="3"/>
      <c r="B920" s="3"/>
      <c r="C920" s="3"/>
      <c r="D920" s="117"/>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2.75" customHeight="1" x14ac:dyDescent="0.2">
      <c r="A921" s="3"/>
      <c r="B921" s="3"/>
      <c r="C921" s="3"/>
      <c r="D921" s="117"/>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2.75" customHeight="1" x14ac:dyDescent="0.2">
      <c r="A922" s="3"/>
      <c r="B922" s="3"/>
      <c r="C922" s="3"/>
      <c r="D922" s="117"/>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2.75" customHeight="1" x14ac:dyDescent="0.2">
      <c r="A923" s="3"/>
      <c r="B923" s="3"/>
      <c r="C923" s="3"/>
      <c r="D923" s="117"/>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2.75" customHeight="1" x14ac:dyDescent="0.2">
      <c r="A924" s="3"/>
      <c r="B924" s="3"/>
      <c r="C924" s="3"/>
      <c r="D924" s="117"/>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2.75" customHeight="1" x14ac:dyDescent="0.2">
      <c r="A925" s="3"/>
      <c r="B925" s="3"/>
      <c r="C925" s="3"/>
      <c r="D925" s="117"/>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2.75" customHeight="1" x14ac:dyDescent="0.2">
      <c r="A926" s="3"/>
      <c r="B926" s="3"/>
      <c r="C926" s="3"/>
      <c r="D926" s="117"/>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2.75" customHeight="1" x14ac:dyDescent="0.2">
      <c r="A927" s="3"/>
      <c r="B927" s="3"/>
      <c r="C927" s="3"/>
      <c r="D927" s="117"/>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2.75" customHeight="1" x14ac:dyDescent="0.2">
      <c r="A928" s="3"/>
      <c r="B928" s="3"/>
      <c r="C928" s="3"/>
      <c r="D928" s="117"/>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2.75" customHeight="1" x14ac:dyDescent="0.2">
      <c r="A929" s="3"/>
      <c r="B929" s="3"/>
      <c r="C929" s="3"/>
      <c r="D929" s="117"/>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2.75" customHeight="1" x14ac:dyDescent="0.2">
      <c r="A930" s="3"/>
      <c r="B930" s="3"/>
      <c r="C930" s="3"/>
      <c r="D930" s="117"/>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2.75" customHeight="1" x14ac:dyDescent="0.2">
      <c r="A931" s="3"/>
      <c r="B931" s="3"/>
      <c r="C931" s="3"/>
      <c r="D931" s="117"/>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2.75" customHeight="1" x14ac:dyDescent="0.2">
      <c r="A932" s="3"/>
      <c r="B932" s="3"/>
      <c r="C932" s="3"/>
      <c r="D932" s="117"/>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2.75" customHeight="1" x14ac:dyDescent="0.2">
      <c r="A933" s="3"/>
      <c r="B933" s="3"/>
      <c r="C933" s="3"/>
      <c r="D933" s="117"/>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2.75" customHeight="1" x14ac:dyDescent="0.2">
      <c r="A934" s="3"/>
      <c r="B934" s="3"/>
      <c r="C934" s="3"/>
      <c r="D934" s="117"/>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2.75" customHeight="1" x14ac:dyDescent="0.2">
      <c r="A935" s="3"/>
      <c r="B935" s="3"/>
      <c r="C935" s="3"/>
      <c r="D935" s="117"/>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2.75" customHeight="1" x14ac:dyDescent="0.2">
      <c r="A936" s="3"/>
      <c r="B936" s="3"/>
      <c r="C936" s="3"/>
      <c r="D936" s="117"/>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2.75" customHeight="1" x14ac:dyDescent="0.2">
      <c r="A937" s="3"/>
      <c r="B937" s="3"/>
      <c r="C937" s="3"/>
      <c r="D937" s="117"/>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2.75" customHeight="1" x14ac:dyDescent="0.2">
      <c r="A938" s="3"/>
      <c r="B938" s="3"/>
      <c r="C938" s="3"/>
      <c r="D938" s="117"/>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2.75" customHeight="1" x14ac:dyDescent="0.2">
      <c r="A939" s="3"/>
      <c r="B939" s="3"/>
      <c r="C939" s="3"/>
      <c r="D939" s="117"/>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2.75" customHeight="1" x14ac:dyDescent="0.2">
      <c r="A940" s="3"/>
      <c r="B940" s="3"/>
      <c r="C940" s="3"/>
      <c r="D940" s="117"/>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2.75" customHeight="1" x14ac:dyDescent="0.2">
      <c r="A941" s="3"/>
      <c r="B941" s="3"/>
      <c r="C941" s="3"/>
      <c r="D941" s="117"/>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2.75" customHeight="1" x14ac:dyDescent="0.2">
      <c r="A942" s="3"/>
      <c r="B942" s="3"/>
      <c r="C942" s="3"/>
      <c r="D942" s="117"/>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2.75" customHeight="1" x14ac:dyDescent="0.2">
      <c r="A943" s="3"/>
      <c r="B943" s="3"/>
      <c r="C943" s="3"/>
      <c r="D943" s="117"/>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2.75" customHeight="1" x14ac:dyDescent="0.2">
      <c r="A944" s="3"/>
      <c r="B944" s="3"/>
      <c r="C944" s="3"/>
      <c r="D944" s="117"/>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2.75" customHeight="1" x14ac:dyDescent="0.2">
      <c r="A945" s="3"/>
      <c r="B945" s="3"/>
      <c r="C945" s="3"/>
      <c r="D945" s="117"/>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2.75" customHeight="1" x14ac:dyDescent="0.2">
      <c r="A946" s="3"/>
      <c r="B946" s="3"/>
      <c r="C946" s="3"/>
      <c r="D946" s="117"/>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2.75" customHeight="1" x14ac:dyDescent="0.2">
      <c r="A947" s="3"/>
      <c r="B947" s="3"/>
      <c r="C947" s="3"/>
      <c r="D947" s="117"/>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2.75" customHeight="1" x14ac:dyDescent="0.2">
      <c r="A948" s="3"/>
      <c r="B948" s="3"/>
      <c r="C948" s="3"/>
      <c r="D948" s="117"/>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2.75" customHeight="1" x14ac:dyDescent="0.2">
      <c r="A949" s="3"/>
      <c r="B949" s="3"/>
      <c r="C949" s="3"/>
      <c r="D949" s="117"/>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2.75" customHeight="1" x14ac:dyDescent="0.2">
      <c r="A950" s="3"/>
      <c r="B950" s="3"/>
      <c r="C950" s="3"/>
      <c r="D950" s="117"/>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2.75" customHeight="1" x14ac:dyDescent="0.2">
      <c r="A951" s="3"/>
      <c r="B951" s="3"/>
      <c r="C951" s="3"/>
      <c r="D951" s="117"/>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2.75" customHeight="1" x14ac:dyDescent="0.2">
      <c r="A952" s="3"/>
      <c r="B952" s="3"/>
      <c r="C952" s="3"/>
      <c r="D952" s="117"/>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2.75" customHeight="1" x14ac:dyDescent="0.2">
      <c r="A953" s="3"/>
      <c r="B953" s="3"/>
      <c r="C953" s="3"/>
      <c r="D953" s="117"/>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2.75" customHeight="1" x14ac:dyDescent="0.2">
      <c r="A954" s="3"/>
      <c r="B954" s="3"/>
      <c r="C954" s="3"/>
      <c r="D954" s="117"/>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2.75" customHeight="1" x14ac:dyDescent="0.2">
      <c r="A955" s="3"/>
      <c r="B955" s="3"/>
      <c r="C955" s="3"/>
      <c r="D955" s="117"/>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2.75" customHeight="1" x14ac:dyDescent="0.2">
      <c r="A956" s="3"/>
      <c r="B956" s="3"/>
      <c r="C956" s="3"/>
      <c r="D956" s="117"/>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2.75" customHeight="1" x14ac:dyDescent="0.2">
      <c r="A957" s="3"/>
      <c r="B957" s="3"/>
      <c r="C957" s="3"/>
      <c r="D957" s="117"/>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2.75" customHeight="1" x14ac:dyDescent="0.2">
      <c r="A958" s="3"/>
      <c r="B958" s="3"/>
      <c r="C958" s="3"/>
      <c r="D958" s="117"/>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2.75" customHeight="1" x14ac:dyDescent="0.2">
      <c r="A959" s="3"/>
      <c r="B959" s="3"/>
      <c r="C959" s="3"/>
      <c r="D959" s="117"/>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2.75" customHeight="1" x14ac:dyDescent="0.2">
      <c r="A960" s="3"/>
      <c r="B960" s="3"/>
      <c r="C960" s="3"/>
      <c r="D960" s="117"/>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2.75" customHeight="1" x14ac:dyDescent="0.2">
      <c r="A961" s="3"/>
      <c r="B961" s="3"/>
      <c r="C961" s="3"/>
      <c r="D961" s="117"/>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2.75" customHeight="1" x14ac:dyDescent="0.2">
      <c r="A962" s="3"/>
      <c r="B962" s="3"/>
      <c r="C962" s="3"/>
      <c r="D962" s="117"/>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2.75" customHeight="1" x14ac:dyDescent="0.2">
      <c r="A963" s="3"/>
      <c r="B963" s="3"/>
      <c r="C963" s="3"/>
      <c r="D963" s="117"/>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2.75" customHeight="1" x14ac:dyDescent="0.2">
      <c r="A964" s="3"/>
      <c r="B964" s="3"/>
      <c r="C964" s="3"/>
      <c r="D964" s="117"/>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2.75" customHeight="1" x14ac:dyDescent="0.2">
      <c r="A965" s="3"/>
      <c r="B965" s="3"/>
      <c r="C965" s="3"/>
      <c r="D965" s="117"/>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2.75" customHeight="1" x14ac:dyDescent="0.2">
      <c r="A966" s="3"/>
      <c r="B966" s="3"/>
      <c r="C966" s="3"/>
      <c r="D966" s="117"/>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2.75" customHeight="1" x14ac:dyDescent="0.2">
      <c r="A967" s="3"/>
      <c r="B967" s="3"/>
      <c r="C967" s="3"/>
      <c r="D967" s="117"/>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2.75" customHeight="1" x14ac:dyDescent="0.2">
      <c r="A968" s="3"/>
      <c r="B968" s="3"/>
      <c r="C968" s="3"/>
      <c r="D968" s="117"/>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2.75" customHeight="1" x14ac:dyDescent="0.2">
      <c r="A969" s="3"/>
      <c r="B969" s="3"/>
      <c r="C969" s="3"/>
      <c r="D969" s="117"/>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2.75" customHeight="1" x14ac:dyDescent="0.2">
      <c r="A970" s="3"/>
      <c r="B970" s="3"/>
      <c r="C970" s="3"/>
      <c r="D970" s="117"/>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2.75" customHeight="1" x14ac:dyDescent="0.2">
      <c r="A971" s="3"/>
      <c r="B971" s="3"/>
      <c r="C971" s="3"/>
      <c r="D971" s="117"/>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2.75" customHeight="1" x14ac:dyDescent="0.2">
      <c r="A972" s="3"/>
      <c r="B972" s="3"/>
      <c r="C972" s="3"/>
      <c r="D972" s="117"/>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2.75" customHeight="1" x14ac:dyDescent="0.2">
      <c r="A973" s="3"/>
      <c r="B973" s="3"/>
      <c r="C973" s="3"/>
      <c r="D973" s="117"/>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2.75" customHeight="1" x14ac:dyDescent="0.2">
      <c r="A974" s="3"/>
      <c r="B974" s="3"/>
      <c r="C974" s="3"/>
      <c r="D974" s="117"/>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2.75" customHeight="1" x14ac:dyDescent="0.2">
      <c r="A975" s="3"/>
      <c r="B975" s="3"/>
      <c r="C975" s="3"/>
      <c r="D975" s="117"/>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2.75" customHeight="1" x14ac:dyDescent="0.2">
      <c r="A976" s="3"/>
      <c r="B976" s="3"/>
      <c r="C976" s="3"/>
      <c r="D976" s="117"/>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2.75" customHeight="1" x14ac:dyDescent="0.2">
      <c r="A977" s="3"/>
      <c r="B977" s="3"/>
      <c r="C977" s="3"/>
      <c r="D977" s="117"/>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2.75" customHeight="1" x14ac:dyDescent="0.2">
      <c r="A978" s="3"/>
      <c r="B978" s="3"/>
      <c r="C978" s="3"/>
      <c r="D978" s="117"/>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2.75" customHeight="1" x14ac:dyDescent="0.2">
      <c r="A979" s="3"/>
      <c r="B979" s="3"/>
      <c r="C979" s="3"/>
      <c r="D979" s="117"/>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2.75" customHeight="1" x14ac:dyDescent="0.2">
      <c r="A980" s="3"/>
      <c r="B980" s="3"/>
      <c r="C980" s="3"/>
      <c r="D980" s="117"/>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2.75" customHeight="1" x14ac:dyDescent="0.2">
      <c r="A981" s="3"/>
      <c r="B981" s="3"/>
      <c r="C981" s="3"/>
      <c r="D981" s="117"/>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2.75" customHeight="1" x14ac:dyDescent="0.2">
      <c r="A982" s="3"/>
      <c r="B982" s="3"/>
      <c r="C982" s="3"/>
      <c r="D982" s="117"/>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2.75" customHeight="1" x14ac:dyDescent="0.2">
      <c r="A983" s="3"/>
      <c r="B983" s="3"/>
      <c r="C983" s="3"/>
      <c r="D983" s="117"/>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2.75" customHeight="1" x14ac:dyDescent="0.2">
      <c r="A984" s="3"/>
      <c r="B984" s="3"/>
      <c r="C984" s="3"/>
      <c r="D984" s="117"/>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2.75" customHeight="1" x14ac:dyDescent="0.2">
      <c r="A985" s="3"/>
      <c r="B985" s="3"/>
      <c r="C985" s="3"/>
      <c r="D985" s="117"/>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2.75" customHeight="1" x14ac:dyDescent="0.2">
      <c r="A986" s="3"/>
      <c r="B986" s="3"/>
      <c r="C986" s="3"/>
      <c r="D986" s="117"/>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2.75" customHeight="1" x14ac:dyDescent="0.2">
      <c r="A987" s="3"/>
      <c r="B987" s="3"/>
      <c r="C987" s="3"/>
      <c r="D987" s="117"/>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2.75" customHeight="1" x14ac:dyDescent="0.2">
      <c r="A988" s="3"/>
      <c r="B988" s="3"/>
      <c r="C988" s="3"/>
      <c r="D988" s="117"/>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2.75" customHeight="1" x14ac:dyDescent="0.2">
      <c r="A989" s="3"/>
      <c r="B989" s="3"/>
      <c r="C989" s="3"/>
      <c r="D989" s="117"/>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2.75" customHeight="1" x14ac:dyDescent="0.2">
      <c r="A990" s="3"/>
      <c r="B990" s="3"/>
      <c r="C990" s="3"/>
      <c r="D990" s="117"/>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2.75" customHeight="1" x14ac:dyDescent="0.2">
      <c r="A991" s="3"/>
      <c r="B991" s="3"/>
      <c r="C991" s="3"/>
      <c r="D991" s="117"/>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2.75" customHeight="1" x14ac:dyDescent="0.2">
      <c r="A992" s="3"/>
      <c r="B992" s="3"/>
      <c r="C992" s="3"/>
      <c r="D992" s="117"/>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2.75" customHeight="1" x14ac:dyDescent="0.2">
      <c r="A993" s="3"/>
      <c r="B993" s="3"/>
      <c r="C993" s="3"/>
      <c r="D993" s="117"/>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2.75" customHeight="1" x14ac:dyDescent="0.2">
      <c r="A994" s="3"/>
      <c r="B994" s="3"/>
      <c r="C994" s="3"/>
      <c r="D994" s="117"/>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2.75" customHeight="1" x14ac:dyDescent="0.2">
      <c r="A995" s="3"/>
      <c r="B995" s="3"/>
      <c r="C995" s="3"/>
      <c r="D995" s="117"/>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2.75" customHeight="1" x14ac:dyDescent="0.2">
      <c r="A996" s="3"/>
      <c r="B996" s="3"/>
      <c r="C996" s="3"/>
      <c r="D996" s="117"/>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2.75" customHeight="1" x14ac:dyDescent="0.2">
      <c r="A997" s="3"/>
      <c r="B997" s="3"/>
      <c r="C997" s="3"/>
      <c r="D997" s="117"/>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2.75" customHeight="1" x14ac:dyDescent="0.2">
      <c r="A998" s="3"/>
      <c r="B998" s="3"/>
      <c r="C998" s="3"/>
      <c r="D998" s="117"/>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2.75" customHeight="1" x14ac:dyDescent="0.2">
      <c r="A999" s="3"/>
      <c r="B999" s="3"/>
      <c r="C999" s="3"/>
      <c r="D999" s="117"/>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2.75" customHeight="1" x14ac:dyDescent="0.2">
      <c r="A1000" s="3"/>
      <c r="B1000" s="3"/>
      <c r="C1000" s="3"/>
      <c r="D1000" s="117"/>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178">
    <mergeCell ref="B41:F41"/>
    <mergeCell ref="H41:L41"/>
    <mergeCell ref="O41:V41"/>
    <mergeCell ref="X41:AA41"/>
    <mergeCell ref="AC41:AG41"/>
    <mergeCell ref="B42:F42"/>
    <mergeCell ref="H42:L42"/>
    <mergeCell ref="O42:V42"/>
    <mergeCell ref="X42:AA42"/>
    <mergeCell ref="AC42:AG42"/>
    <mergeCell ref="A38:B38"/>
    <mergeCell ref="C38:Y38"/>
    <mergeCell ref="Z38:AC38"/>
    <mergeCell ref="AD38:AG38"/>
    <mergeCell ref="A39:AG39"/>
    <mergeCell ref="A40:F40"/>
    <mergeCell ref="G40:L40"/>
    <mergeCell ref="M40:V40"/>
    <mergeCell ref="W40:AA40"/>
    <mergeCell ref="AB40:AG40"/>
    <mergeCell ref="A36:B36"/>
    <mergeCell ref="C36:Y36"/>
    <mergeCell ref="Z36:AC36"/>
    <mergeCell ref="AD36:AG36"/>
    <mergeCell ref="A37:B37"/>
    <mergeCell ref="C37:Y37"/>
    <mergeCell ref="Z37:AC37"/>
    <mergeCell ref="AD37:AG37"/>
    <mergeCell ref="E30:E32"/>
    <mergeCell ref="Z31:Z32"/>
    <mergeCell ref="A33:AG33"/>
    <mergeCell ref="A34:AG34"/>
    <mergeCell ref="A35:B35"/>
    <mergeCell ref="C35:Y35"/>
    <mergeCell ref="Z35:AC35"/>
    <mergeCell ref="AD35:AG35"/>
    <mergeCell ref="AF26:AF28"/>
    <mergeCell ref="AG26:AG32"/>
    <mergeCell ref="O29:O32"/>
    <mergeCell ref="Q29:Q32"/>
    <mergeCell ref="R29:R32"/>
    <mergeCell ref="S29:S32"/>
    <mergeCell ref="T29:T32"/>
    <mergeCell ref="AF29:AF32"/>
    <mergeCell ref="Z26:Z29"/>
    <mergeCell ref="AA26:AA32"/>
    <mergeCell ref="AB26:AB32"/>
    <mergeCell ref="AC26:AC32"/>
    <mergeCell ref="AD26:AD32"/>
    <mergeCell ref="AE26:AE32"/>
    <mergeCell ref="T26:T27"/>
    <mergeCell ref="U26:U32"/>
    <mergeCell ref="V26:V32"/>
    <mergeCell ref="W26:W32"/>
    <mergeCell ref="X26:X32"/>
    <mergeCell ref="Y26:Y32"/>
    <mergeCell ref="K26:K32"/>
    <mergeCell ref="O26:O28"/>
    <mergeCell ref="P26:P32"/>
    <mergeCell ref="Q26:Q28"/>
    <mergeCell ref="R26:R28"/>
    <mergeCell ref="S26:S27"/>
    <mergeCell ref="E23:E25"/>
    <mergeCell ref="Z24:Z25"/>
    <mergeCell ref="B26:B32"/>
    <mergeCell ref="C26:C32"/>
    <mergeCell ref="D26:D32"/>
    <mergeCell ref="E26:E28"/>
    <mergeCell ref="F26:F32"/>
    <mergeCell ref="G26:G32"/>
    <mergeCell ref="H26:H32"/>
    <mergeCell ref="J26:J32"/>
    <mergeCell ref="AF19:AF21"/>
    <mergeCell ref="AG19:AG25"/>
    <mergeCell ref="O22:O25"/>
    <mergeCell ref="Q22:Q25"/>
    <mergeCell ref="R22:R25"/>
    <mergeCell ref="S22:S25"/>
    <mergeCell ref="T22:T25"/>
    <mergeCell ref="AF22:AF25"/>
    <mergeCell ref="Z19:Z22"/>
    <mergeCell ref="AA19:AA25"/>
    <mergeCell ref="AB19:AB25"/>
    <mergeCell ref="AC19:AC25"/>
    <mergeCell ref="AD19:AD25"/>
    <mergeCell ref="AE19:AE25"/>
    <mergeCell ref="T19:T20"/>
    <mergeCell ref="U19:U25"/>
    <mergeCell ref="V19:V25"/>
    <mergeCell ref="W19:W25"/>
    <mergeCell ref="X19:X25"/>
    <mergeCell ref="Y19:Y25"/>
    <mergeCell ref="K19:K25"/>
    <mergeCell ref="O19:O21"/>
    <mergeCell ref="P19:P25"/>
    <mergeCell ref="Q19:Q21"/>
    <mergeCell ref="R19:R21"/>
    <mergeCell ref="S19:S20"/>
    <mergeCell ref="E16:E18"/>
    <mergeCell ref="Z17:Z18"/>
    <mergeCell ref="B19:B25"/>
    <mergeCell ref="C19:C25"/>
    <mergeCell ref="D19:D25"/>
    <mergeCell ref="E19:E21"/>
    <mergeCell ref="F19:F25"/>
    <mergeCell ref="G19:G25"/>
    <mergeCell ref="H19:H25"/>
    <mergeCell ref="J19:J25"/>
    <mergeCell ref="AD12:AD18"/>
    <mergeCell ref="AE12:AE18"/>
    <mergeCell ref="AF12:AF14"/>
    <mergeCell ref="AG12:AG18"/>
    <mergeCell ref="O15:O18"/>
    <mergeCell ref="Q15:Q18"/>
    <mergeCell ref="R15:R18"/>
    <mergeCell ref="S15:S18"/>
    <mergeCell ref="T15:T18"/>
    <mergeCell ref="AF15:AF18"/>
    <mergeCell ref="X12:X18"/>
    <mergeCell ref="Y12:Y18"/>
    <mergeCell ref="Z12:Z15"/>
    <mergeCell ref="AA12:AA18"/>
    <mergeCell ref="AB12:AB18"/>
    <mergeCell ref="AC12:AC18"/>
    <mergeCell ref="R12:R14"/>
    <mergeCell ref="S12:S13"/>
    <mergeCell ref="T12:T13"/>
    <mergeCell ref="U12:U18"/>
    <mergeCell ref="V12:V18"/>
    <mergeCell ref="W12:W18"/>
    <mergeCell ref="H12:H18"/>
    <mergeCell ref="J12:J18"/>
    <mergeCell ref="K12:K18"/>
    <mergeCell ref="O12:O14"/>
    <mergeCell ref="P12:P18"/>
    <mergeCell ref="Q12:Q14"/>
    <mergeCell ref="W10:W11"/>
    <mergeCell ref="X10:X11"/>
    <mergeCell ref="Y10:AB10"/>
    <mergeCell ref="A12:A32"/>
    <mergeCell ref="B12:B18"/>
    <mergeCell ref="C12:C18"/>
    <mergeCell ref="D12:D18"/>
    <mergeCell ref="E12:E14"/>
    <mergeCell ref="F12:F18"/>
    <mergeCell ref="G12:G18"/>
    <mergeCell ref="Q10:Q11"/>
    <mergeCell ref="R10:R11"/>
    <mergeCell ref="S10:S11"/>
    <mergeCell ref="T10:T11"/>
    <mergeCell ref="U10:U11"/>
    <mergeCell ref="V10:V11"/>
    <mergeCell ref="G9:J9"/>
    <mergeCell ref="K9:T9"/>
    <mergeCell ref="U9:AB9"/>
    <mergeCell ref="G10:J10"/>
    <mergeCell ref="K10:K11"/>
    <mergeCell ref="L10:L11"/>
    <mergeCell ref="M10:M11"/>
    <mergeCell ref="N10:N11"/>
    <mergeCell ref="O10:O11"/>
    <mergeCell ref="P10:P11"/>
    <mergeCell ref="A8:F8"/>
    <mergeCell ref="G8:AB8"/>
    <mergeCell ref="AC8:AC11"/>
    <mergeCell ref="AD8:AG10"/>
    <mergeCell ref="A9:A11"/>
    <mergeCell ref="B9:B11"/>
    <mergeCell ref="C9:C11"/>
    <mergeCell ref="D9:D11"/>
    <mergeCell ref="E9:E11"/>
    <mergeCell ref="F9:F11"/>
    <mergeCell ref="A7:B7"/>
    <mergeCell ref="C7:F7"/>
    <mergeCell ref="G7:L7"/>
    <mergeCell ref="M7:V7"/>
    <mergeCell ref="Z7:AA7"/>
    <mergeCell ref="AF7:AG7"/>
  </mergeCells>
  <conditionalFormatting sqref="J12:J18">
    <cfRule type="containsText" dxfId="23" priority="1" operator="containsText" text="EXTREMO">
      <formula>NOT(ISERROR(SEARCH(("EXTREMO"),(J12))))</formula>
    </cfRule>
  </conditionalFormatting>
  <conditionalFormatting sqref="J12:J18">
    <cfRule type="containsText" dxfId="22" priority="2" operator="containsText" text="ALTO">
      <formula>NOT(ISERROR(SEARCH(("ALTO"),(J12))))</formula>
    </cfRule>
  </conditionalFormatting>
  <conditionalFormatting sqref="J12:J18">
    <cfRule type="containsText" dxfId="21" priority="3" operator="containsText" text="MODERADO">
      <formula>NOT(ISERROR(SEARCH(("MODERADO"),(J12))))</formula>
    </cfRule>
  </conditionalFormatting>
  <conditionalFormatting sqref="J12:J18">
    <cfRule type="containsText" dxfId="20" priority="4" operator="containsText" text="BAJO">
      <formula>NOT(ISERROR(SEARCH(("BAJO"),(J12))))</formula>
    </cfRule>
  </conditionalFormatting>
  <conditionalFormatting sqref="U12:U18">
    <cfRule type="containsText" dxfId="19" priority="5" operator="containsText" text="EXTREMO">
      <formula>NOT(ISERROR(SEARCH(("EXTREMO"),(U12))))</formula>
    </cfRule>
  </conditionalFormatting>
  <conditionalFormatting sqref="U12:U18">
    <cfRule type="containsText" dxfId="18" priority="6" operator="containsText" text="MODERADO">
      <formula>NOT(ISERROR(SEARCH(("MODERADO"),(U12))))</formula>
    </cfRule>
  </conditionalFormatting>
  <conditionalFormatting sqref="U12:U18">
    <cfRule type="containsText" dxfId="17" priority="7" operator="containsText" text="ALTO">
      <formula>NOT(ISERROR(SEARCH(("ALTO"),(U12))))</formula>
    </cfRule>
  </conditionalFormatting>
  <conditionalFormatting sqref="U12:U18">
    <cfRule type="containsText" dxfId="16" priority="8" operator="containsText" text="BAJO">
      <formula>NOT(ISERROR(SEARCH(("BAJO"),(U12))))</formula>
    </cfRule>
  </conditionalFormatting>
  <conditionalFormatting sqref="J19:J25">
    <cfRule type="containsText" dxfId="15" priority="9" operator="containsText" text="EXTREMO">
      <formula>NOT(ISERROR(SEARCH(("EXTREMO"),(J19))))</formula>
    </cfRule>
  </conditionalFormatting>
  <conditionalFormatting sqref="J19:J25">
    <cfRule type="containsText" dxfId="14" priority="10" operator="containsText" text="ALTO">
      <formula>NOT(ISERROR(SEARCH(("ALTO"),(J19))))</formula>
    </cfRule>
  </conditionalFormatting>
  <conditionalFormatting sqref="J19:J25">
    <cfRule type="containsText" dxfId="13" priority="11" operator="containsText" text="MODERADO">
      <formula>NOT(ISERROR(SEARCH(("MODERADO"),(J19))))</formula>
    </cfRule>
  </conditionalFormatting>
  <conditionalFormatting sqref="J19:J25">
    <cfRule type="containsText" dxfId="12" priority="12" operator="containsText" text="BAJO">
      <formula>NOT(ISERROR(SEARCH(("BAJO"),(J19))))</formula>
    </cfRule>
  </conditionalFormatting>
  <conditionalFormatting sqref="U19:U25">
    <cfRule type="containsText" dxfId="11" priority="13" operator="containsText" text="EXTREMO">
      <formula>NOT(ISERROR(SEARCH(("EXTREMO"),(U19))))</formula>
    </cfRule>
  </conditionalFormatting>
  <conditionalFormatting sqref="U19:U25">
    <cfRule type="containsText" dxfId="10" priority="14" operator="containsText" text="MODERADO">
      <formula>NOT(ISERROR(SEARCH(("MODERADO"),(U19))))</formula>
    </cfRule>
  </conditionalFormatting>
  <conditionalFormatting sqref="U19:U25">
    <cfRule type="containsText" dxfId="9" priority="15" operator="containsText" text="ALTO">
      <formula>NOT(ISERROR(SEARCH(("ALTO"),(U19))))</formula>
    </cfRule>
  </conditionalFormatting>
  <conditionalFormatting sqref="U19:U25">
    <cfRule type="containsText" dxfId="8" priority="16" operator="containsText" text="BAJO">
      <formula>NOT(ISERROR(SEARCH(("BAJO"),(U19))))</formula>
    </cfRule>
  </conditionalFormatting>
  <conditionalFormatting sqref="J26:J32">
    <cfRule type="containsText" dxfId="7" priority="17" operator="containsText" text="EXTREMO">
      <formula>NOT(ISERROR(SEARCH(("EXTREMO"),(J26))))</formula>
    </cfRule>
  </conditionalFormatting>
  <conditionalFormatting sqref="J26:J32">
    <cfRule type="containsText" dxfId="6" priority="18" operator="containsText" text="ALTO">
      <formula>NOT(ISERROR(SEARCH(("ALTO"),(J26))))</formula>
    </cfRule>
  </conditionalFormatting>
  <conditionalFormatting sqref="J26:J32">
    <cfRule type="containsText" dxfId="5" priority="19" operator="containsText" text="MODERADO">
      <formula>NOT(ISERROR(SEARCH(("MODERADO"),(J26))))</formula>
    </cfRule>
  </conditionalFormatting>
  <conditionalFormatting sqref="J26:J32">
    <cfRule type="containsText" dxfId="4" priority="20" operator="containsText" text="BAJO">
      <formula>NOT(ISERROR(SEARCH(("BAJO"),(J26))))</formula>
    </cfRule>
  </conditionalFormatting>
  <conditionalFormatting sqref="U26:U32">
    <cfRule type="containsText" dxfId="3" priority="21" operator="containsText" text="EXTREMO">
      <formula>NOT(ISERROR(SEARCH(("EXTREMO"),(U26))))</formula>
    </cfRule>
  </conditionalFormatting>
  <conditionalFormatting sqref="U26:U32">
    <cfRule type="containsText" dxfId="2" priority="22" operator="containsText" text="MODERADO">
      <formula>NOT(ISERROR(SEARCH(("MODERADO"),(U26))))</formula>
    </cfRule>
  </conditionalFormatting>
  <conditionalFormatting sqref="U26:U32">
    <cfRule type="containsText" dxfId="1" priority="23" operator="containsText" text="ALTO">
      <formula>NOT(ISERROR(SEARCH(("ALTO"),(U26))))</formula>
    </cfRule>
  </conditionalFormatting>
  <conditionalFormatting sqref="U26:U32">
    <cfRule type="containsText" dxfId="0" priority="24" operator="containsText" text="BAJO">
      <formula>NOT(ISERROR(SEARCH(("BAJO"),(U26))))</formula>
    </cfRule>
  </conditionalFormatting>
  <dataValidations count="15">
    <dataValidation type="list" allowBlank="1" showErrorMessage="1" sqref="D12 D19 D26" xr:uid="{C937FC52-B2E6-4495-B6A5-6320EF6679C7}">
      <formula1>$AN$2:$AN$8</formula1>
    </dataValidation>
    <dataValidation type="list" allowBlank="1" showErrorMessage="1" sqref="S12:T12 S19:T19 S26:T26" xr:uid="{F78302C4-20E9-4EA5-8153-8FACAD0676DB}">
      <formula1>$AH$15:$AH$17</formula1>
    </dataValidation>
    <dataValidation type="list" allowBlank="1" showErrorMessage="1" sqref="P12 P19 P26" xr:uid="{D5646DC3-3C43-41DD-BF99-562305B67720}">
      <formula1>$AH$10:$AJ$10</formula1>
    </dataValidation>
    <dataValidation type="list" allowBlank="1" showErrorMessage="1" sqref="G12 G19 G26" xr:uid="{70FD4871-31F5-4A87-829C-3ABFFF536E24}">
      <formula1>$AL$2:$AL$6</formula1>
    </dataValidation>
    <dataValidation type="list" allowBlank="1" showErrorMessage="1" sqref="M12 M19 M26" xr:uid="{2DC95055-C639-4F14-91A0-6831194A9594}">
      <formula1>$AH$2:$AH$3</formula1>
    </dataValidation>
    <dataValidation type="list" allowBlank="1" showErrorMessage="1" sqref="U12 U19 U26" xr:uid="{28598AD3-4B57-433B-933D-51C386DF2B78}">
      <formula1>$AO$10:$AO$48</formula1>
    </dataValidation>
    <dataValidation type="list" allowBlank="1" showErrorMessage="1" sqref="M13 M20 M27" xr:uid="{8D82F84B-BE1F-4C5B-B175-1C118D37C854}">
      <formula1>$AH$4:$AI$4</formula1>
    </dataValidation>
    <dataValidation type="list" allowBlank="1" showErrorMessage="1" sqref="M17 M24 M31" xr:uid="{B09001B7-D871-4E91-B024-DCB6B3465938}">
      <formula1>$AH$8:$AI$8</formula1>
    </dataValidation>
    <dataValidation type="list" allowBlank="1" showErrorMessage="1" sqref="M15 M22 M29" xr:uid="{7FA926D7-9F2A-4752-B901-8551E013221E}">
      <formula1>$AJ$16:$AL$16</formula1>
    </dataValidation>
    <dataValidation type="list" allowBlank="1" showErrorMessage="1" sqref="H12 H19 H26" xr:uid="{12F04664-3C33-471B-910F-9B1FAF9633C4}">
      <formula1>$AL$10:$AL$14</formula1>
    </dataValidation>
    <dataValidation type="list" allowBlank="1" showErrorMessage="1" sqref="M14 M21 M28" xr:uid="{E7AF6A78-E54A-4762-B46F-07E4212F05CB}">
      <formula1>$AH$5:$AI$5</formula1>
    </dataValidation>
    <dataValidation type="list" allowBlank="1" showErrorMessage="1" sqref="M18 M25 M32" xr:uid="{6E685E43-AF89-46F0-A44E-BB6EE9BE71D6}">
      <formula1>$AH$9:$AJ$9</formula1>
    </dataValidation>
    <dataValidation type="list" allowBlank="1" showErrorMessage="1" sqref="M16 M23 M30" xr:uid="{B67F57A5-6A36-4477-A403-EF40436F16A9}">
      <formula1>$AH$7:$AI$7</formula1>
    </dataValidation>
    <dataValidation type="list" allowBlank="1" showErrorMessage="1" sqref="AA12 AA19 AA26" xr:uid="{A8403295-6987-4E56-A2AB-819FDDB85830}">
      <formula1>$AN$12:$AN$13</formula1>
    </dataValidation>
    <dataValidation type="list" allowBlank="1" showErrorMessage="1" sqref="V12 V19 V26" xr:uid="{094FC9FC-92ED-4567-8D23-F04B60A7C2D3}">
      <formula1>$AH$14:$AK$14</formula1>
    </dataValidation>
  </dataValidations>
  <printOptions horizontalCentered="1"/>
  <pageMargins left="0" right="0" top="0.39370078740157483" bottom="0.51181102362204722" header="0" footer="0"/>
  <pageSetup scale="2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A6AD3-58BA-47F7-A057-7F1F7DAF2EFA}">
  <dimension ref="A1"/>
  <sheetViews>
    <sheetView workbookViewId="0"/>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4B1F2-20AD-4CD9-86A5-4451FA2F0D34}">
  <dimension ref="A1:AP49"/>
  <sheetViews>
    <sheetView view="pageBreakPreview" topLeftCell="Y23" zoomScale="70" zoomScaleNormal="40" zoomScaleSheetLayoutView="70" workbookViewId="0">
      <selection activeCell="AB26" sqref="AB26:AB32"/>
    </sheetView>
  </sheetViews>
  <sheetFormatPr baseColWidth="10" defaultRowHeight="12.75" x14ac:dyDescent="0.2"/>
  <cols>
    <col min="1" max="2" width="22.5703125" style="453" customWidth="1"/>
    <col min="3" max="3" width="15.42578125" style="453" customWidth="1"/>
    <col min="4" max="4" width="27.42578125" style="621" customWidth="1"/>
    <col min="5" max="5" width="24" style="453" customWidth="1"/>
    <col min="6" max="6" width="23.140625" style="453" customWidth="1"/>
    <col min="7" max="7" width="19.140625" style="453" customWidth="1"/>
    <col min="8" max="8" width="22.5703125" style="453" customWidth="1"/>
    <col min="9" max="9" width="25.28515625" style="453" hidden="1" customWidth="1"/>
    <col min="10" max="10" width="22.85546875" style="453" customWidth="1"/>
    <col min="11" max="11" width="41.42578125" style="453" customWidth="1"/>
    <col min="12" max="12" width="48.7109375" style="453" customWidth="1"/>
    <col min="13" max="13" width="26" style="453" customWidth="1"/>
    <col min="14" max="14" width="7.7109375" style="453" hidden="1" customWidth="1"/>
    <col min="15" max="15" width="21.140625" style="453" customWidth="1"/>
    <col min="16" max="16" width="16.7109375" style="453" customWidth="1"/>
    <col min="17" max="17" width="16.5703125" style="453" customWidth="1"/>
    <col min="18" max="18" width="22.140625" style="453" customWidth="1"/>
    <col min="19" max="19" width="24.140625" style="453" customWidth="1"/>
    <col min="20" max="20" width="26.85546875" style="453" customWidth="1"/>
    <col min="21" max="21" width="23.42578125" style="453" customWidth="1"/>
    <col min="22" max="22" width="21" style="453" customWidth="1"/>
    <col min="23" max="23" width="27.7109375" style="453" customWidth="1"/>
    <col min="24" max="24" width="28.140625" style="453" customWidth="1"/>
    <col min="25" max="25" width="22.85546875" style="453" customWidth="1"/>
    <col min="26" max="26" width="30.85546875" style="453" customWidth="1"/>
    <col min="27" max="27" width="26.85546875" style="453" customWidth="1"/>
    <col min="28" max="28" width="28.7109375" style="453" customWidth="1"/>
    <col min="29" max="29" width="18" style="453" customWidth="1"/>
    <col min="30" max="30" width="37" style="453" customWidth="1"/>
    <col min="31" max="31" width="19.140625" style="453" customWidth="1"/>
    <col min="32" max="32" width="23.5703125" style="453" customWidth="1"/>
    <col min="33" max="33" width="50.85546875" style="453" customWidth="1"/>
    <col min="34" max="34" width="17.28515625" style="453" hidden="1" customWidth="1"/>
    <col min="35" max="42" width="11.42578125" style="453" hidden="1" customWidth="1"/>
    <col min="43" max="16384" width="11.42578125" style="453"/>
  </cols>
  <sheetData>
    <row r="1" spans="1:41" x14ac:dyDescent="0.2">
      <c r="A1" s="451"/>
      <c r="B1" s="451"/>
      <c r="C1" s="451"/>
      <c r="D1" s="452"/>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c r="AG1" s="451"/>
      <c r="AK1" s="453" t="s">
        <v>0</v>
      </c>
      <c r="AL1" s="453" t="s">
        <v>1</v>
      </c>
      <c r="AN1" s="453" t="s">
        <v>2</v>
      </c>
    </row>
    <row r="2" spans="1:41" x14ac:dyDescent="0.2">
      <c r="A2" s="451"/>
      <c r="B2" s="451"/>
      <c r="C2" s="451"/>
      <c r="D2" s="452"/>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3" t="s">
        <v>3</v>
      </c>
      <c r="AI2" s="453" t="s">
        <v>4</v>
      </c>
      <c r="AL2" s="453" t="s">
        <v>5</v>
      </c>
      <c r="AN2" s="453" t="s">
        <v>6</v>
      </c>
    </row>
    <row r="3" spans="1:41" x14ac:dyDescent="0.2">
      <c r="A3" s="451"/>
      <c r="B3" s="451"/>
      <c r="C3" s="451"/>
      <c r="D3" s="452"/>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3" t="s">
        <v>7</v>
      </c>
      <c r="AI3" s="453" t="s">
        <v>8</v>
      </c>
      <c r="AL3" s="453" t="s">
        <v>9</v>
      </c>
      <c r="AN3" s="453" t="s">
        <v>10</v>
      </c>
    </row>
    <row r="4" spans="1:41" x14ac:dyDescent="0.2">
      <c r="A4" s="451"/>
      <c r="B4" s="451"/>
      <c r="C4" s="451"/>
      <c r="D4" s="452"/>
      <c r="E4" s="451"/>
      <c r="F4" s="451"/>
      <c r="G4" s="451"/>
      <c r="H4" s="451"/>
      <c r="I4" s="451"/>
      <c r="J4" s="451"/>
      <c r="K4" s="451"/>
      <c r="L4" s="451"/>
      <c r="M4" s="451"/>
      <c r="N4" s="451"/>
      <c r="O4" s="451"/>
      <c r="P4" s="451"/>
      <c r="Q4" s="451"/>
      <c r="R4" s="451"/>
      <c r="S4" s="451"/>
      <c r="T4" s="451"/>
      <c r="U4" s="451"/>
      <c r="V4" s="451"/>
      <c r="W4" s="451"/>
      <c r="X4" s="451"/>
      <c r="Y4" s="451"/>
      <c r="Z4" s="451"/>
      <c r="AA4" s="451"/>
      <c r="AB4" s="451"/>
      <c r="AC4" s="451"/>
      <c r="AD4" s="451"/>
      <c r="AE4" s="451"/>
      <c r="AF4" s="451"/>
      <c r="AG4" s="451"/>
      <c r="AH4" s="453" t="s">
        <v>11</v>
      </c>
      <c r="AI4" s="453" t="s">
        <v>12</v>
      </c>
      <c r="AK4" s="453" t="s">
        <v>13</v>
      </c>
      <c r="AL4" s="453" t="s">
        <v>14</v>
      </c>
      <c r="AN4" s="453" t="s">
        <v>15</v>
      </c>
    </row>
    <row r="5" spans="1:41" x14ac:dyDescent="0.2">
      <c r="A5" s="451"/>
      <c r="B5" s="451"/>
      <c r="C5" s="451"/>
      <c r="D5" s="452"/>
      <c r="E5" s="451"/>
      <c r="F5" s="451"/>
      <c r="G5" s="451"/>
      <c r="H5" s="451"/>
      <c r="I5" s="451"/>
      <c r="J5" s="451"/>
      <c r="K5" s="451"/>
      <c r="L5" s="451"/>
      <c r="M5" s="451"/>
      <c r="N5" s="451"/>
      <c r="O5" s="451"/>
      <c r="P5" s="451"/>
      <c r="Q5" s="451"/>
      <c r="R5" s="451"/>
      <c r="S5" s="451"/>
      <c r="T5" s="451"/>
      <c r="U5" s="451"/>
      <c r="V5" s="451"/>
      <c r="W5" s="451"/>
      <c r="X5" s="451"/>
      <c r="Y5" s="451"/>
      <c r="Z5" s="451"/>
      <c r="AA5" s="451"/>
      <c r="AB5" s="451"/>
      <c r="AC5" s="451"/>
      <c r="AD5" s="451"/>
      <c r="AE5" s="451"/>
      <c r="AF5" s="451"/>
      <c r="AG5" s="451"/>
      <c r="AH5" s="453" t="s">
        <v>16</v>
      </c>
      <c r="AI5" s="453" t="s">
        <v>17</v>
      </c>
      <c r="AK5" s="453" t="s">
        <v>18</v>
      </c>
      <c r="AL5" s="453" t="s">
        <v>19</v>
      </c>
      <c r="AN5" s="453" t="s">
        <v>20</v>
      </c>
    </row>
    <row r="6" spans="1:41" ht="29.25" customHeight="1" x14ac:dyDescent="0.2">
      <c r="A6" s="451"/>
      <c r="B6" s="451"/>
      <c r="C6" s="451"/>
      <c r="D6" s="452"/>
      <c r="E6" s="451"/>
      <c r="F6" s="451"/>
      <c r="G6" s="451"/>
      <c r="H6" s="451"/>
      <c r="I6" s="451"/>
      <c r="J6" s="451"/>
      <c r="K6" s="451"/>
      <c r="L6" s="451"/>
      <c r="M6" s="451"/>
      <c r="N6" s="451"/>
      <c r="O6" s="451"/>
      <c r="P6" s="451"/>
      <c r="Q6" s="451"/>
      <c r="R6" s="451"/>
      <c r="S6" s="451"/>
      <c r="T6" s="451"/>
      <c r="U6" s="451"/>
      <c r="V6" s="451"/>
      <c r="W6" s="451"/>
      <c r="X6" s="451"/>
      <c r="Y6" s="451"/>
      <c r="Z6" s="451"/>
      <c r="AA6" s="451"/>
      <c r="AB6" s="451"/>
      <c r="AC6" s="451"/>
      <c r="AD6" s="451"/>
      <c r="AE6" s="451"/>
      <c r="AF6" s="451"/>
      <c r="AG6" s="451"/>
      <c r="AH6" s="453" t="s">
        <v>21</v>
      </c>
      <c r="AI6" s="453" t="s">
        <v>22</v>
      </c>
      <c r="AJ6" s="453" t="s">
        <v>23</v>
      </c>
      <c r="AK6" s="453" t="s">
        <v>24</v>
      </c>
      <c r="AL6" s="453" t="s">
        <v>25</v>
      </c>
      <c r="AN6" s="453" t="s">
        <v>26</v>
      </c>
    </row>
    <row r="7" spans="1:41" ht="24.75" customHeight="1" x14ac:dyDescent="0.2">
      <c r="A7" s="454" t="s">
        <v>27</v>
      </c>
      <c r="B7" s="454"/>
      <c r="C7" s="455">
        <v>44074</v>
      </c>
      <c r="D7" s="456"/>
      <c r="E7" s="456"/>
      <c r="F7" s="456"/>
      <c r="G7" s="457"/>
      <c r="H7" s="458"/>
      <c r="I7" s="458"/>
      <c r="J7" s="458"/>
      <c r="K7" s="458"/>
      <c r="L7" s="459"/>
      <c r="M7" s="460" t="s">
        <v>28</v>
      </c>
      <c r="N7" s="461"/>
      <c r="O7" s="461"/>
      <c r="P7" s="461"/>
      <c r="Q7" s="461"/>
      <c r="R7" s="461"/>
      <c r="S7" s="461"/>
      <c r="T7" s="461"/>
      <c r="U7" s="461"/>
      <c r="V7" s="462"/>
      <c r="W7" s="463" t="s">
        <v>29</v>
      </c>
      <c r="X7" s="464"/>
      <c r="Y7" s="465" t="s">
        <v>30</v>
      </c>
      <c r="Z7" s="466"/>
      <c r="AA7" s="467"/>
      <c r="AB7" s="463" t="s">
        <v>31</v>
      </c>
      <c r="AC7" s="468" t="s">
        <v>32</v>
      </c>
      <c r="AD7" s="469" t="s">
        <v>33</v>
      </c>
      <c r="AE7" s="470"/>
      <c r="AF7" s="471"/>
      <c r="AG7" s="471"/>
      <c r="AH7" s="453" t="s">
        <v>34</v>
      </c>
      <c r="AI7" s="453" t="s">
        <v>35</v>
      </c>
      <c r="AJ7" s="453" t="s">
        <v>36</v>
      </c>
      <c r="AN7" s="453" t="s">
        <v>37</v>
      </c>
    </row>
    <row r="8" spans="1:41" x14ac:dyDescent="0.2">
      <c r="A8" s="472" t="s">
        <v>38</v>
      </c>
      <c r="B8" s="472"/>
      <c r="C8" s="472"/>
      <c r="D8" s="472"/>
      <c r="E8" s="472"/>
      <c r="F8" s="472"/>
      <c r="G8" s="473" t="s">
        <v>39</v>
      </c>
      <c r="H8" s="474"/>
      <c r="I8" s="474"/>
      <c r="J8" s="474"/>
      <c r="K8" s="474"/>
      <c r="L8" s="474"/>
      <c r="M8" s="474"/>
      <c r="N8" s="474"/>
      <c r="O8" s="474"/>
      <c r="P8" s="474"/>
      <c r="Q8" s="474"/>
      <c r="R8" s="474"/>
      <c r="S8" s="474"/>
      <c r="T8" s="474"/>
      <c r="U8" s="474"/>
      <c r="V8" s="474"/>
      <c r="W8" s="474"/>
      <c r="X8" s="475"/>
      <c r="Y8" s="474"/>
      <c r="Z8" s="474"/>
      <c r="AA8" s="474"/>
      <c r="AB8" s="476"/>
      <c r="AC8" s="477" t="s">
        <v>40</v>
      </c>
      <c r="AD8" s="478" t="s">
        <v>41</v>
      </c>
      <c r="AE8" s="479"/>
      <c r="AF8" s="479"/>
      <c r="AG8" s="479"/>
      <c r="AH8" s="453" t="s">
        <v>42</v>
      </c>
      <c r="AI8" s="453" t="s">
        <v>43</v>
      </c>
      <c r="AN8" s="453" t="s">
        <v>44</v>
      </c>
    </row>
    <row r="9" spans="1:41" s="484" customFormat="1" ht="14.25" customHeight="1" x14ac:dyDescent="0.2">
      <c r="A9" s="480" t="s">
        <v>45</v>
      </c>
      <c r="B9" s="481" t="s">
        <v>46</v>
      </c>
      <c r="C9" s="480" t="s">
        <v>47</v>
      </c>
      <c r="D9" s="480" t="s">
        <v>2</v>
      </c>
      <c r="E9" s="480" t="s">
        <v>48</v>
      </c>
      <c r="F9" s="482" t="s">
        <v>49</v>
      </c>
      <c r="G9" s="472" t="s">
        <v>50</v>
      </c>
      <c r="H9" s="472"/>
      <c r="I9" s="472"/>
      <c r="J9" s="472"/>
      <c r="K9" s="473" t="s">
        <v>51</v>
      </c>
      <c r="L9" s="474"/>
      <c r="M9" s="474"/>
      <c r="N9" s="474"/>
      <c r="O9" s="474"/>
      <c r="P9" s="474"/>
      <c r="Q9" s="474"/>
      <c r="R9" s="474"/>
      <c r="S9" s="474"/>
      <c r="T9" s="476"/>
      <c r="U9" s="473" t="s">
        <v>52</v>
      </c>
      <c r="V9" s="474"/>
      <c r="W9" s="474"/>
      <c r="X9" s="474"/>
      <c r="Y9" s="474"/>
      <c r="Z9" s="474"/>
      <c r="AA9" s="474"/>
      <c r="AB9" s="476"/>
      <c r="AC9" s="483"/>
      <c r="AD9" s="478"/>
      <c r="AE9" s="479"/>
      <c r="AF9" s="479"/>
      <c r="AG9" s="479"/>
      <c r="AH9" s="453" t="s">
        <v>53</v>
      </c>
      <c r="AI9" s="453" t="s">
        <v>54</v>
      </c>
      <c r="AJ9" s="453" t="s">
        <v>55</v>
      </c>
    </row>
    <row r="10" spans="1:41" s="484" customFormat="1" ht="20.25" customHeight="1" x14ac:dyDescent="0.2">
      <c r="A10" s="480"/>
      <c r="B10" s="485"/>
      <c r="C10" s="480"/>
      <c r="D10" s="480"/>
      <c r="E10" s="480"/>
      <c r="F10" s="482"/>
      <c r="G10" s="486" t="s">
        <v>56</v>
      </c>
      <c r="H10" s="486"/>
      <c r="I10" s="486"/>
      <c r="J10" s="486"/>
      <c r="K10" s="487" t="s">
        <v>57</v>
      </c>
      <c r="L10" s="482" t="s">
        <v>58</v>
      </c>
      <c r="M10" s="482" t="s">
        <v>59</v>
      </c>
      <c r="N10" s="477" t="s">
        <v>60</v>
      </c>
      <c r="O10" s="480" t="s">
        <v>61</v>
      </c>
      <c r="P10" s="488" t="s">
        <v>62</v>
      </c>
      <c r="Q10" s="481" t="s">
        <v>63</v>
      </c>
      <c r="R10" s="480" t="s">
        <v>64</v>
      </c>
      <c r="S10" s="481" t="s">
        <v>65</v>
      </c>
      <c r="T10" s="481" t="s">
        <v>66</v>
      </c>
      <c r="U10" s="489" t="s">
        <v>67</v>
      </c>
      <c r="V10" s="480" t="s">
        <v>68</v>
      </c>
      <c r="W10" s="487" t="s">
        <v>69</v>
      </c>
      <c r="X10" s="481" t="s">
        <v>70</v>
      </c>
      <c r="Y10" s="480" t="s">
        <v>71</v>
      </c>
      <c r="Z10" s="480"/>
      <c r="AA10" s="480"/>
      <c r="AB10" s="480"/>
      <c r="AC10" s="483"/>
      <c r="AD10" s="490"/>
      <c r="AE10" s="491"/>
      <c r="AF10" s="491"/>
      <c r="AG10" s="491"/>
      <c r="AH10" s="484" t="s">
        <v>72</v>
      </c>
      <c r="AI10" s="484" t="s">
        <v>73</v>
      </c>
      <c r="AJ10" s="484" t="s">
        <v>74</v>
      </c>
      <c r="AL10" s="484" t="s">
        <v>75</v>
      </c>
      <c r="AO10" s="453" t="s">
        <v>76</v>
      </c>
    </row>
    <row r="11" spans="1:41" s="484" customFormat="1" ht="78" customHeight="1" x14ac:dyDescent="0.2">
      <c r="A11" s="481"/>
      <c r="B11" s="492"/>
      <c r="C11" s="481"/>
      <c r="D11" s="481"/>
      <c r="E11" s="481"/>
      <c r="F11" s="477"/>
      <c r="G11" s="493" t="s">
        <v>1</v>
      </c>
      <c r="H11" s="493" t="s">
        <v>0</v>
      </c>
      <c r="I11" s="493"/>
      <c r="J11" s="494" t="s">
        <v>77</v>
      </c>
      <c r="K11" s="489"/>
      <c r="L11" s="482"/>
      <c r="M11" s="482"/>
      <c r="N11" s="495"/>
      <c r="O11" s="480"/>
      <c r="P11" s="489"/>
      <c r="Q11" s="492"/>
      <c r="R11" s="480"/>
      <c r="S11" s="492"/>
      <c r="T11" s="492"/>
      <c r="U11" s="496"/>
      <c r="V11" s="480"/>
      <c r="W11" s="489"/>
      <c r="X11" s="492"/>
      <c r="Y11" s="497" t="s">
        <v>78</v>
      </c>
      <c r="Z11" s="497" t="s">
        <v>79</v>
      </c>
      <c r="AA11" s="498" t="s">
        <v>80</v>
      </c>
      <c r="AB11" s="498" t="s">
        <v>81</v>
      </c>
      <c r="AC11" s="495"/>
      <c r="AD11" s="499" t="s">
        <v>82</v>
      </c>
      <c r="AE11" s="499" t="s">
        <v>83</v>
      </c>
      <c r="AF11" s="499" t="s">
        <v>84</v>
      </c>
      <c r="AG11" s="497" t="s">
        <v>85</v>
      </c>
      <c r="AH11" s="484" t="s">
        <v>86</v>
      </c>
      <c r="AI11" s="484" t="s">
        <v>8</v>
      </c>
      <c r="AL11" s="484" t="s">
        <v>87</v>
      </c>
      <c r="AO11" s="453" t="s">
        <v>88</v>
      </c>
    </row>
    <row r="12" spans="1:41" ht="37.5" customHeight="1" x14ac:dyDescent="0.2">
      <c r="A12" s="500" t="s">
        <v>89</v>
      </c>
      <c r="B12" s="500" t="s">
        <v>562</v>
      </c>
      <c r="C12" s="501" t="s">
        <v>563</v>
      </c>
      <c r="D12" s="502" t="s">
        <v>15</v>
      </c>
      <c r="E12" s="503" t="s">
        <v>564</v>
      </c>
      <c r="F12" s="501" t="s">
        <v>565</v>
      </c>
      <c r="G12" s="504" t="s">
        <v>14</v>
      </c>
      <c r="H12" s="504" t="s">
        <v>87</v>
      </c>
      <c r="I12" s="505" t="str">
        <f>CONCATENATE(G12,H12)</f>
        <v>POSIBLEMENOR</v>
      </c>
      <c r="J12" s="506" t="str">
        <f>I13</f>
        <v>3. MODERADO</v>
      </c>
      <c r="K12" s="507" t="s">
        <v>566</v>
      </c>
      <c r="L12" s="508" t="s">
        <v>95</v>
      </c>
      <c r="M12" s="509" t="s">
        <v>3</v>
      </c>
      <c r="N12" s="510">
        <f>IF(M12="ASIGNADO",15,IF(M12="NO ASIGNADO",0,""))</f>
        <v>15</v>
      </c>
      <c r="O12" s="511">
        <f>SUM(N12:N18)</f>
        <v>85</v>
      </c>
      <c r="P12" s="512" t="s">
        <v>73</v>
      </c>
      <c r="Q12" s="513">
        <f>IF(Q15="DÉBIL",0,IF(Q15="MODERADO",50,IF(Q15="FUERTE",100,"")))</f>
        <v>0</v>
      </c>
      <c r="R12" s="514"/>
      <c r="S12" s="515" t="s">
        <v>96</v>
      </c>
      <c r="T12" s="515" t="s">
        <v>96</v>
      </c>
      <c r="U12" s="516" t="s">
        <v>137</v>
      </c>
      <c r="V12" s="517" t="s">
        <v>98</v>
      </c>
      <c r="W12" s="507">
        <v>2018</v>
      </c>
      <c r="X12" s="507" t="s">
        <v>567</v>
      </c>
      <c r="Y12" s="518" t="s">
        <v>568</v>
      </c>
      <c r="Z12" s="519">
        <v>44196</v>
      </c>
      <c r="AA12" s="520" t="s">
        <v>111</v>
      </c>
      <c r="AB12" s="507" t="s">
        <v>569</v>
      </c>
      <c r="AC12" s="521">
        <v>44074</v>
      </c>
      <c r="AD12" s="507" t="s">
        <v>570</v>
      </c>
      <c r="AE12" s="507" t="s">
        <v>571</v>
      </c>
      <c r="AF12" s="522" t="s">
        <v>572</v>
      </c>
      <c r="AG12" s="507" t="s">
        <v>573</v>
      </c>
      <c r="AH12" s="453" t="s">
        <v>109</v>
      </c>
      <c r="AI12" s="453" t="s">
        <v>110</v>
      </c>
      <c r="AJ12" s="453" t="s">
        <v>13</v>
      </c>
      <c r="AK12" s="453" t="s">
        <v>76</v>
      </c>
      <c r="AL12" s="453" t="s">
        <v>13</v>
      </c>
      <c r="AN12" s="453" t="s">
        <v>111</v>
      </c>
      <c r="AO12" s="453" t="s">
        <v>112</v>
      </c>
    </row>
    <row r="13" spans="1:41" ht="51.75" customHeight="1" x14ac:dyDescent="0.2">
      <c r="A13" s="523"/>
      <c r="B13" s="523"/>
      <c r="C13" s="524"/>
      <c r="D13" s="525"/>
      <c r="E13" s="526"/>
      <c r="F13" s="524"/>
      <c r="G13" s="504"/>
      <c r="H13" s="504"/>
      <c r="I13" s="505" t="str">
        <f>IF(I12="RARA VEZINSIGNIFICANTE","1. BAJO",IF(I12="RARA VEZMENOR","2. BAJO",IF(I12="IMPROBABLEINSIGNIFICANTE","3. BAJO",IF(I12="IMPROBABLEMENOR","4. BAJO",IF(I12="POSIBLEINSIGNIFICANTE","5. BAJO",IF(I12="RARA VEZMODERADO","1. MODERADO",IF(I12="IMPROBABLEMODERADO","2. MODERADO",IF(I12="POSIBLEMENOR","3. MODERADO",IF(I12="PROBABLEINSIGNIFICANTE","4. MODERADO",IF(I12="RARA VEZMAYOR","1. ALTO",IF(I12="IMPROBABLEMAYOR","2. ALTO",IF(I12="POSIBLEMODERADO","3. ALTO",IF(I12="PROBABLEMENOR","4. ALTO",IF(I12="PROBABLEMODERADO","5. ALTO",IF(I12="CASI SEGUROINSIGNIFICANTE","6. ALTO",IF(I12="CASI SEGUROMENOR","7. ALTO",IF(I12="RARA VEZCATASTRÓFICO","1. EXTREMO",IF(I12="IMPROBABLECATASTRÓFICO","2. EXTREMO",IF(I12="POSIBLEMAYOR","3. EXTREMO",IF(I12="POSIBLECATASTRÓFICO","4. EXTREMO",IF(I12="PROBABLEMAYOR","5. EXTREMO",IF(I12="PROBABLECATASTRÓFICO","6. EXTREMO",IF(I12="CASI SEGUROMODERADO","7. EXTREMO",IF(I12="CASI SEGUROMAYOR","8. EXTREMO",IF(I12="CASI SEGUROCATASTRÓFICO","9. EXTREMO","")))))))))))))))))))))))))</f>
        <v>3. MODERADO</v>
      </c>
      <c r="J13" s="527"/>
      <c r="K13" s="507"/>
      <c r="L13" s="508" t="s">
        <v>113</v>
      </c>
      <c r="M13" s="509" t="s">
        <v>11</v>
      </c>
      <c r="N13" s="528">
        <f>IF(M13="ADECUADO",15,IF(M13="INADECUADO",0,""))</f>
        <v>15</v>
      </c>
      <c r="O13" s="511"/>
      <c r="P13" s="512"/>
      <c r="Q13" s="513"/>
      <c r="R13" s="529"/>
      <c r="S13" s="515"/>
      <c r="T13" s="515"/>
      <c r="U13" s="516"/>
      <c r="V13" s="530"/>
      <c r="W13" s="531"/>
      <c r="X13" s="507"/>
      <c r="Y13" s="532"/>
      <c r="Z13" s="533"/>
      <c r="AA13" s="534"/>
      <c r="AB13" s="507"/>
      <c r="AC13" s="531"/>
      <c r="AD13" s="507"/>
      <c r="AE13" s="507"/>
      <c r="AF13" s="522"/>
      <c r="AG13" s="507"/>
      <c r="AH13" s="453" t="s">
        <v>96</v>
      </c>
      <c r="AI13" s="453" t="s">
        <v>114</v>
      </c>
      <c r="AL13" s="453" t="s">
        <v>18</v>
      </c>
      <c r="AN13" s="453" t="s">
        <v>103</v>
      </c>
      <c r="AO13" s="453" t="s">
        <v>115</v>
      </c>
    </row>
    <row r="14" spans="1:41" ht="69.75" customHeight="1" x14ac:dyDescent="0.2">
      <c r="A14" s="523"/>
      <c r="B14" s="523"/>
      <c r="C14" s="524"/>
      <c r="D14" s="525"/>
      <c r="E14" s="526"/>
      <c r="F14" s="524"/>
      <c r="G14" s="504"/>
      <c r="H14" s="504"/>
      <c r="I14" s="505" t="str">
        <f>IF(OR(I13="1. BAJO",I13="2. BAJO",I13="3. BAJO",I13="4. BAJO",I13="5. BAJO"),"BAJO",IF(OR(I13="1. MODERADO",I13="2. MODERADO",I13="3. MODERADO",I13="4. MODERADO"),"MODERADO",IF(OR(I13="1. ALTO",I13="2. ALTO",I13="3. ALTO",I13="4. ALTO",I13="5. ALTO",I13="6. ALTO",I13="7. ALTO"),"ALTO",IF(OR(I13="1. EXTREMO",I13="2. EXTREMO",I13="3. EXTREMO",I13="4. EXTREMO",I13="5. EXTREMO",I13="6. EXTREMO",I13="7. EXTREMO",I13="8. EXTREMO",I13="9. EXTREMO"),"EXTREMO",""))))</f>
        <v>MODERADO</v>
      </c>
      <c r="J14" s="527"/>
      <c r="K14" s="507"/>
      <c r="L14" s="535" t="s">
        <v>116</v>
      </c>
      <c r="M14" s="509" t="s">
        <v>17</v>
      </c>
      <c r="N14" s="528">
        <f>IF(M14="OPORTUNA",15,IF(M14="INOPORTUNA",0,""))</f>
        <v>0</v>
      </c>
      <c r="O14" s="511"/>
      <c r="P14" s="512"/>
      <c r="Q14" s="513"/>
      <c r="R14" s="529"/>
      <c r="S14" s="536" t="s">
        <v>117</v>
      </c>
      <c r="T14" s="536" t="s">
        <v>118</v>
      </c>
      <c r="U14" s="516"/>
      <c r="V14" s="530"/>
      <c r="W14" s="531"/>
      <c r="X14" s="507"/>
      <c r="Y14" s="532"/>
      <c r="Z14" s="533"/>
      <c r="AA14" s="534"/>
      <c r="AB14" s="507"/>
      <c r="AC14" s="531"/>
      <c r="AD14" s="507"/>
      <c r="AE14" s="507"/>
      <c r="AF14" s="522"/>
      <c r="AG14" s="507"/>
      <c r="AH14" s="453" t="s">
        <v>119</v>
      </c>
      <c r="AI14" s="453" t="s">
        <v>98</v>
      </c>
      <c r="AJ14" s="453" t="s">
        <v>120</v>
      </c>
      <c r="AK14" s="453" t="s">
        <v>121</v>
      </c>
      <c r="AL14" s="453" t="s">
        <v>24</v>
      </c>
      <c r="AO14" s="453" t="s">
        <v>122</v>
      </c>
    </row>
    <row r="15" spans="1:41" ht="84" customHeight="1" x14ac:dyDescent="0.2">
      <c r="A15" s="523"/>
      <c r="B15" s="523"/>
      <c r="C15" s="524"/>
      <c r="D15" s="525"/>
      <c r="E15" s="537" t="s">
        <v>123</v>
      </c>
      <c r="F15" s="524"/>
      <c r="G15" s="504"/>
      <c r="H15" s="504"/>
      <c r="I15" s="505"/>
      <c r="J15" s="527"/>
      <c r="K15" s="507"/>
      <c r="L15" s="508" t="s">
        <v>124</v>
      </c>
      <c r="M15" s="509" t="s">
        <v>131</v>
      </c>
      <c r="N15" s="528">
        <f>IF(M15="PREVENIR",15,IF(M15="DETECTAR",10,IF(M15="NO ES UN CONTROL",0,"")))</f>
        <v>15</v>
      </c>
      <c r="O15" s="538" t="str">
        <f>IF(O12&lt;86,"DÉBIL",IF(O12&lt;96,"MODERADO",IF(O12&lt;101,"FUERTE","")))</f>
        <v>DÉBIL</v>
      </c>
      <c r="P15" s="512"/>
      <c r="Q15" s="539" t="str">
        <f>IF(AND(O15="FUERTE",P12="FUERTE (SIEMPRE SE EJECUTA)"),"FUERTE",IF(OR(O15="DÉBIL",P12="DÉBIL (NO SE EJECUTA)"),"DÉBIL",IF(OR(O15="MODERADO",P12="MODERADO (ALGUNAS VECES)"),"MODERADO")))</f>
        <v>DÉBIL</v>
      </c>
      <c r="R15" s="540" t="str">
        <f>IF(AND(O15="FUERTE",P12="FUERTE (SIEMPRE SE EJECUTA)"),"NO","SÍ")</f>
        <v>SÍ</v>
      </c>
      <c r="S15" s="541" t="str">
        <f>IF(AND($Q15="FUERTE",$S12="DIRECTAMENTE",$T12="DIRECTAMENTE"),2,IF(AND($Q15="FUERTE",$S12="DIRECTAMENTE",$T12="INDIRECTAMENTE"),2,IF(AND($Q15="FUERTE",$S12="DIRECTAMENTE",$T12="NO DISMINUYE"),2,IF(AND($Q15="FUERTE",$S12="NO DISMINUYE",$T12="DIRECTAMENTE"),0,IF(AND($Q15="MODERADO",$S12="DIRECTAMENTE",$T12="DIRECTAMENTE"),1,IF(AND($Q15="MODERADO",$S12="DIRECTAMENTE",$T12="INDIRECTAMENTE"),1,IF(AND($Q15="MODERADO",$S12="DIRECTAMENTE",$T12="NO DISMINUYE"),1,IF(AND($Q15="MODERADO",$S12="NO DISMINUYE",$T12="DIRECTAMENTE"),0,"N/A"))))))))</f>
        <v>N/A</v>
      </c>
      <c r="T15" s="542" t="str">
        <f>IF(AND($Q15="FUERTE",$S12="DIRECTAMENTE",$T12="DIRECTAMENTE"),2,IF(AND($Q15="FUERTE",$S12="DIRECTAMENTE",$T12="INDIRECTAMENTE"),1,IF(AND($Q15="FUERTE",$S12="DIRECTAMENTE",$T12="NO DISMINUYE"),0,IF(AND($Q15="FUERTE",$S12="NO DISMINUYE",$T12="DIRECTAMENTE"),2,IF(AND($Q15="MODERADO",$S12="DIRECTAMENTE",$T12="DIRECTAMENTE"),1,IF(AND($Q15="MODERADO",$S12="DIRECTAMENTE",$T12="INDIRECTAMENTE"),0,IF(AND($Q15="MODERADO",$S12="DIRECTAMENTE",$T12="NO DISMINUYE"),0,IF(AND($Q15="MODERADO",$S12="NO DISMINUYE",$T12="DIRECTAMENTE"),1,"N/A"))))))))</f>
        <v>N/A</v>
      </c>
      <c r="U15" s="516"/>
      <c r="V15" s="530"/>
      <c r="W15" s="531"/>
      <c r="X15" s="507"/>
      <c r="Y15" s="532"/>
      <c r="Z15" s="543"/>
      <c r="AA15" s="534"/>
      <c r="AB15" s="507"/>
      <c r="AC15" s="531"/>
      <c r="AD15" s="507"/>
      <c r="AE15" s="507"/>
      <c r="AF15" s="522" t="s">
        <v>574</v>
      </c>
      <c r="AG15" s="507"/>
      <c r="AH15" s="453" t="s">
        <v>96</v>
      </c>
      <c r="AO15" s="453" t="s">
        <v>126</v>
      </c>
    </row>
    <row r="16" spans="1:41" ht="55.5" customHeight="1" x14ac:dyDescent="0.2">
      <c r="A16" s="523"/>
      <c r="B16" s="523"/>
      <c r="C16" s="524"/>
      <c r="D16" s="525"/>
      <c r="E16" s="544" t="s">
        <v>575</v>
      </c>
      <c r="F16" s="524"/>
      <c r="G16" s="504"/>
      <c r="H16" s="504"/>
      <c r="I16" s="505"/>
      <c r="J16" s="527"/>
      <c r="K16" s="507"/>
      <c r="L16" s="508" t="s">
        <v>128</v>
      </c>
      <c r="M16" s="509" t="s">
        <v>34</v>
      </c>
      <c r="N16" s="528">
        <f>IF(M16="CONFIABLE",15,IF(M16="NO CONFIABLE",0,""))</f>
        <v>15</v>
      </c>
      <c r="O16" s="538"/>
      <c r="P16" s="512"/>
      <c r="Q16" s="539"/>
      <c r="R16" s="540"/>
      <c r="S16" s="541"/>
      <c r="T16" s="545"/>
      <c r="U16" s="516"/>
      <c r="V16" s="530"/>
      <c r="W16" s="531"/>
      <c r="X16" s="507"/>
      <c r="Y16" s="532"/>
      <c r="Z16" s="546" t="s">
        <v>129</v>
      </c>
      <c r="AA16" s="534"/>
      <c r="AB16" s="507"/>
      <c r="AC16" s="531"/>
      <c r="AD16" s="507"/>
      <c r="AE16" s="507"/>
      <c r="AF16" s="522"/>
      <c r="AG16" s="507"/>
      <c r="AH16" s="453" t="s">
        <v>130</v>
      </c>
      <c r="AJ16" s="453" t="s">
        <v>21</v>
      </c>
      <c r="AK16" s="453" t="s">
        <v>131</v>
      </c>
      <c r="AL16" s="453" t="s">
        <v>22</v>
      </c>
      <c r="AO16" s="453" t="s">
        <v>132</v>
      </c>
    </row>
    <row r="17" spans="1:41" ht="66.75" customHeight="1" x14ac:dyDescent="0.2">
      <c r="A17" s="523"/>
      <c r="B17" s="523"/>
      <c r="C17" s="524"/>
      <c r="D17" s="525"/>
      <c r="E17" s="544"/>
      <c r="F17" s="524"/>
      <c r="G17" s="504"/>
      <c r="H17" s="504"/>
      <c r="I17" s="505"/>
      <c r="J17" s="527"/>
      <c r="K17" s="507"/>
      <c r="L17" s="508" t="s">
        <v>133</v>
      </c>
      <c r="M17" s="509" t="s">
        <v>42</v>
      </c>
      <c r="N17" s="528">
        <f>IF(M17="SE INVESTIGAN Y SE RESUELVEN OPORTUNAMENTE",15,IF(M17="NO SE INVESTIGAN Y SE RESUELVEN OPORTUNAMENTE",0,""))</f>
        <v>15</v>
      </c>
      <c r="O17" s="538"/>
      <c r="P17" s="512"/>
      <c r="Q17" s="539"/>
      <c r="R17" s="540"/>
      <c r="S17" s="541"/>
      <c r="T17" s="545"/>
      <c r="U17" s="516"/>
      <c r="V17" s="530"/>
      <c r="W17" s="531"/>
      <c r="X17" s="507"/>
      <c r="Y17" s="532"/>
      <c r="Z17" s="518" t="s">
        <v>576</v>
      </c>
      <c r="AA17" s="534"/>
      <c r="AB17" s="507"/>
      <c r="AC17" s="531"/>
      <c r="AD17" s="507"/>
      <c r="AE17" s="507"/>
      <c r="AF17" s="522"/>
      <c r="AG17" s="507"/>
      <c r="AH17" s="453" t="s">
        <v>114</v>
      </c>
      <c r="AO17" s="453" t="s">
        <v>135</v>
      </c>
    </row>
    <row r="18" spans="1:41" ht="60.75" customHeight="1" x14ac:dyDescent="0.2">
      <c r="A18" s="523"/>
      <c r="B18" s="523"/>
      <c r="C18" s="547"/>
      <c r="D18" s="548"/>
      <c r="E18" s="549"/>
      <c r="F18" s="547"/>
      <c r="G18" s="550"/>
      <c r="H18" s="550"/>
      <c r="I18" s="505"/>
      <c r="J18" s="527"/>
      <c r="K18" s="507"/>
      <c r="L18" s="508" t="s">
        <v>136</v>
      </c>
      <c r="M18" s="509" t="s">
        <v>53</v>
      </c>
      <c r="N18" s="551">
        <f>IF(M18="COMPLETA",10,IF(M18="INCOMPLETA",5,IF(M18="NO EXISTE",0,"")))</f>
        <v>10</v>
      </c>
      <c r="O18" s="538"/>
      <c r="P18" s="512"/>
      <c r="Q18" s="552"/>
      <c r="R18" s="553"/>
      <c r="S18" s="542"/>
      <c r="T18" s="545"/>
      <c r="U18" s="554"/>
      <c r="V18" s="530"/>
      <c r="W18" s="555"/>
      <c r="X18" s="518"/>
      <c r="Y18" s="556"/>
      <c r="Z18" s="543"/>
      <c r="AA18" s="557"/>
      <c r="AB18" s="518"/>
      <c r="AC18" s="555"/>
      <c r="AD18" s="518"/>
      <c r="AE18" s="518"/>
      <c r="AF18" s="558"/>
      <c r="AG18" s="518"/>
      <c r="AO18" s="453" t="s">
        <v>137</v>
      </c>
    </row>
    <row r="19" spans="1:41" ht="47.25" customHeight="1" x14ac:dyDescent="0.2">
      <c r="A19" s="523"/>
      <c r="B19" s="523"/>
      <c r="C19" s="501" t="s">
        <v>577</v>
      </c>
      <c r="D19" s="559" t="s">
        <v>15</v>
      </c>
      <c r="E19" s="518" t="s">
        <v>578</v>
      </c>
      <c r="F19" s="501" t="s">
        <v>579</v>
      </c>
      <c r="G19" s="504" t="s">
        <v>19</v>
      </c>
      <c r="H19" s="504" t="s">
        <v>87</v>
      </c>
      <c r="I19" s="505" t="str">
        <f>CONCATENATE(G19,H19)</f>
        <v>PROBABLEMENOR</v>
      </c>
      <c r="J19" s="506" t="str">
        <f>I20</f>
        <v>4. ALTO</v>
      </c>
      <c r="K19" s="507" t="s">
        <v>580</v>
      </c>
      <c r="L19" s="508" t="s">
        <v>95</v>
      </c>
      <c r="M19" s="509" t="s">
        <v>3</v>
      </c>
      <c r="N19" s="510">
        <f>IF(M19="ASIGNADO",15,IF(M19="NO ASIGNADO",0,""))</f>
        <v>15</v>
      </c>
      <c r="O19" s="511">
        <f>SUM(N19:N25)</f>
        <v>80</v>
      </c>
      <c r="P19" s="512" t="s">
        <v>73</v>
      </c>
      <c r="Q19" s="513">
        <f>IF(Q22="DÉBIL",0,IF(Q22="MODERADO",50,IF(Q22="FUERTE",100,"")))</f>
        <v>0</v>
      </c>
      <c r="R19" s="514"/>
      <c r="S19" s="515" t="s">
        <v>96</v>
      </c>
      <c r="T19" s="515" t="s">
        <v>96</v>
      </c>
      <c r="U19" s="516" t="s">
        <v>194</v>
      </c>
      <c r="V19" s="517" t="s">
        <v>98</v>
      </c>
      <c r="W19" s="501">
        <v>2018</v>
      </c>
      <c r="X19" s="507" t="s">
        <v>581</v>
      </c>
      <c r="Y19" s="500" t="s">
        <v>582</v>
      </c>
      <c r="Z19" s="560">
        <v>44196</v>
      </c>
      <c r="AA19" s="561" t="s">
        <v>111</v>
      </c>
      <c r="AB19" s="501" t="s">
        <v>583</v>
      </c>
      <c r="AC19" s="521">
        <v>44074</v>
      </c>
      <c r="AD19" s="507" t="s">
        <v>584</v>
      </c>
      <c r="AE19" s="507" t="s">
        <v>571</v>
      </c>
      <c r="AF19" s="522" t="s">
        <v>585</v>
      </c>
      <c r="AG19" s="507" t="s">
        <v>586</v>
      </c>
      <c r="AH19" s="453" t="s">
        <v>109</v>
      </c>
      <c r="AI19" s="453" t="s">
        <v>110</v>
      </c>
      <c r="AJ19" s="453" t="s">
        <v>13</v>
      </c>
      <c r="AK19" s="453" t="s">
        <v>76</v>
      </c>
      <c r="AL19" s="453" t="s">
        <v>13</v>
      </c>
      <c r="AN19" s="453" t="s">
        <v>111</v>
      </c>
      <c r="AO19" s="453" t="s">
        <v>112</v>
      </c>
    </row>
    <row r="20" spans="1:41" ht="47.25" customHeight="1" x14ac:dyDescent="0.2">
      <c r="A20" s="523"/>
      <c r="B20" s="523"/>
      <c r="C20" s="524"/>
      <c r="D20" s="516"/>
      <c r="E20" s="532"/>
      <c r="F20" s="524"/>
      <c r="G20" s="504"/>
      <c r="H20" s="504"/>
      <c r="I20" s="505" t="str">
        <f>IF(I19="RARA VEZINSIGNIFICANTE","1. BAJO",IF(I19="RARA VEZMENOR","2. BAJO",IF(I19="IMPROBABLEINSIGNIFICANTE","3. BAJO",IF(I19="IMPROBABLEMENOR","4. BAJO",IF(I19="POSIBLEINSIGNIFICANTE","5. BAJO",IF(I19="RARA VEZMODERADO","1. MODERADO",IF(I19="IMPROBABLEMODERADO","2. MODERADO",IF(I19="POSIBLEMENOR","3. MODERADO",IF(I19="PROBABLEINSIGNIFICANTE","4. MODERADO",IF(I19="RARA VEZMAYOR","1. ALTO",IF(I19="IMPROBABLEMAYOR","2. ALTO",IF(I19="POSIBLEMODERADO","3. ALTO",IF(I19="PROBABLEMENOR","4. ALTO",IF(I19="PROBABLEMODERADO","5. ALTO",IF(I19="CASI SEGUROINSIGNIFICANTE","6. ALTO",IF(I19="CASI SEGUROMENOR","7. ALTO",IF(I19="RARA VEZCATASTRÓFICO","1. EXTREMO",IF(I19="IMPROBABLECATASTRÓFICO","2. EXTREMO",IF(I19="POSIBLEMAYOR","3. EXTREMO",IF(I19="POSIBLECATASTRÓFICO","4. EXTREMO",IF(I19="PROBABLEMAYOR","5. EXTREMO",IF(I19="PROBABLECATASTRÓFICO","6. EXTREMO",IF(I19="CASI SEGUROMODERADO","7. EXTREMO",IF(I19="CASI SEGUROMAYOR","8. EXTREMO",IF(I19="CASI SEGUROCATASTRÓFICO","9. EXTREMO","")))))))))))))))))))))))))</f>
        <v>4. ALTO</v>
      </c>
      <c r="J20" s="527"/>
      <c r="K20" s="531"/>
      <c r="L20" s="508" t="s">
        <v>113</v>
      </c>
      <c r="M20" s="509" t="s">
        <v>11</v>
      </c>
      <c r="N20" s="528">
        <f>IF(M20="ADECUADO",15,IF(M20="INADECUADO",0,""))</f>
        <v>15</v>
      </c>
      <c r="O20" s="511"/>
      <c r="P20" s="512"/>
      <c r="Q20" s="513"/>
      <c r="R20" s="529"/>
      <c r="S20" s="515"/>
      <c r="T20" s="515"/>
      <c r="U20" s="516"/>
      <c r="V20" s="530"/>
      <c r="W20" s="524"/>
      <c r="X20" s="501"/>
      <c r="Y20" s="523"/>
      <c r="Z20" s="562"/>
      <c r="AA20" s="563"/>
      <c r="AB20" s="524"/>
      <c r="AC20" s="531"/>
      <c r="AD20" s="507"/>
      <c r="AE20" s="507"/>
      <c r="AF20" s="522"/>
      <c r="AG20" s="507"/>
      <c r="AH20" s="453" t="s">
        <v>96</v>
      </c>
      <c r="AI20" s="453" t="s">
        <v>114</v>
      </c>
      <c r="AL20" s="453" t="s">
        <v>18</v>
      </c>
      <c r="AN20" s="453" t="s">
        <v>103</v>
      </c>
      <c r="AO20" s="453" t="s">
        <v>115</v>
      </c>
    </row>
    <row r="21" spans="1:41" ht="69.75" customHeight="1" x14ac:dyDescent="0.2">
      <c r="A21" s="523"/>
      <c r="B21" s="523"/>
      <c r="C21" s="524"/>
      <c r="D21" s="516"/>
      <c r="E21" s="532"/>
      <c r="F21" s="524"/>
      <c r="G21" s="504"/>
      <c r="H21" s="504"/>
      <c r="I21" s="505" t="str">
        <f>IF(OR(I20="1. BAJO",I20="2. BAJO",I20="3. BAJO",I20="4. BAJO",I20="5. BAJO"),"BAJO",IF(OR(I20="1. MODERADO",I20="2. MODERADO",I20="3. MODERADO",I20="4. MODERADO"),"MODERADO",IF(OR(I20="1. ALTO",I20="2. ALTO",I20="3. ALTO",I20="4. ALTO",I20="5. ALTO",I20="6. ALTO",I20="7. ALTO"),"ALTO",IF(OR(I20="1. EXTREMO",I20="2. EXTREMO",I20="3. EXTREMO",I20="4. EXTREMO",I20="5. EXTREMO",I20="6. EXTREMO",I20="7. EXTREMO",I20="8. EXTREMO",I20="9. EXTREMO"),"EXTREMO",""))))</f>
        <v>ALTO</v>
      </c>
      <c r="J21" s="527"/>
      <c r="K21" s="531"/>
      <c r="L21" s="535" t="s">
        <v>116</v>
      </c>
      <c r="M21" s="509" t="s">
        <v>17</v>
      </c>
      <c r="N21" s="528">
        <f>IF(M21="OPORTUNA",15,IF(M21="INOPORTUNA",0,""))</f>
        <v>0</v>
      </c>
      <c r="O21" s="511"/>
      <c r="P21" s="512"/>
      <c r="Q21" s="513"/>
      <c r="R21" s="529"/>
      <c r="S21" s="536" t="s">
        <v>117</v>
      </c>
      <c r="T21" s="536" t="s">
        <v>118</v>
      </c>
      <c r="U21" s="516"/>
      <c r="V21" s="530"/>
      <c r="W21" s="524"/>
      <c r="X21" s="501"/>
      <c r="Y21" s="523"/>
      <c r="Z21" s="562"/>
      <c r="AA21" s="563"/>
      <c r="AB21" s="524"/>
      <c r="AC21" s="531"/>
      <c r="AD21" s="507"/>
      <c r="AE21" s="507"/>
      <c r="AF21" s="522"/>
      <c r="AG21" s="507"/>
      <c r="AH21" s="453" t="s">
        <v>119</v>
      </c>
      <c r="AI21" s="453" t="s">
        <v>98</v>
      </c>
      <c r="AJ21" s="453" t="s">
        <v>120</v>
      </c>
      <c r="AK21" s="453" t="s">
        <v>121</v>
      </c>
      <c r="AL21" s="453" t="s">
        <v>24</v>
      </c>
      <c r="AO21" s="453" t="s">
        <v>122</v>
      </c>
    </row>
    <row r="22" spans="1:41" ht="84" customHeight="1" x14ac:dyDescent="0.2">
      <c r="A22" s="523"/>
      <c r="B22" s="523"/>
      <c r="C22" s="524"/>
      <c r="D22" s="516"/>
      <c r="E22" s="537" t="s">
        <v>123</v>
      </c>
      <c r="F22" s="524"/>
      <c r="G22" s="504"/>
      <c r="H22" s="504"/>
      <c r="I22" s="505"/>
      <c r="J22" s="527"/>
      <c r="K22" s="531"/>
      <c r="L22" s="508" t="s">
        <v>124</v>
      </c>
      <c r="M22" s="509" t="s">
        <v>131</v>
      </c>
      <c r="N22" s="528">
        <f>IF(M22="PREVENIR",15,IF(M22="DETECTAR",10,IF(M22="NO ES UN CONTROL",0,"")))</f>
        <v>15</v>
      </c>
      <c r="O22" s="538" t="str">
        <f>IF(O19&lt;86,"DÉBIL",IF(O19&lt;96,"MODERADO",IF(O19&lt;101,"FUERTE","")))</f>
        <v>DÉBIL</v>
      </c>
      <c r="P22" s="512"/>
      <c r="Q22" s="539" t="str">
        <f>IF(AND(O22="FUERTE",P19="FUERTE (SIEMPRE SE EJECUTA)"),"FUERTE",IF(OR(O22="DÉBIL",P19="DÉBIL (NO SE EJECUTA)"),"DÉBIL",IF(OR(O22="MODERADO",P19="MODERADO (ALGUNAS VECES)"),"MODERADO")))</f>
        <v>DÉBIL</v>
      </c>
      <c r="R22" s="540" t="str">
        <f>IF(AND(O22="FUERTE",P19="FUERTE (SIEMPRE SE EJECUTA)"),"NO","SÍ")</f>
        <v>SÍ</v>
      </c>
      <c r="S22" s="541" t="str">
        <f>IF(AND($Q22="FUERTE",$S19="DIRECTAMENTE",$T19="DIRECTAMENTE"),2,IF(AND($Q22="FUERTE",$S19="DIRECTAMENTE",$T19="INDIRECTAMENTE"),2,IF(AND($Q22="FUERTE",$S19="DIRECTAMENTE",$T19="NO DISMINUYE"),2,IF(AND($Q22="FUERTE",$S19="NO DISMINUYE",$T19="DIRECTAMENTE"),0,IF(AND($Q22="MODERADO",$S19="DIRECTAMENTE",$T19="DIRECTAMENTE"),1,IF(AND($Q22="MODERADO",$S19="DIRECTAMENTE",$T19="INDIRECTAMENTE"),1,IF(AND($Q22="MODERADO",$S19="DIRECTAMENTE",$T19="NO DISMINUYE"),1,IF(AND($Q22="MODERADO",$S19="NO DISMINUYE",$T19="DIRECTAMENTE"),0,"N/A"))))))))</f>
        <v>N/A</v>
      </c>
      <c r="T22" s="542" t="str">
        <f>IF(AND($Q22="FUERTE",$S19="DIRECTAMENTE",$T19="DIRECTAMENTE"),2,IF(AND($Q22="FUERTE",$S19="DIRECTAMENTE",$T19="INDIRECTAMENTE"),1,IF(AND($Q22="FUERTE",$S19="DIRECTAMENTE",$T19="NO DISMINUYE"),0,IF(AND($Q22="FUERTE",$S19="NO DISMINUYE",$T19="DIRECTAMENTE"),2,IF(AND($Q22="MODERADO",$S19="DIRECTAMENTE",$T19="DIRECTAMENTE"),1,IF(AND($Q22="MODERADO",$S19="DIRECTAMENTE",$T19="INDIRECTAMENTE"),0,IF(AND($Q22="MODERADO",$S19="DIRECTAMENTE",$T19="NO DISMINUYE"),0,IF(AND($Q22="MODERADO",$S19="NO DISMINUYE",$T19="DIRECTAMENTE"),1,"N/A"))))))))</f>
        <v>N/A</v>
      </c>
      <c r="U22" s="516"/>
      <c r="V22" s="530"/>
      <c r="W22" s="524"/>
      <c r="X22" s="501"/>
      <c r="Y22" s="523"/>
      <c r="Z22" s="564"/>
      <c r="AA22" s="563"/>
      <c r="AB22" s="524"/>
      <c r="AC22" s="531"/>
      <c r="AD22" s="507"/>
      <c r="AE22" s="507"/>
      <c r="AF22" s="522" t="s">
        <v>587</v>
      </c>
      <c r="AG22" s="507"/>
      <c r="AH22" s="453" t="s">
        <v>96</v>
      </c>
      <c r="AO22" s="453" t="s">
        <v>126</v>
      </c>
    </row>
    <row r="23" spans="1:41" ht="55.5" customHeight="1" x14ac:dyDescent="0.2">
      <c r="A23" s="523"/>
      <c r="B23" s="523"/>
      <c r="C23" s="524"/>
      <c r="D23" s="516"/>
      <c r="E23" s="565" t="s">
        <v>588</v>
      </c>
      <c r="F23" s="524"/>
      <c r="G23" s="504"/>
      <c r="H23" s="504"/>
      <c r="I23" s="505"/>
      <c r="J23" s="527"/>
      <c r="K23" s="531"/>
      <c r="L23" s="508" t="s">
        <v>128</v>
      </c>
      <c r="M23" s="509" t="s">
        <v>34</v>
      </c>
      <c r="N23" s="528">
        <f>IF(M23="CONFIABLE",15,IF(M23="NO CONFIABLE",0,""))</f>
        <v>15</v>
      </c>
      <c r="O23" s="538"/>
      <c r="P23" s="512"/>
      <c r="Q23" s="539"/>
      <c r="R23" s="540"/>
      <c r="S23" s="541"/>
      <c r="T23" s="545"/>
      <c r="U23" s="516"/>
      <c r="V23" s="530"/>
      <c r="W23" s="524"/>
      <c r="X23" s="501"/>
      <c r="Y23" s="523"/>
      <c r="Z23" s="537" t="s">
        <v>129</v>
      </c>
      <c r="AA23" s="563"/>
      <c r="AB23" s="524"/>
      <c r="AC23" s="531"/>
      <c r="AD23" s="507"/>
      <c r="AE23" s="507"/>
      <c r="AF23" s="522"/>
      <c r="AG23" s="507"/>
      <c r="AH23" s="453" t="s">
        <v>130</v>
      </c>
      <c r="AJ23" s="453" t="s">
        <v>21</v>
      </c>
      <c r="AK23" s="453" t="s">
        <v>131</v>
      </c>
      <c r="AL23" s="453" t="s">
        <v>22</v>
      </c>
      <c r="AO23" s="453" t="s">
        <v>132</v>
      </c>
    </row>
    <row r="24" spans="1:41" ht="66.75" customHeight="1" x14ac:dyDescent="0.2">
      <c r="A24" s="523"/>
      <c r="B24" s="523"/>
      <c r="C24" s="524"/>
      <c r="D24" s="516"/>
      <c r="E24" s="565"/>
      <c r="F24" s="524"/>
      <c r="G24" s="504"/>
      <c r="H24" s="504"/>
      <c r="I24" s="505"/>
      <c r="J24" s="527"/>
      <c r="K24" s="531"/>
      <c r="L24" s="508" t="s">
        <v>133</v>
      </c>
      <c r="M24" s="509" t="s">
        <v>42</v>
      </c>
      <c r="N24" s="528">
        <f>IF(M24="SE INVESTIGAN Y SE RESUELVEN OPORTUNAMENTE",15,IF(M24="NO SE INVESTIGAN Y SE RESUELVEN OPORTUNAMENTE",0,""))</f>
        <v>15</v>
      </c>
      <c r="O24" s="538"/>
      <c r="P24" s="512"/>
      <c r="Q24" s="539"/>
      <c r="R24" s="540"/>
      <c r="S24" s="541"/>
      <c r="T24" s="545"/>
      <c r="U24" s="516"/>
      <c r="V24" s="530"/>
      <c r="W24" s="524"/>
      <c r="X24" s="501"/>
      <c r="Y24" s="523"/>
      <c r="Z24" s="500" t="s">
        <v>589</v>
      </c>
      <c r="AA24" s="563"/>
      <c r="AB24" s="524"/>
      <c r="AC24" s="531"/>
      <c r="AD24" s="507"/>
      <c r="AE24" s="507"/>
      <c r="AF24" s="522"/>
      <c r="AG24" s="507"/>
      <c r="AH24" s="453" t="s">
        <v>114</v>
      </c>
      <c r="AO24" s="453" t="s">
        <v>135</v>
      </c>
    </row>
    <row r="25" spans="1:41" ht="60.75" customHeight="1" x14ac:dyDescent="0.2">
      <c r="A25" s="523"/>
      <c r="B25" s="523"/>
      <c r="C25" s="547"/>
      <c r="D25" s="554"/>
      <c r="E25" s="566"/>
      <c r="F25" s="547"/>
      <c r="G25" s="550"/>
      <c r="H25" s="550"/>
      <c r="I25" s="505"/>
      <c r="J25" s="527"/>
      <c r="K25" s="531"/>
      <c r="L25" s="508" t="s">
        <v>136</v>
      </c>
      <c r="M25" s="509" t="s">
        <v>54</v>
      </c>
      <c r="N25" s="551">
        <f>IF(M25="COMPLETA",10,IF(M25="INCOMPLETA",5,IF(M25="NO EXISTE",0,"")))</f>
        <v>5</v>
      </c>
      <c r="O25" s="538"/>
      <c r="P25" s="512"/>
      <c r="Q25" s="552"/>
      <c r="R25" s="553"/>
      <c r="S25" s="542"/>
      <c r="T25" s="545"/>
      <c r="U25" s="554"/>
      <c r="V25" s="530"/>
      <c r="W25" s="547"/>
      <c r="X25" s="500"/>
      <c r="Y25" s="567"/>
      <c r="Z25" s="564"/>
      <c r="AA25" s="568"/>
      <c r="AB25" s="547"/>
      <c r="AC25" s="555"/>
      <c r="AD25" s="518"/>
      <c r="AE25" s="518"/>
      <c r="AF25" s="558"/>
      <c r="AG25" s="518"/>
      <c r="AO25" s="453" t="s">
        <v>137</v>
      </c>
    </row>
    <row r="26" spans="1:41" ht="55.5" customHeight="1" x14ac:dyDescent="0.2">
      <c r="A26" s="523"/>
      <c r="B26" s="523"/>
      <c r="C26" s="507" t="s">
        <v>590</v>
      </c>
      <c r="D26" s="559" t="s">
        <v>15</v>
      </c>
      <c r="E26" s="500" t="s">
        <v>591</v>
      </c>
      <c r="F26" s="501" t="s">
        <v>592</v>
      </c>
      <c r="G26" s="504" t="s">
        <v>19</v>
      </c>
      <c r="H26" s="504" t="s">
        <v>87</v>
      </c>
      <c r="I26" s="505" t="str">
        <f>CONCATENATE(G26,H26)</f>
        <v>PROBABLEMENOR</v>
      </c>
      <c r="J26" s="506" t="str">
        <f>I27</f>
        <v>4. ALTO</v>
      </c>
      <c r="K26" s="507" t="s">
        <v>593</v>
      </c>
      <c r="L26" s="508" t="s">
        <v>95</v>
      </c>
      <c r="M26" s="509" t="s">
        <v>3</v>
      </c>
      <c r="N26" s="510">
        <f>IF(M26="ASIGNADO",15,IF(M26="NO ASIGNADO",0,""))</f>
        <v>15</v>
      </c>
      <c r="O26" s="511">
        <f>SUM(N26:N32)</f>
        <v>100</v>
      </c>
      <c r="P26" s="512" t="s">
        <v>72</v>
      </c>
      <c r="Q26" s="513">
        <f>IF(Q29="DÉBIL",0,IF(Q29="MODERADO",50,IF(Q29="FUERTE",100,"")))</f>
        <v>100</v>
      </c>
      <c r="R26" s="514"/>
      <c r="S26" s="515" t="s">
        <v>96</v>
      </c>
      <c r="T26" s="515" t="s">
        <v>96</v>
      </c>
      <c r="U26" s="516" t="s">
        <v>115</v>
      </c>
      <c r="V26" s="517" t="s">
        <v>98</v>
      </c>
      <c r="W26" s="501">
        <v>2018</v>
      </c>
      <c r="X26" s="501" t="s">
        <v>594</v>
      </c>
      <c r="Y26" s="518" t="s">
        <v>595</v>
      </c>
      <c r="Z26" s="519">
        <v>44196</v>
      </c>
      <c r="AA26" s="520" t="s">
        <v>103</v>
      </c>
      <c r="AB26" s="507" t="s">
        <v>596</v>
      </c>
      <c r="AC26" s="521">
        <v>44074</v>
      </c>
      <c r="AD26" s="569" t="s">
        <v>597</v>
      </c>
      <c r="AE26" s="507" t="s">
        <v>571</v>
      </c>
      <c r="AF26" s="507" t="s">
        <v>598</v>
      </c>
      <c r="AG26" s="507" t="s">
        <v>599</v>
      </c>
      <c r="AH26" s="453" t="s">
        <v>109</v>
      </c>
      <c r="AI26" s="453" t="s">
        <v>110</v>
      </c>
      <c r="AJ26" s="453" t="s">
        <v>13</v>
      </c>
      <c r="AK26" s="453" t="s">
        <v>76</v>
      </c>
      <c r="AL26" s="453" t="s">
        <v>13</v>
      </c>
      <c r="AN26" s="453" t="s">
        <v>111</v>
      </c>
      <c r="AO26" s="453" t="s">
        <v>112</v>
      </c>
    </row>
    <row r="27" spans="1:41" ht="66" customHeight="1" x14ac:dyDescent="0.2">
      <c r="A27" s="523"/>
      <c r="B27" s="523"/>
      <c r="C27" s="531"/>
      <c r="D27" s="516"/>
      <c r="E27" s="523"/>
      <c r="F27" s="524"/>
      <c r="G27" s="504"/>
      <c r="H27" s="504"/>
      <c r="I27" s="505" t="str">
        <f>IF(I26="RARA VEZINSIGNIFICANTE","1. BAJO",IF(I26="RARA VEZMENOR","2. BAJO",IF(I26="IMPROBABLEINSIGNIFICANTE","3. BAJO",IF(I26="IMPROBABLEMENOR","4. BAJO",IF(I26="POSIBLEINSIGNIFICANTE","5. BAJO",IF(I26="RARA VEZMODERADO","1. MODERADO",IF(I26="IMPROBABLEMODERADO","2. MODERADO",IF(I26="POSIBLEMENOR","3. MODERADO",IF(I26="PROBABLEINSIGNIFICANTE","4. MODERADO",IF(I26="RARA VEZMAYOR","1. ALTO",IF(I26="IMPROBABLEMAYOR","2. ALTO",IF(I26="POSIBLEMODERADO","3. ALTO",IF(I26="PROBABLEMENOR","4. ALTO",IF(I26="PROBABLEMODERADO","5. ALTO",IF(I26="CASI SEGUROINSIGNIFICANTE","6. ALTO",IF(I26="CASI SEGUROMENOR","7. ALTO",IF(I26="RARA VEZCATASTRÓFICO","1. EXTREMO",IF(I26="IMPROBABLECATASTRÓFICO","2. EXTREMO",IF(I26="POSIBLEMAYOR","3. EXTREMO",IF(I26="POSIBLECATASTRÓFICO","4. EXTREMO",IF(I26="PROBABLEMAYOR","5. EXTREMO",IF(I26="PROBABLECATASTRÓFICO","6. EXTREMO",IF(I26="CASI SEGUROMODERADO","7. EXTREMO",IF(I26="CASI SEGUROMAYOR","8. EXTREMO",IF(I26="CASI SEGUROCATASTRÓFICO","9. EXTREMO","")))))))))))))))))))))))))</f>
        <v>4. ALTO</v>
      </c>
      <c r="J27" s="527"/>
      <c r="K27" s="531"/>
      <c r="L27" s="508" t="s">
        <v>113</v>
      </c>
      <c r="M27" s="509" t="s">
        <v>11</v>
      </c>
      <c r="N27" s="528">
        <f>IF(M27="ADECUADO",15,IF(M27="INADECUADO",0,""))</f>
        <v>15</v>
      </c>
      <c r="O27" s="511"/>
      <c r="P27" s="512"/>
      <c r="Q27" s="513"/>
      <c r="R27" s="529"/>
      <c r="S27" s="515"/>
      <c r="T27" s="515"/>
      <c r="U27" s="516"/>
      <c r="V27" s="530"/>
      <c r="W27" s="524"/>
      <c r="X27" s="501"/>
      <c r="Y27" s="532"/>
      <c r="Z27" s="533"/>
      <c r="AA27" s="534"/>
      <c r="AB27" s="507"/>
      <c r="AC27" s="531"/>
      <c r="AD27" s="569"/>
      <c r="AE27" s="507"/>
      <c r="AF27" s="507"/>
      <c r="AG27" s="507"/>
      <c r="AH27" s="453" t="s">
        <v>96</v>
      </c>
      <c r="AI27" s="453" t="s">
        <v>114</v>
      </c>
      <c r="AL27" s="453" t="s">
        <v>18</v>
      </c>
      <c r="AN27" s="453" t="s">
        <v>103</v>
      </c>
      <c r="AO27" s="453" t="s">
        <v>115</v>
      </c>
    </row>
    <row r="28" spans="1:41" ht="76.5" customHeight="1" x14ac:dyDescent="0.2">
      <c r="A28" s="523"/>
      <c r="B28" s="523"/>
      <c r="C28" s="531"/>
      <c r="D28" s="516"/>
      <c r="E28" s="523"/>
      <c r="F28" s="524"/>
      <c r="G28" s="504"/>
      <c r="H28" s="504"/>
      <c r="I28" s="505" t="str">
        <f>IF(OR(I27="1. BAJO",I27="2. BAJO",I27="3. BAJO",I27="4. BAJO",I27="5. BAJO"),"BAJO",IF(OR(I27="1. MODERADO",I27="2. MODERADO",I27="3. MODERADO",I27="4. MODERADO"),"MODERADO",IF(OR(I27="1. ALTO",I27="2. ALTO",I27="3. ALTO",I27="4. ALTO",I27="5. ALTO",I27="6. ALTO",I27="7. ALTO"),"ALTO",IF(OR(I27="1. EXTREMO",I27="2. EXTREMO",I27="3. EXTREMO",I27="4. EXTREMO",I27="5. EXTREMO",I27="6. EXTREMO",I27="7. EXTREMO",I27="8. EXTREMO",I27="9. EXTREMO"),"EXTREMO",""))))</f>
        <v>ALTO</v>
      </c>
      <c r="J28" s="527"/>
      <c r="K28" s="531"/>
      <c r="L28" s="535" t="s">
        <v>116</v>
      </c>
      <c r="M28" s="509" t="s">
        <v>16</v>
      </c>
      <c r="N28" s="528">
        <f>IF(M28="OPORTUNA",15,IF(M28="INOPORTUNA",0,""))</f>
        <v>15</v>
      </c>
      <c r="O28" s="511"/>
      <c r="P28" s="512"/>
      <c r="Q28" s="513"/>
      <c r="R28" s="529"/>
      <c r="S28" s="536" t="s">
        <v>117</v>
      </c>
      <c r="T28" s="536" t="s">
        <v>118</v>
      </c>
      <c r="U28" s="516"/>
      <c r="V28" s="530"/>
      <c r="W28" s="524"/>
      <c r="X28" s="501"/>
      <c r="Y28" s="532"/>
      <c r="Z28" s="533"/>
      <c r="AA28" s="534"/>
      <c r="AB28" s="507"/>
      <c r="AC28" s="531"/>
      <c r="AD28" s="569"/>
      <c r="AE28" s="507"/>
      <c r="AF28" s="507"/>
      <c r="AG28" s="507"/>
      <c r="AH28" s="453" t="s">
        <v>119</v>
      </c>
      <c r="AI28" s="453" t="s">
        <v>98</v>
      </c>
      <c r="AJ28" s="453" t="s">
        <v>120</v>
      </c>
      <c r="AK28" s="453" t="s">
        <v>121</v>
      </c>
      <c r="AL28" s="453" t="s">
        <v>24</v>
      </c>
      <c r="AO28" s="453" t="s">
        <v>122</v>
      </c>
    </row>
    <row r="29" spans="1:41" ht="84" customHeight="1" x14ac:dyDescent="0.2">
      <c r="A29" s="523"/>
      <c r="B29" s="523"/>
      <c r="C29" s="531"/>
      <c r="D29" s="516"/>
      <c r="E29" s="537" t="s">
        <v>123</v>
      </c>
      <c r="F29" s="524"/>
      <c r="G29" s="504"/>
      <c r="H29" s="504"/>
      <c r="I29" s="505"/>
      <c r="J29" s="527"/>
      <c r="K29" s="531"/>
      <c r="L29" s="508" t="s">
        <v>124</v>
      </c>
      <c r="M29" s="509" t="s">
        <v>131</v>
      </c>
      <c r="N29" s="528">
        <f>IF(M29="PREVENIR",15,IF(M29="DETECTAR",10,IF(M29="NO ES UN CONTROL",0,"")))</f>
        <v>15</v>
      </c>
      <c r="O29" s="538" t="str">
        <f>IF(O26&lt;86,"DÉBIL",IF(O26&lt;96,"MODERADO",IF(O26&lt;101,"FUERTE","")))</f>
        <v>FUERTE</v>
      </c>
      <c r="P29" s="512"/>
      <c r="Q29" s="539" t="str">
        <f>IF(AND(O29="FUERTE",P26="FUERTE (SIEMPRE SE EJECUTA)"),"FUERTE",IF(OR(O29="DÉBIL",P26="DÉBIL (NO SE EJECUTA)"),"DÉBIL",IF(OR(O29="MODERADO",P26="MODERADO (ALGUNAS VECES)"),"MODERADO")))</f>
        <v>FUERTE</v>
      </c>
      <c r="R29" s="540" t="str">
        <f>IF(AND(O29="FUERTE",P26="FUERTE (SIEMPRE SE EJECUTA)"),"NO","SÍ")</f>
        <v>NO</v>
      </c>
      <c r="S29" s="541">
        <f>IF(AND($Q29="FUERTE",$S26="DIRECTAMENTE",$T26="DIRECTAMENTE"),2,IF(AND($Q29="FUERTE",$S26="DIRECTAMENTE",$T26="INDIRECTAMENTE"),2,IF(AND($Q29="FUERTE",$S26="DIRECTAMENTE",$T26="NO DISMINUYE"),2,IF(AND($Q29="FUERTE",$S26="NO DISMINUYE",$T26="DIRECTAMENTE"),0,IF(AND($Q29="MODERADO",$S26="DIRECTAMENTE",$T26="DIRECTAMENTE"),1,IF(AND($Q29="MODERADO",$S26="DIRECTAMENTE",$T26="INDIRECTAMENTE"),1,IF(AND($Q29="MODERADO",$S26="DIRECTAMENTE",$T26="NO DISMINUYE"),1,IF(AND($Q29="MODERADO",$S26="NO DISMINUYE",$T26="DIRECTAMENTE"),0,"N/A"))))))))</f>
        <v>2</v>
      </c>
      <c r="T29" s="542">
        <f>IF(AND($Q29="FUERTE",$S26="DIRECTAMENTE",$T26="DIRECTAMENTE"),2,IF(AND($Q29="FUERTE",$S26="DIRECTAMENTE",$T26="INDIRECTAMENTE"),1,IF(AND($Q29="FUERTE",$S26="DIRECTAMENTE",$T26="NO DISMINUYE"),0,IF(AND($Q29="FUERTE",$S26="NO DISMINUYE",$T26="DIRECTAMENTE"),2,IF(AND($Q29="MODERADO",$S26="DIRECTAMENTE",$T26="DIRECTAMENTE"),1,IF(AND($Q29="MODERADO",$S26="DIRECTAMENTE",$T26="INDIRECTAMENTE"),0,IF(AND($Q29="MODERADO",$S26="DIRECTAMENTE",$T26="NO DISMINUYE"),0,IF(AND($Q29="MODERADO",$S26="NO DISMINUYE",$T26="DIRECTAMENTE"),1,"N/A"))))))))</f>
        <v>2</v>
      </c>
      <c r="U29" s="516"/>
      <c r="V29" s="530"/>
      <c r="W29" s="524"/>
      <c r="X29" s="501"/>
      <c r="Y29" s="532"/>
      <c r="Z29" s="543"/>
      <c r="AA29" s="534"/>
      <c r="AB29" s="507"/>
      <c r="AC29" s="531"/>
      <c r="AD29" s="569"/>
      <c r="AE29" s="507"/>
      <c r="AF29" s="507" t="s">
        <v>600</v>
      </c>
      <c r="AG29" s="507"/>
      <c r="AH29" s="453" t="s">
        <v>96</v>
      </c>
      <c r="AO29" s="453" t="s">
        <v>126</v>
      </c>
    </row>
    <row r="30" spans="1:41" ht="66" customHeight="1" x14ac:dyDescent="0.2">
      <c r="A30" s="523"/>
      <c r="B30" s="523"/>
      <c r="C30" s="531"/>
      <c r="D30" s="516"/>
      <c r="E30" s="503" t="s">
        <v>601</v>
      </c>
      <c r="F30" s="524"/>
      <c r="G30" s="504"/>
      <c r="H30" s="504"/>
      <c r="I30" s="505"/>
      <c r="J30" s="527"/>
      <c r="K30" s="531"/>
      <c r="L30" s="508" t="s">
        <v>128</v>
      </c>
      <c r="M30" s="509" t="s">
        <v>34</v>
      </c>
      <c r="N30" s="528">
        <f>IF(M30="CONFIABLE",15,IF(M30="NO CONFIABLE",0,""))</f>
        <v>15</v>
      </c>
      <c r="O30" s="538"/>
      <c r="P30" s="512"/>
      <c r="Q30" s="539"/>
      <c r="R30" s="540"/>
      <c r="S30" s="541"/>
      <c r="T30" s="545"/>
      <c r="U30" s="516"/>
      <c r="V30" s="530"/>
      <c r="W30" s="524"/>
      <c r="X30" s="501"/>
      <c r="Y30" s="532"/>
      <c r="Z30" s="546" t="s">
        <v>129</v>
      </c>
      <c r="AA30" s="534"/>
      <c r="AB30" s="507"/>
      <c r="AC30" s="531"/>
      <c r="AD30" s="569"/>
      <c r="AE30" s="507"/>
      <c r="AF30" s="507"/>
      <c r="AG30" s="507"/>
      <c r="AH30" s="453" t="s">
        <v>130</v>
      </c>
      <c r="AJ30" s="453" t="s">
        <v>21</v>
      </c>
      <c r="AK30" s="453" t="s">
        <v>131</v>
      </c>
      <c r="AL30" s="453" t="s">
        <v>22</v>
      </c>
      <c r="AO30" s="453" t="s">
        <v>132</v>
      </c>
    </row>
    <row r="31" spans="1:41" ht="66.75" customHeight="1" x14ac:dyDescent="0.2">
      <c r="A31" s="523"/>
      <c r="B31" s="523"/>
      <c r="C31" s="531"/>
      <c r="D31" s="516"/>
      <c r="E31" s="544"/>
      <c r="F31" s="524"/>
      <c r="G31" s="504"/>
      <c r="H31" s="504"/>
      <c r="I31" s="505"/>
      <c r="J31" s="527"/>
      <c r="K31" s="531"/>
      <c r="L31" s="508" t="s">
        <v>133</v>
      </c>
      <c r="M31" s="509" t="s">
        <v>42</v>
      </c>
      <c r="N31" s="528">
        <f>IF(M31="SE INVESTIGAN Y SE RESUELVEN OPORTUNAMENTE",15,IF(M31="NO SE INVESTIGAN Y SE RESUELVEN OPORTUNAMENTE",0,""))</f>
        <v>15</v>
      </c>
      <c r="O31" s="538"/>
      <c r="P31" s="512"/>
      <c r="Q31" s="539"/>
      <c r="R31" s="540"/>
      <c r="S31" s="541"/>
      <c r="T31" s="545"/>
      <c r="U31" s="516"/>
      <c r="V31" s="530"/>
      <c r="W31" s="524"/>
      <c r="X31" s="501"/>
      <c r="Y31" s="532"/>
      <c r="Z31" s="518" t="s">
        <v>602</v>
      </c>
      <c r="AA31" s="534"/>
      <c r="AB31" s="507"/>
      <c r="AC31" s="531"/>
      <c r="AD31" s="569"/>
      <c r="AE31" s="507"/>
      <c r="AF31" s="507"/>
      <c r="AG31" s="507"/>
      <c r="AH31" s="453" t="s">
        <v>114</v>
      </c>
      <c r="AO31" s="453" t="s">
        <v>135</v>
      </c>
    </row>
    <row r="32" spans="1:41" ht="69.75" customHeight="1" x14ac:dyDescent="0.2">
      <c r="A32" s="567"/>
      <c r="B32" s="567"/>
      <c r="C32" s="555"/>
      <c r="D32" s="554"/>
      <c r="E32" s="549"/>
      <c r="F32" s="547"/>
      <c r="G32" s="550"/>
      <c r="H32" s="550"/>
      <c r="I32" s="505"/>
      <c r="J32" s="527"/>
      <c r="K32" s="531"/>
      <c r="L32" s="508" t="s">
        <v>136</v>
      </c>
      <c r="M32" s="509" t="s">
        <v>53</v>
      </c>
      <c r="N32" s="551">
        <f>IF(M32="COMPLETA",10,IF(M32="INCOMPLETA",5,IF(M32="NO EXISTE",0,"")))</f>
        <v>10</v>
      </c>
      <c r="O32" s="538"/>
      <c r="P32" s="512"/>
      <c r="Q32" s="552"/>
      <c r="R32" s="553"/>
      <c r="S32" s="542"/>
      <c r="T32" s="545"/>
      <c r="U32" s="554"/>
      <c r="V32" s="530"/>
      <c r="W32" s="547"/>
      <c r="X32" s="500"/>
      <c r="Y32" s="556"/>
      <c r="Z32" s="543"/>
      <c r="AA32" s="557"/>
      <c r="AB32" s="518"/>
      <c r="AC32" s="555"/>
      <c r="AD32" s="570"/>
      <c r="AE32" s="518"/>
      <c r="AF32" s="518"/>
      <c r="AG32" s="518"/>
      <c r="AO32" s="453" t="s">
        <v>137</v>
      </c>
    </row>
    <row r="33" spans="1:41" ht="27.75" customHeight="1" x14ac:dyDescent="0.2">
      <c r="A33" s="571" t="s">
        <v>180</v>
      </c>
      <c r="B33" s="572"/>
      <c r="C33" s="572"/>
      <c r="D33" s="572"/>
      <c r="E33" s="572"/>
      <c r="F33" s="572"/>
      <c r="G33" s="572"/>
      <c r="H33" s="572"/>
      <c r="I33" s="572"/>
      <c r="J33" s="572"/>
      <c r="K33" s="572"/>
      <c r="L33" s="572"/>
      <c r="M33" s="572"/>
      <c r="N33" s="572"/>
      <c r="O33" s="572"/>
      <c r="P33" s="572"/>
      <c r="Q33" s="572"/>
      <c r="R33" s="572"/>
      <c r="S33" s="572"/>
      <c r="T33" s="572"/>
      <c r="U33" s="572"/>
      <c r="V33" s="572"/>
      <c r="W33" s="572"/>
      <c r="X33" s="572"/>
      <c r="Y33" s="572"/>
      <c r="Z33" s="572"/>
      <c r="AA33" s="572"/>
      <c r="AB33" s="572"/>
      <c r="AC33" s="572"/>
      <c r="AD33" s="572"/>
      <c r="AE33" s="572"/>
      <c r="AF33" s="572"/>
      <c r="AG33" s="573"/>
      <c r="AO33" s="453" t="s">
        <v>181</v>
      </c>
    </row>
    <row r="34" spans="1:41" ht="21.75" customHeight="1" x14ac:dyDescent="0.2">
      <c r="A34" s="574" t="s">
        <v>182</v>
      </c>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c r="AA34" s="575"/>
      <c r="AB34" s="575"/>
      <c r="AC34" s="575"/>
      <c r="AD34" s="575"/>
      <c r="AE34" s="575"/>
      <c r="AF34" s="575"/>
      <c r="AG34" s="576"/>
      <c r="AO34" s="453" t="s">
        <v>183</v>
      </c>
    </row>
    <row r="35" spans="1:41" ht="27.75" customHeight="1" x14ac:dyDescent="0.2">
      <c r="A35" s="577" t="s">
        <v>184</v>
      </c>
      <c r="B35" s="578"/>
      <c r="C35" s="577" t="s">
        <v>185</v>
      </c>
      <c r="D35" s="579"/>
      <c r="E35" s="579"/>
      <c r="F35" s="579"/>
      <c r="G35" s="579"/>
      <c r="H35" s="579"/>
      <c r="I35" s="579"/>
      <c r="J35" s="579"/>
      <c r="K35" s="579"/>
      <c r="L35" s="579"/>
      <c r="M35" s="579"/>
      <c r="N35" s="579"/>
      <c r="O35" s="579"/>
      <c r="P35" s="579"/>
      <c r="Q35" s="579"/>
      <c r="R35" s="579"/>
      <c r="S35" s="579"/>
      <c r="T35" s="579"/>
      <c r="U35" s="579"/>
      <c r="V35" s="579"/>
      <c r="W35" s="579"/>
      <c r="X35" s="579"/>
      <c r="Y35" s="578"/>
      <c r="Z35" s="580" t="s">
        <v>186</v>
      </c>
      <c r="AA35" s="581"/>
      <c r="AB35" s="581"/>
      <c r="AC35" s="582"/>
      <c r="AD35" s="580" t="s">
        <v>187</v>
      </c>
      <c r="AE35" s="581"/>
      <c r="AF35" s="581"/>
      <c r="AG35" s="582"/>
      <c r="AO35" s="453" t="s">
        <v>188</v>
      </c>
    </row>
    <row r="36" spans="1:41" s="590" customFormat="1" ht="27.75" customHeight="1" x14ac:dyDescent="0.2">
      <c r="A36" s="583">
        <v>1</v>
      </c>
      <c r="B36" s="584"/>
      <c r="C36" s="583" t="s">
        <v>603</v>
      </c>
      <c r="D36" s="585"/>
      <c r="E36" s="585"/>
      <c r="F36" s="585"/>
      <c r="G36" s="585"/>
      <c r="H36" s="585"/>
      <c r="I36" s="585"/>
      <c r="J36" s="585"/>
      <c r="K36" s="585"/>
      <c r="L36" s="585"/>
      <c r="M36" s="585"/>
      <c r="N36" s="585"/>
      <c r="O36" s="585"/>
      <c r="P36" s="585"/>
      <c r="Q36" s="585"/>
      <c r="R36" s="585"/>
      <c r="S36" s="585"/>
      <c r="T36" s="585"/>
      <c r="U36" s="585"/>
      <c r="V36" s="585"/>
      <c r="W36" s="585"/>
      <c r="X36" s="585"/>
      <c r="Y36" s="584"/>
      <c r="Z36" s="586">
        <v>43861</v>
      </c>
      <c r="AA36" s="587"/>
      <c r="AB36" s="587"/>
      <c r="AC36" s="588"/>
      <c r="AD36" s="589" t="s">
        <v>604</v>
      </c>
      <c r="AE36" s="587"/>
      <c r="AF36" s="587"/>
      <c r="AG36" s="587"/>
      <c r="AO36" s="453" t="s">
        <v>189</v>
      </c>
    </row>
    <row r="37" spans="1:41" s="590" customFormat="1" ht="27.75" customHeight="1" x14ac:dyDescent="0.2">
      <c r="A37" s="583">
        <v>2</v>
      </c>
      <c r="B37" s="584"/>
      <c r="C37" s="591" t="s">
        <v>605</v>
      </c>
      <c r="D37" s="592"/>
      <c r="E37" s="592"/>
      <c r="F37" s="592"/>
      <c r="G37" s="592"/>
      <c r="H37" s="592"/>
      <c r="I37" s="592"/>
      <c r="J37" s="592"/>
      <c r="K37" s="592"/>
      <c r="L37" s="592"/>
      <c r="M37" s="592"/>
      <c r="N37" s="592"/>
      <c r="O37" s="592"/>
      <c r="P37" s="592"/>
      <c r="Q37" s="592"/>
      <c r="R37" s="592"/>
      <c r="S37" s="592"/>
      <c r="T37" s="592"/>
      <c r="U37" s="592"/>
      <c r="V37" s="592"/>
      <c r="W37" s="592"/>
      <c r="X37" s="592"/>
      <c r="Y37" s="592"/>
      <c r="Z37" s="586">
        <v>43886</v>
      </c>
      <c r="AA37" s="587"/>
      <c r="AB37" s="587"/>
      <c r="AC37" s="588"/>
      <c r="AD37" s="589" t="s">
        <v>604</v>
      </c>
      <c r="AE37" s="587"/>
      <c r="AF37" s="587"/>
      <c r="AG37" s="587"/>
      <c r="AO37" s="453" t="s">
        <v>97</v>
      </c>
    </row>
    <row r="38" spans="1:41" s="590" customFormat="1" ht="27.75" customHeight="1" x14ac:dyDescent="0.2">
      <c r="A38" s="583">
        <v>3</v>
      </c>
      <c r="B38" s="584"/>
      <c r="C38" s="593" t="s">
        <v>606</v>
      </c>
      <c r="D38" s="594"/>
      <c r="E38" s="594"/>
      <c r="F38" s="594"/>
      <c r="G38" s="594"/>
      <c r="H38" s="594"/>
      <c r="I38" s="594"/>
      <c r="J38" s="594"/>
      <c r="K38" s="594"/>
      <c r="L38" s="594"/>
      <c r="M38" s="594"/>
      <c r="N38" s="594"/>
      <c r="O38" s="594"/>
      <c r="P38" s="594"/>
      <c r="Q38" s="594"/>
      <c r="R38" s="594"/>
      <c r="S38" s="594"/>
      <c r="T38" s="594"/>
      <c r="U38" s="594"/>
      <c r="V38" s="594"/>
      <c r="W38" s="594"/>
      <c r="X38" s="594"/>
      <c r="Y38" s="595"/>
      <c r="Z38" s="586">
        <v>43951</v>
      </c>
      <c r="AA38" s="587"/>
      <c r="AB38" s="587"/>
      <c r="AC38" s="588"/>
      <c r="AD38" s="589" t="s">
        <v>604</v>
      </c>
      <c r="AE38" s="587"/>
      <c r="AF38" s="587"/>
      <c r="AG38" s="587"/>
      <c r="AO38" s="453" t="s">
        <v>194</v>
      </c>
    </row>
    <row r="39" spans="1:41" s="590" customFormat="1" ht="27.75" customHeight="1" x14ac:dyDescent="0.2">
      <c r="A39" s="583">
        <v>4</v>
      </c>
      <c r="B39" s="584"/>
      <c r="C39" s="593" t="s">
        <v>607</v>
      </c>
      <c r="D39" s="594"/>
      <c r="E39" s="594"/>
      <c r="F39" s="594"/>
      <c r="G39" s="594"/>
      <c r="H39" s="594"/>
      <c r="I39" s="594"/>
      <c r="J39" s="594"/>
      <c r="K39" s="594"/>
      <c r="L39" s="594"/>
      <c r="M39" s="594"/>
      <c r="N39" s="594"/>
      <c r="O39" s="594"/>
      <c r="P39" s="594"/>
      <c r="Q39" s="594"/>
      <c r="R39" s="594"/>
      <c r="S39" s="594"/>
      <c r="T39" s="594"/>
      <c r="U39" s="594"/>
      <c r="V39" s="594"/>
      <c r="W39" s="594"/>
      <c r="X39" s="594"/>
      <c r="Y39" s="595"/>
      <c r="Z39" s="586">
        <v>44074</v>
      </c>
      <c r="AA39" s="587"/>
      <c r="AB39" s="587"/>
      <c r="AC39" s="588"/>
      <c r="AD39" s="589" t="s">
        <v>608</v>
      </c>
      <c r="AE39" s="587"/>
      <c r="AF39" s="587"/>
      <c r="AG39" s="587"/>
      <c r="AO39" s="453" t="s">
        <v>194</v>
      </c>
    </row>
    <row r="40" spans="1:41" ht="15" customHeight="1" x14ac:dyDescent="0.2">
      <c r="A40" s="596" t="s">
        <v>195</v>
      </c>
      <c r="B40" s="597"/>
      <c r="C40" s="597"/>
      <c r="D40" s="597"/>
      <c r="E40" s="597"/>
      <c r="F40" s="597"/>
      <c r="G40" s="597"/>
      <c r="H40" s="597"/>
      <c r="I40" s="597"/>
      <c r="J40" s="597"/>
      <c r="K40" s="597"/>
      <c r="L40" s="597"/>
      <c r="M40" s="597"/>
      <c r="N40" s="597"/>
      <c r="O40" s="597"/>
      <c r="P40" s="597"/>
      <c r="Q40" s="597"/>
      <c r="R40" s="597"/>
      <c r="S40" s="597"/>
      <c r="T40" s="597"/>
      <c r="U40" s="597"/>
      <c r="V40" s="597"/>
      <c r="W40" s="597"/>
      <c r="X40" s="597"/>
      <c r="Y40" s="597"/>
      <c r="Z40" s="597"/>
      <c r="AA40" s="597"/>
      <c r="AB40" s="597"/>
      <c r="AC40" s="597"/>
      <c r="AD40" s="597"/>
      <c r="AE40" s="597"/>
      <c r="AF40" s="597"/>
      <c r="AG40" s="598"/>
      <c r="AO40" s="453" t="s">
        <v>196</v>
      </c>
    </row>
    <row r="41" spans="1:41" customFormat="1" ht="30.75" customHeight="1" x14ac:dyDescent="0.25">
      <c r="A41" s="599" t="s">
        <v>187</v>
      </c>
      <c r="B41" s="599"/>
      <c r="C41" s="599"/>
      <c r="D41" s="599"/>
      <c r="E41" s="599"/>
      <c r="F41" s="599"/>
      <c r="G41" s="599" t="s">
        <v>197</v>
      </c>
      <c r="H41" s="599"/>
      <c r="I41" s="599"/>
      <c r="J41" s="599"/>
      <c r="K41" s="599"/>
      <c r="L41" s="599"/>
      <c r="M41" s="600" t="s">
        <v>198</v>
      </c>
      <c r="N41" s="601"/>
      <c r="O41" s="601"/>
      <c r="P41" s="601"/>
      <c r="Q41" s="601"/>
      <c r="R41" s="601"/>
      <c r="S41" s="601"/>
      <c r="T41" s="601"/>
      <c r="U41" s="601"/>
      <c r="V41" s="602"/>
      <c r="W41" s="600" t="s">
        <v>199</v>
      </c>
      <c r="X41" s="601"/>
      <c r="Y41" s="601"/>
      <c r="Z41" s="601"/>
      <c r="AA41" s="602"/>
      <c r="AB41" s="603" t="str">
        <f>IF(X7="X","APOYO OFICINA ASESORA DE PLANEACIÓN","APOYO OFICINA DE CONTROL INTERNO")</f>
        <v>APOYO OFICINA DE CONTROL INTERNO</v>
      </c>
      <c r="AC41" s="603"/>
      <c r="AD41" s="603"/>
      <c r="AE41" s="603"/>
      <c r="AF41" s="603"/>
      <c r="AG41" s="603"/>
      <c r="AH41" s="604"/>
      <c r="AO41" s="453" t="s">
        <v>200</v>
      </c>
    </row>
    <row r="42" spans="1:41" s="618" customFormat="1" ht="33.75" customHeight="1" x14ac:dyDescent="0.25">
      <c r="A42" s="605" t="s">
        <v>201</v>
      </c>
      <c r="B42" s="606" t="s">
        <v>608</v>
      </c>
      <c r="C42" s="607"/>
      <c r="D42" s="607"/>
      <c r="E42" s="607"/>
      <c r="F42" s="608"/>
      <c r="G42" s="609" t="s">
        <v>201</v>
      </c>
      <c r="H42" s="606" t="s">
        <v>609</v>
      </c>
      <c r="I42" s="607"/>
      <c r="J42" s="607"/>
      <c r="K42" s="607"/>
      <c r="L42" s="608"/>
      <c r="M42" s="609" t="s">
        <v>201</v>
      </c>
      <c r="N42" s="610"/>
      <c r="O42" s="611" t="s">
        <v>458</v>
      </c>
      <c r="P42" s="611"/>
      <c r="Q42" s="611"/>
      <c r="R42" s="611"/>
      <c r="S42" s="611"/>
      <c r="T42" s="611"/>
      <c r="U42" s="611"/>
      <c r="V42" s="612"/>
      <c r="W42" s="613" t="s">
        <v>201</v>
      </c>
      <c r="X42" s="614"/>
      <c r="Y42" s="615"/>
      <c r="Z42" s="615"/>
      <c r="AA42" s="616"/>
      <c r="AB42" s="613" t="s">
        <v>201</v>
      </c>
      <c r="AC42" s="617" t="s">
        <v>508</v>
      </c>
      <c r="AD42" s="617"/>
      <c r="AE42" s="617"/>
      <c r="AF42" s="617"/>
      <c r="AG42" s="617"/>
      <c r="AO42" s="453" t="s">
        <v>206</v>
      </c>
    </row>
    <row r="43" spans="1:41" s="618" customFormat="1" ht="32.25" customHeight="1" x14ac:dyDescent="0.25">
      <c r="A43" s="605" t="s">
        <v>207</v>
      </c>
      <c r="B43" s="606" t="s">
        <v>610</v>
      </c>
      <c r="C43" s="607"/>
      <c r="D43" s="607"/>
      <c r="E43" s="607"/>
      <c r="F43" s="608"/>
      <c r="G43" s="605" t="s">
        <v>207</v>
      </c>
      <c r="H43" s="619" t="s">
        <v>611</v>
      </c>
      <c r="I43" s="619"/>
      <c r="J43" s="619"/>
      <c r="K43" s="619"/>
      <c r="L43" s="619"/>
      <c r="M43" s="609" t="s">
        <v>207</v>
      </c>
      <c r="N43" s="620"/>
      <c r="O43" s="619" t="s">
        <v>612</v>
      </c>
      <c r="P43" s="619"/>
      <c r="Q43" s="619"/>
      <c r="R43" s="619"/>
      <c r="S43" s="619"/>
      <c r="T43" s="619"/>
      <c r="U43" s="619"/>
      <c r="V43" s="619"/>
      <c r="W43" s="605" t="s">
        <v>207</v>
      </c>
      <c r="X43" s="614"/>
      <c r="Y43" s="615"/>
      <c r="Z43" s="615"/>
      <c r="AA43" s="616"/>
      <c r="AB43" s="605" t="s">
        <v>207</v>
      </c>
      <c r="AC43" s="617" t="s">
        <v>613</v>
      </c>
      <c r="AD43" s="617"/>
      <c r="AE43" s="617"/>
      <c r="AF43" s="617"/>
      <c r="AG43" s="617"/>
      <c r="AO43" s="453" t="s">
        <v>212</v>
      </c>
    </row>
    <row r="44" spans="1:41" s="590" customFormat="1" x14ac:dyDescent="0.2">
      <c r="D44" s="621"/>
      <c r="AO44" s="453" t="s">
        <v>213</v>
      </c>
    </row>
    <row r="45" spans="1:41" x14ac:dyDescent="0.2">
      <c r="AO45" s="453" t="s">
        <v>214</v>
      </c>
    </row>
    <row r="46" spans="1:41" x14ac:dyDescent="0.2">
      <c r="AO46" s="453" t="s">
        <v>215</v>
      </c>
    </row>
    <row r="47" spans="1:41" x14ac:dyDescent="0.2">
      <c r="AO47" s="453" t="s">
        <v>142</v>
      </c>
    </row>
    <row r="48" spans="1:41" x14ac:dyDescent="0.2">
      <c r="AO48" s="453" t="s">
        <v>216</v>
      </c>
    </row>
    <row r="49" spans="41:41" x14ac:dyDescent="0.2">
      <c r="AO49" s="453" t="s">
        <v>217</v>
      </c>
    </row>
  </sheetData>
  <sheetProtection selectLockedCells="1"/>
  <dataConsolidate/>
  <mergeCells count="180">
    <mergeCell ref="B42:F42"/>
    <mergeCell ref="H42:L42"/>
    <mergeCell ref="O42:V42"/>
    <mergeCell ref="X42:AA42"/>
    <mergeCell ref="AC42:AG42"/>
    <mergeCell ref="B43:F43"/>
    <mergeCell ref="H43:L43"/>
    <mergeCell ref="O43:V43"/>
    <mergeCell ref="X43:AA43"/>
    <mergeCell ref="AC43:AG43"/>
    <mergeCell ref="A40:AG40"/>
    <mergeCell ref="A41:F41"/>
    <mergeCell ref="G41:L41"/>
    <mergeCell ref="M41:V41"/>
    <mergeCell ref="W41:AA41"/>
    <mergeCell ref="AB41:AG41"/>
    <mergeCell ref="A38:B38"/>
    <mergeCell ref="C38:Y38"/>
    <mergeCell ref="Z38:AC38"/>
    <mergeCell ref="AD38:AG38"/>
    <mergeCell ref="A39:B39"/>
    <mergeCell ref="C39:Y39"/>
    <mergeCell ref="Z39:AC39"/>
    <mergeCell ref="AD39:AG39"/>
    <mergeCell ref="A36:B36"/>
    <mergeCell ref="C36:Y36"/>
    <mergeCell ref="Z36:AC36"/>
    <mergeCell ref="AD36:AG36"/>
    <mergeCell ref="A37:B37"/>
    <mergeCell ref="C37:Y37"/>
    <mergeCell ref="Z37:AC37"/>
    <mergeCell ref="AD37:AG37"/>
    <mergeCell ref="E30:E32"/>
    <mergeCell ref="Z31:Z32"/>
    <mergeCell ref="A33:AG33"/>
    <mergeCell ref="A34:AG34"/>
    <mergeCell ref="A35:B35"/>
    <mergeCell ref="C35:Y35"/>
    <mergeCell ref="Z35:AC35"/>
    <mergeCell ref="AD35:AG35"/>
    <mergeCell ref="AG26:AG32"/>
    <mergeCell ref="O29:O32"/>
    <mergeCell ref="Q29:Q32"/>
    <mergeCell ref="R29:R32"/>
    <mergeCell ref="S29:S32"/>
    <mergeCell ref="T29:T32"/>
    <mergeCell ref="AF29:AF32"/>
    <mergeCell ref="AA26:AA32"/>
    <mergeCell ref="AB26:AB32"/>
    <mergeCell ref="AC26:AC32"/>
    <mergeCell ref="AD26:AD32"/>
    <mergeCell ref="AE26:AE32"/>
    <mergeCell ref="AF26:AF28"/>
    <mergeCell ref="U26:U32"/>
    <mergeCell ref="V26:V32"/>
    <mergeCell ref="W26:W32"/>
    <mergeCell ref="X26:X32"/>
    <mergeCell ref="Y26:Y32"/>
    <mergeCell ref="Z26:Z29"/>
    <mergeCell ref="O26:O28"/>
    <mergeCell ref="P26:P32"/>
    <mergeCell ref="Q26:Q28"/>
    <mergeCell ref="R26:R28"/>
    <mergeCell ref="S26:S27"/>
    <mergeCell ref="T26:T27"/>
    <mergeCell ref="E23:E25"/>
    <mergeCell ref="Z24:Z25"/>
    <mergeCell ref="C26:C32"/>
    <mergeCell ref="D26:D32"/>
    <mergeCell ref="E26:E28"/>
    <mergeCell ref="F26:F32"/>
    <mergeCell ref="G26:G32"/>
    <mergeCell ref="H26:H32"/>
    <mergeCell ref="J26:J32"/>
    <mergeCell ref="K26:K32"/>
    <mergeCell ref="AG19:AG25"/>
    <mergeCell ref="O22:O25"/>
    <mergeCell ref="Q22:Q25"/>
    <mergeCell ref="R22:R25"/>
    <mergeCell ref="S22:S25"/>
    <mergeCell ref="T22:T25"/>
    <mergeCell ref="AF22:AF25"/>
    <mergeCell ref="AA19:AA25"/>
    <mergeCell ref="AB19:AB25"/>
    <mergeCell ref="AC19:AC25"/>
    <mergeCell ref="AD19:AD25"/>
    <mergeCell ref="AE19:AE25"/>
    <mergeCell ref="AF19:AF21"/>
    <mergeCell ref="U19:U25"/>
    <mergeCell ref="V19:V25"/>
    <mergeCell ref="W19:W25"/>
    <mergeCell ref="X19:X25"/>
    <mergeCell ref="Y19:Y25"/>
    <mergeCell ref="Z19:Z22"/>
    <mergeCell ref="O19:O21"/>
    <mergeCell ref="P19:P25"/>
    <mergeCell ref="Q19:Q21"/>
    <mergeCell ref="R19:R21"/>
    <mergeCell ref="S19:S20"/>
    <mergeCell ref="T19:T20"/>
    <mergeCell ref="E16:E18"/>
    <mergeCell ref="Z17:Z18"/>
    <mergeCell ref="C19:C25"/>
    <mergeCell ref="D19:D25"/>
    <mergeCell ref="E19:E21"/>
    <mergeCell ref="F19:F25"/>
    <mergeCell ref="G19:G25"/>
    <mergeCell ref="H19:H25"/>
    <mergeCell ref="J19:J25"/>
    <mergeCell ref="K19:K25"/>
    <mergeCell ref="AD12:AD18"/>
    <mergeCell ref="AE12:AE18"/>
    <mergeCell ref="AF12:AF14"/>
    <mergeCell ref="AG12:AG18"/>
    <mergeCell ref="O15:O18"/>
    <mergeCell ref="Q15:Q18"/>
    <mergeCell ref="R15:R18"/>
    <mergeCell ref="S15:S18"/>
    <mergeCell ref="T15:T18"/>
    <mergeCell ref="AF15:AF18"/>
    <mergeCell ref="X12:X18"/>
    <mergeCell ref="Y12:Y18"/>
    <mergeCell ref="Z12:Z15"/>
    <mergeCell ref="AA12:AA18"/>
    <mergeCell ref="AB12:AB18"/>
    <mergeCell ref="AC12:AC18"/>
    <mergeCell ref="R12:R14"/>
    <mergeCell ref="S12:S13"/>
    <mergeCell ref="T12:T13"/>
    <mergeCell ref="U12:U18"/>
    <mergeCell ref="V12:V18"/>
    <mergeCell ref="W12:W18"/>
    <mergeCell ref="H12:H18"/>
    <mergeCell ref="J12:J18"/>
    <mergeCell ref="K12:K18"/>
    <mergeCell ref="O12:O14"/>
    <mergeCell ref="P12:P18"/>
    <mergeCell ref="Q12:Q14"/>
    <mergeCell ref="W10:W11"/>
    <mergeCell ref="X10:X11"/>
    <mergeCell ref="Y10:AB10"/>
    <mergeCell ref="A12:A32"/>
    <mergeCell ref="B12:B32"/>
    <mergeCell ref="C12:C18"/>
    <mergeCell ref="D12:D18"/>
    <mergeCell ref="E12:E14"/>
    <mergeCell ref="F12:F18"/>
    <mergeCell ref="G12:G18"/>
    <mergeCell ref="Q10:Q11"/>
    <mergeCell ref="R10:R11"/>
    <mergeCell ref="S10:S11"/>
    <mergeCell ref="T10:T11"/>
    <mergeCell ref="U10:U11"/>
    <mergeCell ref="V10:V11"/>
    <mergeCell ref="G9:J9"/>
    <mergeCell ref="K9:T9"/>
    <mergeCell ref="U9:AB9"/>
    <mergeCell ref="G10:J10"/>
    <mergeCell ref="K10:K11"/>
    <mergeCell ref="L10:L11"/>
    <mergeCell ref="M10:M11"/>
    <mergeCell ref="N10:N11"/>
    <mergeCell ref="O10:O11"/>
    <mergeCell ref="P10:P11"/>
    <mergeCell ref="A8:F8"/>
    <mergeCell ref="G8:AB8"/>
    <mergeCell ref="AC8:AC11"/>
    <mergeCell ref="AD8:AG10"/>
    <mergeCell ref="A9:A11"/>
    <mergeCell ref="B9:B11"/>
    <mergeCell ref="C9:C11"/>
    <mergeCell ref="D9:D11"/>
    <mergeCell ref="E9:E11"/>
    <mergeCell ref="F9:F11"/>
    <mergeCell ref="A7:B7"/>
    <mergeCell ref="C7:F7"/>
    <mergeCell ref="G7:L7"/>
    <mergeCell ref="M7:V7"/>
    <mergeCell ref="Z7:AA7"/>
    <mergeCell ref="AF7:AG7"/>
  </mergeCells>
  <conditionalFormatting sqref="J12:J18">
    <cfRule type="containsText" dxfId="47" priority="21" operator="containsText" text="EXTREMO">
      <formula>NOT(ISERROR(SEARCH("EXTREMO",J12)))</formula>
    </cfRule>
    <cfRule type="containsText" dxfId="46" priority="22" operator="containsText" text="ALTO">
      <formula>NOT(ISERROR(SEARCH("ALTO",J12)))</formula>
    </cfRule>
    <cfRule type="containsText" dxfId="45" priority="23" operator="containsText" text="MODERADO">
      <formula>NOT(ISERROR(SEARCH("MODERADO",J12)))</formula>
    </cfRule>
    <cfRule type="containsText" dxfId="44" priority="24" operator="containsText" text="BAJO">
      <formula>NOT(ISERROR(SEARCH("BAJO",J12)))</formula>
    </cfRule>
  </conditionalFormatting>
  <conditionalFormatting sqref="U12:U18">
    <cfRule type="containsText" dxfId="43" priority="17" operator="containsText" text="EXTREMO">
      <formula>NOT(ISERROR(SEARCH("EXTREMO",U12)))</formula>
    </cfRule>
    <cfRule type="containsText" dxfId="42" priority="18" operator="containsText" text="MODERADO">
      <formula>NOT(ISERROR(SEARCH("MODERADO",U12)))</formula>
    </cfRule>
    <cfRule type="containsText" dxfId="41" priority="19" operator="containsText" text="ALTO">
      <formula>NOT(ISERROR(SEARCH("ALTO",U12)))</formula>
    </cfRule>
    <cfRule type="containsText" dxfId="40" priority="20" operator="containsText" text="BAJO">
      <formula>NOT(ISERROR(SEARCH("BAJO",U12)))</formula>
    </cfRule>
  </conditionalFormatting>
  <conditionalFormatting sqref="J19:J25">
    <cfRule type="containsText" dxfId="39" priority="13" operator="containsText" text="EXTREMO">
      <formula>NOT(ISERROR(SEARCH("EXTREMO",J19)))</formula>
    </cfRule>
    <cfRule type="containsText" dxfId="38" priority="14" operator="containsText" text="ALTO">
      <formula>NOT(ISERROR(SEARCH("ALTO",J19)))</formula>
    </cfRule>
    <cfRule type="containsText" dxfId="37" priority="15" operator="containsText" text="MODERADO">
      <formula>NOT(ISERROR(SEARCH("MODERADO",J19)))</formula>
    </cfRule>
    <cfRule type="containsText" dxfId="36" priority="16" operator="containsText" text="BAJO">
      <formula>NOT(ISERROR(SEARCH("BAJO",J19)))</formula>
    </cfRule>
  </conditionalFormatting>
  <conditionalFormatting sqref="U19:U25">
    <cfRule type="containsText" dxfId="35" priority="9" operator="containsText" text="EXTREMO">
      <formula>NOT(ISERROR(SEARCH("EXTREMO",U19)))</formula>
    </cfRule>
    <cfRule type="containsText" dxfId="34" priority="10" operator="containsText" text="MODERADO">
      <formula>NOT(ISERROR(SEARCH("MODERADO",U19)))</formula>
    </cfRule>
    <cfRule type="containsText" dxfId="33" priority="11" operator="containsText" text="ALTO">
      <formula>NOT(ISERROR(SEARCH("ALTO",U19)))</formula>
    </cfRule>
    <cfRule type="containsText" dxfId="32" priority="12" operator="containsText" text="BAJO">
      <formula>NOT(ISERROR(SEARCH("BAJO",U19)))</formula>
    </cfRule>
  </conditionalFormatting>
  <conditionalFormatting sqref="U26:U32">
    <cfRule type="containsText" dxfId="31" priority="1" operator="containsText" text="EXTREMO">
      <formula>NOT(ISERROR(SEARCH("EXTREMO",U26)))</formula>
    </cfRule>
    <cfRule type="containsText" dxfId="30" priority="2" operator="containsText" text="MODERADO">
      <formula>NOT(ISERROR(SEARCH("MODERADO",U26)))</formula>
    </cfRule>
    <cfRule type="containsText" dxfId="29" priority="3" operator="containsText" text="ALTO">
      <formula>NOT(ISERROR(SEARCH("ALTO",U26)))</formula>
    </cfRule>
    <cfRule type="containsText" dxfId="28" priority="4" operator="containsText" text="BAJO">
      <formula>NOT(ISERROR(SEARCH("BAJO",U26)))</formula>
    </cfRule>
  </conditionalFormatting>
  <conditionalFormatting sqref="J26:J32">
    <cfRule type="containsText" dxfId="27" priority="5" operator="containsText" text="EXTREMO">
      <formula>NOT(ISERROR(SEARCH("EXTREMO",J26)))</formula>
    </cfRule>
    <cfRule type="containsText" dxfId="26" priority="6" operator="containsText" text="ALTO">
      <formula>NOT(ISERROR(SEARCH("ALTO",J26)))</formula>
    </cfRule>
    <cfRule type="containsText" dxfId="25" priority="7" operator="containsText" text="MODERADO">
      <formula>NOT(ISERROR(SEARCH("MODERADO",J26)))</formula>
    </cfRule>
    <cfRule type="containsText" dxfId="24" priority="8" operator="containsText" text="BAJO">
      <formula>NOT(ISERROR(SEARCH("BAJO",J26)))</formula>
    </cfRule>
  </conditionalFormatting>
  <dataValidations count="15">
    <dataValidation type="list" allowBlank="1" showInputMessage="1" showErrorMessage="1" sqref="U12:U32" xr:uid="{E487F107-5235-4D6E-A6D1-07AD738089BE}">
      <formula1>$AO$10:$AO$49</formula1>
    </dataValidation>
    <dataValidation type="list" allowBlank="1" showInputMessage="1" showErrorMessage="1" sqref="M15 M22 M29" xr:uid="{C522177F-DB12-43B4-B3CE-102E40EB5CED}">
      <formula1>$AJ$16:$AL$16</formula1>
    </dataValidation>
    <dataValidation type="list" allowBlank="1" showInputMessage="1" showErrorMessage="1" sqref="AA12:AA32" xr:uid="{4153A957-A218-4E1B-80BD-213A8E456A7D}">
      <formula1>$AN$12:$AN$13</formula1>
    </dataValidation>
    <dataValidation type="list" allowBlank="1" showInputMessage="1" showErrorMessage="1" sqref="T12 S12:S13 T19 S19:S20 T26 S26:S27" xr:uid="{4FC7308F-DB2A-4E39-8BEE-0C11F80973B7}">
      <formula1>$AH$15:$AH$17</formula1>
    </dataValidation>
    <dataValidation type="list" allowBlank="1" showInputMessage="1" showErrorMessage="1" sqref="D12:D32" xr:uid="{8378D320-0774-4EBC-8D5E-BC94659EBD3C}">
      <formula1>$AN$2:$AN$8</formula1>
    </dataValidation>
    <dataValidation type="list" allowBlank="1" showInputMessage="1" showErrorMessage="1" sqref="V12:V32" xr:uid="{69178BD9-8045-4A62-902C-08338AFF7899}">
      <formula1>$AH$14:$AK$14</formula1>
    </dataValidation>
    <dataValidation type="list" allowBlank="1" showInputMessage="1" showErrorMessage="1" sqref="P12 P19 P26" xr:uid="{060FA675-3C9A-4A80-B1AA-25B124661D08}">
      <formula1>$AH$10:$AJ$10</formula1>
    </dataValidation>
    <dataValidation type="list" allowBlank="1" showInputMessage="1" showErrorMessage="1" sqref="M17 M24 M31" xr:uid="{5D960885-A6FE-4A17-BBFE-5A488715A606}">
      <formula1>$AH$8:$AI$8</formula1>
    </dataValidation>
    <dataValidation type="list" allowBlank="1" showInputMessage="1" showErrorMessage="1" sqref="M16 M23 M30" xr:uid="{4CE1A3A7-F574-48B5-9D15-9B84F16BBA7A}">
      <formula1>$AH$7:$AI$7</formula1>
    </dataValidation>
    <dataValidation type="list" allowBlank="1" showInputMessage="1" showErrorMessage="1" sqref="M14 M21 M28" xr:uid="{8661E167-AC44-48D8-8A0B-7EFB560F1174}">
      <formula1>$AH$5:$AI$5</formula1>
    </dataValidation>
    <dataValidation type="list" allowBlank="1" showInputMessage="1" showErrorMessage="1" sqref="M13 M20 M27" xr:uid="{30706CFD-5356-4618-A35C-1376CAEB0212}">
      <formula1>$AH$4:$AI$4</formula1>
    </dataValidation>
    <dataValidation type="list" allowBlank="1" showInputMessage="1" showErrorMessage="1" sqref="M12 M19 M26" xr:uid="{AE8C8F18-7D92-4B58-B3FA-A178D83D6C32}">
      <formula1>$AH$2:$AH$3</formula1>
    </dataValidation>
    <dataValidation type="list" allowBlank="1" showInputMessage="1" showErrorMessage="1" sqref="G12:G32" xr:uid="{DC52B1E7-2260-4795-8336-2560F44F39DC}">
      <formula1>$AL$2:$AL$6</formula1>
    </dataValidation>
    <dataValidation type="list" allowBlank="1" showInputMessage="1" showErrorMessage="1" sqref="M18 M25 M32" xr:uid="{8D3C9B65-4A71-4A80-9099-2706B2358B0E}">
      <formula1>$AH$9:$AJ$9</formula1>
    </dataValidation>
    <dataValidation type="list" allowBlank="1" showInputMessage="1" showErrorMessage="1" sqref="H12:H32" xr:uid="{E9EC4509-932E-4A3B-80FB-BDAA7C8A4AF1}">
      <formula1>$AL$10:$AL$14</formula1>
    </dataValidation>
  </dataValidations>
  <printOptions horizontalCentered="1"/>
  <pageMargins left="0" right="0" top="0.39370078740157483" bottom="0.51181102362204722" header="0.31496062992125984" footer="0.31496062992125984"/>
  <pageSetup scale="2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F95E4-E84A-4B28-80C0-C67D6B720A86}">
  <dimension ref="A1:AO1001"/>
  <sheetViews>
    <sheetView topLeftCell="AA26" zoomScale="80" zoomScaleNormal="80" workbookViewId="0">
      <selection activeCell="A33" sqref="A33:AG33"/>
    </sheetView>
  </sheetViews>
  <sheetFormatPr baseColWidth="10" defaultColWidth="14.42578125" defaultRowHeight="15" customHeight="1" x14ac:dyDescent="0.2"/>
  <cols>
    <col min="1" max="1" width="22.5703125" style="4" customWidth="1"/>
    <col min="2" max="2" width="37.7109375" style="4" customWidth="1"/>
    <col min="3" max="3" width="24.140625" style="4" customWidth="1"/>
    <col min="4" max="4" width="27.42578125" style="4" customWidth="1"/>
    <col min="5" max="5" width="24" style="4" customWidth="1"/>
    <col min="6" max="6" width="23.140625" style="4" customWidth="1"/>
    <col min="7" max="7" width="19.140625" style="4" customWidth="1"/>
    <col min="8" max="8" width="22.5703125" style="4" customWidth="1"/>
    <col min="9" max="9" width="25.28515625" style="4" hidden="1" customWidth="1"/>
    <col min="10" max="10" width="22.85546875" style="4" customWidth="1"/>
    <col min="11" max="11" width="41.42578125" style="4" customWidth="1"/>
    <col min="12" max="12" width="48.7109375" style="4" customWidth="1"/>
    <col min="13" max="13" width="26" style="4" customWidth="1"/>
    <col min="14" max="14" width="7.7109375" style="4" hidden="1" customWidth="1"/>
    <col min="15" max="15" width="21.140625" style="4" customWidth="1"/>
    <col min="16" max="16" width="16.7109375" style="4" customWidth="1"/>
    <col min="17" max="17" width="16.5703125" style="4" customWidth="1"/>
    <col min="18" max="18" width="22.140625" style="4" customWidth="1"/>
    <col min="19" max="19" width="24.140625" style="4" customWidth="1"/>
    <col min="20" max="20" width="26.85546875" style="4" customWidth="1"/>
    <col min="21" max="21" width="23.42578125" style="4" customWidth="1"/>
    <col min="22" max="22" width="21" style="4" customWidth="1"/>
    <col min="23" max="23" width="27.7109375" style="4" customWidth="1"/>
    <col min="24" max="24" width="28.140625" style="4" customWidth="1"/>
    <col min="25" max="25" width="22.85546875" style="4" customWidth="1"/>
    <col min="26" max="26" width="30.85546875" style="4" customWidth="1"/>
    <col min="27" max="27" width="26.85546875" style="4" customWidth="1"/>
    <col min="28" max="28" width="28.7109375" style="4" customWidth="1"/>
    <col min="29" max="29" width="18" style="4" customWidth="1"/>
    <col min="30" max="30" width="37" style="4" customWidth="1"/>
    <col min="31" max="31" width="19.140625" style="4" customWidth="1"/>
    <col min="32" max="32" width="23.5703125" style="4" customWidth="1"/>
    <col min="33" max="33" width="51.42578125" style="4" customWidth="1"/>
    <col min="34" max="34" width="17.28515625" style="4" hidden="1" customWidth="1"/>
    <col min="35" max="41" width="11.42578125" style="4" hidden="1" customWidth="1"/>
    <col min="42" max="16384" width="14.42578125" style="4"/>
  </cols>
  <sheetData>
    <row r="1" spans="1:41" ht="12.75" customHeight="1" x14ac:dyDescent="0.2">
      <c r="A1" s="1"/>
      <c r="B1" s="1"/>
      <c r="C1" s="1"/>
      <c r="D1" s="2"/>
      <c r="E1" s="1"/>
      <c r="F1" s="1"/>
      <c r="G1" s="1"/>
      <c r="H1" s="1"/>
      <c r="I1" s="1"/>
      <c r="J1" s="1"/>
      <c r="K1" s="1"/>
      <c r="L1" s="1"/>
      <c r="M1" s="1"/>
      <c r="N1" s="1"/>
      <c r="O1" s="1"/>
      <c r="P1" s="1"/>
      <c r="Q1" s="1"/>
      <c r="R1" s="1"/>
      <c r="S1" s="1"/>
      <c r="T1" s="1"/>
      <c r="U1" s="1"/>
      <c r="V1" s="1"/>
      <c r="W1" s="1"/>
      <c r="X1" s="1"/>
      <c r="Y1" s="1"/>
      <c r="Z1" s="1"/>
      <c r="AA1" s="1"/>
      <c r="AB1" s="1"/>
      <c r="AC1" s="1"/>
      <c r="AD1" s="1"/>
      <c r="AE1" s="1"/>
      <c r="AF1" s="1"/>
      <c r="AG1" s="1"/>
      <c r="AH1" s="3"/>
      <c r="AI1" s="3"/>
      <c r="AJ1" s="3"/>
      <c r="AK1" s="3" t="s">
        <v>0</v>
      </c>
      <c r="AL1" s="3" t="s">
        <v>1</v>
      </c>
      <c r="AM1" s="3"/>
      <c r="AN1" s="3" t="s">
        <v>2</v>
      </c>
      <c r="AO1" s="3"/>
    </row>
    <row r="2" spans="1:41" ht="12.75" customHeight="1" x14ac:dyDescent="0.2">
      <c r="A2" s="1"/>
      <c r="B2" s="1"/>
      <c r="C2" s="1"/>
      <c r="D2" s="2"/>
      <c r="E2" s="1"/>
      <c r="F2" s="1"/>
      <c r="G2" s="1"/>
      <c r="H2" s="1"/>
      <c r="I2" s="1"/>
      <c r="J2" s="1"/>
      <c r="K2" s="1"/>
      <c r="L2" s="1"/>
      <c r="M2" s="1"/>
      <c r="N2" s="1"/>
      <c r="O2" s="1"/>
      <c r="P2" s="1"/>
      <c r="Q2" s="1"/>
      <c r="R2" s="1"/>
      <c r="S2" s="1"/>
      <c r="T2" s="1"/>
      <c r="U2" s="1"/>
      <c r="V2" s="1"/>
      <c r="W2" s="1"/>
      <c r="X2" s="1"/>
      <c r="Y2" s="1"/>
      <c r="Z2" s="1"/>
      <c r="AA2" s="1"/>
      <c r="AB2" s="1"/>
      <c r="AC2" s="1"/>
      <c r="AD2" s="1"/>
      <c r="AE2" s="1"/>
      <c r="AF2" s="1"/>
      <c r="AG2" s="1"/>
      <c r="AH2" s="3" t="s">
        <v>3</v>
      </c>
      <c r="AI2" s="3" t="s">
        <v>4</v>
      </c>
      <c r="AJ2" s="3"/>
      <c r="AK2" s="3"/>
      <c r="AL2" s="3" t="s">
        <v>5</v>
      </c>
      <c r="AM2" s="3"/>
      <c r="AN2" s="3" t="s">
        <v>6</v>
      </c>
      <c r="AO2" s="3"/>
    </row>
    <row r="3" spans="1:41" ht="12.75" customHeight="1" x14ac:dyDescent="0.2">
      <c r="A3" s="1"/>
      <c r="B3" s="1"/>
      <c r="C3" s="1"/>
      <c r="D3" s="2"/>
      <c r="E3" s="1"/>
      <c r="F3" s="1"/>
      <c r="G3" s="1"/>
      <c r="H3" s="1"/>
      <c r="I3" s="1"/>
      <c r="J3" s="1"/>
      <c r="K3" s="1"/>
      <c r="L3" s="1"/>
      <c r="M3" s="1"/>
      <c r="N3" s="1"/>
      <c r="O3" s="1"/>
      <c r="P3" s="1"/>
      <c r="Q3" s="1"/>
      <c r="R3" s="1"/>
      <c r="S3" s="1"/>
      <c r="T3" s="1"/>
      <c r="U3" s="1"/>
      <c r="V3" s="1"/>
      <c r="W3" s="1"/>
      <c r="X3" s="1"/>
      <c r="Y3" s="1"/>
      <c r="Z3" s="1"/>
      <c r="AA3" s="1"/>
      <c r="AB3" s="1"/>
      <c r="AC3" s="1"/>
      <c r="AD3" s="1"/>
      <c r="AE3" s="1"/>
      <c r="AF3" s="1"/>
      <c r="AG3" s="1"/>
      <c r="AH3" s="3" t="s">
        <v>7</v>
      </c>
      <c r="AI3" s="3" t="s">
        <v>8</v>
      </c>
      <c r="AJ3" s="3"/>
      <c r="AK3" s="3"/>
      <c r="AL3" s="3" t="s">
        <v>9</v>
      </c>
      <c r="AM3" s="3"/>
      <c r="AN3" s="3" t="s">
        <v>10</v>
      </c>
      <c r="AO3" s="3"/>
    </row>
    <row r="4" spans="1:41" ht="12.75" customHeight="1" x14ac:dyDescent="0.2">
      <c r="A4" s="1"/>
      <c r="B4" s="1"/>
      <c r="C4" s="1"/>
      <c r="D4" s="2"/>
      <c r="E4" s="1"/>
      <c r="F4" s="1"/>
      <c r="G4" s="1"/>
      <c r="H4" s="1"/>
      <c r="I4" s="1"/>
      <c r="J4" s="1"/>
      <c r="K4" s="1"/>
      <c r="L4" s="1"/>
      <c r="M4" s="1"/>
      <c r="N4" s="1"/>
      <c r="O4" s="1"/>
      <c r="P4" s="1"/>
      <c r="Q4" s="1"/>
      <c r="R4" s="1"/>
      <c r="S4" s="1"/>
      <c r="T4" s="1"/>
      <c r="U4" s="1"/>
      <c r="V4" s="1"/>
      <c r="W4" s="1"/>
      <c r="X4" s="1"/>
      <c r="Y4" s="1"/>
      <c r="Z4" s="1"/>
      <c r="AA4" s="1"/>
      <c r="AB4" s="1"/>
      <c r="AC4" s="1"/>
      <c r="AD4" s="1"/>
      <c r="AE4" s="1"/>
      <c r="AF4" s="1"/>
      <c r="AG4" s="1"/>
      <c r="AH4" s="3" t="s">
        <v>11</v>
      </c>
      <c r="AI4" s="3" t="s">
        <v>12</v>
      </c>
      <c r="AJ4" s="3"/>
      <c r="AK4" s="3" t="s">
        <v>13</v>
      </c>
      <c r="AL4" s="3" t="s">
        <v>14</v>
      </c>
      <c r="AM4" s="3"/>
      <c r="AN4" s="3" t="s">
        <v>15</v>
      </c>
      <c r="AO4" s="3"/>
    </row>
    <row r="5" spans="1:41" ht="12.75" customHeight="1" x14ac:dyDescent="0.2">
      <c r="A5" s="1"/>
      <c r="B5" s="1"/>
      <c r="C5" s="1"/>
      <c r="D5" s="2"/>
      <c r="E5" s="1"/>
      <c r="F5" s="1"/>
      <c r="G5" s="1"/>
      <c r="H5" s="1"/>
      <c r="I5" s="1"/>
      <c r="J5" s="1"/>
      <c r="K5" s="1"/>
      <c r="L5" s="1"/>
      <c r="M5" s="1"/>
      <c r="N5" s="1"/>
      <c r="O5" s="1"/>
      <c r="P5" s="1"/>
      <c r="Q5" s="1"/>
      <c r="R5" s="1"/>
      <c r="S5" s="1"/>
      <c r="T5" s="1"/>
      <c r="U5" s="1"/>
      <c r="V5" s="1"/>
      <c r="W5" s="1"/>
      <c r="X5" s="1"/>
      <c r="Y5" s="1"/>
      <c r="Z5" s="1"/>
      <c r="AA5" s="1"/>
      <c r="AB5" s="1"/>
      <c r="AC5" s="1"/>
      <c r="AD5" s="1"/>
      <c r="AE5" s="1"/>
      <c r="AF5" s="1"/>
      <c r="AG5" s="1"/>
      <c r="AH5" s="3" t="s">
        <v>16</v>
      </c>
      <c r="AI5" s="3" t="s">
        <v>17</v>
      </c>
      <c r="AJ5" s="3"/>
      <c r="AK5" s="3" t="s">
        <v>18</v>
      </c>
      <c r="AL5" s="3" t="s">
        <v>19</v>
      </c>
      <c r="AM5" s="3"/>
      <c r="AN5" s="3" t="s">
        <v>20</v>
      </c>
      <c r="AO5" s="3"/>
    </row>
    <row r="6" spans="1:41" ht="29.25" customHeight="1" x14ac:dyDescent="0.2">
      <c r="A6" s="1"/>
      <c r="B6" s="1"/>
      <c r="C6" s="1"/>
      <c r="D6" s="2"/>
      <c r="E6" s="1"/>
      <c r="F6" s="1"/>
      <c r="G6" s="1"/>
      <c r="H6" s="1"/>
      <c r="I6" s="1"/>
      <c r="J6" s="1"/>
      <c r="K6" s="1"/>
      <c r="L6" s="1"/>
      <c r="M6" s="1"/>
      <c r="N6" s="1"/>
      <c r="O6" s="1"/>
      <c r="P6" s="1"/>
      <c r="Q6" s="1"/>
      <c r="R6" s="1"/>
      <c r="S6" s="1"/>
      <c r="T6" s="1"/>
      <c r="U6" s="1"/>
      <c r="V6" s="1"/>
      <c r="W6" s="1"/>
      <c r="X6" s="1"/>
      <c r="Y6" s="1"/>
      <c r="Z6" s="1"/>
      <c r="AA6" s="1"/>
      <c r="AB6" s="1"/>
      <c r="AC6" s="1"/>
      <c r="AD6" s="1"/>
      <c r="AE6" s="1"/>
      <c r="AF6" s="1"/>
      <c r="AG6" s="1"/>
      <c r="AH6" s="3" t="s">
        <v>21</v>
      </c>
      <c r="AI6" s="3" t="s">
        <v>22</v>
      </c>
      <c r="AJ6" s="3" t="s">
        <v>23</v>
      </c>
      <c r="AK6" s="3" t="s">
        <v>24</v>
      </c>
      <c r="AL6" s="3" t="s">
        <v>25</v>
      </c>
      <c r="AM6" s="3"/>
      <c r="AN6" s="3" t="s">
        <v>26</v>
      </c>
      <c r="AO6" s="3"/>
    </row>
    <row r="7" spans="1:41" ht="24.75" customHeight="1" x14ac:dyDescent="0.2">
      <c r="A7" s="5" t="s">
        <v>27</v>
      </c>
      <c r="B7" s="6"/>
      <c r="C7" s="7">
        <v>44074</v>
      </c>
      <c r="D7" s="8"/>
      <c r="E7" s="8"/>
      <c r="F7" s="6"/>
      <c r="G7" s="9"/>
      <c r="H7" s="8"/>
      <c r="I7" s="8"/>
      <c r="J7" s="8"/>
      <c r="K7" s="8"/>
      <c r="L7" s="6"/>
      <c r="M7" s="10" t="s">
        <v>28</v>
      </c>
      <c r="N7" s="8"/>
      <c r="O7" s="8"/>
      <c r="P7" s="8"/>
      <c r="Q7" s="8"/>
      <c r="R7" s="8"/>
      <c r="S7" s="8"/>
      <c r="T7" s="8"/>
      <c r="U7" s="8"/>
      <c r="V7" s="6"/>
      <c r="W7" s="11" t="s">
        <v>29</v>
      </c>
      <c r="X7" s="12"/>
      <c r="Y7" s="13" t="s">
        <v>30</v>
      </c>
      <c r="Z7" s="14"/>
      <c r="AA7" s="6"/>
      <c r="AB7" s="11" t="s">
        <v>31</v>
      </c>
      <c r="AC7" s="15" t="s">
        <v>32</v>
      </c>
      <c r="AD7" s="16" t="s">
        <v>33</v>
      </c>
      <c r="AE7" s="17"/>
      <c r="AF7" s="9"/>
      <c r="AG7" s="6"/>
      <c r="AH7" s="3" t="s">
        <v>34</v>
      </c>
      <c r="AI7" s="3" t="s">
        <v>35</v>
      </c>
      <c r="AJ7" s="3" t="s">
        <v>36</v>
      </c>
      <c r="AK7" s="3"/>
      <c r="AL7" s="3"/>
      <c r="AM7" s="3"/>
      <c r="AN7" s="3" t="s">
        <v>37</v>
      </c>
      <c r="AO7" s="3"/>
    </row>
    <row r="8" spans="1:41" ht="12.75" customHeight="1" x14ac:dyDescent="0.2">
      <c r="A8" s="18" t="s">
        <v>38</v>
      </c>
      <c r="B8" s="8"/>
      <c r="C8" s="8"/>
      <c r="D8" s="8"/>
      <c r="E8" s="8"/>
      <c r="F8" s="6"/>
      <c r="G8" s="18" t="s">
        <v>39</v>
      </c>
      <c r="H8" s="8"/>
      <c r="I8" s="8"/>
      <c r="J8" s="8"/>
      <c r="K8" s="8"/>
      <c r="L8" s="8"/>
      <c r="M8" s="8"/>
      <c r="N8" s="8"/>
      <c r="O8" s="8"/>
      <c r="P8" s="8"/>
      <c r="Q8" s="8"/>
      <c r="R8" s="8"/>
      <c r="S8" s="8"/>
      <c r="T8" s="8"/>
      <c r="U8" s="8"/>
      <c r="V8" s="8"/>
      <c r="W8" s="8"/>
      <c r="X8" s="8"/>
      <c r="Y8" s="8"/>
      <c r="Z8" s="8"/>
      <c r="AA8" s="8"/>
      <c r="AB8" s="6"/>
      <c r="AC8" s="19" t="s">
        <v>40</v>
      </c>
      <c r="AD8" s="20" t="s">
        <v>41</v>
      </c>
      <c r="AE8" s="21"/>
      <c r="AF8" s="21"/>
      <c r="AG8" s="21"/>
      <c r="AH8" s="3" t="s">
        <v>42</v>
      </c>
      <c r="AI8" s="3" t="s">
        <v>43</v>
      </c>
      <c r="AJ8" s="3"/>
      <c r="AK8" s="3"/>
      <c r="AL8" s="3"/>
      <c r="AM8" s="3"/>
      <c r="AN8" s="3" t="s">
        <v>44</v>
      </c>
      <c r="AO8" s="3"/>
    </row>
    <row r="9" spans="1:41" ht="14.25" customHeight="1" x14ac:dyDescent="0.2">
      <c r="A9" s="22" t="s">
        <v>45</v>
      </c>
      <c r="B9" s="22" t="s">
        <v>46</v>
      </c>
      <c r="C9" s="22" t="s">
        <v>47</v>
      </c>
      <c r="D9" s="22" t="s">
        <v>2</v>
      </c>
      <c r="E9" s="22" t="s">
        <v>48</v>
      </c>
      <c r="F9" s="19" t="s">
        <v>49</v>
      </c>
      <c r="G9" s="18" t="s">
        <v>50</v>
      </c>
      <c r="H9" s="8"/>
      <c r="I9" s="8"/>
      <c r="J9" s="6"/>
      <c r="K9" s="18" t="s">
        <v>51</v>
      </c>
      <c r="L9" s="8"/>
      <c r="M9" s="8"/>
      <c r="N9" s="8"/>
      <c r="O9" s="8"/>
      <c r="P9" s="8"/>
      <c r="Q9" s="8"/>
      <c r="R9" s="8"/>
      <c r="S9" s="8"/>
      <c r="T9" s="6"/>
      <c r="U9" s="18" t="s">
        <v>52</v>
      </c>
      <c r="V9" s="8"/>
      <c r="W9" s="8"/>
      <c r="X9" s="8"/>
      <c r="Y9" s="8"/>
      <c r="Z9" s="8"/>
      <c r="AA9" s="8"/>
      <c r="AB9" s="6"/>
      <c r="AC9" s="23"/>
      <c r="AD9" s="24"/>
      <c r="AE9" s="25"/>
      <c r="AF9" s="25"/>
      <c r="AG9" s="21"/>
      <c r="AH9" s="3" t="s">
        <v>53</v>
      </c>
      <c r="AI9" s="3" t="s">
        <v>54</v>
      </c>
      <c r="AJ9" s="3" t="s">
        <v>55</v>
      </c>
      <c r="AK9" s="26"/>
      <c r="AL9" s="26"/>
      <c r="AM9" s="26"/>
      <c r="AN9" s="26"/>
      <c r="AO9" s="26"/>
    </row>
    <row r="10" spans="1:41" ht="20.25" customHeight="1" x14ac:dyDescent="0.2">
      <c r="A10" s="23"/>
      <c r="B10" s="23"/>
      <c r="C10" s="23"/>
      <c r="D10" s="23"/>
      <c r="E10" s="23"/>
      <c r="F10" s="23"/>
      <c r="G10" s="27" t="s">
        <v>56</v>
      </c>
      <c r="H10" s="28"/>
      <c r="I10" s="28"/>
      <c r="J10" s="29"/>
      <c r="K10" s="22" t="s">
        <v>57</v>
      </c>
      <c r="L10" s="19" t="s">
        <v>58</v>
      </c>
      <c r="M10" s="19" t="s">
        <v>59</v>
      </c>
      <c r="N10" s="19" t="s">
        <v>60</v>
      </c>
      <c r="O10" s="22" t="s">
        <v>61</v>
      </c>
      <c r="P10" s="30" t="s">
        <v>62</v>
      </c>
      <c r="Q10" s="22" t="s">
        <v>63</v>
      </c>
      <c r="R10" s="22" t="s">
        <v>64</v>
      </c>
      <c r="S10" s="22" t="s">
        <v>65</v>
      </c>
      <c r="T10" s="22" t="s">
        <v>66</v>
      </c>
      <c r="U10" s="30" t="s">
        <v>67</v>
      </c>
      <c r="V10" s="22" t="s">
        <v>68</v>
      </c>
      <c r="W10" s="22" t="s">
        <v>69</v>
      </c>
      <c r="X10" s="22" t="s">
        <v>70</v>
      </c>
      <c r="Y10" s="31" t="s">
        <v>71</v>
      </c>
      <c r="Z10" s="8"/>
      <c r="AA10" s="8"/>
      <c r="AB10" s="6"/>
      <c r="AC10" s="23"/>
      <c r="AD10" s="32"/>
      <c r="AE10" s="28"/>
      <c r="AF10" s="28"/>
      <c r="AG10" s="28"/>
      <c r="AH10" s="26" t="s">
        <v>72</v>
      </c>
      <c r="AI10" s="26" t="s">
        <v>73</v>
      </c>
      <c r="AJ10" s="26" t="s">
        <v>74</v>
      </c>
      <c r="AK10" s="26"/>
      <c r="AL10" s="26" t="s">
        <v>75</v>
      </c>
      <c r="AM10" s="26"/>
      <c r="AN10" s="26"/>
      <c r="AO10" s="3" t="s">
        <v>76</v>
      </c>
    </row>
    <row r="11" spans="1:41" ht="57.75" customHeight="1" x14ac:dyDescent="0.2">
      <c r="A11" s="23"/>
      <c r="B11" s="33"/>
      <c r="C11" s="23"/>
      <c r="D11" s="23"/>
      <c r="E11" s="23"/>
      <c r="F11" s="23"/>
      <c r="G11" s="34" t="s">
        <v>1</v>
      </c>
      <c r="H11" s="34" t="s">
        <v>0</v>
      </c>
      <c r="I11" s="34"/>
      <c r="J11" s="35" t="s">
        <v>77</v>
      </c>
      <c r="K11" s="33"/>
      <c r="L11" s="33"/>
      <c r="M11" s="33"/>
      <c r="N11" s="33"/>
      <c r="O11" s="33"/>
      <c r="P11" s="33"/>
      <c r="Q11" s="33"/>
      <c r="R11" s="33"/>
      <c r="S11" s="33"/>
      <c r="T11" s="33"/>
      <c r="U11" s="33"/>
      <c r="V11" s="33"/>
      <c r="W11" s="33"/>
      <c r="X11" s="33"/>
      <c r="Y11" s="36" t="s">
        <v>78</v>
      </c>
      <c r="Z11" s="36" t="s">
        <v>79</v>
      </c>
      <c r="AA11" s="37" t="s">
        <v>80</v>
      </c>
      <c r="AB11" s="37" t="s">
        <v>81</v>
      </c>
      <c r="AC11" s="33"/>
      <c r="AD11" s="37" t="s">
        <v>82</v>
      </c>
      <c r="AE11" s="37" t="s">
        <v>83</v>
      </c>
      <c r="AF11" s="37" t="s">
        <v>84</v>
      </c>
      <c r="AG11" s="36" t="s">
        <v>85</v>
      </c>
      <c r="AH11" s="26" t="s">
        <v>86</v>
      </c>
      <c r="AI11" s="26" t="s">
        <v>8</v>
      </c>
      <c r="AJ11" s="26"/>
      <c r="AK11" s="26"/>
      <c r="AL11" s="26" t="s">
        <v>87</v>
      </c>
      <c r="AM11" s="26"/>
      <c r="AN11" s="26"/>
      <c r="AO11" s="3" t="s">
        <v>88</v>
      </c>
    </row>
    <row r="12" spans="1:41" ht="37.5" customHeight="1" x14ac:dyDescent="0.2">
      <c r="A12" s="41" t="s">
        <v>323</v>
      </c>
      <c r="B12" s="41" t="s">
        <v>512</v>
      </c>
      <c r="C12" s="38" t="s">
        <v>513</v>
      </c>
      <c r="D12" s="40" t="s">
        <v>15</v>
      </c>
      <c r="E12" s="38" t="s">
        <v>514</v>
      </c>
      <c r="F12" s="38" t="s">
        <v>515</v>
      </c>
      <c r="G12" s="41" t="s">
        <v>5</v>
      </c>
      <c r="H12" s="41" t="s">
        <v>87</v>
      </c>
      <c r="I12" s="42" t="str">
        <f>CONCATENATE(G12,H12)</f>
        <v>RARA VEZMENOR</v>
      </c>
      <c r="J12" s="43" t="str">
        <f>I13</f>
        <v>2. BAJO</v>
      </c>
      <c r="K12" s="38" t="s">
        <v>516</v>
      </c>
      <c r="L12" s="45" t="s">
        <v>95</v>
      </c>
      <c r="M12" s="46" t="s">
        <v>3</v>
      </c>
      <c r="N12" s="47">
        <f>IF(M12="ASIGNADO",15,IF(M12="NO ASIGNADO",0,""))</f>
        <v>15</v>
      </c>
      <c r="O12" s="48">
        <f>SUM(N12:N18)</f>
        <v>100</v>
      </c>
      <c r="P12" s="49" t="s">
        <v>73</v>
      </c>
      <c r="Q12" s="50">
        <f>IF(Q15="DÉBIL",0,IF(Q15="MODERADO",50,IF(Q15="FUERTE",100,"")))</f>
        <v>50</v>
      </c>
      <c r="R12" s="51"/>
      <c r="S12" s="133" t="s">
        <v>96</v>
      </c>
      <c r="T12" s="133" t="s">
        <v>96</v>
      </c>
      <c r="U12" s="53" t="s">
        <v>88</v>
      </c>
      <c r="V12" s="41" t="s">
        <v>98</v>
      </c>
      <c r="W12" s="79">
        <v>2018</v>
      </c>
      <c r="X12" s="38" t="s">
        <v>517</v>
      </c>
      <c r="Y12" s="38" t="s">
        <v>518</v>
      </c>
      <c r="Z12" s="136">
        <v>44196</v>
      </c>
      <c r="AA12" s="55" t="s">
        <v>103</v>
      </c>
      <c r="AB12" s="38" t="s">
        <v>519</v>
      </c>
      <c r="AC12" s="136">
        <v>44074</v>
      </c>
      <c r="AD12" s="38" t="s">
        <v>520</v>
      </c>
      <c r="AE12" s="38" t="s">
        <v>521</v>
      </c>
      <c r="AF12" s="57" t="s">
        <v>522</v>
      </c>
      <c r="AG12" s="38" t="s">
        <v>523</v>
      </c>
      <c r="AH12" s="3" t="s">
        <v>109</v>
      </c>
      <c r="AI12" s="3" t="s">
        <v>110</v>
      </c>
      <c r="AJ12" s="3" t="s">
        <v>13</v>
      </c>
      <c r="AK12" s="3" t="s">
        <v>76</v>
      </c>
      <c r="AL12" s="3" t="s">
        <v>13</v>
      </c>
      <c r="AM12" s="3"/>
      <c r="AN12" s="3" t="s">
        <v>111</v>
      </c>
      <c r="AO12" s="3" t="s">
        <v>112</v>
      </c>
    </row>
    <row r="13" spans="1:41" ht="51.75" customHeight="1" x14ac:dyDescent="0.2">
      <c r="A13" s="446"/>
      <c r="B13" s="23"/>
      <c r="C13" s="23"/>
      <c r="D13" s="23"/>
      <c r="E13" s="23"/>
      <c r="F13" s="23"/>
      <c r="G13" s="23"/>
      <c r="H13" s="23"/>
      <c r="I13" s="42" t="str">
        <f>IF(I12="RARA VEZINSIGNIFICANTE","1. BAJO",IF(I12="RARA VEZMENOR","2. BAJO",IF(I12="IMPROBABLEINSIGNIFICANTE","3. BAJO",IF(I12="IMPROBABLEMENOR","4. BAJO",IF(I12="POSIBLEINSIGNIFICANTE","5. BAJO",IF(I12="RARA VEZMODERADO","1. MODERADO",IF(I12="IMPROBABLEMODERADO","2. MODERADO",IF(I12="POSIBLEMENOR","3. MODERADO",IF(I12="PROBABLEINSIGNIFICANTE","4. MODERADO",IF(I12="RARA VEZMAYOR","1. ALTO",IF(I12="IMPROBABLEMAYOR","2. ALTO",IF(I12="POSIBLEMODERADO","3. ALTO",IF(I12="PROBABLEMENOR","4. ALTO",IF(I12="PROBABLEMODERADO","5. ALTO",IF(I12="CASI SEGUROINSIGNIFICANTE","6. ALTO",IF(I12="CASI SEGUROMENOR","7. ALTO",IF(I12="RARA VEZCATASTRÓFICO","1. EXTREMO",IF(I12="IMPROBABLECATASTRÓFICO","2. EXTREMO",IF(I12="POSIBLEMAYOR","3. EXTREMO",IF(I12="POSIBLECATASTRÓFICO","4. EXTREMO",IF(I12="PROBABLEMAYOR","5. EXTREMO",IF(I12="PROBABLECATASTRÓFICO","6. EXTREMO",IF(I12="CASI SEGUROMODERADO","7. EXTREMO",IF(I12="CASI SEGUROMAYOR","8. EXTREMO",IF(I12="CASI SEGUROCATASTRÓFICO","9. EXTREMO","")))))))))))))))))))))))))</f>
        <v>2. BAJO</v>
      </c>
      <c r="J13" s="23"/>
      <c r="K13" s="23"/>
      <c r="L13" s="59" t="s">
        <v>113</v>
      </c>
      <c r="M13" s="60" t="s">
        <v>11</v>
      </c>
      <c r="N13" s="61">
        <f>IF(M13="ADECUADO",15,IF(M13="INADECUADO",0,""))</f>
        <v>15</v>
      </c>
      <c r="O13" s="62"/>
      <c r="P13" s="23"/>
      <c r="Q13" s="23"/>
      <c r="R13" s="23"/>
      <c r="S13" s="33"/>
      <c r="T13" s="33"/>
      <c r="U13" s="23"/>
      <c r="V13" s="23"/>
      <c r="W13" s="23"/>
      <c r="X13" s="23"/>
      <c r="Y13" s="23"/>
      <c r="Z13" s="23"/>
      <c r="AA13" s="23"/>
      <c r="AB13" s="23"/>
      <c r="AC13" s="23"/>
      <c r="AD13" s="23"/>
      <c r="AE13" s="23"/>
      <c r="AF13" s="23"/>
      <c r="AG13" s="23"/>
      <c r="AH13" s="3" t="s">
        <v>96</v>
      </c>
      <c r="AI13" s="3" t="s">
        <v>114</v>
      </c>
      <c r="AJ13" s="3"/>
      <c r="AK13" s="3"/>
      <c r="AL13" s="3" t="s">
        <v>18</v>
      </c>
      <c r="AM13" s="3"/>
      <c r="AN13" s="3" t="s">
        <v>103</v>
      </c>
      <c r="AO13" s="3" t="s">
        <v>115</v>
      </c>
    </row>
    <row r="14" spans="1:41" ht="84.75" customHeight="1" x14ac:dyDescent="0.2">
      <c r="A14" s="446"/>
      <c r="B14" s="23"/>
      <c r="C14" s="23"/>
      <c r="D14" s="23"/>
      <c r="E14" s="23"/>
      <c r="F14" s="23"/>
      <c r="G14" s="23"/>
      <c r="H14" s="23"/>
      <c r="I14" s="42" t="str">
        <f>IF(OR(I13="1. BAJO",I13="2. BAJO",I13="3. BAJO",I13="4. BAJO",I13="5. BAJO"),"BAJO",IF(OR(I13="1. MODERADO",I13="2. MODERADO",I13="3. MODERADO",I13="4. MODERADO"),"MODERADO",IF(OR(I13="1. ALTO",I13="2. ALTO",I13="3. ALTO",I13="4. ALTO",I13="5. ALTO",I13="6. ALTO",I13="7. ALTO"),"ALTO",IF(OR(I13="1. EXTREMO",I13="2. EXTREMO",I13="3. EXTREMO",I13="4. EXTREMO",I13="5. EXTREMO",I13="6. EXTREMO",I13="7. EXTREMO",I13="8. EXTREMO",I13="9. EXTREMO"),"EXTREMO",""))))</f>
        <v>BAJO</v>
      </c>
      <c r="J14" s="23"/>
      <c r="K14" s="23"/>
      <c r="L14" s="64" t="s">
        <v>116</v>
      </c>
      <c r="M14" s="60" t="s">
        <v>16</v>
      </c>
      <c r="N14" s="61">
        <f>IF(M14="OPORTUNA",15,IF(M14="INOPORTUNA",0,""))</f>
        <v>15</v>
      </c>
      <c r="O14" s="62"/>
      <c r="P14" s="23"/>
      <c r="Q14" s="33"/>
      <c r="R14" s="23"/>
      <c r="S14" s="141" t="s">
        <v>117</v>
      </c>
      <c r="T14" s="141" t="s">
        <v>118</v>
      </c>
      <c r="U14" s="23"/>
      <c r="V14" s="23"/>
      <c r="W14" s="23"/>
      <c r="X14" s="23"/>
      <c r="Y14" s="23"/>
      <c r="Z14" s="23"/>
      <c r="AA14" s="23"/>
      <c r="AB14" s="23"/>
      <c r="AC14" s="23"/>
      <c r="AD14" s="23"/>
      <c r="AE14" s="23"/>
      <c r="AF14" s="33"/>
      <c r="AG14" s="23"/>
      <c r="AH14" s="3" t="s">
        <v>119</v>
      </c>
      <c r="AI14" s="3" t="s">
        <v>98</v>
      </c>
      <c r="AJ14" s="3" t="s">
        <v>120</v>
      </c>
      <c r="AK14" s="3" t="s">
        <v>121</v>
      </c>
      <c r="AL14" s="3" t="s">
        <v>24</v>
      </c>
      <c r="AM14" s="3"/>
      <c r="AN14" s="3"/>
      <c r="AO14" s="3" t="s">
        <v>122</v>
      </c>
    </row>
    <row r="15" spans="1:41" ht="84" customHeight="1" x14ac:dyDescent="0.2">
      <c r="A15" s="446"/>
      <c r="B15" s="23"/>
      <c r="C15" s="23"/>
      <c r="D15" s="23"/>
      <c r="E15" s="67" t="s">
        <v>123</v>
      </c>
      <c r="F15" s="23"/>
      <c r="G15" s="23"/>
      <c r="H15" s="23"/>
      <c r="I15" s="42"/>
      <c r="J15" s="23"/>
      <c r="K15" s="23"/>
      <c r="L15" s="59" t="s">
        <v>124</v>
      </c>
      <c r="M15" s="60" t="s">
        <v>131</v>
      </c>
      <c r="N15" s="61">
        <f>IF(M15="PREVENIR",15,IF(M15="DETECTAR",10,IF(M15="NO ES UN CONTROL",0,"")))</f>
        <v>15</v>
      </c>
      <c r="O15" s="68" t="str">
        <f>IF(O12&lt;86,"DÉBIL",IF(O12&lt;96,"MODERADO",IF(O12&lt;101,"FUERTE","")))</f>
        <v>FUERTE</v>
      </c>
      <c r="P15" s="23"/>
      <c r="Q15" s="69" t="str">
        <f>IF(AND(O15="FUERTE",P12="FUERTE (SIEMPRE SE EJECUTA)"),"FUERTE",IF(OR(O15="DÉBIL",P12="DÉBIL (NO SE EJECUTA)"),"DÉBIL",IF(OR(O15="MODERADO",P12="MODERADO (ALGUNAS VECES)"),"MODERADO")))</f>
        <v>MODERADO</v>
      </c>
      <c r="R15" s="70" t="str">
        <f>IF(AND(O15="FUERTE",P12="FUERTE (SIEMPRE SE EJECUTA)"),"NO","SÍ")</f>
        <v>SÍ</v>
      </c>
      <c r="S15" s="142">
        <f>IF(AND($Q15="FUERTE",$S12="DIRECTAMENTE",$T12="DIRECTAMENTE"),2,IF(AND($Q15="FUERTE",$S12="DIRECTAMENTE",$T12="INDIRECTAMENTE"),2,IF(AND($Q15="FUERTE",$S12="DIRECTAMENTE",$T12="NO DISMINUYE"),2,IF(AND($Q15="FUERTE",$S12="NO DISMINUYE",$T12="DIRECTAMENTE"),0,IF(AND($Q15="MODERADO",$S12="DIRECTAMENTE",$T12="DIRECTAMENTE"),1,IF(AND($Q15="MODERADO",$S12="DIRECTAMENTE",$T12="INDIRECTAMENTE"),1,IF(AND($Q15="MODERADO",$S12="DIRECTAMENTE",$T12="NO DISMINUYE"),1,IF(AND($Q15="MODERADO",$S12="NO DISMINUYE",$T12="DIRECTAMENTE"),0,"N/A"))))))))</f>
        <v>1</v>
      </c>
      <c r="T15" s="142">
        <f>IF(AND($Q15="FUERTE",$S12="DIRECTAMENTE",$T12="DIRECTAMENTE"),2,IF(AND($Q15="FUERTE",$S12="DIRECTAMENTE",$T12="INDIRECTAMENTE"),1,IF(AND($Q15="FUERTE",$S12="DIRECTAMENTE",$T12="NO DISMINUYE"),0,IF(AND($Q15="FUERTE",$S12="NO DISMINUYE",$T12="DIRECTAMENTE"),2,IF(AND($Q15="MODERADO",$S12="DIRECTAMENTE",$T12="DIRECTAMENTE"),1,IF(AND($Q15="MODERADO",$S12="DIRECTAMENTE",$T12="INDIRECTAMENTE"),0,IF(AND($Q15="MODERADO",$S12="DIRECTAMENTE",$T12="NO DISMINUYE"),0,IF(AND($Q15="MODERADO",$S12="NO DISMINUYE",$T12="DIRECTAMENTE"),1,"N/A"))))))))</f>
        <v>1</v>
      </c>
      <c r="U15" s="23"/>
      <c r="V15" s="23"/>
      <c r="W15" s="23"/>
      <c r="X15" s="23"/>
      <c r="Y15" s="23"/>
      <c r="Z15" s="33"/>
      <c r="AA15" s="23"/>
      <c r="AB15" s="23"/>
      <c r="AC15" s="23"/>
      <c r="AD15" s="23"/>
      <c r="AE15" s="23"/>
      <c r="AF15" s="38" t="s">
        <v>524</v>
      </c>
      <c r="AG15" s="23"/>
      <c r="AH15" s="3" t="s">
        <v>96</v>
      </c>
      <c r="AI15" s="3"/>
      <c r="AJ15" s="3"/>
      <c r="AK15" s="3"/>
      <c r="AL15" s="3"/>
      <c r="AM15" s="3"/>
      <c r="AN15" s="3"/>
      <c r="AO15" s="3" t="s">
        <v>126</v>
      </c>
    </row>
    <row r="16" spans="1:41" ht="55.5" customHeight="1" x14ac:dyDescent="0.2">
      <c r="A16" s="446"/>
      <c r="B16" s="23"/>
      <c r="C16" s="23"/>
      <c r="D16" s="23"/>
      <c r="E16" s="447" t="s">
        <v>525</v>
      </c>
      <c r="F16" s="23"/>
      <c r="G16" s="23"/>
      <c r="H16" s="23"/>
      <c r="I16" s="42"/>
      <c r="J16" s="23"/>
      <c r="K16" s="23"/>
      <c r="L16" s="59" t="s">
        <v>128</v>
      </c>
      <c r="M16" s="60" t="s">
        <v>34</v>
      </c>
      <c r="N16" s="61">
        <f>IF(M16="CONFIABLE",15,IF(M16="NO CONFIABLE",0,""))</f>
        <v>15</v>
      </c>
      <c r="O16" s="62"/>
      <c r="P16" s="23"/>
      <c r="Q16" s="23"/>
      <c r="R16" s="23"/>
      <c r="S16" s="23"/>
      <c r="T16" s="23"/>
      <c r="U16" s="23"/>
      <c r="V16" s="23"/>
      <c r="W16" s="23"/>
      <c r="X16" s="23"/>
      <c r="Y16" s="23"/>
      <c r="Z16" s="67" t="s">
        <v>129</v>
      </c>
      <c r="AA16" s="23"/>
      <c r="AB16" s="23"/>
      <c r="AC16" s="23"/>
      <c r="AD16" s="23"/>
      <c r="AE16" s="23"/>
      <c r="AF16" s="23"/>
      <c r="AG16" s="23"/>
      <c r="AH16" s="3" t="s">
        <v>130</v>
      </c>
      <c r="AI16" s="3"/>
      <c r="AJ16" s="3" t="s">
        <v>21</v>
      </c>
      <c r="AK16" s="3" t="s">
        <v>131</v>
      </c>
      <c r="AL16" s="3" t="s">
        <v>22</v>
      </c>
      <c r="AM16" s="3"/>
      <c r="AN16" s="3"/>
      <c r="AO16" s="3" t="s">
        <v>132</v>
      </c>
    </row>
    <row r="17" spans="1:41" ht="66.75" customHeight="1" x14ac:dyDescent="0.2">
      <c r="A17" s="446"/>
      <c r="B17" s="23"/>
      <c r="C17" s="23"/>
      <c r="D17" s="23"/>
      <c r="E17" s="23"/>
      <c r="F17" s="23"/>
      <c r="G17" s="23"/>
      <c r="H17" s="23"/>
      <c r="I17" s="42"/>
      <c r="J17" s="23"/>
      <c r="K17" s="23"/>
      <c r="L17" s="59" t="s">
        <v>133</v>
      </c>
      <c r="M17" s="60" t="s">
        <v>42</v>
      </c>
      <c r="N17" s="61">
        <f>IF(M17="SE INVESTIGAN Y SE RESUELVEN OPORTUNAMENTE",15,IF(M17="NO SE INVESTIGAN Y SE RESUELVEN OPORTUNAMENTE",0,""))</f>
        <v>15</v>
      </c>
      <c r="O17" s="62"/>
      <c r="P17" s="23"/>
      <c r="Q17" s="23"/>
      <c r="R17" s="23"/>
      <c r="S17" s="23"/>
      <c r="T17" s="23"/>
      <c r="U17" s="23"/>
      <c r="V17" s="23"/>
      <c r="W17" s="23"/>
      <c r="X17" s="23"/>
      <c r="Y17" s="23"/>
      <c r="Z17" s="38" t="s">
        <v>526</v>
      </c>
      <c r="AA17" s="23"/>
      <c r="AB17" s="23"/>
      <c r="AC17" s="23"/>
      <c r="AD17" s="23"/>
      <c r="AE17" s="23"/>
      <c r="AF17" s="23"/>
      <c r="AG17" s="23"/>
      <c r="AH17" s="3" t="s">
        <v>114</v>
      </c>
      <c r="AI17" s="3"/>
      <c r="AJ17" s="3"/>
      <c r="AK17" s="3"/>
      <c r="AL17" s="3"/>
      <c r="AM17" s="3"/>
      <c r="AN17" s="3"/>
      <c r="AO17" s="3" t="s">
        <v>135</v>
      </c>
    </row>
    <row r="18" spans="1:41" ht="60.75" customHeight="1" x14ac:dyDescent="0.2">
      <c r="A18" s="446"/>
      <c r="B18" s="33"/>
      <c r="C18" s="33"/>
      <c r="D18" s="33"/>
      <c r="E18" s="33"/>
      <c r="F18" s="33"/>
      <c r="G18" s="33"/>
      <c r="H18" s="33"/>
      <c r="I18" s="42"/>
      <c r="J18" s="23"/>
      <c r="K18" s="33"/>
      <c r="L18" s="73" t="s">
        <v>136</v>
      </c>
      <c r="M18" s="74" t="s">
        <v>53</v>
      </c>
      <c r="N18" s="75">
        <f>IF(M18="COMPLETA",10,IF(M18="INCOMPLETA",5,IF(M18="NO EXISTE",0,"")))</f>
        <v>10</v>
      </c>
      <c r="O18" s="62"/>
      <c r="P18" s="33"/>
      <c r="Q18" s="23"/>
      <c r="R18" s="33"/>
      <c r="S18" s="23"/>
      <c r="T18" s="23"/>
      <c r="U18" s="33"/>
      <c r="V18" s="23"/>
      <c r="W18" s="23"/>
      <c r="X18" s="33"/>
      <c r="Y18" s="33"/>
      <c r="Z18" s="33"/>
      <c r="AA18" s="33"/>
      <c r="AB18" s="33"/>
      <c r="AC18" s="33"/>
      <c r="AD18" s="33"/>
      <c r="AE18" s="33"/>
      <c r="AF18" s="33"/>
      <c r="AG18" s="33"/>
      <c r="AH18" s="3"/>
      <c r="AI18" s="3"/>
      <c r="AJ18" s="3"/>
      <c r="AK18" s="3"/>
      <c r="AL18" s="3"/>
      <c r="AM18" s="3"/>
      <c r="AN18" s="3"/>
      <c r="AO18" s="3" t="s">
        <v>137</v>
      </c>
    </row>
    <row r="19" spans="1:41" ht="37.5" customHeight="1" x14ac:dyDescent="0.2">
      <c r="A19" s="446"/>
      <c r="B19" s="41" t="s">
        <v>512</v>
      </c>
      <c r="C19" s="38" t="s">
        <v>527</v>
      </c>
      <c r="D19" s="40" t="s">
        <v>15</v>
      </c>
      <c r="E19" s="38" t="s">
        <v>528</v>
      </c>
      <c r="F19" s="38" t="s">
        <v>515</v>
      </c>
      <c r="G19" s="41" t="s">
        <v>5</v>
      </c>
      <c r="H19" s="41" t="s">
        <v>87</v>
      </c>
      <c r="I19" s="42" t="str">
        <f>CONCATENATE(G19,H19)</f>
        <v>RARA VEZMENOR</v>
      </c>
      <c r="J19" s="43" t="str">
        <f>I20</f>
        <v>2. BAJO</v>
      </c>
      <c r="K19" s="79" t="s">
        <v>529</v>
      </c>
      <c r="L19" s="45" t="s">
        <v>95</v>
      </c>
      <c r="M19" s="46" t="s">
        <v>3</v>
      </c>
      <c r="N19" s="47">
        <f>IF(M19="ASIGNADO",15,IF(M19="NO ASIGNADO",0,""))</f>
        <v>15</v>
      </c>
      <c r="O19" s="48">
        <f>SUM(N19:N25)</f>
        <v>100</v>
      </c>
      <c r="P19" s="49" t="s">
        <v>73</v>
      </c>
      <c r="Q19" s="50">
        <f>IF(Q22="DÉBIL",0,IF(Q22="MODERADO",50,IF(Q22="FUERTE",100,"")))</f>
        <v>50</v>
      </c>
      <c r="R19" s="51"/>
      <c r="S19" s="133" t="s">
        <v>96</v>
      </c>
      <c r="T19" s="133" t="s">
        <v>96</v>
      </c>
      <c r="U19" s="53" t="s">
        <v>88</v>
      </c>
      <c r="V19" s="41" t="s">
        <v>98</v>
      </c>
      <c r="W19" s="79">
        <v>2018</v>
      </c>
      <c r="X19" s="38" t="s">
        <v>530</v>
      </c>
      <c r="Y19" s="38" t="s">
        <v>531</v>
      </c>
      <c r="Z19" s="136">
        <v>44196</v>
      </c>
      <c r="AA19" s="55" t="s">
        <v>103</v>
      </c>
      <c r="AB19" s="38" t="s">
        <v>532</v>
      </c>
      <c r="AC19" s="136">
        <v>44074</v>
      </c>
      <c r="AD19" s="39" t="s">
        <v>533</v>
      </c>
      <c r="AE19" s="38" t="s">
        <v>521</v>
      </c>
      <c r="AF19" s="57" t="s">
        <v>534</v>
      </c>
      <c r="AG19" s="38" t="s">
        <v>535</v>
      </c>
      <c r="AH19" s="3" t="s">
        <v>109</v>
      </c>
      <c r="AI19" s="3" t="s">
        <v>110</v>
      </c>
      <c r="AJ19" s="3" t="s">
        <v>13</v>
      </c>
      <c r="AK19" s="3" t="s">
        <v>76</v>
      </c>
      <c r="AL19" s="3" t="s">
        <v>13</v>
      </c>
      <c r="AM19" s="3"/>
      <c r="AN19" s="3" t="s">
        <v>111</v>
      </c>
      <c r="AO19" s="3" t="s">
        <v>112</v>
      </c>
    </row>
    <row r="20" spans="1:41" ht="51.75" customHeight="1" x14ac:dyDescent="0.2">
      <c r="A20" s="446"/>
      <c r="B20" s="23"/>
      <c r="C20" s="23"/>
      <c r="D20" s="23"/>
      <c r="E20" s="23"/>
      <c r="F20" s="23"/>
      <c r="G20" s="23"/>
      <c r="H20" s="23"/>
      <c r="I20" s="42" t="str">
        <f>IF(I19="RARA VEZINSIGNIFICANTE","1. BAJO",IF(I19="RARA VEZMENOR","2. BAJO",IF(I19="IMPROBABLEINSIGNIFICANTE","3. BAJO",IF(I19="IMPROBABLEMENOR","4. BAJO",IF(I19="POSIBLEINSIGNIFICANTE","5. BAJO",IF(I19="RARA VEZMODERADO","1. MODERADO",IF(I19="IMPROBABLEMODERADO","2. MODERADO",IF(I19="POSIBLEMENOR","3. MODERADO",IF(I19="PROBABLEINSIGNIFICANTE","4. MODERADO",IF(I19="RARA VEZMAYOR","1. ALTO",IF(I19="IMPROBABLEMAYOR","2. ALTO",IF(I19="POSIBLEMODERADO","3. ALTO",IF(I19="PROBABLEMENOR","4. ALTO",IF(I19="PROBABLEMODERADO","5. ALTO",IF(I19="CASI SEGUROINSIGNIFICANTE","6. ALTO",IF(I19="CASI SEGUROMENOR","7. ALTO",IF(I19="RARA VEZCATASTRÓFICO","1. EXTREMO",IF(I19="IMPROBABLECATASTRÓFICO","2. EXTREMO",IF(I19="POSIBLEMAYOR","3. EXTREMO",IF(I19="POSIBLECATASTRÓFICO","4. EXTREMO",IF(I19="PROBABLEMAYOR","5. EXTREMO",IF(I19="PROBABLECATASTRÓFICO","6. EXTREMO",IF(I19="CASI SEGUROMODERADO","7. EXTREMO",IF(I19="CASI SEGUROMAYOR","8. EXTREMO",IF(I19="CASI SEGUROCATASTRÓFICO","9. EXTREMO","")))))))))))))))))))))))))</f>
        <v>2. BAJO</v>
      </c>
      <c r="J20" s="23"/>
      <c r="K20" s="140"/>
      <c r="L20" s="59" t="s">
        <v>113</v>
      </c>
      <c r="M20" s="60" t="s">
        <v>11</v>
      </c>
      <c r="N20" s="61">
        <f>IF(M20="ADECUADO",15,IF(M20="INADECUADO",0,""))</f>
        <v>15</v>
      </c>
      <c r="O20" s="62"/>
      <c r="P20" s="23"/>
      <c r="Q20" s="23"/>
      <c r="R20" s="23"/>
      <c r="S20" s="33"/>
      <c r="T20" s="33"/>
      <c r="U20" s="23"/>
      <c r="V20" s="23"/>
      <c r="W20" s="23"/>
      <c r="X20" s="23"/>
      <c r="Y20" s="23"/>
      <c r="Z20" s="23"/>
      <c r="AA20" s="23"/>
      <c r="AB20" s="23"/>
      <c r="AC20" s="23"/>
      <c r="AD20" s="23"/>
      <c r="AE20" s="23"/>
      <c r="AF20" s="23"/>
      <c r="AG20" s="23"/>
      <c r="AH20" s="3" t="s">
        <v>96</v>
      </c>
      <c r="AI20" s="3" t="s">
        <v>114</v>
      </c>
      <c r="AJ20" s="3"/>
      <c r="AK20" s="3"/>
      <c r="AL20" s="3" t="s">
        <v>18</v>
      </c>
      <c r="AM20" s="3"/>
      <c r="AN20" s="3" t="s">
        <v>103</v>
      </c>
      <c r="AO20" s="3" t="s">
        <v>115</v>
      </c>
    </row>
    <row r="21" spans="1:41" ht="111" customHeight="1" x14ac:dyDescent="0.2">
      <c r="A21" s="446"/>
      <c r="B21" s="23"/>
      <c r="C21" s="23"/>
      <c r="D21" s="23"/>
      <c r="E21" s="23"/>
      <c r="F21" s="23"/>
      <c r="G21" s="23"/>
      <c r="H21" s="23"/>
      <c r="I21" s="42" t="str">
        <f>IF(OR(I20="1. BAJO",I20="2. BAJO",I20="3. BAJO",I20="4. BAJO",I20="5. BAJO"),"BAJO",IF(OR(I20="1. MODERADO",I20="2. MODERADO",I20="3. MODERADO",I20="4. MODERADO"),"MODERADO",IF(OR(I20="1. ALTO",I20="2. ALTO",I20="3. ALTO",I20="4. ALTO",I20="5. ALTO",I20="6. ALTO",I20="7. ALTO"),"ALTO",IF(OR(I20="1. EXTREMO",I20="2. EXTREMO",I20="3. EXTREMO",I20="4. EXTREMO",I20="5. EXTREMO",I20="6. EXTREMO",I20="7. EXTREMO",I20="8. EXTREMO",I20="9. EXTREMO"),"EXTREMO",""))))</f>
        <v>BAJO</v>
      </c>
      <c r="J21" s="23"/>
      <c r="K21" s="140"/>
      <c r="L21" s="64" t="s">
        <v>116</v>
      </c>
      <c r="M21" s="60" t="s">
        <v>16</v>
      </c>
      <c r="N21" s="61">
        <f>IF(M21="OPORTUNA",15,IF(M21="INOPORTUNA",0,""))</f>
        <v>15</v>
      </c>
      <c r="O21" s="62"/>
      <c r="P21" s="23"/>
      <c r="Q21" s="33"/>
      <c r="R21" s="23"/>
      <c r="S21" s="141" t="s">
        <v>117</v>
      </c>
      <c r="T21" s="141" t="s">
        <v>118</v>
      </c>
      <c r="U21" s="23"/>
      <c r="V21" s="23"/>
      <c r="W21" s="23"/>
      <c r="X21" s="23"/>
      <c r="Y21" s="23"/>
      <c r="Z21" s="23"/>
      <c r="AA21" s="23"/>
      <c r="AB21" s="23"/>
      <c r="AC21" s="23"/>
      <c r="AD21" s="23"/>
      <c r="AE21" s="23"/>
      <c r="AF21" s="33"/>
      <c r="AG21" s="23"/>
      <c r="AH21" s="3" t="s">
        <v>119</v>
      </c>
      <c r="AI21" s="3" t="s">
        <v>98</v>
      </c>
      <c r="AJ21" s="3" t="s">
        <v>120</v>
      </c>
      <c r="AK21" s="3" t="s">
        <v>121</v>
      </c>
      <c r="AL21" s="3" t="s">
        <v>24</v>
      </c>
      <c r="AM21" s="3"/>
      <c r="AN21" s="3"/>
      <c r="AO21" s="3" t="s">
        <v>122</v>
      </c>
    </row>
    <row r="22" spans="1:41" ht="84" customHeight="1" x14ac:dyDescent="0.2">
      <c r="A22" s="446"/>
      <c r="B22" s="23"/>
      <c r="C22" s="23"/>
      <c r="D22" s="23"/>
      <c r="E22" s="67" t="s">
        <v>123</v>
      </c>
      <c r="F22" s="23"/>
      <c r="G22" s="23"/>
      <c r="H22" s="23"/>
      <c r="I22" s="42"/>
      <c r="J22" s="23"/>
      <c r="K22" s="140"/>
      <c r="L22" s="59" t="s">
        <v>124</v>
      </c>
      <c r="M22" s="60" t="s">
        <v>131</v>
      </c>
      <c r="N22" s="61">
        <f>IF(M22="PREVENIR",15,IF(M22="DETECTAR",10,IF(M22="NO ES UN CONTROL",0,"")))</f>
        <v>15</v>
      </c>
      <c r="O22" s="68" t="str">
        <f>IF(O19&lt;86,"DÉBIL",IF(O19&lt;96,"MODERADO",IF(O19&lt;101,"FUERTE","")))</f>
        <v>FUERTE</v>
      </c>
      <c r="P22" s="23"/>
      <c r="Q22" s="69" t="str">
        <f>IF(AND(O22="FUERTE",P19="FUERTE (SIEMPRE SE EJECUTA)"),"FUERTE",IF(OR(O22="DÉBIL",P19="DÉBIL (NO SE EJECUTA)"),"DÉBIL",IF(OR(O22="MODERADO",P19="MODERADO (ALGUNAS VECES)"),"MODERADO")))</f>
        <v>MODERADO</v>
      </c>
      <c r="R22" s="70" t="str">
        <f>IF(AND(O22="FUERTE",P19="FUERTE (SIEMPRE SE EJECUTA)"),"NO","SÍ")</f>
        <v>SÍ</v>
      </c>
      <c r="S22" s="142">
        <f>IF(AND($Q22="FUERTE",$S19="DIRECTAMENTE",$T19="DIRECTAMENTE"),2,IF(AND($Q22="FUERTE",$S19="DIRECTAMENTE",$T19="INDIRECTAMENTE"),2,IF(AND($Q22="FUERTE",$S19="DIRECTAMENTE",$T19="NO DISMINUYE"),2,IF(AND($Q22="FUERTE",$S19="NO DISMINUYE",$T19="DIRECTAMENTE"),0,IF(AND($Q22="MODERADO",$S19="DIRECTAMENTE",$T19="DIRECTAMENTE"),1,IF(AND($Q22="MODERADO",$S19="DIRECTAMENTE",$T19="INDIRECTAMENTE"),1,IF(AND($Q22="MODERADO",$S19="DIRECTAMENTE",$T19="NO DISMINUYE"),1,IF(AND($Q22="MODERADO",$S19="NO DISMINUYE",$T19="DIRECTAMENTE"),0,"N/A"))))))))</f>
        <v>1</v>
      </c>
      <c r="T22" s="142">
        <f>IF(AND($Q22="FUERTE",$S19="DIRECTAMENTE",$T19="DIRECTAMENTE"),2,IF(AND($Q22="FUERTE",$S19="DIRECTAMENTE",$T19="INDIRECTAMENTE"),1,IF(AND($Q22="FUERTE",$S19="DIRECTAMENTE",$T19="NO DISMINUYE"),0,IF(AND($Q22="FUERTE",$S19="NO DISMINUYE",$T19="DIRECTAMENTE"),2,IF(AND($Q22="MODERADO",$S19="DIRECTAMENTE",$T19="DIRECTAMENTE"),1,IF(AND($Q22="MODERADO",$S19="DIRECTAMENTE",$T19="INDIRECTAMENTE"),0,IF(AND($Q22="MODERADO",$S19="DIRECTAMENTE",$T19="NO DISMINUYE"),0,IF(AND($Q22="MODERADO",$S19="NO DISMINUYE",$T19="DIRECTAMENTE"),1,"N/A"))))))))</f>
        <v>1</v>
      </c>
      <c r="U22" s="23"/>
      <c r="V22" s="23"/>
      <c r="W22" s="23"/>
      <c r="X22" s="23"/>
      <c r="Y22" s="23"/>
      <c r="Z22" s="33"/>
      <c r="AA22" s="23"/>
      <c r="AB22" s="23"/>
      <c r="AC22" s="23"/>
      <c r="AD22" s="23"/>
      <c r="AE22" s="23"/>
      <c r="AF22" s="38" t="s">
        <v>536</v>
      </c>
      <c r="AG22" s="23"/>
      <c r="AH22" s="3" t="s">
        <v>96</v>
      </c>
      <c r="AI22" s="3"/>
      <c r="AJ22" s="3"/>
      <c r="AK22" s="3"/>
      <c r="AL22" s="3"/>
      <c r="AM22" s="3"/>
      <c r="AN22" s="3"/>
      <c r="AO22" s="3" t="s">
        <v>126</v>
      </c>
    </row>
    <row r="23" spans="1:41" ht="55.5" customHeight="1" x14ac:dyDescent="0.2">
      <c r="A23" s="446"/>
      <c r="B23" s="23"/>
      <c r="C23" s="23"/>
      <c r="D23" s="23"/>
      <c r="E23" s="447" t="s">
        <v>537</v>
      </c>
      <c r="F23" s="23"/>
      <c r="G23" s="23"/>
      <c r="H23" s="23"/>
      <c r="I23" s="42"/>
      <c r="J23" s="23"/>
      <c r="K23" s="140"/>
      <c r="L23" s="59" t="s">
        <v>128</v>
      </c>
      <c r="M23" s="60" t="s">
        <v>34</v>
      </c>
      <c r="N23" s="61">
        <f>IF(M23="CONFIABLE",15,IF(M23="NO CONFIABLE",0,""))</f>
        <v>15</v>
      </c>
      <c r="O23" s="62"/>
      <c r="P23" s="23"/>
      <c r="Q23" s="23"/>
      <c r="R23" s="23"/>
      <c r="S23" s="23"/>
      <c r="T23" s="23"/>
      <c r="U23" s="23"/>
      <c r="V23" s="23"/>
      <c r="W23" s="23"/>
      <c r="X23" s="23"/>
      <c r="Y23" s="23"/>
      <c r="Z23" s="67" t="s">
        <v>129</v>
      </c>
      <c r="AA23" s="23"/>
      <c r="AB23" s="23"/>
      <c r="AC23" s="23"/>
      <c r="AD23" s="23"/>
      <c r="AE23" s="23"/>
      <c r="AF23" s="23"/>
      <c r="AG23" s="23"/>
      <c r="AH23" s="3" t="s">
        <v>130</v>
      </c>
      <c r="AI23" s="3"/>
      <c r="AJ23" s="3" t="s">
        <v>21</v>
      </c>
      <c r="AK23" s="3" t="s">
        <v>131</v>
      </c>
      <c r="AL23" s="3" t="s">
        <v>22</v>
      </c>
      <c r="AM23" s="3"/>
      <c r="AN23" s="3"/>
      <c r="AO23" s="3" t="s">
        <v>132</v>
      </c>
    </row>
    <row r="24" spans="1:41" ht="66.75" customHeight="1" x14ac:dyDescent="0.2">
      <c r="A24" s="446"/>
      <c r="B24" s="23"/>
      <c r="C24" s="23"/>
      <c r="D24" s="23"/>
      <c r="E24" s="23"/>
      <c r="F24" s="23"/>
      <c r="G24" s="23"/>
      <c r="H24" s="23"/>
      <c r="I24" s="42"/>
      <c r="J24" s="23"/>
      <c r="K24" s="140"/>
      <c r="L24" s="59" t="s">
        <v>133</v>
      </c>
      <c r="M24" s="60" t="s">
        <v>42</v>
      </c>
      <c r="N24" s="61">
        <f>IF(M24="SE INVESTIGAN Y SE RESUELVEN OPORTUNAMENTE",15,IF(M24="NO SE INVESTIGAN Y SE RESUELVEN OPORTUNAMENTE",0,""))</f>
        <v>15</v>
      </c>
      <c r="O24" s="62"/>
      <c r="P24" s="23"/>
      <c r="Q24" s="23"/>
      <c r="R24" s="23"/>
      <c r="S24" s="23"/>
      <c r="T24" s="23"/>
      <c r="U24" s="23"/>
      <c r="V24" s="23"/>
      <c r="W24" s="23"/>
      <c r="X24" s="23"/>
      <c r="Y24" s="23"/>
      <c r="Z24" s="38" t="s">
        <v>538</v>
      </c>
      <c r="AA24" s="23"/>
      <c r="AB24" s="23"/>
      <c r="AC24" s="23"/>
      <c r="AD24" s="23"/>
      <c r="AE24" s="23"/>
      <c r="AF24" s="23"/>
      <c r="AG24" s="23"/>
      <c r="AH24" s="3" t="s">
        <v>114</v>
      </c>
      <c r="AI24" s="3"/>
      <c r="AJ24" s="3"/>
      <c r="AK24" s="3"/>
      <c r="AL24" s="3"/>
      <c r="AM24" s="3"/>
      <c r="AN24" s="3"/>
      <c r="AO24" s="3" t="s">
        <v>135</v>
      </c>
    </row>
    <row r="25" spans="1:41" ht="60.75" customHeight="1" x14ac:dyDescent="0.2">
      <c r="A25" s="446"/>
      <c r="B25" s="33"/>
      <c r="C25" s="33"/>
      <c r="D25" s="33"/>
      <c r="E25" s="33"/>
      <c r="F25" s="33"/>
      <c r="G25" s="33"/>
      <c r="H25" s="33"/>
      <c r="I25" s="42"/>
      <c r="J25" s="23"/>
      <c r="K25" s="140"/>
      <c r="L25" s="73" t="s">
        <v>136</v>
      </c>
      <c r="M25" s="74" t="s">
        <v>53</v>
      </c>
      <c r="N25" s="75">
        <f>IF(M25="COMPLETA",10,IF(M25="INCOMPLETA",5,IF(M25="NO EXISTE",0,"")))</f>
        <v>10</v>
      </c>
      <c r="O25" s="62"/>
      <c r="P25" s="33"/>
      <c r="Q25" s="23"/>
      <c r="R25" s="33"/>
      <c r="S25" s="23"/>
      <c r="T25" s="23"/>
      <c r="U25" s="33"/>
      <c r="V25" s="23"/>
      <c r="W25" s="23"/>
      <c r="X25" s="33"/>
      <c r="Y25" s="33"/>
      <c r="Z25" s="33"/>
      <c r="AA25" s="33"/>
      <c r="AB25" s="33"/>
      <c r="AC25" s="33"/>
      <c r="AD25" s="33"/>
      <c r="AE25" s="33"/>
      <c r="AF25" s="33"/>
      <c r="AG25" s="33"/>
      <c r="AH25" s="3"/>
      <c r="AI25" s="3"/>
      <c r="AJ25" s="3"/>
      <c r="AK25" s="3"/>
      <c r="AL25" s="3"/>
      <c r="AM25" s="3"/>
      <c r="AN25" s="3"/>
      <c r="AO25" s="3" t="s">
        <v>137</v>
      </c>
    </row>
    <row r="26" spans="1:41" ht="37.5" customHeight="1" x14ac:dyDescent="0.2">
      <c r="A26" s="446"/>
      <c r="B26" s="41" t="s">
        <v>512</v>
      </c>
      <c r="C26" s="38" t="s">
        <v>539</v>
      </c>
      <c r="D26" s="40" t="s">
        <v>15</v>
      </c>
      <c r="E26" s="38" t="s">
        <v>540</v>
      </c>
      <c r="F26" s="38" t="s">
        <v>541</v>
      </c>
      <c r="G26" s="41" t="s">
        <v>9</v>
      </c>
      <c r="H26" s="41" t="s">
        <v>87</v>
      </c>
      <c r="I26" s="42" t="str">
        <f>CONCATENATE(G26,H26)</f>
        <v>IMPROBABLEMENOR</v>
      </c>
      <c r="J26" s="43" t="str">
        <f>I27</f>
        <v>4. BAJO</v>
      </c>
      <c r="K26" s="38" t="s">
        <v>542</v>
      </c>
      <c r="L26" s="45" t="s">
        <v>95</v>
      </c>
      <c r="M26" s="46" t="s">
        <v>3</v>
      </c>
      <c r="N26" s="47">
        <f>IF(M26="ASIGNADO",15,IF(M26="NO ASIGNADO",0,""))</f>
        <v>15</v>
      </c>
      <c r="O26" s="48">
        <f>SUM(N26:N32)</f>
        <v>100</v>
      </c>
      <c r="P26" s="49" t="s">
        <v>73</v>
      </c>
      <c r="Q26" s="50">
        <f>IF(Q29="DÉBIL",0,IF(Q29="MODERADO",50,IF(Q29="FUERTE",100,"")))</f>
        <v>50</v>
      </c>
      <c r="R26" s="51"/>
      <c r="S26" s="133" t="s">
        <v>96</v>
      </c>
      <c r="T26" s="133" t="s">
        <v>96</v>
      </c>
      <c r="U26" s="53" t="s">
        <v>88</v>
      </c>
      <c r="V26" s="41" t="s">
        <v>98</v>
      </c>
      <c r="W26" s="79">
        <v>2018</v>
      </c>
      <c r="X26" s="38" t="s">
        <v>543</v>
      </c>
      <c r="Y26" s="38" t="s">
        <v>544</v>
      </c>
      <c r="Z26" s="329">
        <v>44196</v>
      </c>
      <c r="AA26" s="55" t="s">
        <v>103</v>
      </c>
      <c r="AB26" s="38" t="s">
        <v>519</v>
      </c>
      <c r="AC26" s="136">
        <v>44074</v>
      </c>
      <c r="AD26" s="38" t="s">
        <v>545</v>
      </c>
      <c r="AE26" s="38" t="s">
        <v>521</v>
      </c>
      <c r="AF26" s="79" t="s">
        <v>546</v>
      </c>
      <c r="AG26" s="38" t="s">
        <v>547</v>
      </c>
      <c r="AH26" s="3" t="s">
        <v>109</v>
      </c>
      <c r="AI26" s="3" t="s">
        <v>110</v>
      </c>
      <c r="AJ26" s="3" t="s">
        <v>13</v>
      </c>
      <c r="AK26" s="3" t="s">
        <v>76</v>
      </c>
      <c r="AL26" s="3" t="s">
        <v>13</v>
      </c>
      <c r="AM26" s="3"/>
      <c r="AN26" s="3" t="s">
        <v>111</v>
      </c>
      <c r="AO26" s="3" t="s">
        <v>112</v>
      </c>
    </row>
    <row r="27" spans="1:41" ht="51.75" customHeight="1" x14ac:dyDescent="0.2">
      <c r="A27" s="446"/>
      <c r="B27" s="23"/>
      <c r="C27" s="23"/>
      <c r="D27" s="23"/>
      <c r="E27" s="23"/>
      <c r="F27" s="23"/>
      <c r="G27" s="23"/>
      <c r="H27" s="23"/>
      <c r="I27" s="42" t="str">
        <f>IF(I26="RARA VEZINSIGNIFICANTE","1. BAJO",IF(I26="RARA VEZMENOR","2. BAJO",IF(I26="IMPROBABLEINSIGNIFICANTE","3. BAJO",IF(I26="IMPROBABLEMENOR","4. BAJO",IF(I26="POSIBLEINSIGNIFICANTE","5. BAJO",IF(I26="RARA VEZMODERADO","1. MODERADO",IF(I26="IMPROBABLEMODERADO","2. MODERADO",IF(I26="POSIBLEMENOR","3. MODERADO",IF(I26="PROBABLEINSIGNIFICANTE","4. MODERADO",IF(I26="RARA VEZMAYOR","1. ALTO",IF(I26="IMPROBABLEMAYOR","2. ALTO",IF(I26="POSIBLEMODERADO","3. ALTO",IF(I26="PROBABLEMENOR","4. ALTO",IF(I26="PROBABLEMODERADO","5. ALTO",IF(I26="CASI SEGUROINSIGNIFICANTE","6. ALTO",IF(I26="CASI SEGUROMENOR","7. ALTO",IF(I26="RARA VEZCATASTRÓFICO","1. EXTREMO",IF(I26="IMPROBABLECATASTRÓFICO","2. EXTREMO",IF(I26="POSIBLEMAYOR","3. EXTREMO",IF(I26="POSIBLECATASTRÓFICO","4. EXTREMO",IF(I26="PROBABLEMAYOR","5. EXTREMO",IF(I26="PROBABLECATASTRÓFICO","6. EXTREMO",IF(I26="CASI SEGUROMODERADO","7. EXTREMO",IF(I26="CASI SEGUROMAYOR","8. EXTREMO",IF(I26="CASI SEGUROCATASTRÓFICO","9. EXTREMO","")))))))))))))))))))))))))</f>
        <v>4. BAJO</v>
      </c>
      <c r="J27" s="23"/>
      <c r="K27" s="23"/>
      <c r="L27" s="59" t="s">
        <v>113</v>
      </c>
      <c r="M27" s="60" t="s">
        <v>11</v>
      </c>
      <c r="N27" s="61">
        <f>IF(M27="ADECUADO",15,IF(M27="INADECUADO",0,""))</f>
        <v>15</v>
      </c>
      <c r="O27" s="62"/>
      <c r="P27" s="23"/>
      <c r="Q27" s="23"/>
      <c r="R27" s="23"/>
      <c r="S27" s="33"/>
      <c r="T27" s="33"/>
      <c r="U27" s="23"/>
      <c r="V27" s="23"/>
      <c r="W27" s="23"/>
      <c r="X27" s="23"/>
      <c r="Y27" s="23"/>
      <c r="Z27" s="23"/>
      <c r="AA27" s="23"/>
      <c r="AB27" s="23"/>
      <c r="AC27" s="23"/>
      <c r="AD27" s="23"/>
      <c r="AE27" s="23"/>
      <c r="AF27" s="23"/>
      <c r="AG27" s="23"/>
      <c r="AH27" s="3" t="s">
        <v>96</v>
      </c>
      <c r="AI27" s="3" t="s">
        <v>114</v>
      </c>
      <c r="AJ27" s="3"/>
      <c r="AK27" s="3"/>
      <c r="AL27" s="3" t="s">
        <v>18</v>
      </c>
      <c r="AM27" s="3"/>
      <c r="AN27" s="3" t="s">
        <v>103</v>
      </c>
      <c r="AO27" s="3" t="s">
        <v>115</v>
      </c>
    </row>
    <row r="28" spans="1:41" ht="69.75" customHeight="1" x14ac:dyDescent="0.2">
      <c r="A28" s="446"/>
      <c r="B28" s="23"/>
      <c r="C28" s="23"/>
      <c r="D28" s="23"/>
      <c r="E28" s="23"/>
      <c r="F28" s="23"/>
      <c r="G28" s="23"/>
      <c r="H28" s="23"/>
      <c r="I28" s="42" t="str">
        <f>IF(OR(I27="1. BAJO",I27="2. BAJO",I27="3. BAJO",I27="4. BAJO",I27="5. BAJO"),"BAJO",IF(OR(I27="1. MODERADO",I27="2. MODERADO",I27="3. MODERADO",I27="4. MODERADO"),"MODERADO",IF(OR(I27="1. ALTO",I27="2. ALTO",I27="3. ALTO",I27="4. ALTO",I27="5. ALTO",I27="6. ALTO",I27="7. ALTO"),"ALTO",IF(OR(I27="1. EXTREMO",I27="2. EXTREMO",I27="3. EXTREMO",I27="4. EXTREMO",I27="5. EXTREMO",I27="6. EXTREMO",I27="7. EXTREMO",I27="8. EXTREMO",I27="9. EXTREMO"),"EXTREMO",""))))</f>
        <v>BAJO</v>
      </c>
      <c r="J28" s="23"/>
      <c r="K28" s="23"/>
      <c r="L28" s="64" t="s">
        <v>116</v>
      </c>
      <c r="M28" s="60" t="s">
        <v>16</v>
      </c>
      <c r="N28" s="61">
        <f>IF(M28="OPORTUNA",15,IF(M28="INOPORTUNA",0,""))</f>
        <v>15</v>
      </c>
      <c r="O28" s="62"/>
      <c r="P28" s="23"/>
      <c r="Q28" s="33"/>
      <c r="R28" s="23"/>
      <c r="S28" s="141" t="s">
        <v>117</v>
      </c>
      <c r="T28" s="141" t="s">
        <v>118</v>
      </c>
      <c r="U28" s="23"/>
      <c r="V28" s="23"/>
      <c r="W28" s="23"/>
      <c r="X28" s="23"/>
      <c r="Y28" s="23"/>
      <c r="Z28" s="23"/>
      <c r="AA28" s="23"/>
      <c r="AB28" s="23"/>
      <c r="AC28" s="23"/>
      <c r="AD28" s="23"/>
      <c r="AE28" s="23"/>
      <c r="AF28" s="33"/>
      <c r="AG28" s="23"/>
      <c r="AH28" s="3" t="s">
        <v>119</v>
      </c>
      <c r="AI28" s="3" t="s">
        <v>98</v>
      </c>
      <c r="AJ28" s="3" t="s">
        <v>120</v>
      </c>
      <c r="AK28" s="3" t="s">
        <v>121</v>
      </c>
      <c r="AL28" s="3" t="s">
        <v>24</v>
      </c>
      <c r="AM28" s="3"/>
      <c r="AN28" s="3"/>
      <c r="AO28" s="3" t="s">
        <v>122</v>
      </c>
    </row>
    <row r="29" spans="1:41" ht="84" customHeight="1" x14ac:dyDescent="0.2">
      <c r="A29" s="446"/>
      <c r="B29" s="23"/>
      <c r="C29" s="23"/>
      <c r="D29" s="23"/>
      <c r="E29" s="67" t="s">
        <v>123</v>
      </c>
      <c r="F29" s="23"/>
      <c r="G29" s="23"/>
      <c r="H29" s="23"/>
      <c r="I29" s="42"/>
      <c r="J29" s="23"/>
      <c r="K29" s="23"/>
      <c r="L29" s="59" t="s">
        <v>124</v>
      </c>
      <c r="M29" s="60" t="s">
        <v>131</v>
      </c>
      <c r="N29" s="61">
        <f>IF(M29="PREVENIR",15,IF(M29="DETECTAR",10,IF(M29="NO ES UN CONTROL",0,"")))</f>
        <v>15</v>
      </c>
      <c r="O29" s="68" t="str">
        <f>IF(O26&lt;86,"DÉBIL",IF(O26&lt;96,"MODERADO",IF(O26&lt;101,"FUERTE","")))</f>
        <v>FUERTE</v>
      </c>
      <c r="P29" s="23"/>
      <c r="Q29" s="69" t="str">
        <f>IF(AND(O29="FUERTE",P26="FUERTE (SIEMPRE SE EJECUTA)"),"FUERTE",IF(OR(O29="DÉBIL",P26="DÉBIL (NO SE EJECUTA)"),"DÉBIL",IF(OR(O29="MODERADO",P26="MODERADO (ALGUNAS VECES)"),"MODERADO")))</f>
        <v>MODERADO</v>
      </c>
      <c r="R29" s="70" t="str">
        <f>IF(AND(O29="FUERTE",P26="FUERTE (SIEMPRE SE EJECUTA)"),"NO","SÍ")</f>
        <v>SÍ</v>
      </c>
      <c r="S29" s="142">
        <f>IF(AND($Q29="FUERTE",$S26="DIRECTAMENTE",$T26="DIRECTAMENTE"),2,IF(AND($Q29="FUERTE",$S26="DIRECTAMENTE",$T26="INDIRECTAMENTE"),2,IF(AND($Q29="FUERTE",$S26="DIRECTAMENTE",$T26="NO DISMINUYE"),2,IF(AND($Q29="FUERTE",$S26="NO DISMINUYE",$T26="DIRECTAMENTE"),0,IF(AND($Q29="MODERADO",$S26="DIRECTAMENTE",$T26="DIRECTAMENTE"),1,IF(AND($Q29="MODERADO",$S26="DIRECTAMENTE",$T26="INDIRECTAMENTE"),1,IF(AND($Q29="MODERADO",$S26="DIRECTAMENTE",$T26="NO DISMINUYE"),1,IF(AND($Q29="MODERADO",$S26="NO DISMINUYE",$T26="DIRECTAMENTE"),0,"N/A"))))))))</f>
        <v>1</v>
      </c>
      <c r="T29" s="142">
        <f>IF(AND($Q29="FUERTE",$S26="DIRECTAMENTE",$T26="DIRECTAMENTE"),2,IF(AND($Q29="FUERTE",$S26="DIRECTAMENTE",$T26="INDIRECTAMENTE"),1,IF(AND($Q29="FUERTE",$S26="DIRECTAMENTE",$T26="NO DISMINUYE"),0,IF(AND($Q29="FUERTE",$S26="NO DISMINUYE",$T26="DIRECTAMENTE"),2,IF(AND($Q29="MODERADO",$S26="DIRECTAMENTE",$T26="DIRECTAMENTE"),1,IF(AND($Q29="MODERADO",$S26="DIRECTAMENTE",$T26="INDIRECTAMENTE"),0,IF(AND($Q29="MODERADO",$S26="DIRECTAMENTE",$T26="NO DISMINUYE"),0,IF(AND($Q29="MODERADO",$S26="NO DISMINUYE",$T26="DIRECTAMENTE"),1,"N/A"))))))))</f>
        <v>1</v>
      </c>
      <c r="U29" s="23"/>
      <c r="V29" s="23"/>
      <c r="W29" s="23"/>
      <c r="X29" s="23"/>
      <c r="Y29" s="23"/>
      <c r="Z29" s="33"/>
      <c r="AA29" s="23"/>
      <c r="AB29" s="23"/>
      <c r="AC29" s="23"/>
      <c r="AD29" s="23"/>
      <c r="AE29" s="23"/>
      <c r="AF29" s="304" t="s">
        <v>548</v>
      </c>
      <c r="AG29" s="23"/>
      <c r="AH29" s="3" t="s">
        <v>96</v>
      </c>
      <c r="AI29" s="3"/>
      <c r="AJ29" s="3"/>
      <c r="AK29" s="3"/>
      <c r="AL29" s="3"/>
      <c r="AM29" s="3"/>
      <c r="AN29" s="3"/>
      <c r="AO29" s="3" t="s">
        <v>126</v>
      </c>
    </row>
    <row r="30" spans="1:41" ht="55.5" customHeight="1" x14ac:dyDescent="0.2">
      <c r="A30" s="446"/>
      <c r="B30" s="23"/>
      <c r="C30" s="23"/>
      <c r="D30" s="23"/>
      <c r="E30" s="447" t="s">
        <v>549</v>
      </c>
      <c r="F30" s="23"/>
      <c r="G30" s="23"/>
      <c r="H30" s="23"/>
      <c r="I30" s="42"/>
      <c r="J30" s="23"/>
      <c r="K30" s="23"/>
      <c r="L30" s="59" t="s">
        <v>128</v>
      </c>
      <c r="M30" s="60" t="s">
        <v>34</v>
      </c>
      <c r="N30" s="61">
        <f>IF(M30="CONFIABLE",15,IF(M30="NO CONFIABLE",0,""))</f>
        <v>15</v>
      </c>
      <c r="O30" s="62"/>
      <c r="P30" s="23"/>
      <c r="Q30" s="23"/>
      <c r="R30" s="23"/>
      <c r="S30" s="23"/>
      <c r="T30" s="23"/>
      <c r="U30" s="23"/>
      <c r="V30" s="23"/>
      <c r="W30" s="23"/>
      <c r="X30" s="23"/>
      <c r="Y30" s="23"/>
      <c r="Z30" s="67" t="s">
        <v>129</v>
      </c>
      <c r="AA30" s="23"/>
      <c r="AB30" s="23"/>
      <c r="AC30" s="23"/>
      <c r="AD30" s="23"/>
      <c r="AE30" s="23"/>
      <c r="AF30" s="23"/>
      <c r="AG30" s="23"/>
      <c r="AH30" s="3" t="s">
        <v>130</v>
      </c>
      <c r="AI30" s="3"/>
      <c r="AJ30" s="3" t="s">
        <v>21</v>
      </c>
      <c r="AK30" s="3" t="s">
        <v>131</v>
      </c>
      <c r="AL30" s="3" t="s">
        <v>22</v>
      </c>
      <c r="AM30" s="3"/>
      <c r="AN30" s="3"/>
      <c r="AO30" s="3" t="s">
        <v>132</v>
      </c>
    </row>
    <row r="31" spans="1:41" ht="66.75" customHeight="1" x14ac:dyDescent="0.2">
      <c r="A31" s="446"/>
      <c r="B31" s="23"/>
      <c r="C31" s="23"/>
      <c r="D31" s="23"/>
      <c r="E31" s="23"/>
      <c r="F31" s="23"/>
      <c r="G31" s="23"/>
      <c r="H31" s="23"/>
      <c r="I31" s="42"/>
      <c r="J31" s="23"/>
      <c r="K31" s="23"/>
      <c r="L31" s="59" t="s">
        <v>133</v>
      </c>
      <c r="M31" s="60" t="s">
        <v>42</v>
      </c>
      <c r="N31" s="61">
        <f>IF(M31="SE INVESTIGAN Y SE RESUELVEN OPORTUNAMENTE",15,IF(M31="NO SE INVESTIGAN Y SE RESUELVEN OPORTUNAMENTE",0,""))</f>
        <v>15</v>
      </c>
      <c r="O31" s="62"/>
      <c r="P31" s="23"/>
      <c r="Q31" s="23"/>
      <c r="R31" s="23"/>
      <c r="S31" s="23"/>
      <c r="T31" s="23"/>
      <c r="U31" s="23"/>
      <c r="V31" s="23"/>
      <c r="W31" s="23"/>
      <c r="X31" s="23"/>
      <c r="Y31" s="23"/>
      <c r="Z31" s="79" t="s">
        <v>550</v>
      </c>
      <c r="AA31" s="23"/>
      <c r="AB31" s="23"/>
      <c r="AC31" s="23"/>
      <c r="AD31" s="23"/>
      <c r="AE31" s="23"/>
      <c r="AF31" s="23"/>
      <c r="AG31" s="23"/>
      <c r="AH31" s="3" t="s">
        <v>114</v>
      </c>
      <c r="AI31" s="3"/>
      <c r="AJ31" s="3"/>
      <c r="AK31" s="3"/>
      <c r="AL31" s="3"/>
      <c r="AM31" s="3"/>
      <c r="AN31" s="3"/>
      <c r="AO31" s="3" t="s">
        <v>135</v>
      </c>
    </row>
    <row r="32" spans="1:41" ht="60.75" customHeight="1" x14ac:dyDescent="0.2">
      <c r="A32" s="448"/>
      <c r="B32" s="33"/>
      <c r="C32" s="33"/>
      <c r="D32" s="33"/>
      <c r="E32" s="33"/>
      <c r="F32" s="33"/>
      <c r="G32" s="33"/>
      <c r="H32" s="33"/>
      <c r="I32" s="42"/>
      <c r="J32" s="23"/>
      <c r="K32" s="33"/>
      <c r="L32" s="73" t="s">
        <v>136</v>
      </c>
      <c r="M32" s="74" t="s">
        <v>53</v>
      </c>
      <c r="N32" s="75">
        <f>IF(M32="COMPLETA",10,IF(M32="INCOMPLETA",5,IF(M32="NO EXISTE",0,"")))</f>
        <v>10</v>
      </c>
      <c r="O32" s="62"/>
      <c r="P32" s="33"/>
      <c r="Q32" s="23"/>
      <c r="R32" s="33"/>
      <c r="S32" s="23"/>
      <c r="T32" s="23"/>
      <c r="U32" s="33"/>
      <c r="V32" s="23"/>
      <c r="W32" s="23"/>
      <c r="X32" s="33"/>
      <c r="Y32" s="33"/>
      <c r="Z32" s="33"/>
      <c r="AA32" s="33"/>
      <c r="AB32" s="33"/>
      <c r="AC32" s="33"/>
      <c r="AD32" s="33"/>
      <c r="AE32" s="33"/>
      <c r="AF32" s="23"/>
      <c r="AG32" s="33"/>
      <c r="AH32" s="3"/>
      <c r="AI32" s="3"/>
      <c r="AJ32" s="3"/>
      <c r="AK32" s="3"/>
      <c r="AL32" s="3"/>
      <c r="AM32" s="3"/>
      <c r="AN32" s="3"/>
      <c r="AO32" s="3" t="s">
        <v>137</v>
      </c>
    </row>
    <row r="33" spans="1:41" ht="27.75" customHeight="1" x14ac:dyDescent="0.2">
      <c r="A33" s="87" t="s">
        <v>180</v>
      </c>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6"/>
      <c r="AH33" s="3"/>
      <c r="AI33" s="3"/>
      <c r="AJ33" s="3"/>
      <c r="AK33" s="3"/>
      <c r="AL33" s="3"/>
      <c r="AM33" s="3"/>
      <c r="AN33" s="3"/>
      <c r="AO33" s="3" t="s">
        <v>181</v>
      </c>
    </row>
    <row r="34" spans="1:41" ht="21.75" customHeight="1" x14ac:dyDescent="0.2">
      <c r="A34" s="88" t="s">
        <v>182</v>
      </c>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6"/>
      <c r="AH34" s="3"/>
      <c r="AI34" s="3"/>
      <c r="AJ34" s="3"/>
      <c r="AK34" s="3"/>
      <c r="AL34" s="3"/>
      <c r="AM34" s="3"/>
      <c r="AN34" s="3"/>
      <c r="AO34" s="3" t="s">
        <v>183</v>
      </c>
    </row>
    <row r="35" spans="1:41" ht="27.75" customHeight="1" x14ac:dyDescent="0.2">
      <c r="A35" s="89" t="s">
        <v>184</v>
      </c>
      <c r="B35" s="29"/>
      <c r="C35" s="89" t="s">
        <v>185</v>
      </c>
      <c r="D35" s="28"/>
      <c r="E35" s="28"/>
      <c r="F35" s="28"/>
      <c r="G35" s="28"/>
      <c r="H35" s="28"/>
      <c r="I35" s="28"/>
      <c r="J35" s="28"/>
      <c r="K35" s="28"/>
      <c r="L35" s="28"/>
      <c r="M35" s="28"/>
      <c r="N35" s="28"/>
      <c r="O35" s="28"/>
      <c r="P35" s="28"/>
      <c r="Q35" s="28"/>
      <c r="R35" s="28"/>
      <c r="S35" s="28"/>
      <c r="T35" s="28"/>
      <c r="U35" s="28"/>
      <c r="V35" s="28"/>
      <c r="W35" s="28"/>
      <c r="X35" s="28"/>
      <c r="Y35" s="29"/>
      <c r="Z35" s="90" t="s">
        <v>186</v>
      </c>
      <c r="AA35" s="28"/>
      <c r="AB35" s="28"/>
      <c r="AC35" s="29"/>
      <c r="AD35" s="287" t="s">
        <v>187</v>
      </c>
      <c r="AE35" s="157"/>
      <c r="AF35" s="157"/>
      <c r="AG35" s="158"/>
      <c r="AH35" s="3"/>
      <c r="AI35" s="3"/>
      <c r="AJ35" s="3"/>
      <c r="AK35" s="3"/>
      <c r="AL35" s="3"/>
      <c r="AM35" s="3"/>
      <c r="AN35" s="3"/>
      <c r="AO35" s="3" t="s">
        <v>188</v>
      </c>
    </row>
    <row r="36" spans="1:41" ht="27.75" customHeight="1" x14ac:dyDescent="0.2">
      <c r="A36" s="150">
        <v>1</v>
      </c>
      <c r="B36" s="6"/>
      <c r="C36" s="150" t="s">
        <v>551</v>
      </c>
      <c r="D36" s="8"/>
      <c r="E36" s="8"/>
      <c r="F36" s="8"/>
      <c r="G36" s="8"/>
      <c r="H36" s="8"/>
      <c r="I36" s="8"/>
      <c r="J36" s="8"/>
      <c r="K36" s="8"/>
      <c r="L36" s="8"/>
      <c r="M36" s="8"/>
      <c r="N36" s="8"/>
      <c r="O36" s="8"/>
      <c r="P36" s="8"/>
      <c r="Q36" s="8"/>
      <c r="R36" s="8"/>
      <c r="S36" s="8"/>
      <c r="T36" s="8"/>
      <c r="U36" s="8"/>
      <c r="V36" s="8"/>
      <c r="W36" s="8"/>
      <c r="X36" s="8"/>
      <c r="Y36" s="6"/>
      <c r="Z36" s="97">
        <v>43851</v>
      </c>
      <c r="AA36" s="8"/>
      <c r="AB36" s="8"/>
      <c r="AC36" s="8"/>
      <c r="AD36" s="289" t="s">
        <v>552</v>
      </c>
      <c r="AE36" s="290"/>
      <c r="AF36" s="290"/>
      <c r="AG36" s="290"/>
      <c r="AH36" s="3"/>
      <c r="AI36" s="3"/>
      <c r="AJ36" s="3"/>
      <c r="AK36" s="3"/>
      <c r="AL36" s="3"/>
      <c r="AM36" s="3"/>
      <c r="AN36" s="3"/>
      <c r="AO36" s="3" t="s">
        <v>189</v>
      </c>
    </row>
    <row r="37" spans="1:41" ht="27.75" customHeight="1" x14ac:dyDescent="0.2">
      <c r="A37" s="150">
        <v>2</v>
      </c>
      <c r="B37" s="6"/>
      <c r="C37" s="255" t="s">
        <v>553</v>
      </c>
      <c r="D37" s="8"/>
      <c r="E37" s="8"/>
      <c r="F37" s="8"/>
      <c r="G37" s="8"/>
      <c r="H37" s="8"/>
      <c r="I37" s="8"/>
      <c r="J37" s="8"/>
      <c r="K37" s="8"/>
      <c r="L37" s="8"/>
      <c r="M37" s="8"/>
      <c r="N37" s="8"/>
      <c r="O37" s="8"/>
      <c r="P37" s="8"/>
      <c r="Q37" s="8"/>
      <c r="R37" s="8"/>
      <c r="S37" s="8"/>
      <c r="T37" s="8"/>
      <c r="U37" s="8"/>
      <c r="V37" s="8"/>
      <c r="W37" s="8"/>
      <c r="X37" s="8"/>
      <c r="Y37" s="6"/>
      <c r="Z37" s="97">
        <v>43896</v>
      </c>
      <c r="AA37" s="8"/>
      <c r="AB37" s="8"/>
      <c r="AC37" s="8"/>
      <c r="AD37" s="289" t="s">
        <v>552</v>
      </c>
      <c r="AE37" s="290"/>
      <c r="AF37" s="290"/>
      <c r="AG37" s="290"/>
      <c r="AH37" s="3"/>
      <c r="AI37" s="3"/>
      <c r="AJ37" s="3"/>
      <c r="AK37" s="3"/>
      <c r="AL37" s="3"/>
      <c r="AM37" s="3"/>
      <c r="AN37" s="3"/>
      <c r="AO37" s="3" t="s">
        <v>97</v>
      </c>
    </row>
    <row r="38" spans="1:41" ht="27.75" customHeight="1" x14ac:dyDescent="0.2">
      <c r="A38" s="150">
        <v>3</v>
      </c>
      <c r="B38" s="6"/>
      <c r="C38" s="150" t="s">
        <v>554</v>
      </c>
      <c r="D38" s="8"/>
      <c r="E38" s="8"/>
      <c r="F38" s="8"/>
      <c r="G38" s="8"/>
      <c r="H38" s="8"/>
      <c r="I38" s="8"/>
      <c r="J38" s="8"/>
      <c r="K38" s="8"/>
      <c r="L38" s="8"/>
      <c r="M38" s="8"/>
      <c r="N38" s="8"/>
      <c r="O38" s="8"/>
      <c r="P38" s="8"/>
      <c r="Q38" s="8"/>
      <c r="R38" s="8"/>
      <c r="S38" s="8"/>
      <c r="T38" s="8"/>
      <c r="U38" s="8"/>
      <c r="V38" s="8"/>
      <c r="W38" s="8"/>
      <c r="X38" s="8"/>
      <c r="Y38" s="6"/>
      <c r="Z38" s="97">
        <v>43951</v>
      </c>
      <c r="AA38" s="8"/>
      <c r="AB38" s="8"/>
      <c r="AC38" s="6"/>
      <c r="AD38" s="292" t="s">
        <v>552</v>
      </c>
      <c r="AE38" s="28"/>
      <c r="AF38" s="28"/>
      <c r="AG38" s="29"/>
      <c r="AH38" s="3"/>
      <c r="AI38" s="3"/>
      <c r="AJ38" s="3"/>
      <c r="AK38" s="3"/>
      <c r="AL38" s="3"/>
      <c r="AM38" s="3"/>
      <c r="AN38" s="3"/>
      <c r="AO38" s="3" t="s">
        <v>194</v>
      </c>
    </row>
    <row r="39" spans="1:41" ht="27.75" customHeight="1" x14ac:dyDescent="0.2">
      <c r="A39" s="150">
        <v>4</v>
      </c>
      <c r="B39" s="6"/>
      <c r="C39" s="150" t="s">
        <v>555</v>
      </c>
      <c r="D39" s="8"/>
      <c r="E39" s="8"/>
      <c r="F39" s="8"/>
      <c r="G39" s="8"/>
      <c r="H39" s="8"/>
      <c r="I39" s="8"/>
      <c r="J39" s="8"/>
      <c r="K39" s="8"/>
      <c r="L39" s="8"/>
      <c r="M39" s="8"/>
      <c r="N39" s="8"/>
      <c r="O39" s="8"/>
      <c r="P39" s="8"/>
      <c r="Q39" s="8"/>
      <c r="R39" s="8"/>
      <c r="S39" s="8"/>
      <c r="T39" s="8"/>
      <c r="U39" s="8"/>
      <c r="V39" s="8"/>
      <c r="W39" s="8"/>
      <c r="X39" s="8"/>
      <c r="Y39" s="6"/>
      <c r="Z39" s="97">
        <v>44074</v>
      </c>
      <c r="AA39" s="8"/>
      <c r="AB39" s="8"/>
      <c r="AC39" s="6"/>
      <c r="AD39" s="93" t="s">
        <v>556</v>
      </c>
      <c r="AE39" s="8"/>
      <c r="AF39" s="8"/>
      <c r="AG39" s="6"/>
      <c r="AH39" s="3"/>
      <c r="AI39" s="3"/>
      <c r="AJ39" s="3"/>
      <c r="AK39" s="3"/>
      <c r="AL39" s="3"/>
      <c r="AM39" s="3"/>
      <c r="AN39" s="3"/>
      <c r="AO39" s="3" t="s">
        <v>194</v>
      </c>
    </row>
    <row r="40" spans="1:41" ht="15" customHeight="1" x14ac:dyDescent="0.2">
      <c r="A40" s="102" t="s">
        <v>195</v>
      </c>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6"/>
      <c r="AH40" s="3"/>
      <c r="AI40" s="3"/>
      <c r="AJ40" s="3"/>
      <c r="AK40" s="3"/>
      <c r="AL40" s="3"/>
      <c r="AM40" s="3"/>
      <c r="AN40" s="3"/>
      <c r="AO40" s="3" t="s">
        <v>196</v>
      </c>
    </row>
    <row r="41" spans="1:41" ht="30.75" customHeight="1" x14ac:dyDescent="0.25">
      <c r="A41" s="103" t="s">
        <v>187</v>
      </c>
      <c r="B41" s="28"/>
      <c r="C41" s="28"/>
      <c r="D41" s="28"/>
      <c r="E41" s="28"/>
      <c r="F41" s="29"/>
      <c r="G41" s="103" t="s">
        <v>197</v>
      </c>
      <c r="H41" s="28"/>
      <c r="I41" s="28"/>
      <c r="J41" s="28"/>
      <c r="K41" s="28"/>
      <c r="L41" s="29"/>
      <c r="M41" s="104" t="s">
        <v>198</v>
      </c>
      <c r="N41" s="8"/>
      <c r="O41" s="8"/>
      <c r="P41" s="8"/>
      <c r="Q41" s="8"/>
      <c r="R41" s="8"/>
      <c r="S41" s="8"/>
      <c r="T41" s="8"/>
      <c r="U41" s="8"/>
      <c r="V41" s="6"/>
      <c r="W41" s="104" t="s">
        <v>199</v>
      </c>
      <c r="X41" s="8"/>
      <c r="Y41" s="8"/>
      <c r="Z41" s="8"/>
      <c r="AA41" s="6"/>
      <c r="AB41" s="105" t="str">
        <f>IF(X7="X","APOYO OFICINA ASESORA DE PLANEACIÓN","APOYO OFICINA DE CONTROL INTERNO")</f>
        <v>APOYO OFICINA DE CONTROL INTERNO</v>
      </c>
      <c r="AC41" s="8"/>
      <c r="AD41" s="8"/>
      <c r="AE41" s="8"/>
      <c r="AF41" s="8"/>
      <c r="AG41" s="6"/>
      <c r="AH41" s="106"/>
      <c r="AI41" s="107"/>
      <c r="AJ41" s="107"/>
      <c r="AK41" s="107"/>
      <c r="AL41" s="107"/>
      <c r="AM41" s="107"/>
      <c r="AN41" s="107"/>
      <c r="AO41" s="3" t="s">
        <v>200</v>
      </c>
    </row>
    <row r="42" spans="1:41" ht="33.75" customHeight="1" x14ac:dyDescent="0.25">
      <c r="A42" s="108" t="s">
        <v>201</v>
      </c>
      <c r="B42" s="150" t="s">
        <v>556</v>
      </c>
      <c r="C42" s="8"/>
      <c r="D42" s="8"/>
      <c r="E42" s="8"/>
      <c r="F42" s="6"/>
      <c r="G42" s="110" t="s">
        <v>201</v>
      </c>
      <c r="H42" s="152" t="s">
        <v>557</v>
      </c>
      <c r="I42" s="8"/>
      <c r="J42" s="8"/>
      <c r="K42" s="8"/>
      <c r="L42" s="6"/>
      <c r="M42" s="110" t="s">
        <v>201</v>
      </c>
      <c r="N42" s="152" t="s">
        <v>558</v>
      </c>
      <c r="O42" s="8"/>
      <c r="P42" s="8"/>
      <c r="Q42" s="8"/>
      <c r="R42" s="8"/>
      <c r="S42" s="8"/>
      <c r="T42" s="8"/>
      <c r="U42" s="8"/>
      <c r="V42" s="6"/>
      <c r="W42" s="113" t="s">
        <v>201</v>
      </c>
      <c r="X42" s="449"/>
      <c r="Y42" s="8"/>
      <c r="Z42" s="8"/>
      <c r="AA42" s="6"/>
      <c r="AB42" s="113" t="s">
        <v>201</v>
      </c>
      <c r="AC42" s="152" t="s">
        <v>559</v>
      </c>
      <c r="AD42" s="160"/>
      <c r="AE42" s="160"/>
      <c r="AF42" s="160"/>
      <c r="AG42" s="161"/>
      <c r="AH42" s="107"/>
      <c r="AI42" s="107"/>
      <c r="AJ42" s="107"/>
      <c r="AK42" s="107"/>
      <c r="AL42" s="107"/>
      <c r="AM42" s="107"/>
      <c r="AN42" s="107"/>
      <c r="AO42" s="3" t="s">
        <v>206</v>
      </c>
    </row>
    <row r="43" spans="1:41" ht="32.25" customHeight="1" x14ac:dyDescent="0.25">
      <c r="A43" s="108" t="s">
        <v>207</v>
      </c>
      <c r="B43" s="150" t="s">
        <v>560</v>
      </c>
      <c r="C43" s="8"/>
      <c r="D43" s="8"/>
      <c r="E43" s="8"/>
      <c r="F43" s="6"/>
      <c r="G43" s="108" t="s">
        <v>207</v>
      </c>
      <c r="H43" s="450" t="s">
        <v>561</v>
      </c>
      <c r="I43" s="8"/>
      <c r="J43" s="8"/>
      <c r="K43" s="8"/>
      <c r="L43" s="6"/>
      <c r="M43" s="110" t="s">
        <v>207</v>
      </c>
      <c r="N43" s="152" t="s">
        <v>365</v>
      </c>
      <c r="O43" s="8"/>
      <c r="P43" s="8"/>
      <c r="Q43" s="8"/>
      <c r="R43" s="8"/>
      <c r="S43" s="8"/>
      <c r="T43" s="8"/>
      <c r="U43" s="8"/>
      <c r="V43" s="6"/>
      <c r="W43" s="108" t="s">
        <v>207</v>
      </c>
      <c r="X43" s="449"/>
      <c r="Y43" s="8"/>
      <c r="Z43" s="8"/>
      <c r="AA43" s="6"/>
      <c r="AB43" s="108" t="s">
        <v>207</v>
      </c>
      <c r="AC43" s="152" t="s">
        <v>282</v>
      </c>
      <c r="AD43" s="160"/>
      <c r="AE43" s="160"/>
      <c r="AF43" s="160"/>
      <c r="AG43" s="161"/>
      <c r="AH43" s="107"/>
      <c r="AI43" s="107"/>
      <c r="AJ43" s="107"/>
      <c r="AK43" s="107"/>
      <c r="AL43" s="107"/>
      <c r="AM43" s="107"/>
      <c r="AN43" s="107"/>
      <c r="AO43" s="3" t="s">
        <v>212</v>
      </c>
    </row>
    <row r="44" spans="1:41" ht="12.75" customHeight="1" x14ac:dyDescent="0.2">
      <c r="A44" s="3"/>
      <c r="B44" s="3"/>
      <c r="C44" s="3"/>
      <c r="D44" s="117"/>
      <c r="E44" s="3"/>
      <c r="F44" s="3"/>
      <c r="G44" s="3"/>
      <c r="H44" s="3"/>
      <c r="I44" s="3"/>
      <c r="J44" s="3"/>
      <c r="K44" s="3"/>
      <c r="L44" s="3"/>
      <c r="M44" s="3"/>
      <c r="N44" s="3"/>
      <c r="O44" s="3"/>
      <c r="P44" s="3"/>
      <c r="Q44" s="3"/>
      <c r="R44" s="3"/>
      <c r="S44" s="1"/>
      <c r="T44" s="1"/>
      <c r="U44" s="3"/>
      <c r="V44" s="3"/>
      <c r="W44" s="3"/>
      <c r="X44" s="3"/>
      <c r="Y44" s="3"/>
      <c r="Z44" s="3"/>
      <c r="AA44" s="3"/>
      <c r="AB44" s="3"/>
      <c r="AC44" s="3"/>
      <c r="AD44" s="3"/>
      <c r="AE44" s="3"/>
      <c r="AF44" s="3"/>
      <c r="AG44" s="3"/>
      <c r="AH44" s="3"/>
      <c r="AI44" s="3"/>
      <c r="AJ44" s="3"/>
      <c r="AK44" s="3"/>
      <c r="AL44" s="3"/>
      <c r="AM44" s="3"/>
      <c r="AN44" s="3"/>
      <c r="AO44" s="3" t="s">
        <v>213</v>
      </c>
    </row>
    <row r="45" spans="1:41" ht="12.75" customHeight="1" x14ac:dyDescent="0.2">
      <c r="A45" s="3"/>
      <c r="B45" s="3"/>
      <c r="C45" s="3"/>
      <c r="D45" s="117"/>
      <c r="E45" s="3"/>
      <c r="F45" s="3"/>
      <c r="G45" s="3"/>
      <c r="H45" s="3"/>
      <c r="I45" s="3"/>
      <c r="J45" s="3"/>
      <c r="K45" s="3"/>
      <c r="L45" s="3"/>
      <c r="M45" s="3"/>
      <c r="N45" s="3"/>
      <c r="O45" s="3"/>
      <c r="P45" s="3"/>
      <c r="Q45" s="3"/>
      <c r="R45" s="3"/>
      <c r="S45" s="1"/>
      <c r="T45" s="1"/>
      <c r="U45" s="3"/>
      <c r="V45" s="3"/>
      <c r="W45" s="3"/>
      <c r="X45" s="3"/>
      <c r="Y45" s="3"/>
      <c r="Z45" s="3"/>
      <c r="AA45" s="3"/>
      <c r="AB45" s="3"/>
      <c r="AC45" s="3"/>
      <c r="AD45" s="3"/>
      <c r="AE45" s="3"/>
      <c r="AF45" s="3"/>
      <c r="AG45" s="3"/>
      <c r="AH45" s="3"/>
      <c r="AI45" s="3"/>
      <c r="AJ45" s="3"/>
      <c r="AK45" s="3"/>
      <c r="AL45" s="3"/>
      <c r="AM45" s="3"/>
      <c r="AN45" s="3"/>
      <c r="AO45" s="3" t="s">
        <v>214</v>
      </c>
    </row>
    <row r="46" spans="1:41" ht="12.75" customHeight="1" x14ac:dyDescent="0.2">
      <c r="A46" s="3"/>
      <c r="B46" s="3"/>
      <c r="C46" s="3"/>
      <c r="D46" s="117"/>
      <c r="E46" s="3"/>
      <c r="F46" s="3"/>
      <c r="G46" s="3"/>
      <c r="H46" s="3"/>
      <c r="I46" s="3"/>
      <c r="J46" s="3"/>
      <c r="K46" s="3"/>
      <c r="L46" s="3"/>
      <c r="M46" s="3"/>
      <c r="N46" s="3"/>
      <c r="O46" s="3"/>
      <c r="P46" s="3"/>
      <c r="Q46" s="3"/>
      <c r="R46" s="3"/>
      <c r="S46" s="1"/>
      <c r="T46" s="1"/>
      <c r="U46" s="3"/>
      <c r="V46" s="3"/>
      <c r="W46" s="3"/>
      <c r="X46" s="3"/>
      <c r="Y46" s="3"/>
      <c r="Z46" s="3"/>
      <c r="AA46" s="3"/>
      <c r="AB46" s="3"/>
      <c r="AC46" s="3"/>
      <c r="AD46" s="3"/>
      <c r="AE46" s="3"/>
      <c r="AF46" s="3"/>
      <c r="AG46" s="3"/>
      <c r="AH46" s="3"/>
      <c r="AI46" s="3"/>
      <c r="AJ46" s="3"/>
      <c r="AK46" s="3"/>
      <c r="AL46" s="3"/>
      <c r="AM46" s="3"/>
      <c r="AN46" s="3"/>
      <c r="AO46" s="3" t="s">
        <v>215</v>
      </c>
    </row>
    <row r="47" spans="1:41" ht="12.75" customHeight="1" x14ac:dyDescent="0.2">
      <c r="A47" s="3"/>
      <c r="B47" s="3"/>
      <c r="C47" s="3"/>
      <c r="D47" s="117"/>
      <c r="E47" s="3"/>
      <c r="F47" s="3"/>
      <c r="G47" s="3"/>
      <c r="H47" s="3"/>
      <c r="I47" s="3"/>
      <c r="J47" s="3"/>
      <c r="K47" s="3"/>
      <c r="L47" s="3"/>
      <c r="M47" s="3"/>
      <c r="N47" s="3"/>
      <c r="O47" s="3"/>
      <c r="P47" s="3"/>
      <c r="Q47" s="3"/>
      <c r="R47" s="3"/>
      <c r="S47" s="1"/>
      <c r="T47" s="1"/>
      <c r="U47" s="3"/>
      <c r="V47" s="3"/>
      <c r="W47" s="3"/>
      <c r="X47" s="3"/>
      <c r="Y47" s="3"/>
      <c r="Z47" s="3"/>
      <c r="AA47" s="3"/>
      <c r="AB47" s="3"/>
      <c r="AC47" s="3"/>
      <c r="AD47" s="3"/>
      <c r="AE47" s="3"/>
      <c r="AF47" s="3"/>
      <c r="AG47" s="3"/>
      <c r="AH47" s="3"/>
      <c r="AI47" s="3"/>
      <c r="AJ47" s="3"/>
      <c r="AK47" s="3"/>
      <c r="AL47" s="3"/>
      <c r="AM47" s="3"/>
      <c r="AN47" s="3"/>
      <c r="AO47" s="3" t="s">
        <v>142</v>
      </c>
    </row>
    <row r="48" spans="1:41" ht="12.75" customHeight="1" x14ac:dyDescent="0.2">
      <c r="A48" s="3"/>
      <c r="B48" s="3"/>
      <c r="C48" s="3"/>
      <c r="D48" s="117"/>
      <c r="E48" s="3"/>
      <c r="F48" s="3"/>
      <c r="G48" s="3"/>
      <c r="H48" s="3"/>
      <c r="I48" s="3"/>
      <c r="J48" s="3"/>
      <c r="K48" s="3"/>
      <c r="L48" s="3"/>
      <c r="M48" s="3"/>
      <c r="N48" s="3"/>
      <c r="O48" s="3"/>
      <c r="P48" s="3"/>
      <c r="Q48" s="3"/>
      <c r="R48" s="3"/>
      <c r="S48" s="1"/>
      <c r="T48" s="1"/>
      <c r="U48" s="3"/>
      <c r="V48" s="3"/>
      <c r="W48" s="3"/>
      <c r="X48" s="3"/>
      <c r="Y48" s="3"/>
      <c r="Z48" s="3"/>
      <c r="AA48" s="3"/>
      <c r="AB48" s="3"/>
      <c r="AC48" s="3"/>
      <c r="AD48" s="3"/>
      <c r="AE48" s="3"/>
      <c r="AF48" s="3"/>
      <c r="AG48" s="3"/>
      <c r="AH48" s="3"/>
      <c r="AI48" s="3"/>
      <c r="AJ48" s="3"/>
      <c r="AK48" s="3"/>
      <c r="AL48" s="3"/>
      <c r="AM48" s="3"/>
      <c r="AN48" s="3"/>
      <c r="AO48" s="3" t="s">
        <v>216</v>
      </c>
    </row>
    <row r="49" spans="1:41" ht="12.75" customHeight="1" x14ac:dyDescent="0.2">
      <c r="A49" s="3"/>
      <c r="B49" s="3"/>
      <c r="C49" s="3"/>
      <c r="D49" s="117"/>
      <c r="E49" s="3"/>
      <c r="F49" s="3"/>
      <c r="G49" s="3"/>
      <c r="H49" s="3"/>
      <c r="I49" s="3"/>
      <c r="J49" s="3"/>
      <c r="K49" s="3"/>
      <c r="L49" s="3"/>
      <c r="M49" s="3"/>
      <c r="N49" s="3"/>
      <c r="O49" s="3"/>
      <c r="P49" s="3"/>
      <c r="Q49" s="3"/>
      <c r="R49" s="3"/>
      <c r="S49" s="1"/>
      <c r="T49" s="1"/>
      <c r="U49" s="3"/>
      <c r="V49" s="3"/>
      <c r="W49" s="3"/>
      <c r="X49" s="3"/>
      <c r="Y49" s="3"/>
      <c r="Z49" s="3"/>
      <c r="AA49" s="3"/>
      <c r="AB49" s="3"/>
      <c r="AC49" s="3"/>
      <c r="AD49" s="3"/>
      <c r="AE49" s="3"/>
      <c r="AF49" s="3"/>
      <c r="AG49" s="3"/>
      <c r="AH49" s="3"/>
      <c r="AI49" s="3"/>
      <c r="AJ49" s="3"/>
      <c r="AK49" s="3"/>
      <c r="AL49" s="3"/>
      <c r="AM49" s="3"/>
      <c r="AN49" s="3"/>
      <c r="AO49" s="3" t="s">
        <v>217</v>
      </c>
    </row>
    <row r="50" spans="1:41" ht="12.75" customHeight="1" x14ac:dyDescent="0.2">
      <c r="A50" s="3"/>
      <c r="B50" s="3"/>
      <c r="C50" s="3"/>
      <c r="D50" s="117"/>
      <c r="E50" s="3"/>
      <c r="F50" s="3"/>
      <c r="G50" s="3"/>
      <c r="H50" s="3"/>
      <c r="I50" s="3"/>
      <c r="J50" s="3"/>
      <c r="K50" s="3"/>
      <c r="L50" s="3"/>
      <c r="M50" s="3"/>
      <c r="N50" s="3"/>
      <c r="O50" s="3"/>
      <c r="P50" s="3"/>
      <c r="Q50" s="3"/>
      <c r="R50" s="3"/>
      <c r="S50" s="1"/>
      <c r="T50" s="1"/>
      <c r="U50" s="3"/>
      <c r="V50" s="3"/>
      <c r="W50" s="3"/>
      <c r="X50" s="3"/>
      <c r="Y50" s="3"/>
      <c r="Z50" s="3"/>
      <c r="AA50" s="3"/>
      <c r="AB50" s="3"/>
      <c r="AC50" s="3"/>
      <c r="AD50" s="3"/>
      <c r="AE50" s="3"/>
      <c r="AF50" s="3"/>
      <c r="AG50" s="3"/>
      <c r="AH50" s="3"/>
      <c r="AI50" s="3"/>
      <c r="AJ50" s="3"/>
      <c r="AK50" s="3"/>
      <c r="AL50" s="3"/>
      <c r="AM50" s="3"/>
      <c r="AN50" s="3"/>
      <c r="AO50" s="3"/>
    </row>
    <row r="51" spans="1:41" ht="12.75" customHeight="1" x14ac:dyDescent="0.2">
      <c r="A51" s="3"/>
      <c r="B51" s="3"/>
      <c r="C51" s="3"/>
      <c r="D51" s="117"/>
      <c r="E51" s="3"/>
      <c r="F51" s="3"/>
      <c r="G51" s="3"/>
      <c r="H51" s="3"/>
      <c r="I51" s="3"/>
      <c r="J51" s="3"/>
      <c r="K51" s="3"/>
      <c r="L51" s="3"/>
      <c r="M51" s="3"/>
      <c r="N51" s="3"/>
      <c r="O51" s="3"/>
      <c r="P51" s="3"/>
      <c r="Q51" s="3"/>
      <c r="R51" s="3"/>
      <c r="S51" s="1"/>
      <c r="T51" s="1"/>
      <c r="U51" s="3"/>
      <c r="V51" s="3"/>
      <c r="W51" s="3"/>
      <c r="X51" s="3"/>
      <c r="Y51" s="3"/>
      <c r="Z51" s="3"/>
      <c r="AA51" s="3"/>
      <c r="AB51" s="3"/>
      <c r="AC51" s="3"/>
      <c r="AD51" s="3"/>
      <c r="AE51" s="3"/>
      <c r="AF51" s="3"/>
      <c r="AG51" s="3"/>
      <c r="AH51" s="3"/>
      <c r="AI51" s="3"/>
      <c r="AJ51" s="3"/>
      <c r="AK51" s="3"/>
      <c r="AL51" s="3"/>
      <c r="AM51" s="3"/>
      <c r="AN51" s="3"/>
      <c r="AO51" s="3"/>
    </row>
    <row r="52" spans="1:41" ht="12.75" customHeight="1" x14ac:dyDescent="0.2">
      <c r="A52" s="3"/>
      <c r="B52" s="3"/>
      <c r="C52" s="3"/>
      <c r="D52" s="117"/>
      <c r="E52" s="3"/>
      <c r="F52" s="3"/>
      <c r="G52" s="3"/>
      <c r="H52" s="3"/>
      <c r="I52" s="3"/>
      <c r="J52" s="3"/>
      <c r="K52" s="3"/>
      <c r="L52" s="3"/>
      <c r="M52" s="3"/>
      <c r="N52" s="3"/>
      <c r="O52" s="3"/>
      <c r="P52" s="3"/>
      <c r="Q52" s="3"/>
      <c r="R52" s="3"/>
      <c r="S52" s="1"/>
      <c r="T52" s="1"/>
      <c r="U52" s="3"/>
      <c r="V52" s="3"/>
      <c r="W52" s="3"/>
      <c r="X52" s="3"/>
      <c r="Y52" s="3"/>
      <c r="Z52" s="3"/>
      <c r="AA52" s="3"/>
      <c r="AB52" s="3"/>
      <c r="AC52" s="3"/>
      <c r="AD52" s="3"/>
      <c r="AE52" s="3"/>
      <c r="AF52" s="3"/>
      <c r="AG52" s="3"/>
      <c r="AH52" s="3"/>
      <c r="AI52" s="3"/>
      <c r="AJ52" s="3"/>
      <c r="AK52" s="3"/>
      <c r="AL52" s="3"/>
      <c r="AM52" s="3"/>
      <c r="AN52" s="3"/>
      <c r="AO52" s="3"/>
    </row>
    <row r="53" spans="1:41" ht="12.75" customHeight="1" x14ac:dyDescent="0.2">
      <c r="A53" s="3"/>
      <c r="B53" s="3"/>
      <c r="C53" s="3"/>
      <c r="D53" s="117"/>
      <c r="E53" s="3"/>
      <c r="F53" s="3"/>
      <c r="G53" s="3"/>
      <c r="H53" s="3"/>
      <c r="I53" s="3"/>
      <c r="J53" s="3"/>
      <c r="K53" s="3"/>
      <c r="L53" s="3"/>
      <c r="M53" s="3"/>
      <c r="N53" s="3"/>
      <c r="O53" s="3"/>
      <c r="P53" s="3"/>
      <c r="Q53" s="3"/>
      <c r="R53" s="3"/>
      <c r="S53" s="1"/>
      <c r="T53" s="1"/>
      <c r="U53" s="3"/>
      <c r="V53" s="3"/>
      <c r="W53" s="3"/>
      <c r="X53" s="3"/>
      <c r="Y53" s="3"/>
      <c r="Z53" s="3"/>
      <c r="AA53" s="3"/>
      <c r="AB53" s="3"/>
      <c r="AC53" s="3"/>
      <c r="AD53" s="3"/>
      <c r="AE53" s="3"/>
      <c r="AF53" s="3"/>
      <c r="AG53" s="3"/>
      <c r="AH53" s="3"/>
      <c r="AI53" s="3"/>
      <c r="AJ53" s="3"/>
      <c r="AK53" s="3"/>
      <c r="AL53" s="3"/>
      <c r="AM53" s="3"/>
      <c r="AN53" s="3"/>
      <c r="AO53" s="3"/>
    </row>
    <row r="54" spans="1:41" ht="12.75" customHeight="1" x14ac:dyDescent="0.2">
      <c r="A54" s="3"/>
      <c r="B54" s="3"/>
      <c r="C54" s="3"/>
      <c r="D54" s="117"/>
      <c r="E54" s="3"/>
      <c r="F54" s="3"/>
      <c r="G54" s="3"/>
      <c r="H54" s="3"/>
      <c r="I54" s="3"/>
      <c r="J54" s="3"/>
      <c r="K54" s="3"/>
      <c r="L54" s="3"/>
      <c r="M54" s="3"/>
      <c r="N54" s="3"/>
      <c r="O54" s="3"/>
      <c r="P54" s="3"/>
      <c r="Q54" s="3"/>
      <c r="R54" s="3"/>
      <c r="S54" s="1"/>
      <c r="T54" s="1"/>
      <c r="U54" s="3"/>
      <c r="V54" s="3"/>
      <c r="W54" s="3"/>
      <c r="X54" s="3"/>
      <c r="Y54" s="3"/>
      <c r="Z54" s="3"/>
      <c r="AA54" s="3"/>
      <c r="AB54" s="3"/>
      <c r="AC54" s="3"/>
      <c r="AD54" s="3"/>
      <c r="AE54" s="3"/>
      <c r="AF54" s="3"/>
      <c r="AG54" s="3"/>
      <c r="AH54" s="3"/>
      <c r="AI54" s="3"/>
      <c r="AJ54" s="3"/>
      <c r="AK54" s="3"/>
      <c r="AL54" s="3"/>
      <c r="AM54" s="3"/>
      <c r="AN54" s="3"/>
      <c r="AO54" s="3"/>
    </row>
    <row r="55" spans="1:41" ht="12.75" customHeight="1" x14ac:dyDescent="0.2">
      <c r="A55" s="3"/>
      <c r="B55" s="3"/>
      <c r="C55" s="3"/>
      <c r="D55" s="117"/>
      <c r="E55" s="3"/>
      <c r="F55" s="3"/>
      <c r="G55" s="3"/>
      <c r="H55" s="3"/>
      <c r="I55" s="3"/>
      <c r="J55" s="3"/>
      <c r="K55" s="3"/>
      <c r="L55" s="3"/>
      <c r="M55" s="3"/>
      <c r="N55" s="3"/>
      <c r="O55" s="3"/>
      <c r="P55" s="3"/>
      <c r="Q55" s="3"/>
      <c r="R55" s="3"/>
      <c r="S55" s="1"/>
      <c r="T55" s="1"/>
      <c r="U55" s="3"/>
      <c r="V55" s="3"/>
      <c r="W55" s="3"/>
      <c r="X55" s="3"/>
      <c r="Y55" s="3"/>
      <c r="Z55" s="3"/>
      <c r="AA55" s="3"/>
      <c r="AB55" s="3"/>
      <c r="AC55" s="3"/>
      <c r="AD55" s="3"/>
      <c r="AE55" s="3"/>
      <c r="AF55" s="3"/>
      <c r="AG55" s="3"/>
      <c r="AH55" s="3"/>
      <c r="AI55" s="3"/>
      <c r="AJ55" s="3"/>
      <c r="AK55" s="3"/>
      <c r="AL55" s="3"/>
      <c r="AM55" s="3"/>
      <c r="AN55" s="3"/>
      <c r="AO55" s="3"/>
    </row>
    <row r="56" spans="1:41" ht="12.75" customHeight="1" x14ac:dyDescent="0.2">
      <c r="A56" s="3"/>
      <c r="B56" s="3"/>
      <c r="C56" s="3"/>
      <c r="D56" s="117"/>
      <c r="E56" s="3"/>
      <c r="F56" s="3"/>
      <c r="G56" s="3"/>
      <c r="H56" s="3"/>
      <c r="I56" s="3"/>
      <c r="J56" s="3"/>
      <c r="K56" s="3"/>
      <c r="L56" s="3"/>
      <c r="M56" s="3"/>
      <c r="N56" s="3"/>
      <c r="O56" s="3"/>
      <c r="P56" s="3"/>
      <c r="Q56" s="3"/>
      <c r="R56" s="3"/>
      <c r="S56" s="1"/>
      <c r="T56" s="1"/>
      <c r="U56" s="3"/>
      <c r="V56" s="3"/>
      <c r="W56" s="3"/>
      <c r="X56" s="3"/>
      <c r="Y56" s="3"/>
      <c r="Z56" s="3"/>
      <c r="AA56" s="3"/>
      <c r="AB56" s="3"/>
      <c r="AC56" s="3"/>
      <c r="AD56" s="3"/>
      <c r="AE56" s="3"/>
      <c r="AF56" s="3"/>
      <c r="AG56" s="3"/>
      <c r="AH56" s="3"/>
      <c r="AI56" s="3"/>
      <c r="AJ56" s="3"/>
      <c r="AK56" s="3"/>
      <c r="AL56" s="3"/>
      <c r="AM56" s="3"/>
      <c r="AN56" s="3"/>
      <c r="AO56" s="3"/>
    </row>
    <row r="57" spans="1:41" ht="12.75" customHeight="1" x14ac:dyDescent="0.2">
      <c r="A57" s="3"/>
      <c r="B57" s="3"/>
      <c r="C57" s="3"/>
      <c r="D57" s="117"/>
      <c r="E57" s="3"/>
      <c r="F57" s="3"/>
      <c r="G57" s="3"/>
      <c r="H57" s="3"/>
      <c r="I57" s="3"/>
      <c r="J57" s="3"/>
      <c r="K57" s="3"/>
      <c r="L57" s="3"/>
      <c r="M57" s="3"/>
      <c r="N57" s="3"/>
      <c r="O57" s="3"/>
      <c r="P57" s="3"/>
      <c r="Q57" s="3"/>
      <c r="R57" s="3"/>
      <c r="S57" s="1"/>
      <c r="T57" s="1"/>
      <c r="U57" s="3"/>
      <c r="V57" s="3"/>
      <c r="W57" s="3"/>
      <c r="X57" s="3"/>
      <c r="Y57" s="3"/>
      <c r="Z57" s="3"/>
      <c r="AA57" s="3"/>
      <c r="AB57" s="3"/>
      <c r="AC57" s="3"/>
      <c r="AD57" s="3"/>
      <c r="AE57" s="3"/>
      <c r="AF57" s="3"/>
      <c r="AG57" s="3"/>
      <c r="AH57" s="3"/>
      <c r="AI57" s="3"/>
      <c r="AJ57" s="3"/>
      <c r="AK57" s="3"/>
      <c r="AL57" s="3"/>
      <c r="AM57" s="3"/>
      <c r="AN57" s="3"/>
      <c r="AO57" s="3"/>
    </row>
    <row r="58" spans="1:41" ht="12.75" customHeight="1" x14ac:dyDescent="0.2">
      <c r="A58" s="3"/>
      <c r="B58" s="3"/>
      <c r="C58" s="3"/>
      <c r="D58" s="117"/>
      <c r="E58" s="3"/>
      <c r="F58" s="3"/>
      <c r="G58" s="3"/>
      <c r="H58" s="3"/>
      <c r="I58" s="3"/>
      <c r="J58" s="3"/>
      <c r="K58" s="3"/>
      <c r="L58" s="3"/>
      <c r="M58" s="3"/>
      <c r="N58" s="3"/>
      <c r="O58" s="3"/>
      <c r="P58" s="3"/>
      <c r="Q58" s="3"/>
      <c r="R58" s="3"/>
      <c r="S58" s="1"/>
      <c r="T58" s="1"/>
      <c r="U58" s="3"/>
      <c r="V58" s="3"/>
      <c r="W58" s="3"/>
      <c r="X58" s="3"/>
      <c r="Y58" s="3"/>
      <c r="Z58" s="3"/>
      <c r="AA58" s="3"/>
      <c r="AB58" s="3"/>
      <c r="AC58" s="3"/>
      <c r="AD58" s="3"/>
      <c r="AE58" s="3"/>
      <c r="AF58" s="3"/>
      <c r="AG58" s="3"/>
      <c r="AH58" s="3"/>
      <c r="AI58" s="3"/>
      <c r="AJ58" s="3"/>
      <c r="AK58" s="3"/>
      <c r="AL58" s="3"/>
      <c r="AM58" s="3"/>
      <c r="AN58" s="3"/>
      <c r="AO58" s="3"/>
    </row>
    <row r="59" spans="1:41" ht="12.75" customHeight="1" x14ac:dyDescent="0.2">
      <c r="A59" s="3"/>
      <c r="B59" s="3"/>
      <c r="C59" s="3"/>
      <c r="D59" s="117"/>
      <c r="E59" s="3"/>
      <c r="F59" s="3"/>
      <c r="G59" s="3"/>
      <c r="H59" s="3"/>
      <c r="I59" s="3"/>
      <c r="J59" s="3"/>
      <c r="K59" s="3"/>
      <c r="L59" s="3"/>
      <c r="M59" s="3"/>
      <c r="N59" s="3"/>
      <c r="O59" s="3"/>
      <c r="P59" s="3"/>
      <c r="Q59" s="3"/>
      <c r="R59" s="3"/>
      <c r="S59" s="1"/>
      <c r="T59" s="1"/>
      <c r="U59" s="3"/>
      <c r="V59" s="3"/>
      <c r="W59" s="3"/>
      <c r="X59" s="3"/>
      <c r="Y59" s="3"/>
      <c r="Z59" s="3"/>
      <c r="AA59" s="3"/>
      <c r="AB59" s="3"/>
      <c r="AC59" s="3"/>
      <c r="AD59" s="3"/>
      <c r="AE59" s="3"/>
      <c r="AF59" s="3"/>
      <c r="AG59" s="3"/>
      <c r="AH59" s="3"/>
      <c r="AI59" s="3"/>
      <c r="AJ59" s="3"/>
      <c r="AK59" s="3"/>
      <c r="AL59" s="3"/>
      <c r="AM59" s="3"/>
      <c r="AN59" s="3"/>
      <c r="AO59" s="3"/>
    </row>
    <row r="60" spans="1:41" ht="12.75" customHeight="1" x14ac:dyDescent="0.2">
      <c r="A60" s="3"/>
      <c r="B60" s="3"/>
      <c r="C60" s="3"/>
      <c r="D60" s="117"/>
      <c r="E60" s="3"/>
      <c r="F60" s="3"/>
      <c r="G60" s="3"/>
      <c r="H60" s="3"/>
      <c r="I60" s="3"/>
      <c r="J60" s="3"/>
      <c r="K60" s="3"/>
      <c r="L60" s="3"/>
      <c r="M60" s="3"/>
      <c r="N60" s="3"/>
      <c r="O60" s="3"/>
      <c r="P60" s="3"/>
      <c r="Q60" s="3"/>
      <c r="R60" s="3"/>
      <c r="S60" s="1"/>
      <c r="T60" s="1"/>
      <c r="U60" s="3"/>
      <c r="V60" s="3"/>
      <c r="W60" s="3"/>
      <c r="X60" s="3"/>
      <c r="Y60" s="3"/>
      <c r="Z60" s="3"/>
      <c r="AA60" s="3"/>
      <c r="AB60" s="3"/>
      <c r="AC60" s="3"/>
      <c r="AD60" s="3"/>
      <c r="AE60" s="3"/>
      <c r="AF60" s="3"/>
      <c r="AG60" s="3"/>
      <c r="AH60" s="3"/>
      <c r="AI60" s="3"/>
      <c r="AJ60" s="3"/>
      <c r="AK60" s="3"/>
      <c r="AL60" s="3"/>
      <c r="AM60" s="3"/>
      <c r="AN60" s="3"/>
      <c r="AO60" s="3"/>
    </row>
    <row r="61" spans="1:41" ht="12.75" customHeight="1" x14ac:dyDescent="0.2">
      <c r="A61" s="3"/>
      <c r="B61" s="3"/>
      <c r="C61" s="3"/>
      <c r="D61" s="117"/>
      <c r="E61" s="3"/>
      <c r="F61" s="3"/>
      <c r="G61" s="3"/>
      <c r="H61" s="3"/>
      <c r="I61" s="3"/>
      <c r="J61" s="3"/>
      <c r="K61" s="3"/>
      <c r="L61" s="3"/>
      <c r="M61" s="3"/>
      <c r="N61" s="3"/>
      <c r="O61" s="3"/>
      <c r="P61" s="3"/>
      <c r="Q61" s="3"/>
      <c r="R61" s="3"/>
      <c r="S61" s="1"/>
      <c r="T61" s="1"/>
      <c r="U61" s="3"/>
      <c r="V61" s="3"/>
      <c r="W61" s="3"/>
      <c r="X61" s="3"/>
      <c r="Y61" s="3"/>
      <c r="Z61" s="3"/>
      <c r="AA61" s="3"/>
      <c r="AB61" s="3"/>
      <c r="AC61" s="3"/>
      <c r="AD61" s="3"/>
      <c r="AE61" s="3"/>
      <c r="AF61" s="3"/>
      <c r="AG61" s="3"/>
      <c r="AH61" s="3"/>
      <c r="AI61" s="3"/>
      <c r="AJ61" s="3"/>
      <c r="AK61" s="3"/>
      <c r="AL61" s="3"/>
      <c r="AM61" s="3"/>
      <c r="AN61" s="3"/>
      <c r="AO61" s="3"/>
    </row>
    <row r="62" spans="1:41" ht="12.75" customHeight="1" x14ac:dyDescent="0.2">
      <c r="A62" s="3"/>
      <c r="B62" s="3"/>
      <c r="C62" s="3"/>
      <c r="D62" s="117"/>
      <c r="E62" s="3"/>
      <c r="F62" s="3"/>
      <c r="G62" s="3"/>
      <c r="H62" s="3"/>
      <c r="I62" s="3"/>
      <c r="J62" s="3"/>
      <c r="K62" s="3"/>
      <c r="L62" s="3"/>
      <c r="M62" s="3"/>
      <c r="N62" s="3"/>
      <c r="O62" s="3"/>
      <c r="P62" s="3"/>
      <c r="Q62" s="3"/>
      <c r="R62" s="3"/>
      <c r="S62" s="1"/>
      <c r="T62" s="1"/>
      <c r="U62" s="3"/>
      <c r="V62" s="3"/>
      <c r="W62" s="3"/>
      <c r="X62" s="3"/>
      <c r="Y62" s="3"/>
      <c r="Z62" s="3"/>
      <c r="AA62" s="3"/>
      <c r="AB62" s="3"/>
      <c r="AC62" s="3"/>
      <c r="AD62" s="3"/>
      <c r="AE62" s="3"/>
      <c r="AF62" s="3"/>
      <c r="AG62" s="3"/>
      <c r="AH62" s="3"/>
      <c r="AI62" s="3"/>
      <c r="AJ62" s="3"/>
      <c r="AK62" s="3"/>
      <c r="AL62" s="3"/>
      <c r="AM62" s="3"/>
      <c r="AN62" s="3"/>
      <c r="AO62" s="3"/>
    </row>
    <row r="63" spans="1:41" ht="12.75" customHeight="1" x14ac:dyDescent="0.2">
      <c r="A63" s="3"/>
      <c r="B63" s="3"/>
      <c r="C63" s="3"/>
      <c r="D63" s="117"/>
      <c r="E63" s="3"/>
      <c r="F63" s="3"/>
      <c r="G63" s="3"/>
      <c r="H63" s="3"/>
      <c r="I63" s="3"/>
      <c r="J63" s="3"/>
      <c r="K63" s="3"/>
      <c r="L63" s="3"/>
      <c r="M63" s="3"/>
      <c r="N63" s="3"/>
      <c r="O63" s="3"/>
      <c r="P63" s="3"/>
      <c r="Q63" s="3"/>
      <c r="R63" s="3"/>
      <c r="S63" s="1"/>
      <c r="T63" s="1"/>
      <c r="U63" s="3"/>
      <c r="V63" s="3"/>
      <c r="W63" s="3"/>
      <c r="X63" s="3"/>
      <c r="Y63" s="3"/>
      <c r="Z63" s="3"/>
      <c r="AA63" s="3"/>
      <c r="AB63" s="3"/>
      <c r="AC63" s="3"/>
      <c r="AD63" s="3"/>
      <c r="AE63" s="3"/>
      <c r="AF63" s="3"/>
      <c r="AG63" s="3"/>
      <c r="AH63" s="3"/>
      <c r="AI63" s="3"/>
      <c r="AJ63" s="3"/>
      <c r="AK63" s="3"/>
      <c r="AL63" s="3"/>
      <c r="AM63" s="3"/>
      <c r="AN63" s="3"/>
      <c r="AO63" s="3"/>
    </row>
    <row r="64" spans="1:41" ht="12.75" customHeight="1" x14ac:dyDescent="0.2">
      <c r="A64" s="3"/>
      <c r="B64" s="3"/>
      <c r="C64" s="3"/>
      <c r="D64" s="117"/>
      <c r="E64" s="3"/>
      <c r="F64" s="3"/>
      <c r="G64" s="3"/>
      <c r="H64" s="3"/>
      <c r="I64" s="3"/>
      <c r="J64" s="3"/>
      <c r="K64" s="3"/>
      <c r="L64" s="3"/>
      <c r="M64" s="3"/>
      <c r="N64" s="3"/>
      <c r="O64" s="3"/>
      <c r="P64" s="3"/>
      <c r="Q64" s="3"/>
      <c r="R64" s="3"/>
      <c r="S64" s="1"/>
      <c r="T64" s="1"/>
      <c r="U64" s="3"/>
      <c r="V64" s="3"/>
      <c r="W64" s="3"/>
      <c r="X64" s="3"/>
      <c r="Y64" s="3"/>
      <c r="Z64" s="3"/>
      <c r="AA64" s="3"/>
      <c r="AB64" s="3"/>
      <c r="AC64" s="3"/>
      <c r="AD64" s="3"/>
      <c r="AE64" s="3"/>
      <c r="AF64" s="3"/>
      <c r="AG64" s="3"/>
      <c r="AH64" s="3"/>
      <c r="AI64" s="3"/>
      <c r="AJ64" s="3"/>
      <c r="AK64" s="3"/>
      <c r="AL64" s="3"/>
      <c r="AM64" s="3"/>
      <c r="AN64" s="3"/>
      <c r="AO64" s="3"/>
    </row>
    <row r="65" spans="1:41" ht="12.75" customHeight="1" x14ac:dyDescent="0.2">
      <c r="A65" s="3"/>
      <c r="B65" s="3"/>
      <c r="C65" s="3"/>
      <c r="D65" s="117"/>
      <c r="E65" s="3"/>
      <c r="F65" s="3"/>
      <c r="G65" s="3"/>
      <c r="H65" s="3"/>
      <c r="I65" s="3"/>
      <c r="J65" s="3"/>
      <c r="K65" s="3"/>
      <c r="L65" s="3"/>
      <c r="M65" s="3"/>
      <c r="N65" s="3"/>
      <c r="O65" s="3"/>
      <c r="P65" s="3"/>
      <c r="Q65" s="3"/>
      <c r="R65" s="3"/>
      <c r="S65" s="1"/>
      <c r="T65" s="1"/>
      <c r="U65" s="3"/>
      <c r="V65" s="3"/>
      <c r="W65" s="3"/>
      <c r="X65" s="3"/>
      <c r="Y65" s="3"/>
      <c r="Z65" s="3"/>
      <c r="AA65" s="3"/>
      <c r="AB65" s="3"/>
      <c r="AC65" s="3"/>
      <c r="AD65" s="3"/>
      <c r="AE65" s="3"/>
      <c r="AF65" s="3"/>
      <c r="AG65" s="3"/>
      <c r="AH65" s="3"/>
      <c r="AI65" s="3"/>
      <c r="AJ65" s="3"/>
      <c r="AK65" s="3"/>
      <c r="AL65" s="3"/>
      <c r="AM65" s="3"/>
      <c r="AN65" s="3"/>
      <c r="AO65" s="3"/>
    </row>
    <row r="66" spans="1:41" ht="12.75" customHeight="1" x14ac:dyDescent="0.2">
      <c r="A66" s="3"/>
      <c r="B66" s="3"/>
      <c r="C66" s="3"/>
      <c r="D66" s="117"/>
      <c r="E66" s="3"/>
      <c r="F66" s="3"/>
      <c r="G66" s="3"/>
      <c r="H66" s="3"/>
      <c r="I66" s="3"/>
      <c r="J66" s="3"/>
      <c r="K66" s="3"/>
      <c r="L66" s="3"/>
      <c r="M66" s="3"/>
      <c r="N66" s="3"/>
      <c r="O66" s="3"/>
      <c r="P66" s="3"/>
      <c r="Q66" s="3"/>
      <c r="R66" s="3"/>
      <c r="S66" s="1"/>
      <c r="T66" s="1"/>
      <c r="U66" s="3"/>
      <c r="V66" s="3"/>
      <c r="W66" s="3"/>
      <c r="X66" s="3"/>
      <c r="Y66" s="3"/>
      <c r="Z66" s="3"/>
      <c r="AA66" s="3"/>
      <c r="AB66" s="3"/>
      <c r="AC66" s="3"/>
      <c r="AD66" s="3"/>
      <c r="AE66" s="3"/>
      <c r="AF66" s="3"/>
      <c r="AG66" s="3"/>
      <c r="AH66" s="3"/>
      <c r="AI66" s="3"/>
      <c r="AJ66" s="3"/>
      <c r="AK66" s="3"/>
      <c r="AL66" s="3"/>
      <c r="AM66" s="3"/>
      <c r="AN66" s="3"/>
      <c r="AO66" s="3"/>
    </row>
    <row r="67" spans="1:41" ht="12.75" customHeight="1" x14ac:dyDescent="0.2">
      <c r="A67" s="3"/>
      <c r="B67" s="3"/>
      <c r="C67" s="3"/>
      <c r="D67" s="117"/>
      <c r="E67" s="3"/>
      <c r="F67" s="3"/>
      <c r="G67" s="3"/>
      <c r="H67" s="3"/>
      <c r="I67" s="3"/>
      <c r="J67" s="3"/>
      <c r="K67" s="3"/>
      <c r="L67" s="3"/>
      <c r="M67" s="3"/>
      <c r="N67" s="3"/>
      <c r="O67" s="3"/>
      <c r="P67" s="3"/>
      <c r="Q67" s="3"/>
      <c r="R67" s="3"/>
      <c r="S67" s="1"/>
      <c r="T67" s="1"/>
      <c r="U67" s="3"/>
      <c r="V67" s="3"/>
      <c r="W67" s="3"/>
      <c r="X67" s="3"/>
      <c r="Y67" s="3"/>
      <c r="Z67" s="3"/>
      <c r="AA67" s="3"/>
      <c r="AB67" s="3"/>
      <c r="AC67" s="3"/>
      <c r="AD67" s="3"/>
      <c r="AE67" s="3"/>
      <c r="AF67" s="3"/>
      <c r="AG67" s="3"/>
      <c r="AH67" s="3"/>
      <c r="AI67" s="3"/>
      <c r="AJ67" s="3"/>
      <c r="AK67" s="3"/>
      <c r="AL67" s="3"/>
      <c r="AM67" s="3"/>
      <c r="AN67" s="3"/>
      <c r="AO67" s="3"/>
    </row>
    <row r="68" spans="1:41" ht="12.75" customHeight="1" x14ac:dyDescent="0.2">
      <c r="A68" s="3"/>
      <c r="B68" s="3"/>
      <c r="C68" s="3"/>
      <c r="D68" s="117"/>
      <c r="E68" s="3"/>
      <c r="F68" s="3"/>
      <c r="G68" s="3"/>
      <c r="H68" s="3"/>
      <c r="I68" s="3"/>
      <c r="J68" s="3"/>
      <c r="K68" s="3"/>
      <c r="L68" s="3"/>
      <c r="M68" s="3"/>
      <c r="N68" s="3"/>
      <c r="O68" s="3"/>
      <c r="P68" s="3"/>
      <c r="Q68" s="3"/>
      <c r="R68" s="3"/>
      <c r="S68" s="1"/>
      <c r="T68" s="1"/>
      <c r="U68" s="3"/>
      <c r="V68" s="3"/>
      <c r="W68" s="3"/>
      <c r="X68" s="3"/>
      <c r="Y68" s="3"/>
      <c r="Z68" s="3"/>
      <c r="AA68" s="3"/>
      <c r="AB68" s="3"/>
      <c r="AC68" s="3"/>
      <c r="AD68" s="3"/>
      <c r="AE68" s="3"/>
      <c r="AF68" s="3"/>
      <c r="AG68" s="3"/>
      <c r="AH68" s="3"/>
      <c r="AI68" s="3"/>
      <c r="AJ68" s="3"/>
      <c r="AK68" s="3"/>
      <c r="AL68" s="3"/>
      <c r="AM68" s="3"/>
      <c r="AN68" s="3"/>
      <c r="AO68" s="3"/>
    </row>
    <row r="69" spans="1:41" ht="12.75" customHeight="1" x14ac:dyDescent="0.2">
      <c r="A69" s="3"/>
      <c r="B69" s="3"/>
      <c r="C69" s="3"/>
      <c r="D69" s="117"/>
      <c r="E69" s="3"/>
      <c r="F69" s="3"/>
      <c r="G69" s="3"/>
      <c r="H69" s="3"/>
      <c r="I69" s="3"/>
      <c r="J69" s="3"/>
      <c r="K69" s="3"/>
      <c r="L69" s="3"/>
      <c r="M69" s="3"/>
      <c r="N69" s="3"/>
      <c r="O69" s="3"/>
      <c r="P69" s="3"/>
      <c r="Q69" s="3"/>
      <c r="R69" s="3"/>
      <c r="S69" s="1"/>
      <c r="T69" s="1"/>
      <c r="U69" s="3"/>
      <c r="V69" s="3"/>
      <c r="W69" s="3"/>
      <c r="X69" s="3"/>
      <c r="Y69" s="3"/>
      <c r="Z69" s="3"/>
      <c r="AA69" s="3"/>
      <c r="AB69" s="3"/>
      <c r="AC69" s="3"/>
      <c r="AD69" s="3"/>
      <c r="AE69" s="3"/>
      <c r="AF69" s="3"/>
      <c r="AG69" s="3"/>
      <c r="AH69" s="3"/>
      <c r="AI69" s="3"/>
      <c r="AJ69" s="3"/>
      <c r="AK69" s="3"/>
      <c r="AL69" s="3"/>
      <c r="AM69" s="3"/>
      <c r="AN69" s="3"/>
      <c r="AO69" s="3"/>
    </row>
    <row r="70" spans="1:41" ht="12.75" customHeight="1" x14ac:dyDescent="0.2">
      <c r="A70" s="3"/>
      <c r="B70" s="3"/>
      <c r="C70" s="3"/>
      <c r="D70" s="117"/>
      <c r="E70" s="3"/>
      <c r="F70" s="3"/>
      <c r="G70" s="3"/>
      <c r="H70" s="3"/>
      <c r="I70" s="3"/>
      <c r="J70" s="3"/>
      <c r="K70" s="3"/>
      <c r="L70" s="3"/>
      <c r="M70" s="3"/>
      <c r="N70" s="3"/>
      <c r="O70" s="3"/>
      <c r="P70" s="3"/>
      <c r="Q70" s="3"/>
      <c r="R70" s="3"/>
      <c r="S70" s="1"/>
      <c r="T70" s="1"/>
      <c r="U70" s="3"/>
      <c r="V70" s="3"/>
      <c r="W70" s="3"/>
      <c r="X70" s="3"/>
      <c r="Y70" s="3"/>
      <c r="Z70" s="3"/>
      <c r="AA70" s="3"/>
      <c r="AB70" s="3"/>
      <c r="AC70" s="3"/>
      <c r="AD70" s="3"/>
      <c r="AE70" s="3"/>
      <c r="AF70" s="3"/>
      <c r="AG70" s="3"/>
      <c r="AH70" s="3"/>
      <c r="AI70" s="3"/>
      <c r="AJ70" s="3"/>
      <c r="AK70" s="3"/>
      <c r="AL70" s="3"/>
      <c r="AM70" s="3"/>
      <c r="AN70" s="3"/>
      <c r="AO70" s="3"/>
    </row>
    <row r="71" spans="1:41" ht="12.75" customHeight="1" x14ac:dyDescent="0.2">
      <c r="A71" s="3"/>
      <c r="B71" s="3"/>
      <c r="C71" s="3"/>
      <c r="D71" s="117"/>
      <c r="E71" s="3"/>
      <c r="F71" s="3"/>
      <c r="G71" s="3"/>
      <c r="H71" s="3"/>
      <c r="I71" s="3"/>
      <c r="J71" s="3"/>
      <c r="K71" s="3"/>
      <c r="L71" s="3"/>
      <c r="M71" s="3"/>
      <c r="N71" s="3"/>
      <c r="O71" s="3"/>
      <c r="P71" s="3"/>
      <c r="Q71" s="3"/>
      <c r="R71" s="3"/>
      <c r="S71" s="1"/>
      <c r="T71" s="1"/>
      <c r="U71" s="3"/>
      <c r="V71" s="3"/>
      <c r="W71" s="3"/>
      <c r="X71" s="3"/>
      <c r="Y71" s="3"/>
      <c r="Z71" s="3"/>
      <c r="AA71" s="3"/>
      <c r="AB71" s="3"/>
      <c r="AC71" s="3"/>
      <c r="AD71" s="3"/>
      <c r="AE71" s="3"/>
      <c r="AF71" s="3"/>
      <c r="AG71" s="3"/>
      <c r="AH71" s="3"/>
      <c r="AI71" s="3"/>
      <c r="AJ71" s="3"/>
      <c r="AK71" s="3"/>
      <c r="AL71" s="3"/>
      <c r="AM71" s="3"/>
      <c r="AN71" s="3"/>
      <c r="AO71" s="3"/>
    </row>
    <row r="72" spans="1:41" ht="12.75" customHeight="1" x14ac:dyDescent="0.2">
      <c r="A72" s="3"/>
      <c r="B72" s="3"/>
      <c r="C72" s="3"/>
      <c r="D72" s="117"/>
      <c r="E72" s="3"/>
      <c r="F72" s="3"/>
      <c r="G72" s="3"/>
      <c r="H72" s="3"/>
      <c r="I72" s="3"/>
      <c r="J72" s="3"/>
      <c r="K72" s="3"/>
      <c r="L72" s="3"/>
      <c r="M72" s="3"/>
      <c r="N72" s="3"/>
      <c r="O72" s="3"/>
      <c r="P72" s="3"/>
      <c r="Q72" s="3"/>
      <c r="R72" s="3"/>
      <c r="S72" s="1"/>
      <c r="T72" s="1"/>
      <c r="U72" s="3"/>
      <c r="V72" s="3"/>
      <c r="W72" s="3"/>
      <c r="X72" s="3"/>
      <c r="Y72" s="3"/>
      <c r="Z72" s="3"/>
      <c r="AA72" s="3"/>
      <c r="AB72" s="3"/>
      <c r="AC72" s="3"/>
      <c r="AD72" s="3"/>
      <c r="AE72" s="3"/>
      <c r="AF72" s="3"/>
      <c r="AG72" s="3"/>
      <c r="AH72" s="3"/>
      <c r="AI72" s="3"/>
      <c r="AJ72" s="3"/>
      <c r="AK72" s="3"/>
      <c r="AL72" s="3"/>
      <c r="AM72" s="3"/>
      <c r="AN72" s="3"/>
      <c r="AO72" s="3"/>
    </row>
    <row r="73" spans="1:41" ht="12.75" customHeight="1" x14ac:dyDescent="0.2">
      <c r="A73" s="3"/>
      <c r="B73" s="3"/>
      <c r="C73" s="3"/>
      <c r="D73" s="117"/>
      <c r="E73" s="3"/>
      <c r="F73" s="3"/>
      <c r="G73" s="3"/>
      <c r="H73" s="3"/>
      <c r="I73" s="3"/>
      <c r="J73" s="3"/>
      <c r="K73" s="3"/>
      <c r="L73" s="3"/>
      <c r="M73" s="3"/>
      <c r="N73" s="3"/>
      <c r="O73" s="3"/>
      <c r="P73" s="3"/>
      <c r="Q73" s="3"/>
      <c r="R73" s="3"/>
      <c r="S73" s="1"/>
      <c r="T73" s="1"/>
      <c r="U73" s="3"/>
      <c r="V73" s="3"/>
      <c r="W73" s="3"/>
      <c r="X73" s="3"/>
      <c r="Y73" s="3"/>
      <c r="Z73" s="3"/>
      <c r="AA73" s="3"/>
      <c r="AB73" s="3"/>
      <c r="AC73" s="3"/>
      <c r="AD73" s="3"/>
      <c r="AE73" s="3"/>
      <c r="AF73" s="3"/>
      <c r="AG73" s="3"/>
      <c r="AH73" s="3"/>
      <c r="AI73" s="3"/>
      <c r="AJ73" s="3"/>
      <c r="AK73" s="3"/>
      <c r="AL73" s="3"/>
      <c r="AM73" s="3"/>
      <c r="AN73" s="3"/>
      <c r="AO73" s="3"/>
    </row>
    <row r="74" spans="1:41" ht="12.75" customHeight="1" x14ac:dyDescent="0.2">
      <c r="A74" s="3"/>
      <c r="B74" s="3"/>
      <c r="C74" s="3"/>
      <c r="D74" s="117"/>
      <c r="E74" s="3"/>
      <c r="F74" s="3"/>
      <c r="G74" s="3"/>
      <c r="H74" s="3"/>
      <c r="I74" s="3"/>
      <c r="J74" s="3"/>
      <c r="K74" s="3"/>
      <c r="L74" s="3"/>
      <c r="M74" s="3"/>
      <c r="N74" s="3"/>
      <c r="O74" s="3"/>
      <c r="P74" s="3"/>
      <c r="Q74" s="3"/>
      <c r="R74" s="3"/>
      <c r="S74" s="1"/>
      <c r="T74" s="1"/>
      <c r="U74" s="3"/>
      <c r="V74" s="3"/>
      <c r="W74" s="3"/>
      <c r="X74" s="3"/>
      <c r="Y74" s="3"/>
      <c r="Z74" s="3"/>
      <c r="AA74" s="3"/>
      <c r="AB74" s="3"/>
      <c r="AC74" s="3"/>
      <c r="AD74" s="3"/>
      <c r="AE74" s="3"/>
      <c r="AF74" s="3"/>
      <c r="AG74" s="3"/>
      <c r="AH74" s="3"/>
      <c r="AI74" s="3"/>
      <c r="AJ74" s="3"/>
      <c r="AK74" s="3"/>
      <c r="AL74" s="3"/>
      <c r="AM74" s="3"/>
      <c r="AN74" s="3"/>
      <c r="AO74" s="3"/>
    </row>
    <row r="75" spans="1:41" ht="12.75" customHeight="1" x14ac:dyDescent="0.2">
      <c r="A75" s="3"/>
      <c r="B75" s="3"/>
      <c r="C75" s="3"/>
      <c r="D75" s="117"/>
      <c r="E75" s="3"/>
      <c r="F75" s="3"/>
      <c r="G75" s="3"/>
      <c r="H75" s="3"/>
      <c r="I75" s="3"/>
      <c r="J75" s="3"/>
      <c r="K75" s="3"/>
      <c r="L75" s="3"/>
      <c r="M75" s="3"/>
      <c r="N75" s="3"/>
      <c r="O75" s="3"/>
      <c r="P75" s="3"/>
      <c r="Q75" s="3"/>
      <c r="R75" s="3"/>
      <c r="S75" s="1"/>
      <c r="T75" s="1"/>
      <c r="U75" s="3"/>
      <c r="V75" s="3"/>
      <c r="W75" s="3"/>
      <c r="X75" s="3"/>
      <c r="Y75" s="3"/>
      <c r="Z75" s="3"/>
      <c r="AA75" s="3"/>
      <c r="AB75" s="3"/>
      <c r="AC75" s="3"/>
      <c r="AD75" s="3"/>
      <c r="AE75" s="3"/>
      <c r="AF75" s="3"/>
      <c r="AG75" s="3"/>
      <c r="AH75" s="3"/>
      <c r="AI75" s="3"/>
      <c r="AJ75" s="3"/>
      <c r="AK75" s="3"/>
      <c r="AL75" s="3"/>
      <c r="AM75" s="3"/>
      <c r="AN75" s="3"/>
      <c r="AO75" s="3"/>
    </row>
    <row r="76" spans="1:41" ht="12.75" customHeight="1" x14ac:dyDescent="0.2">
      <c r="A76" s="3"/>
      <c r="B76" s="3"/>
      <c r="C76" s="3"/>
      <c r="D76" s="117"/>
      <c r="E76" s="3"/>
      <c r="F76" s="3"/>
      <c r="G76" s="3"/>
      <c r="H76" s="3"/>
      <c r="I76" s="3"/>
      <c r="J76" s="3"/>
      <c r="K76" s="3"/>
      <c r="L76" s="3"/>
      <c r="M76" s="3"/>
      <c r="N76" s="3"/>
      <c r="O76" s="3"/>
      <c r="P76" s="3"/>
      <c r="Q76" s="3"/>
      <c r="R76" s="3"/>
      <c r="S76" s="1"/>
      <c r="T76" s="1"/>
      <c r="U76" s="3"/>
      <c r="V76" s="3"/>
      <c r="W76" s="3"/>
      <c r="X76" s="3"/>
      <c r="Y76" s="3"/>
      <c r="Z76" s="3"/>
      <c r="AA76" s="3"/>
      <c r="AB76" s="3"/>
      <c r="AC76" s="3"/>
      <c r="AD76" s="3"/>
      <c r="AE76" s="3"/>
      <c r="AF76" s="3"/>
      <c r="AG76" s="3"/>
      <c r="AH76" s="3"/>
      <c r="AI76" s="3"/>
      <c r="AJ76" s="3"/>
      <c r="AK76" s="3"/>
      <c r="AL76" s="3"/>
      <c r="AM76" s="3"/>
      <c r="AN76" s="3"/>
      <c r="AO76" s="3"/>
    </row>
    <row r="77" spans="1:41" ht="12.75" customHeight="1" x14ac:dyDescent="0.2">
      <c r="A77" s="3"/>
      <c r="B77" s="3"/>
      <c r="C77" s="3"/>
      <c r="D77" s="117"/>
      <c r="E77" s="3"/>
      <c r="F77" s="3"/>
      <c r="G77" s="3"/>
      <c r="H77" s="3"/>
      <c r="I77" s="3"/>
      <c r="J77" s="3"/>
      <c r="K77" s="3"/>
      <c r="L77" s="3"/>
      <c r="M77" s="3"/>
      <c r="N77" s="3"/>
      <c r="O77" s="3"/>
      <c r="P77" s="3"/>
      <c r="Q77" s="3"/>
      <c r="R77" s="3"/>
      <c r="S77" s="1"/>
      <c r="T77" s="1"/>
      <c r="U77" s="3"/>
      <c r="V77" s="3"/>
      <c r="W77" s="3"/>
      <c r="X77" s="3"/>
      <c r="Y77" s="3"/>
      <c r="Z77" s="3"/>
      <c r="AA77" s="3"/>
      <c r="AB77" s="3"/>
      <c r="AC77" s="3"/>
      <c r="AD77" s="3"/>
      <c r="AE77" s="3"/>
      <c r="AF77" s="3"/>
      <c r="AG77" s="3"/>
      <c r="AH77" s="3"/>
      <c r="AI77" s="3"/>
      <c r="AJ77" s="3"/>
      <c r="AK77" s="3"/>
      <c r="AL77" s="3"/>
      <c r="AM77" s="3"/>
      <c r="AN77" s="3"/>
      <c r="AO77" s="3"/>
    </row>
    <row r="78" spans="1:41" ht="12.75" customHeight="1" x14ac:dyDescent="0.2">
      <c r="A78" s="3"/>
      <c r="B78" s="3"/>
      <c r="C78" s="3"/>
      <c r="D78" s="117"/>
      <c r="E78" s="3"/>
      <c r="F78" s="3"/>
      <c r="G78" s="3"/>
      <c r="H78" s="3"/>
      <c r="I78" s="3"/>
      <c r="J78" s="3"/>
      <c r="K78" s="3"/>
      <c r="L78" s="3"/>
      <c r="M78" s="3"/>
      <c r="N78" s="3"/>
      <c r="O78" s="3"/>
      <c r="P78" s="3"/>
      <c r="Q78" s="3"/>
      <c r="R78" s="3"/>
      <c r="S78" s="1"/>
      <c r="T78" s="1"/>
      <c r="U78" s="3"/>
      <c r="V78" s="3"/>
      <c r="W78" s="3"/>
      <c r="X78" s="3"/>
      <c r="Y78" s="3"/>
      <c r="Z78" s="3"/>
      <c r="AA78" s="3"/>
      <c r="AB78" s="3"/>
      <c r="AC78" s="3"/>
      <c r="AD78" s="3"/>
      <c r="AE78" s="3"/>
      <c r="AF78" s="3"/>
      <c r="AG78" s="3"/>
      <c r="AH78" s="3"/>
      <c r="AI78" s="3"/>
      <c r="AJ78" s="3"/>
      <c r="AK78" s="3"/>
      <c r="AL78" s="3"/>
      <c r="AM78" s="3"/>
      <c r="AN78" s="3"/>
      <c r="AO78" s="3"/>
    </row>
    <row r="79" spans="1:41" ht="12.75" customHeight="1" x14ac:dyDescent="0.2">
      <c r="A79" s="3"/>
      <c r="B79" s="3"/>
      <c r="C79" s="3"/>
      <c r="D79" s="117"/>
      <c r="E79" s="3"/>
      <c r="F79" s="3"/>
      <c r="G79" s="3"/>
      <c r="H79" s="3"/>
      <c r="I79" s="3"/>
      <c r="J79" s="3"/>
      <c r="K79" s="3"/>
      <c r="L79" s="3"/>
      <c r="M79" s="3"/>
      <c r="N79" s="3"/>
      <c r="O79" s="3"/>
      <c r="P79" s="3"/>
      <c r="Q79" s="3"/>
      <c r="R79" s="3"/>
      <c r="S79" s="1"/>
      <c r="T79" s="1"/>
      <c r="U79" s="3"/>
      <c r="V79" s="3"/>
      <c r="W79" s="3"/>
      <c r="X79" s="3"/>
      <c r="Y79" s="3"/>
      <c r="Z79" s="3"/>
      <c r="AA79" s="3"/>
      <c r="AB79" s="3"/>
      <c r="AC79" s="3"/>
      <c r="AD79" s="3"/>
      <c r="AE79" s="3"/>
      <c r="AF79" s="3"/>
      <c r="AG79" s="3"/>
      <c r="AH79" s="3"/>
      <c r="AI79" s="3"/>
      <c r="AJ79" s="3"/>
      <c r="AK79" s="3"/>
      <c r="AL79" s="3"/>
      <c r="AM79" s="3"/>
      <c r="AN79" s="3"/>
      <c r="AO79" s="3"/>
    </row>
    <row r="80" spans="1:41" ht="12.75" customHeight="1" x14ac:dyDescent="0.2">
      <c r="A80" s="3"/>
      <c r="B80" s="3"/>
      <c r="C80" s="3"/>
      <c r="D80" s="117"/>
      <c r="E80" s="3"/>
      <c r="F80" s="3"/>
      <c r="G80" s="3"/>
      <c r="H80" s="3"/>
      <c r="I80" s="3"/>
      <c r="J80" s="3"/>
      <c r="K80" s="3"/>
      <c r="L80" s="3"/>
      <c r="M80" s="3"/>
      <c r="N80" s="3"/>
      <c r="O80" s="3"/>
      <c r="P80" s="3"/>
      <c r="Q80" s="3"/>
      <c r="R80" s="3"/>
      <c r="S80" s="1"/>
      <c r="T80" s="1"/>
      <c r="U80" s="3"/>
      <c r="V80" s="3"/>
      <c r="W80" s="3"/>
      <c r="X80" s="3"/>
      <c r="Y80" s="3"/>
      <c r="Z80" s="3"/>
      <c r="AA80" s="3"/>
      <c r="AB80" s="3"/>
      <c r="AC80" s="3"/>
      <c r="AD80" s="3"/>
      <c r="AE80" s="3"/>
      <c r="AF80" s="3"/>
      <c r="AG80" s="3"/>
      <c r="AH80" s="3"/>
      <c r="AI80" s="3"/>
      <c r="AJ80" s="3"/>
      <c r="AK80" s="3"/>
      <c r="AL80" s="3"/>
      <c r="AM80" s="3"/>
      <c r="AN80" s="3"/>
      <c r="AO80" s="3"/>
    </row>
    <row r="81" spans="1:41" ht="12.75" customHeight="1" x14ac:dyDescent="0.2">
      <c r="A81" s="3"/>
      <c r="B81" s="3"/>
      <c r="C81" s="3"/>
      <c r="D81" s="117"/>
      <c r="E81" s="3"/>
      <c r="F81" s="3"/>
      <c r="G81" s="3"/>
      <c r="H81" s="3"/>
      <c r="I81" s="3"/>
      <c r="J81" s="3"/>
      <c r="K81" s="3"/>
      <c r="L81" s="3"/>
      <c r="M81" s="3"/>
      <c r="N81" s="3"/>
      <c r="O81" s="3"/>
      <c r="P81" s="3"/>
      <c r="Q81" s="3"/>
      <c r="R81" s="3"/>
      <c r="S81" s="1"/>
      <c r="T81" s="1"/>
      <c r="U81" s="3"/>
      <c r="V81" s="3"/>
      <c r="W81" s="3"/>
      <c r="X81" s="3"/>
      <c r="Y81" s="3"/>
      <c r="Z81" s="3"/>
      <c r="AA81" s="3"/>
      <c r="AB81" s="3"/>
      <c r="AC81" s="3"/>
      <c r="AD81" s="3"/>
      <c r="AE81" s="3"/>
      <c r="AF81" s="3"/>
      <c r="AG81" s="3"/>
      <c r="AH81" s="3"/>
      <c r="AI81" s="3"/>
      <c r="AJ81" s="3"/>
      <c r="AK81" s="3"/>
      <c r="AL81" s="3"/>
      <c r="AM81" s="3"/>
      <c r="AN81" s="3"/>
      <c r="AO81" s="3"/>
    </row>
    <row r="82" spans="1:41" ht="12.75" customHeight="1" x14ac:dyDescent="0.2">
      <c r="A82" s="3"/>
      <c r="B82" s="3"/>
      <c r="C82" s="3"/>
      <c r="D82" s="117"/>
      <c r="E82" s="3"/>
      <c r="F82" s="3"/>
      <c r="G82" s="3"/>
      <c r="H82" s="3"/>
      <c r="I82" s="3"/>
      <c r="J82" s="3"/>
      <c r="K82" s="3"/>
      <c r="L82" s="3"/>
      <c r="M82" s="3"/>
      <c r="N82" s="3"/>
      <c r="O82" s="3"/>
      <c r="P82" s="3"/>
      <c r="Q82" s="3"/>
      <c r="R82" s="3"/>
      <c r="S82" s="1"/>
      <c r="T82" s="1"/>
      <c r="U82" s="3"/>
      <c r="V82" s="3"/>
      <c r="W82" s="3"/>
      <c r="X82" s="3"/>
      <c r="Y82" s="3"/>
      <c r="Z82" s="3"/>
      <c r="AA82" s="3"/>
      <c r="AB82" s="3"/>
      <c r="AC82" s="3"/>
      <c r="AD82" s="3"/>
      <c r="AE82" s="3"/>
      <c r="AF82" s="3"/>
      <c r="AG82" s="3"/>
      <c r="AH82" s="3"/>
      <c r="AI82" s="3"/>
      <c r="AJ82" s="3"/>
      <c r="AK82" s="3"/>
      <c r="AL82" s="3"/>
      <c r="AM82" s="3"/>
      <c r="AN82" s="3"/>
      <c r="AO82" s="3"/>
    </row>
    <row r="83" spans="1:41" ht="12.75" customHeight="1" x14ac:dyDescent="0.2">
      <c r="A83" s="3"/>
      <c r="B83" s="3"/>
      <c r="C83" s="3"/>
      <c r="D83" s="117"/>
      <c r="E83" s="3"/>
      <c r="F83" s="3"/>
      <c r="G83" s="3"/>
      <c r="H83" s="3"/>
      <c r="I83" s="3"/>
      <c r="J83" s="3"/>
      <c r="K83" s="3"/>
      <c r="L83" s="3"/>
      <c r="M83" s="3"/>
      <c r="N83" s="3"/>
      <c r="O83" s="3"/>
      <c r="P83" s="3"/>
      <c r="Q83" s="3"/>
      <c r="R83" s="3"/>
      <c r="S83" s="1"/>
      <c r="T83" s="1"/>
      <c r="U83" s="3"/>
      <c r="V83" s="3"/>
      <c r="W83" s="3"/>
      <c r="X83" s="3"/>
      <c r="Y83" s="3"/>
      <c r="Z83" s="3"/>
      <c r="AA83" s="3"/>
      <c r="AB83" s="3"/>
      <c r="AC83" s="3"/>
      <c r="AD83" s="3"/>
      <c r="AE83" s="3"/>
      <c r="AF83" s="3"/>
      <c r="AG83" s="3"/>
      <c r="AH83" s="3"/>
      <c r="AI83" s="3"/>
      <c r="AJ83" s="3"/>
      <c r="AK83" s="3"/>
      <c r="AL83" s="3"/>
      <c r="AM83" s="3"/>
      <c r="AN83" s="3"/>
      <c r="AO83" s="3"/>
    </row>
    <row r="84" spans="1:41" ht="12.75" customHeight="1" x14ac:dyDescent="0.2">
      <c r="A84" s="3"/>
      <c r="B84" s="3"/>
      <c r="C84" s="3"/>
      <c r="D84" s="117"/>
      <c r="E84" s="3"/>
      <c r="F84" s="3"/>
      <c r="G84" s="3"/>
      <c r="H84" s="3"/>
      <c r="I84" s="3"/>
      <c r="J84" s="3"/>
      <c r="K84" s="3"/>
      <c r="L84" s="3"/>
      <c r="M84" s="3"/>
      <c r="N84" s="3"/>
      <c r="O84" s="3"/>
      <c r="P84" s="3"/>
      <c r="Q84" s="3"/>
      <c r="R84" s="3"/>
      <c r="S84" s="1"/>
      <c r="T84" s="1"/>
      <c r="U84" s="3"/>
      <c r="V84" s="3"/>
      <c r="W84" s="3"/>
      <c r="X84" s="3"/>
      <c r="Y84" s="3"/>
      <c r="Z84" s="3"/>
      <c r="AA84" s="3"/>
      <c r="AB84" s="3"/>
      <c r="AC84" s="3"/>
      <c r="AD84" s="3"/>
      <c r="AE84" s="3"/>
      <c r="AF84" s="3"/>
      <c r="AG84" s="3"/>
      <c r="AH84" s="3"/>
      <c r="AI84" s="3"/>
      <c r="AJ84" s="3"/>
      <c r="AK84" s="3"/>
      <c r="AL84" s="3"/>
      <c r="AM84" s="3"/>
      <c r="AN84" s="3"/>
      <c r="AO84" s="3"/>
    </row>
    <row r="85" spans="1:41" ht="12.75" customHeight="1" x14ac:dyDescent="0.2">
      <c r="A85" s="3"/>
      <c r="B85" s="3"/>
      <c r="C85" s="3"/>
      <c r="D85" s="117"/>
      <c r="E85" s="3"/>
      <c r="F85" s="3"/>
      <c r="G85" s="3"/>
      <c r="H85" s="3"/>
      <c r="I85" s="3"/>
      <c r="J85" s="3"/>
      <c r="K85" s="3"/>
      <c r="L85" s="3"/>
      <c r="M85" s="3"/>
      <c r="N85" s="3"/>
      <c r="O85" s="3"/>
      <c r="P85" s="3"/>
      <c r="Q85" s="3"/>
      <c r="R85" s="3"/>
      <c r="S85" s="1"/>
      <c r="T85" s="1"/>
      <c r="U85" s="3"/>
      <c r="V85" s="3"/>
      <c r="W85" s="3"/>
      <c r="X85" s="3"/>
      <c r="Y85" s="3"/>
      <c r="Z85" s="3"/>
      <c r="AA85" s="3"/>
      <c r="AB85" s="3"/>
      <c r="AC85" s="3"/>
      <c r="AD85" s="3"/>
      <c r="AE85" s="3"/>
      <c r="AF85" s="3"/>
      <c r="AG85" s="3"/>
      <c r="AH85" s="3"/>
      <c r="AI85" s="3"/>
      <c r="AJ85" s="3"/>
      <c r="AK85" s="3"/>
      <c r="AL85" s="3"/>
      <c r="AM85" s="3"/>
      <c r="AN85" s="3"/>
      <c r="AO85" s="3"/>
    </row>
    <row r="86" spans="1:41" ht="12.75" customHeight="1" x14ac:dyDescent="0.2">
      <c r="A86" s="3"/>
      <c r="B86" s="3"/>
      <c r="C86" s="3"/>
      <c r="D86" s="117"/>
      <c r="E86" s="3"/>
      <c r="F86" s="3"/>
      <c r="G86" s="3"/>
      <c r="H86" s="3"/>
      <c r="I86" s="3"/>
      <c r="J86" s="3"/>
      <c r="K86" s="3"/>
      <c r="L86" s="3"/>
      <c r="M86" s="3"/>
      <c r="N86" s="3"/>
      <c r="O86" s="3"/>
      <c r="P86" s="3"/>
      <c r="Q86" s="3"/>
      <c r="R86" s="3"/>
      <c r="S86" s="1"/>
      <c r="T86" s="1"/>
      <c r="U86" s="3"/>
      <c r="V86" s="3"/>
      <c r="W86" s="3"/>
      <c r="X86" s="3"/>
      <c r="Y86" s="3"/>
      <c r="Z86" s="3"/>
      <c r="AA86" s="3"/>
      <c r="AB86" s="3"/>
      <c r="AC86" s="3"/>
      <c r="AD86" s="3"/>
      <c r="AE86" s="3"/>
      <c r="AF86" s="3"/>
      <c r="AG86" s="3"/>
      <c r="AH86" s="3"/>
      <c r="AI86" s="3"/>
      <c r="AJ86" s="3"/>
      <c r="AK86" s="3"/>
      <c r="AL86" s="3"/>
      <c r="AM86" s="3"/>
      <c r="AN86" s="3"/>
      <c r="AO86" s="3"/>
    </row>
    <row r="87" spans="1:41" ht="12.75" customHeight="1" x14ac:dyDescent="0.2">
      <c r="A87" s="3"/>
      <c r="B87" s="3"/>
      <c r="C87" s="3"/>
      <c r="D87" s="117"/>
      <c r="E87" s="3"/>
      <c r="F87" s="3"/>
      <c r="G87" s="3"/>
      <c r="H87" s="3"/>
      <c r="I87" s="3"/>
      <c r="J87" s="3"/>
      <c r="K87" s="3"/>
      <c r="L87" s="3"/>
      <c r="M87" s="3"/>
      <c r="N87" s="3"/>
      <c r="O87" s="3"/>
      <c r="P87" s="3"/>
      <c r="Q87" s="3"/>
      <c r="R87" s="3"/>
      <c r="S87" s="1"/>
      <c r="T87" s="1"/>
      <c r="U87" s="3"/>
      <c r="V87" s="3"/>
      <c r="W87" s="3"/>
      <c r="X87" s="3"/>
      <c r="Y87" s="3"/>
      <c r="Z87" s="3"/>
      <c r="AA87" s="3"/>
      <c r="AB87" s="3"/>
      <c r="AC87" s="3"/>
      <c r="AD87" s="3"/>
      <c r="AE87" s="3"/>
      <c r="AF87" s="3"/>
      <c r="AG87" s="3"/>
      <c r="AH87" s="3"/>
      <c r="AI87" s="3"/>
      <c r="AJ87" s="3"/>
      <c r="AK87" s="3"/>
      <c r="AL87" s="3"/>
      <c r="AM87" s="3"/>
      <c r="AN87" s="3"/>
      <c r="AO87" s="3"/>
    </row>
    <row r="88" spans="1:41" ht="12.75" customHeight="1" x14ac:dyDescent="0.2">
      <c r="A88" s="3"/>
      <c r="B88" s="3"/>
      <c r="C88" s="3"/>
      <c r="D88" s="117"/>
      <c r="E88" s="3"/>
      <c r="F88" s="3"/>
      <c r="G88" s="3"/>
      <c r="H88" s="3"/>
      <c r="I88" s="3"/>
      <c r="J88" s="3"/>
      <c r="K88" s="3"/>
      <c r="L88" s="3"/>
      <c r="M88" s="3"/>
      <c r="N88" s="3"/>
      <c r="O88" s="3"/>
      <c r="P88" s="3"/>
      <c r="Q88" s="3"/>
      <c r="R88" s="3"/>
      <c r="S88" s="1"/>
      <c r="T88" s="1"/>
      <c r="U88" s="3"/>
      <c r="V88" s="3"/>
      <c r="W88" s="3"/>
      <c r="X88" s="3"/>
      <c r="Y88" s="3"/>
      <c r="Z88" s="3"/>
      <c r="AA88" s="3"/>
      <c r="AB88" s="3"/>
      <c r="AC88" s="3"/>
      <c r="AD88" s="3"/>
      <c r="AE88" s="3"/>
      <c r="AF88" s="3"/>
      <c r="AG88" s="3"/>
      <c r="AH88" s="3"/>
      <c r="AI88" s="3"/>
      <c r="AJ88" s="3"/>
      <c r="AK88" s="3"/>
      <c r="AL88" s="3"/>
      <c r="AM88" s="3"/>
      <c r="AN88" s="3"/>
      <c r="AO88" s="3"/>
    </row>
    <row r="89" spans="1:41" ht="12.75" customHeight="1" x14ac:dyDescent="0.2">
      <c r="A89" s="3"/>
      <c r="B89" s="3"/>
      <c r="C89" s="3"/>
      <c r="D89" s="117"/>
      <c r="E89" s="3"/>
      <c r="F89" s="3"/>
      <c r="G89" s="3"/>
      <c r="H89" s="3"/>
      <c r="I89" s="3"/>
      <c r="J89" s="3"/>
      <c r="K89" s="3"/>
      <c r="L89" s="3"/>
      <c r="M89" s="3"/>
      <c r="N89" s="3"/>
      <c r="O89" s="3"/>
      <c r="P89" s="3"/>
      <c r="Q89" s="3"/>
      <c r="R89" s="3"/>
      <c r="S89" s="1"/>
      <c r="T89" s="1"/>
      <c r="U89" s="3"/>
      <c r="V89" s="3"/>
      <c r="W89" s="3"/>
      <c r="X89" s="3"/>
      <c r="Y89" s="3"/>
      <c r="Z89" s="3"/>
      <c r="AA89" s="3"/>
      <c r="AB89" s="3"/>
      <c r="AC89" s="3"/>
      <c r="AD89" s="3"/>
      <c r="AE89" s="3"/>
      <c r="AF89" s="3"/>
      <c r="AG89" s="3"/>
      <c r="AH89" s="3"/>
      <c r="AI89" s="3"/>
      <c r="AJ89" s="3"/>
      <c r="AK89" s="3"/>
      <c r="AL89" s="3"/>
      <c r="AM89" s="3"/>
      <c r="AN89" s="3"/>
      <c r="AO89" s="3"/>
    </row>
    <row r="90" spans="1:41" ht="12.75" customHeight="1" x14ac:dyDescent="0.2">
      <c r="A90" s="3"/>
      <c r="B90" s="3"/>
      <c r="C90" s="3"/>
      <c r="D90" s="117"/>
      <c r="E90" s="3"/>
      <c r="F90" s="3"/>
      <c r="G90" s="3"/>
      <c r="H90" s="3"/>
      <c r="I90" s="3"/>
      <c r="J90" s="3"/>
      <c r="K90" s="3"/>
      <c r="L90" s="3"/>
      <c r="M90" s="3"/>
      <c r="N90" s="3"/>
      <c r="O90" s="3"/>
      <c r="P90" s="3"/>
      <c r="Q90" s="3"/>
      <c r="R90" s="3"/>
      <c r="S90" s="1"/>
      <c r="T90" s="1"/>
      <c r="U90" s="3"/>
      <c r="V90" s="3"/>
      <c r="W90" s="3"/>
      <c r="X90" s="3"/>
      <c r="Y90" s="3"/>
      <c r="Z90" s="3"/>
      <c r="AA90" s="3"/>
      <c r="AB90" s="3"/>
      <c r="AC90" s="3"/>
      <c r="AD90" s="3"/>
      <c r="AE90" s="3"/>
      <c r="AF90" s="3"/>
      <c r="AG90" s="3"/>
      <c r="AH90" s="3"/>
      <c r="AI90" s="3"/>
      <c r="AJ90" s="3"/>
      <c r="AK90" s="3"/>
      <c r="AL90" s="3"/>
      <c r="AM90" s="3"/>
      <c r="AN90" s="3"/>
      <c r="AO90" s="3"/>
    </row>
    <row r="91" spans="1:41" ht="12.75" customHeight="1" x14ac:dyDescent="0.2">
      <c r="A91" s="3"/>
      <c r="B91" s="3"/>
      <c r="C91" s="3"/>
      <c r="D91" s="117"/>
      <c r="E91" s="3"/>
      <c r="F91" s="3"/>
      <c r="G91" s="3"/>
      <c r="H91" s="3"/>
      <c r="I91" s="3"/>
      <c r="J91" s="3"/>
      <c r="K91" s="3"/>
      <c r="L91" s="3"/>
      <c r="M91" s="3"/>
      <c r="N91" s="3"/>
      <c r="O91" s="3"/>
      <c r="P91" s="3"/>
      <c r="Q91" s="3"/>
      <c r="R91" s="3"/>
      <c r="S91" s="1"/>
      <c r="T91" s="1"/>
      <c r="U91" s="3"/>
      <c r="V91" s="3"/>
      <c r="W91" s="3"/>
      <c r="X91" s="3"/>
      <c r="Y91" s="3"/>
      <c r="Z91" s="3"/>
      <c r="AA91" s="3"/>
      <c r="AB91" s="3"/>
      <c r="AC91" s="3"/>
      <c r="AD91" s="3"/>
      <c r="AE91" s="3"/>
      <c r="AF91" s="3"/>
      <c r="AG91" s="3"/>
      <c r="AH91" s="3"/>
      <c r="AI91" s="3"/>
      <c r="AJ91" s="3"/>
      <c r="AK91" s="3"/>
      <c r="AL91" s="3"/>
      <c r="AM91" s="3"/>
      <c r="AN91" s="3"/>
      <c r="AO91" s="3"/>
    </row>
    <row r="92" spans="1:41" ht="12.75" customHeight="1" x14ac:dyDescent="0.2">
      <c r="A92" s="3"/>
      <c r="B92" s="3"/>
      <c r="C92" s="3"/>
      <c r="D92" s="117"/>
      <c r="E92" s="3"/>
      <c r="F92" s="3"/>
      <c r="G92" s="3"/>
      <c r="H92" s="3"/>
      <c r="I92" s="3"/>
      <c r="J92" s="3"/>
      <c r="K92" s="3"/>
      <c r="L92" s="3"/>
      <c r="M92" s="3"/>
      <c r="N92" s="3"/>
      <c r="O92" s="3"/>
      <c r="P92" s="3"/>
      <c r="Q92" s="3"/>
      <c r="R92" s="3"/>
      <c r="S92" s="1"/>
      <c r="T92" s="1"/>
      <c r="U92" s="3"/>
      <c r="V92" s="3"/>
      <c r="W92" s="3"/>
      <c r="X92" s="3"/>
      <c r="Y92" s="3"/>
      <c r="Z92" s="3"/>
      <c r="AA92" s="3"/>
      <c r="AB92" s="3"/>
      <c r="AC92" s="3"/>
      <c r="AD92" s="3"/>
      <c r="AE92" s="3"/>
      <c r="AF92" s="3"/>
      <c r="AG92" s="3"/>
      <c r="AH92" s="3"/>
      <c r="AI92" s="3"/>
      <c r="AJ92" s="3"/>
      <c r="AK92" s="3"/>
      <c r="AL92" s="3"/>
      <c r="AM92" s="3"/>
      <c r="AN92" s="3"/>
      <c r="AO92" s="3"/>
    </row>
    <row r="93" spans="1:41" ht="12.75" customHeight="1" x14ac:dyDescent="0.2">
      <c r="A93" s="3"/>
      <c r="B93" s="3"/>
      <c r="C93" s="3"/>
      <c r="D93" s="117"/>
      <c r="E93" s="3"/>
      <c r="F93" s="3"/>
      <c r="G93" s="3"/>
      <c r="H93" s="3"/>
      <c r="I93" s="3"/>
      <c r="J93" s="3"/>
      <c r="K93" s="3"/>
      <c r="L93" s="3"/>
      <c r="M93" s="3"/>
      <c r="N93" s="3"/>
      <c r="O93" s="3"/>
      <c r="P93" s="3"/>
      <c r="Q93" s="3"/>
      <c r="R93" s="3"/>
      <c r="S93" s="1"/>
      <c r="T93" s="1"/>
      <c r="U93" s="3"/>
      <c r="V93" s="3"/>
      <c r="W93" s="3"/>
      <c r="X93" s="3"/>
      <c r="Y93" s="3"/>
      <c r="Z93" s="3"/>
      <c r="AA93" s="3"/>
      <c r="AB93" s="3"/>
      <c r="AC93" s="3"/>
      <c r="AD93" s="3"/>
      <c r="AE93" s="3"/>
      <c r="AF93" s="3"/>
      <c r="AG93" s="3"/>
      <c r="AH93" s="3"/>
      <c r="AI93" s="3"/>
      <c r="AJ93" s="3"/>
      <c r="AK93" s="3"/>
      <c r="AL93" s="3"/>
      <c r="AM93" s="3"/>
      <c r="AN93" s="3"/>
      <c r="AO93" s="3"/>
    </row>
    <row r="94" spans="1:41" ht="12.75" customHeight="1" x14ac:dyDescent="0.2">
      <c r="A94" s="3"/>
      <c r="B94" s="3"/>
      <c r="C94" s="3"/>
      <c r="D94" s="117"/>
      <c r="E94" s="3"/>
      <c r="F94" s="3"/>
      <c r="G94" s="3"/>
      <c r="H94" s="3"/>
      <c r="I94" s="3"/>
      <c r="J94" s="3"/>
      <c r="K94" s="3"/>
      <c r="L94" s="3"/>
      <c r="M94" s="3"/>
      <c r="N94" s="3"/>
      <c r="O94" s="3"/>
      <c r="P94" s="3"/>
      <c r="Q94" s="3"/>
      <c r="R94" s="3"/>
      <c r="S94" s="1"/>
      <c r="T94" s="1"/>
      <c r="U94" s="3"/>
      <c r="V94" s="3"/>
      <c r="W94" s="3"/>
      <c r="X94" s="3"/>
      <c r="Y94" s="3"/>
      <c r="Z94" s="3"/>
      <c r="AA94" s="3"/>
      <c r="AB94" s="3"/>
      <c r="AC94" s="3"/>
      <c r="AD94" s="3"/>
      <c r="AE94" s="3"/>
      <c r="AF94" s="3"/>
      <c r="AG94" s="3"/>
      <c r="AH94" s="3"/>
      <c r="AI94" s="3"/>
      <c r="AJ94" s="3"/>
      <c r="AK94" s="3"/>
      <c r="AL94" s="3"/>
      <c r="AM94" s="3"/>
      <c r="AN94" s="3"/>
      <c r="AO94" s="3"/>
    </row>
    <row r="95" spans="1:41" ht="12.75" customHeight="1" x14ac:dyDescent="0.2">
      <c r="A95" s="3"/>
      <c r="B95" s="3"/>
      <c r="C95" s="3"/>
      <c r="D95" s="117"/>
      <c r="E95" s="3"/>
      <c r="F95" s="3"/>
      <c r="G95" s="3"/>
      <c r="H95" s="3"/>
      <c r="I95" s="3"/>
      <c r="J95" s="3"/>
      <c r="K95" s="3"/>
      <c r="L95" s="3"/>
      <c r="M95" s="3"/>
      <c r="N95" s="3"/>
      <c r="O95" s="3"/>
      <c r="P95" s="3"/>
      <c r="Q95" s="3"/>
      <c r="R95" s="3"/>
      <c r="S95" s="1"/>
      <c r="T95" s="1"/>
      <c r="U95" s="3"/>
      <c r="V95" s="3"/>
      <c r="W95" s="3"/>
      <c r="X95" s="3"/>
      <c r="Y95" s="3"/>
      <c r="Z95" s="3"/>
      <c r="AA95" s="3"/>
      <c r="AB95" s="3"/>
      <c r="AC95" s="3"/>
      <c r="AD95" s="3"/>
      <c r="AE95" s="3"/>
      <c r="AF95" s="3"/>
      <c r="AG95" s="3"/>
      <c r="AH95" s="3"/>
      <c r="AI95" s="3"/>
      <c r="AJ95" s="3"/>
      <c r="AK95" s="3"/>
      <c r="AL95" s="3"/>
      <c r="AM95" s="3"/>
      <c r="AN95" s="3"/>
      <c r="AO95" s="3"/>
    </row>
    <row r="96" spans="1:41" ht="12.75" customHeight="1" x14ac:dyDescent="0.2">
      <c r="A96" s="3"/>
      <c r="B96" s="3"/>
      <c r="C96" s="3"/>
      <c r="D96" s="117"/>
      <c r="E96" s="3"/>
      <c r="F96" s="3"/>
      <c r="G96" s="3"/>
      <c r="H96" s="3"/>
      <c r="I96" s="3"/>
      <c r="J96" s="3"/>
      <c r="K96" s="3"/>
      <c r="L96" s="3"/>
      <c r="M96" s="3"/>
      <c r="N96" s="3"/>
      <c r="O96" s="3"/>
      <c r="P96" s="3"/>
      <c r="Q96" s="3"/>
      <c r="R96" s="3"/>
      <c r="S96" s="1"/>
      <c r="T96" s="1"/>
      <c r="U96" s="3"/>
      <c r="V96" s="3"/>
      <c r="W96" s="3"/>
      <c r="X96" s="3"/>
      <c r="Y96" s="3"/>
      <c r="Z96" s="3"/>
      <c r="AA96" s="3"/>
      <c r="AB96" s="3"/>
      <c r="AC96" s="3"/>
      <c r="AD96" s="3"/>
      <c r="AE96" s="3"/>
      <c r="AF96" s="3"/>
      <c r="AG96" s="3"/>
      <c r="AH96" s="3"/>
      <c r="AI96" s="3"/>
      <c r="AJ96" s="3"/>
      <c r="AK96" s="3"/>
      <c r="AL96" s="3"/>
      <c r="AM96" s="3"/>
      <c r="AN96" s="3"/>
      <c r="AO96" s="3"/>
    </row>
    <row r="97" spans="1:41" ht="12.75" customHeight="1" x14ac:dyDescent="0.2">
      <c r="A97" s="3"/>
      <c r="B97" s="3"/>
      <c r="C97" s="3"/>
      <c r="D97" s="117"/>
      <c r="E97" s="3"/>
      <c r="F97" s="3"/>
      <c r="G97" s="3"/>
      <c r="H97" s="3"/>
      <c r="I97" s="3"/>
      <c r="J97" s="3"/>
      <c r="K97" s="3"/>
      <c r="L97" s="3"/>
      <c r="M97" s="3"/>
      <c r="N97" s="3"/>
      <c r="O97" s="3"/>
      <c r="P97" s="3"/>
      <c r="Q97" s="3"/>
      <c r="R97" s="3"/>
      <c r="S97" s="1"/>
      <c r="T97" s="1"/>
      <c r="U97" s="3"/>
      <c r="V97" s="3"/>
      <c r="W97" s="3"/>
      <c r="X97" s="3"/>
      <c r="Y97" s="3"/>
      <c r="Z97" s="3"/>
      <c r="AA97" s="3"/>
      <c r="AB97" s="3"/>
      <c r="AC97" s="3"/>
      <c r="AD97" s="3"/>
      <c r="AE97" s="3"/>
      <c r="AF97" s="3"/>
      <c r="AG97" s="3"/>
      <c r="AH97" s="3"/>
      <c r="AI97" s="3"/>
      <c r="AJ97" s="3"/>
      <c r="AK97" s="3"/>
      <c r="AL97" s="3"/>
      <c r="AM97" s="3"/>
      <c r="AN97" s="3"/>
      <c r="AO97" s="3"/>
    </row>
    <row r="98" spans="1:41" ht="12.75" customHeight="1" x14ac:dyDescent="0.2">
      <c r="A98" s="3"/>
      <c r="B98" s="3"/>
      <c r="C98" s="3"/>
      <c r="D98" s="117"/>
      <c r="E98" s="3"/>
      <c r="F98" s="3"/>
      <c r="G98" s="3"/>
      <c r="H98" s="3"/>
      <c r="I98" s="3"/>
      <c r="J98" s="3"/>
      <c r="K98" s="3"/>
      <c r="L98" s="3"/>
      <c r="M98" s="3"/>
      <c r="N98" s="3"/>
      <c r="O98" s="3"/>
      <c r="P98" s="3"/>
      <c r="Q98" s="3"/>
      <c r="R98" s="3"/>
      <c r="S98" s="1"/>
      <c r="T98" s="1"/>
      <c r="U98" s="3"/>
      <c r="V98" s="3"/>
      <c r="W98" s="3"/>
      <c r="X98" s="3"/>
      <c r="Y98" s="3"/>
      <c r="Z98" s="3"/>
      <c r="AA98" s="3"/>
      <c r="AB98" s="3"/>
      <c r="AC98" s="3"/>
      <c r="AD98" s="3"/>
      <c r="AE98" s="3"/>
      <c r="AF98" s="3"/>
      <c r="AG98" s="3"/>
      <c r="AH98" s="3"/>
      <c r="AI98" s="3"/>
      <c r="AJ98" s="3"/>
      <c r="AK98" s="3"/>
      <c r="AL98" s="3"/>
      <c r="AM98" s="3"/>
      <c r="AN98" s="3"/>
      <c r="AO98" s="3"/>
    </row>
    <row r="99" spans="1:41" ht="12.75" customHeight="1" x14ac:dyDescent="0.2">
      <c r="A99" s="3"/>
      <c r="B99" s="3"/>
      <c r="C99" s="3"/>
      <c r="D99" s="117"/>
      <c r="E99" s="3"/>
      <c r="F99" s="3"/>
      <c r="G99" s="3"/>
      <c r="H99" s="3"/>
      <c r="I99" s="3"/>
      <c r="J99" s="3"/>
      <c r="K99" s="3"/>
      <c r="L99" s="3"/>
      <c r="M99" s="3"/>
      <c r="N99" s="3"/>
      <c r="O99" s="3"/>
      <c r="P99" s="3"/>
      <c r="Q99" s="3"/>
      <c r="R99" s="3"/>
      <c r="S99" s="1"/>
      <c r="T99" s="1"/>
      <c r="U99" s="3"/>
      <c r="V99" s="3"/>
      <c r="W99" s="3"/>
      <c r="X99" s="3"/>
      <c r="Y99" s="3"/>
      <c r="Z99" s="3"/>
      <c r="AA99" s="3"/>
      <c r="AB99" s="3"/>
      <c r="AC99" s="3"/>
      <c r="AD99" s="3"/>
      <c r="AE99" s="3"/>
      <c r="AF99" s="3"/>
      <c r="AG99" s="3"/>
      <c r="AH99" s="3"/>
      <c r="AI99" s="3"/>
      <c r="AJ99" s="3"/>
      <c r="AK99" s="3"/>
      <c r="AL99" s="3"/>
      <c r="AM99" s="3"/>
      <c r="AN99" s="3"/>
      <c r="AO99" s="3"/>
    </row>
    <row r="100" spans="1:41" ht="12.75" customHeight="1" x14ac:dyDescent="0.2">
      <c r="A100" s="3"/>
      <c r="B100" s="3"/>
      <c r="C100" s="3"/>
      <c r="D100" s="117"/>
      <c r="E100" s="3"/>
      <c r="F100" s="3"/>
      <c r="G100" s="3"/>
      <c r="H100" s="3"/>
      <c r="I100" s="3"/>
      <c r="J100" s="3"/>
      <c r="K100" s="3"/>
      <c r="L100" s="3"/>
      <c r="M100" s="3"/>
      <c r="N100" s="3"/>
      <c r="O100" s="3"/>
      <c r="P100" s="3"/>
      <c r="Q100" s="3"/>
      <c r="R100" s="3"/>
      <c r="S100" s="1"/>
      <c r="T100" s="1"/>
      <c r="U100" s="3"/>
      <c r="V100" s="3"/>
      <c r="W100" s="3"/>
      <c r="X100" s="3"/>
      <c r="Y100" s="3"/>
      <c r="Z100" s="3"/>
      <c r="AA100" s="3"/>
      <c r="AB100" s="3"/>
      <c r="AC100" s="3"/>
      <c r="AD100" s="3"/>
      <c r="AE100" s="3"/>
      <c r="AF100" s="3"/>
      <c r="AG100" s="3"/>
      <c r="AH100" s="3"/>
      <c r="AI100" s="3"/>
      <c r="AJ100" s="3"/>
      <c r="AK100" s="3"/>
      <c r="AL100" s="3"/>
      <c r="AM100" s="3"/>
      <c r="AN100" s="3"/>
      <c r="AO100" s="3"/>
    </row>
    <row r="101" spans="1:41" ht="12.75" customHeight="1" x14ac:dyDescent="0.2">
      <c r="A101" s="3"/>
      <c r="B101" s="3"/>
      <c r="C101" s="3"/>
      <c r="D101" s="117"/>
      <c r="E101" s="3"/>
      <c r="F101" s="3"/>
      <c r="G101" s="3"/>
      <c r="H101" s="3"/>
      <c r="I101" s="3"/>
      <c r="J101" s="3"/>
      <c r="K101" s="3"/>
      <c r="L101" s="3"/>
      <c r="M101" s="3"/>
      <c r="N101" s="3"/>
      <c r="O101" s="3"/>
      <c r="P101" s="3"/>
      <c r="Q101" s="3"/>
      <c r="R101" s="3"/>
      <c r="S101" s="1"/>
      <c r="T101" s="1"/>
      <c r="U101" s="3"/>
      <c r="V101" s="3"/>
      <c r="W101" s="3"/>
      <c r="X101" s="3"/>
      <c r="Y101" s="3"/>
      <c r="Z101" s="3"/>
      <c r="AA101" s="3"/>
      <c r="AB101" s="3"/>
      <c r="AC101" s="3"/>
      <c r="AD101" s="3"/>
      <c r="AE101" s="3"/>
      <c r="AF101" s="3"/>
      <c r="AG101" s="3"/>
      <c r="AH101" s="3"/>
      <c r="AI101" s="3"/>
      <c r="AJ101" s="3"/>
      <c r="AK101" s="3"/>
      <c r="AL101" s="3"/>
      <c r="AM101" s="3"/>
      <c r="AN101" s="3"/>
      <c r="AO101" s="3"/>
    </row>
    <row r="102" spans="1:41" ht="12.75" customHeight="1" x14ac:dyDescent="0.2">
      <c r="A102" s="3"/>
      <c r="B102" s="3"/>
      <c r="C102" s="3"/>
      <c r="D102" s="117"/>
      <c r="E102" s="3"/>
      <c r="F102" s="3"/>
      <c r="G102" s="3"/>
      <c r="H102" s="3"/>
      <c r="I102" s="3"/>
      <c r="J102" s="3"/>
      <c r="K102" s="3"/>
      <c r="L102" s="3"/>
      <c r="M102" s="3"/>
      <c r="N102" s="3"/>
      <c r="O102" s="3"/>
      <c r="P102" s="3"/>
      <c r="Q102" s="3"/>
      <c r="R102" s="3"/>
      <c r="S102" s="1"/>
      <c r="T102" s="1"/>
      <c r="U102" s="3"/>
      <c r="V102" s="3"/>
      <c r="W102" s="3"/>
      <c r="X102" s="3"/>
      <c r="Y102" s="3"/>
      <c r="Z102" s="3"/>
      <c r="AA102" s="3"/>
      <c r="AB102" s="3"/>
      <c r="AC102" s="3"/>
      <c r="AD102" s="3"/>
      <c r="AE102" s="3"/>
      <c r="AF102" s="3"/>
      <c r="AG102" s="3"/>
      <c r="AH102" s="3"/>
      <c r="AI102" s="3"/>
      <c r="AJ102" s="3"/>
      <c r="AK102" s="3"/>
      <c r="AL102" s="3"/>
      <c r="AM102" s="3"/>
      <c r="AN102" s="3"/>
      <c r="AO102" s="3"/>
    </row>
    <row r="103" spans="1:41" ht="12.75" customHeight="1" x14ac:dyDescent="0.2">
      <c r="A103" s="3"/>
      <c r="B103" s="3"/>
      <c r="C103" s="3"/>
      <c r="D103" s="117"/>
      <c r="E103" s="3"/>
      <c r="F103" s="3"/>
      <c r="G103" s="3"/>
      <c r="H103" s="3"/>
      <c r="I103" s="3"/>
      <c r="J103" s="3"/>
      <c r="K103" s="3"/>
      <c r="L103" s="3"/>
      <c r="M103" s="3"/>
      <c r="N103" s="3"/>
      <c r="O103" s="3"/>
      <c r="P103" s="3"/>
      <c r="Q103" s="3"/>
      <c r="R103" s="3"/>
      <c r="S103" s="1"/>
      <c r="T103" s="1"/>
      <c r="U103" s="3"/>
      <c r="V103" s="3"/>
      <c r="W103" s="3"/>
      <c r="X103" s="3"/>
      <c r="Y103" s="3"/>
      <c r="Z103" s="3"/>
      <c r="AA103" s="3"/>
      <c r="AB103" s="3"/>
      <c r="AC103" s="3"/>
      <c r="AD103" s="3"/>
      <c r="AE103" s="3"/>
      <c r="AF103" s="3"/>
      <c r="AG103" s="3"/>
      <c r="AH103" s="3"/>
      <c r="AI103" s="3"/>
      <c r="AJ103" s="3"/>
      <c r="AK103" s="3"/>
      <c r="AL103" s="3"/>
      <c r="AM103" s="3"/>
      <c r="AN103" s="3"/>
      <c r="AO103" s="3"/>
    </row>
    <row r="104" spans="1:41" ht="12.75" customHeight="1" x14ac:dyDescent="0.2">
      <c r="A104" s="3"/>
      <c r="B104" s="3"/>
      <c r="C104" s="3"/>
      <c r="D104" s="117"/>
      <c r="E104" s="3"/>
      <c r="F104" s="3"/>
      <c r="G104" s="3"/>
      <c r="H104" s="3"/>
      <c r="I104" s="3"/>
      <c r="J104" s="3"/>
      <c r="K104" s="3"/>
      <c r="L104" s="3"/>
      <c r="M104" s="3"/>
      <c r="N104" s="3"/>
      <c r="O104" s="3"/>
      <c r="P104" s="3"/>
      <c r="Q104" s="3"/>
      <c r="R104" s="3"/>
      <c r="S104" s="1"/>
      <c r="T104" s="1"/>
      <c r="U104" s="3"/>
      <c r="V104" s="3"/>
      <c r="W104" s="3"/>
      <c r="X104" s="3"/>
      <c r="Y104" s="3"/>
      <c r="Z104" s="3"/>
      <c r="AA104" s="3"/>
      <c r="AB104" s="3"/>
      <c r="AC104" s="3"/>
      <c r="AD104" s="3"/>
      <c r="AE104" s="3"/>
      <c r="AF104" s="3"/>
      <c r="AG104" s="3"/>
      <c r="AH104" s="3"/>
      <c r="AI104" s="3"/>
      <c r="AJ104" s="3"/>
      <c r="AK104" s="3"/>
      <c r="AL104" s="3"/>
      <c r="AM104" s="3"/>
      <c r="AN104" s="3"/>
      <c r="AO104" s="3"/>
    </row>
    <row r="105" spans="1:41" ht="12.75" customHeight="1" x14ac:dyDescent="0.2">
      <c r="A105" s="3"/>
      <c r="B105" s="3"/>
      <c r="C105" s="3"/>
      <c r="D105" s="117"/>
      <c r="E105" s="3"/>
      <c r="F105" s="3"/>
      <c r="G105" s="3"/>
      <c r="H105" s="3"/>
      <c r="I105" s="3"/>
      <c r="J105" s="3"/>
      <c r="K105" s="3"/>
      <c r="L105" s="3"/>
      <c r="M105" s="3"/>
      <c r="N105" s="3"/>
      <c r="O105" s="3"/>
      <c r="P105" s="3"/>
      <c r="Q105" s="3"/>
      <c r="R105" s="3"/>
      <c r="S105" s="1"/>
      <c r="T105" s="1"/>
      <c r="U105" s="3"/>
      <c r="V105" s="3"/>
      <c r="W105" s="3"/>
      <c r="X105" s="3"/>
      <c r="Y105" s="3"/>
      <c r="Z105" s="3"/>
      <c r="AA105" s="3"/>
      <c r="AB105" s="3"/>
      <c r="AC105" s="3"/>
      <c r="AD105" s="3"/>
      <c r="AE105" s="3"/>
      <c r="AF105" s="3"/>
      <c r="AG105" s="3"/>
      <c r="AH105" s="3"/>
      <c r="AI105" s="3"/>
      <c r="AJ105" s="3"/>
      <c r="AK105" s="3"/>
      <c r="AL105" s="3"/>
      <c r="AM105" s="3"/>
      <c r="AN105" s="3"/>
      <c r="AO105" s="3"/>
    </row>
    <row r="106" spans="1:41" ht="12.75" customHeight="1" x14ac:dyDescent="0.2">
      <c r="A106" s="3"/>
      <c r="B106" s="3"/>
      <c r="C106" s="3"/>
      <c r="D106" s="117"/>
      <c r="E106" s="3"/>
      <c r="F106" s="3"/>
      <c r="G106" s="3"/>
      <c r="H106" s="3"/>
      <c r="I106" s="3"/>
      <c r="J106" s="3"/>
      <c r="K106" s="3"/>
      <c r="L106" s="3"/>
      <c r="M106" s="3"/>
      <c r="N106" s="3"/>
      <c r="O106" s="3"/>
      <c r="P106" s="3"/>
      <c r="Q106" s="3"/>
      <c r="R106" s="3"/>
      <c r="S106" s="1"/>
      <c r="T106" s="1"/>
      <c r="U106" s="3"/>
      <c r="V106" s="3"/>
      <c r="W106" s="3"/>
      <c r="X106" s="3"/>
      <c r="Y106" s="3"/>
      <c r="Z106" s="3"/>
      <c r="AA106" s="3"/>
      <c r="AB106" s="3"/>
      <c r="AC106" s="3"/>
      <c r="AD106" s="3"/>
      <c r="AE106" s="3"/>
      <c r="AF106" s="3"/>
      <c r="AG106" s="3"/>
      <c r="AH106" s="3"/>
      <c r="AI106" s="3"/>
      <c r="AJ106" s="3"/>
      <c r="AK106" s="3"/>
      <c r="AL106" s="3"/>
      <c r="AM106" s="3"/>
      <c r="AN106" s="3"/>
      <c r="AO106" s="3"/>
    </row>
    <row r="107" spans="1:41" ht="12.75" customHeight="1" x14ac:dyDescent="0.2">
      <c r="A107" s="3"/>
      <c r="B107" s="3"/>
      <c r="C107" s="3"/>
      <c r="D107" s="117"/>
      <c r="E107" s="3"/>
      <c r="F107" s="3"/>
      <c r="G107" s="3"/>
      <c r="H107" s="3"/>
      <c r="I107" s="3"/>
      <c r="J107" s="3"/>
      <c r="K107" s="3"/>
      <c r="L107" s="3"/>
      <c r="M107" s="3"/>
      <c r="N107" s="3"/>
      <c r="O107" s="3"/>
      <c r="P107" s="3"/>
      <c r="Q107" s="3"/>
      <c r="R107" s="3"/>
      <c r="S107" s="1"/>
      <c r="T107" s="1"/>
      <c r="U107" s="3"/>
      <c r="V107" s="3"/>
      <c r="W107" s="3"/>
      <c r="X107" s="3"/>
      <c r="Y107" s="3"/>
      <c r="Z107" s="3"/>
      <c r="AA107" s="3"/>
      <c r="AB107" s="3"/>
      <c r="AC107" s="3"/>
      <c r="AD107" s="3"/>
      <c r="AE107" s="3"/>
      <c r="AF107" s="3"/>
      <c r="AG107" s="3"/>
      <c r="AH107" s="3"/>
      <c r="AI107" s="3"/>
      <c r="AJ107" s="3"/>
      <c r="AK107" s="3"/>
      <c r="AL107" s="3"/>
      <c r="AM107" s="3"/>
      <c r="AN107" s="3"/>
      <c r="AO107" s="3"/>
    </row>
    <row r="108" spans="1:41" ht="12.75" customHeight="1" x14ac:dyDescent="0.2">
      <c r="A108" s="3"/>
      <c r="B108" s="3"/>
      <c r="C108" s="3"/>
      <c r="D108" s="117"/>
      <c r="E108" s="3"/>
      <c r="F108" s="3"/>
      <c r="G108" s="3"/>
      <c r="H108" s="3"/>
      <c r="I108" s="3"/>
      <c r="J108" s="3"/>
      <c r="K108" s="3"/>
      <c r="L108" s="3"/>
      <c r="M108" s="3"/>
      <c r="N108" s="3"/>
      <c r="O108" s="3"/>
      <c r="P108" s="3"/>
      <c r="Q108" s="3"/>
      <c r="R108" s="3"/>
      <c r="S108" s="1"/>
      <c r="T108" s="1"/>
      <c r="U108" s="3"/>
      <c r="V108" s="3"/>
      <c r="W108" s="3"/>
      <c r="X108" s="3"/>
      <c r="Y108" s="3"/>
      <c r="Z108" s="3"/>
      <c r="AA108" s="3"/>
      <c r="AB108" s="3"/>
      <c r="AC108" s="3"/>
      <c r="AD108" s="3"/>
      <c r="AE108" s="3"/>
      <c r="AF108" s="3"/>
      <c r="AG108" s="3"/>
      <c r="AH108" s="3"/>
      <c r="AI108" s="3"/>
      <c r="AJ108" s="3"/>
      <c r="AK108" s="3"/>
      <c r="AL108" s="3"/>
      <c r="AM108" s="3"/>
      <c r="AN108" s="3"/>
      <c r="AO108" s="3"/>
    </row>
    <row r="109" spans="1:41" ht="12.75" customHeight="1" x14ac:dyDescent="0.2">
      <c r="A109" s="3"/>
      <c r="B109" s="3"/>
      <c r="C109" s="3"/>
      <c r="D109" s="117"/>
      <c r="E109" s="3"/>
      <c r="F109" s="3"/>
      <c r="G109" s="3"/>
      <c r="H109" s="3"/>
      <c r="I109" s="3"/>
      <c r="J109" s="3"/>
      <c r="K109" s="3"/>
      <c r="L109" s="3"/>
      <c r="M109" s="3"/>
      <c r="N109" s="3"/>
      <c r="O109" s="3"/>
      <c r="P109" s="3"/>
      <c r="Q109" s="3"/>
      <c r="R109" s="3"/>
      <c r="S109" s="1"/>
      <c r="T109" s="1"/>
      <c r="U109" s="3"/>
      <c r="V109" s="3"/>
      <c r="W109" s="3"/>
      <c r="X109" s="3"/>
      <c r="Y109" s="3"/>
      <c r="Z109" s="3"/>
      <c r="AA109" s="3"/>
      <c r="AB109" s="3"/>
      <c r="AC109" s="3"/>
      <c r="AD109" s="3"/>
      <c r="AE109" s="3"/>
      <c r="AF109" s="3"/>
      <c r="AG109" s="3"/>
      <c r="AH109" s="3"/>
      <c r="AI109" s="3"/>
      <c r="AJ109" s="3"/>
      <c r="AK109" s="3"/>
      <c r="AL109" s="3"/>
      <c r="AM109" s="3"/>
      <c r="AN109" s="3"/>
      <c r="AO109" s="3"/>
    </row>
    <row r="110" spans="1:41" ht="12.75" customHeight="1" x14ac:dyDescent="0.2">
      <c r="A110" s="3"/>
      <c r="B110" s="3"/>
      <c r="C110" s="3"/>
      <c r="D110" s="117"/>
      <c r="E110" s="3"/>
      <c r="F110" s="3"/>
      <c r="G110" s="3"/>
      <c r="H110" s="3"/>
      <c r="I110" s="3"/>
      <c r="J110" s="3"/>
      <c r="K110" s="3"/>
      <c r="L110" s="3"/>
      <c r="M110" s="3"/>
      <c r="N110" s="3"/>
      <c r="O110" s="3"/>
      <c r="P110" s="3"/>
      <c r="Q110" s="3"/>
      <c r="R110" s="3"/>
      <c r="S110" s="1"/>
      <c r="T110" s="1"/>
      <c r="U110" s="3"/>
      <c r="V110" s="3"/>
      <c r="W110" s="3"/>
      <c r="X110" s="3"/>
      <c r="Y110" s="3"/>
      <c r="Z110" s="3"/>
      <c r="AA110" s="3"/>
      <c r="AB110" s="3"/>
      <c r="AC110" s="3"/>
      <c r="AD110" s="3"/>
      <c r="AE110" s="3"/>
      <c r="AF110" s="3"/>
      <c r="AG110" s="3"/>
      <c r="AH110" s="3"/>
      <c r="AI110" s="3"/>
      <c r="AJ110" s="3"/>
      <c r="AK110" s="3"/>
      <c r="AL110" s="3"/>
      <c r="AM110" s="3"/>
      <c r="AN110" s="3"/>
      <c r="AO110" s="3"/>
    </row>
    <row r="111" spans="1:41" ht="12.75" customHeight="1" x14ac:dyDescent="0.2">
      <c r="A111" s="3"/>
      <c r="B111" s="3"/>
      <c r="C111" s="3"/>
      <c r="D111" s="117"/>
      <c r="E111" s="3"/>
      <c r="F111" s="3"/>
      <c r="G111" s="3"/>
      <c r="H111" s="3"/>
      <c r="I111" s="3"/>
      <c r="J111" s="3"/>
      <c r="K111" s="3"/>
      <c r="L111" s="3"/>
      <c r="M111" s="3"/>
      <c r="N111" s="3"/>
      <c r="O111" s="3"/>
      <c r="P111" s="3"/>
      <c r="Q111" s="3"/>
      <c r="R111" s="3"/>
      <c r="S111" s="1"/>
      <c r="T111" s="1"/>
      <c r="U111" s="3"/>
      <c r="V111" s="3"/>
      <c r="W111" s="3"/>
      <c r="X111" s="3"/>
      <c r="Y111" s="3"/>
      <c r="Z111" s="3"/>
      <c r="AA111" s="3"/>
      <c r="AB111" s="3"/>
      <c r="AC111" s="3"/>
      <c r="AD111" s="3"/>
      <c r="AE111" s="3"/>
      <c r="AF111" s="3"/>
      <c r="AG111" s="3"/>
      <c r="AH111" s="3"/>
      <c r="AI111" s="3"/>
      <c r="AJ111" s="3"/>
      <c r="AK111" s="3"/>
      <c r="AL111" s="3"/>
      <c r="AM111" s="3"/>
      <c r="AN111" s="3"/>
      <c r="AO111" s="3"/>
    </row>
    <row r="112" spans="1:41" ht="12.75" customHeight="1" x14ac:dyDescent="0.2">
      <c r="A112" s="3"/>
      <c r="B112" s="3"/>
      <c r="C112" s="3"/>
      <c r="D112" s="117"/>
      <c r="E112" s="3"/>
      <c r="F112" s="3"/>
      <c r="G112" s="3"/>
      <c r="H112" s="3"/>
      <c r="I112" s="3"/>
      <c r="J112" s="3"/>
      <c r="K112" s="3"/>
      <c r="L112" s="3"/>
      <c r="M112" s="3"/>
      <c r="N112" s="3"/>
      <c r="O112" s="3"/>
      <c r="P112" s="3"/>
      <c r="Q112" s="3"/>
      <c r="R112" s="3"/>
      <c r="S112" s="1"/>
      <c r="T112" s="1"/>
      <c r="U112" s="3"/>
      <c r="V112" s="3"/>
      <c r="W112" s="3"/>
      <c r="X112" s="3"/>
      <c r="Y112" s="3"/>
      <c r="Z112" s="3"/>
      <c r="AA112" s="3"/>
      <c r="AB112" s="3"/>
      <c r="AC112" s="3"/>
      <c r="AD112" s="3"/>
      <c r="AE112" s="3"/>
      <c r="AF112" s="3"/>
      <c r="AG112" s="3"/>
      <c r="AH112" s="3"/>
      <c r="AI112" s="3"/>
      <c r="AJ112" s="3"/>
      <c r="AK112" s="3"/>
      <c r="AL112" s="3"/>
      <c r="AM112" s="3"/>
      <c r="AN112" s="3"/>
      <c r="AO112" s="3"/>
    </row>
    <row r="113" spans="1:41" ht="12.75" customHeight="1" x14ac:dyDescent="0.2">
      <c r="A113" s="3"/>
      <c r="B113" s="3"/>
      <c r="C113" s="3"/>
      <c r="D113" s="117"/>
      <c r="E113" s="3"/>
      <c r="F113" s="3"/>
      <c r="G113" s="3"/>
      <c r="H113" s="3"/>
      <c r="I113" s="3"/>
      <c r="J113" s="3"/>
      <c r="K113" s="3"/>
      <c r="L113" s="3"/>
      <c r="M113" s="3"/>
      <c r="N113" s="3"/>
      <c r="O113" s="3"/>
      <c r="P113" s="3"/>
      <c r="Q113" s="3"/>
      <c r="R113" s="3"/>
      <c r="S113" s="1"/>
      <c r="T113" s="1"/>
      <c r="U113" s="3"/>
      <c r="V113" s="3"/>
      <c r="W113" s="3"/>
      <c r="X113" s="3"/>
      <c r="Y113" s="3"/>
      <c r="Z113" s="3"/>
      <c r="AA113" s="3"/>
      <c r="AB113" s="3"/>
      <c r="AC113" s="3"/>
      <c r="AD113" s="3"/>
      <c r="AE113" s="3"/>
      <c r="AF113" s="3"/>
      <c r="AG113" s="3"/>
      <c r="AH113" s="3"/>
      <c r="AI113" s="3"/>
      <c r="AJ113" s="3"/>
      <c r="AK113" s="3"/>
      <c r="AL113" s="3"/>
      <c r="AM113" s="3"/>
      <c r="AN113" s="3"/>
      <c r="AO113" s="3"/>
    </row>
    <row r="114" spans="1:41" ht="12.75" customHeight="1" x14ac:dyDescent="0.2">
      <c r="A114" s="3"/>
      <c r="B114" s="3"/>
      <c r="C114" s="3"/>
      <c r="D114" s="117"/>
      <c r="E114" s="3"/>
      <c r="F114" s="3"/>
      <c r="G114" s="3"/>
      <c r="H114" s="3"/>
      <c r="I114" s="3"/>
      <c r="J114" s="3"/>
      <c r="K114" s="3"/>
      <c r="L114" s="3"/>
      <c r="M114" s="3"/>
      <c r="N114" s="3"/>
      <c r="O114" s="3"/>
      <c r="P114" s="3"/>
      <c r="Q114" s="3"/>
      <c r="R114" s="3"/>
      <c r="S114" s="1"/>
      <c r="T114" s="1"/>
      <c r="U114" s="3"/>
      <c r="V114" s="3"/>
      <c r="W114" s="3"/>
      <c r="X114" s="3"/>
      <c r="Y114" s="3"/>
      <c r="Z114" s="3"/>
      <c r="AA114" s="3"/>
      <c r="AB114" s="3"/>
      <c r="AC114" s="3"/>
      <c r="AD114" s="3"/>
      <c r="AE114" s="3"/>
      <c r="AF114" s="3"/>
      <c r="AG114" s="3"/>
      <c r="AH114" s="3"/>
      <c r="AI114" s="3"/>
      <c r="AJ114" s="3"/>
      <c r="AK114" s="3"/>
      <c r="AL114" s="3"/>
      <c r="AM114" s="3"/>
      <c r="AN114" s="3"/>
      <c r="AO114" s="3"/>
    </row>
    <row r="115" spans="1:41" ht="12.75" customHeight="1" x14ac:dyDescent="0.2">
      <c r="A115" s="3"/>
      <c r="B115" s="3"/>
      <c r="C115" s="3"/>
      <c r="D115" s="117"/>
      <c r="E115" s="3"/>
      <c r="F115" s="3"/>
      <c r="G115" s="3"/>
      <c r="H115" s="3"/>
      <c r="I115" s="3"/>
      <c r="J115" s="3"/>
      <c r="K115" s="3"/>
      <c r="L115" s="3"/>
      <c r="M115" s="3"/>
      <c r="N115" s="3"/>
      <c r="O115" s="3"/>
      <c r="P115" s="3"/>
      <c r="Q115" s="3"/>
      <c r="R115" s="3"/>
      <c r="S115" s="1"/>
      <c r="T115" s="1"/>
      <c r="U115" s="3"/>
      <c r="V115" s="3"/>
      <c r="W115" s="3"/>
      <c r="X115" s="3"/>
      <c r="Y115" s="3"/>
      <c r="Z115" s="3"/>
      <c r="AA115" s="3"/>
      <c r="AB115" s="3"/>
      <c r="AC115" s="3"/>
      <c r="AD115" s="3"/>
      <c r="AE115" s="3"/>
      <c r="AF115" s="3"/>
      <c r="AG115" s="3"/>
      <c r="AH115" s="3"/>
      <c r="AI115" s="3"/>
      <c r="AJ115" s="3"/>
      <c r="AK115" s="3"/>
      <c r="AL115" s="3"/>
      <c r="AM115" s="3"/>
      <c r="AN115" s="3"/>
      <c r="AO115" s="3"/>
    </row>
    <row r="116" spans="1:41" ht="12.75" customHeight="1" x14ac:dyDescent="0.2">
      <c r="A116" s="3"/>
      <c r="B116" s="3"/>
      <c r="C116" s="3"/>
      <c r="D116" s="117"/>
      <c r="E116" s="3"/>
      <c r="F116" s="3"/>
      <c r="G116" s="3"/>
      <c r="H116" s="3"/>
      <c r="I116" s="3"/>
      <c r="J116" s="3"/>
      <c r="K116" s="3"/>
      <c r="L116" s="3"/>
      <c r="M116" s="3"/>
      <c r="N116" s="3"/>
      <c r="O116" s="3"/>
      <c r="P116" s="3"/>
      <c r="Q116" s="3"/>
      <c r="R116" s="3"/>
      <c r="S116" s="1"/>
      <c r="T116" s="1"/>
      <c r="U116" s="3"/>
      <c r="V116" s="3"/>
      <c r="W116" s="3"/>
      <c r="X116" s="3"/>
      <c r="Y116" s="3"/>
      <c r="Z116" s="3"/>
      <c r="AA116" s="3"/>
      <c r="AB116" s="3"/>
      <c r="AC116" s="3"/>
      <c r="AD116" s="3"/>
      <c r="AE116" s="3"/>
      <c r="AF116" s="3"/>
      <c r="AG116" s="3"/>
      <c r="AH116" s="3"/>
      <c r="AI116" s="3"/>
      <c r="AJ116" s="3"/>
      <c r="AK116" s="3"/>
      <c r="AL116" s="3"/>
      <c r="AM116" s="3"/>
      <c r="AN116" s="3"/>
      <c r="AO116" s="3"/>
    </row>
    <row r="117" spans="1:41" ht="12.75" customHeight="1" x14ac:dyDescent="0.2">
      <c r="A117" s="3"/>
      <c r="B117" s="3"/>
      <c r="C117" s="3"/>
      <c r="D117" s="117"/>
      <c r="E117" s="3"/>
      <c r="F117" s="3"/>
      <c r="G117" s="3"/>
      <c r="H117" s="3"/>
      <c r="I117" s="3"/>
      <c r="J117" s="3"/>
      <c r="K117" s="3"/>
      <c r="L117" s="3"/>
      <c r="M117" s="3"/>
      <c r="N117" s="3"/>
      <c r="O117" s="3"/>
      <c r="P117" s="3"/>
      <c r="Q117" s="3"/>
      <c r="R117" s="3"/>
      <c r="S117" s="1"/>
      <c r="T117" s="1"/>
      <c r="U117" s="3"/>
      <c r="V117" s="3"/>
      <c r="W117" s="3"/>
      <c r="X117" s="3"/>
      <c r="Y117" s="3"/>
      <c r="Z117" s="3"/>
      <c r="AA117" s="3"/>
      <c r="AB117" s="3"/>
      <c r="AC117" s="3"/>
      <c r="AD117" s="3"/>
      <c r="AE117" s="3"/>
      <c r="AF117" s="3"/>
      <c r="AG117" s="3"/>
      <c r="AH117" s="3"/>
      <c r="AI117" s="3"/>
      <c r="AJ117" s="3"/>
      <c r="AK117" s="3"/>
      <c r="AL117" s="3"/>
      <c r="AM117" s="3"/>
      <c r="AN117" s="3"/>
      <c r="AO117" s="3"/>
    </row>
    <row r="118" spans="1:41" ht="12.75" customHeight="1" x14ac:dyDescent="0.2">
      <c r="A118" s="3"/>
      <c r="B118" s="3"/>
      <c r="C118" s="3"/>
      <c r="D118" s="117"/>
      <c r="E118" s="3"/>
      <c r="F118" s="3"/>
      <c r="G118" s="3"/>
      <c r="H118" s="3"/>
      <c r="I118" s="3"/>
      <c r="J118" s="3"/>
      <c r="K118" s="3"/>
      <c r="L118" s="3"/>
      <c r="M118" s="3"/>
      <c r="N118" s="3"/>
      <c r="O118" s="3"/>
      <c r="P118" s="3"/>
      <c r="Q118" s="3"/>
      <c r="R118" s="3"/>
      <c r="S118" s="1"/>
      <c r="T118" s="1"/>
      <c r="U118" s="3"/>
      <c r="V118" s="3"/>
      <c r="W118" s="3"/>
      <c r="X118" s="3"/>
      <c r="Y118" s="3"/>
      <c r="Z118" s="3"/>
      <c r="AA118" s="3"/>
      <c r="AB118" s="3"/>
      <c r="AC118" s="3"/>
      <c r="AD118" s="3"/>
      <c r="AE118" s="3"/>
      <c r="AF118" s="3"/>
      <c r="AG118" s="3"/>
      <c r="AH118" s="3"/>
      <c r="AI118" s="3"/>
      <c r="AJ118" s="3"/>
      <c r="AK118" s="3"/>
      <c r="AL118" s="3"/>
      <c r="AM118" s="3"/>
      <c r="AN118" s="3"/>
      <c r="AO118" s="3"/>
    </row>
    <row r="119" spans="1:41" ht="12.75" customHeight="1" x14ac:dyDescent="0.2">
      <c r="A119" s="3"/>
      <c r="B119" s="3"/>
      <c r="C119" s="3"/>
      <c r="D119" s="117"/>
      <c r="E119" s="3"/>
      <c r="F119" s="3"/>
      <c r="G119" s="3"/>
      <c r="H119" s="3"/>
      <c r="I119" s="3"/>
      <c r="J119" s="3"/>
      <c r="K119" s="3"/>
      <c r="L119" s="3"/>
      <c r="M119" s="3"/>
      <c r="N119" s="3"/>
      <c r="O119" s="3"/>
      <c r="P119" s="3"/>
      <c r="Q119" s="3"/>
      <c r="R119" s="3"/>
      <c r="S119" s="1"/>
      <c r="T119" s="1"/>
      <c r="U119" s="3"/>
      <c r="V119" s="3"/>
      <c r="W119" s="3"/>
      <c r="X119" s="3"/>
      <c r="Y119" s="3"/>
      <c r="Z119" s="3"/>
      <c r="AA119" s="3"/>
      <c r="AB119" s="3"/>
      <c r="AC119" s="3"/>
      <c r="AD119" s="3"/>
      <c r="AE119" s="3"/>
      <c r="AF119" s="3"/>
      <c r="AG119" s="3"/>
      <c r="AH119" s="3"/>
      <c r="AI119" s="3"/>
      <c r="AJ119" s="3"/>
      <c r="AK119" s="3"/>
      <c r="AL119" s="3"/>
      <c r="AM119" s="3"/>
      <c r="AN119" s="3"/>
      <c r="AO119" s="3"/>
    </row>
    <row r="120" spans="1:41" ht="12.75" customHeight="1" x14ac:dyDescent="0.2">
      <c r="A120" s="3"/>
      <c r="B120" s="3"/>
      <c r="C120" s="3"/>
      <c r="D120" s="117"/>
      <c r="E120" s="3"/>
      <c r="F120" s="3"/>
      <c r="G120" s="3"/>
      <c r="H120" s="3"/>
      <c r="I120" s="3"/>
      <c r="J120" s="3"/>
      <c r="K120" s="3"/>
      <c r="L120" s="3"/>
      <c r="M120" s="3"/>
      <c r="N120" s="3"/>
      <c r="O120" s="3"/>
      <c r="P120" s="3"/>
      <c r="Q120" s="3"/>
      <c r="R120" s="3"/>
      <c r="S120" s="1"/>
      <c r="T120" s="1"/>
      <c r="U120" s="3"/>
      <c r="V120" s="3"/>
      <c r="W120" s="3"/>
      <c r="X120" s="3"/>
      <c r="Y120" s="3"/>
      <c r="Z120" s="3"/>
      <c r="AA120" s="3"/>
      <c r="AB120" s="3"/>
      <c r="AC120" s="3"/>
      <c r="AD120" s="3"/>
      <c r="AE120" s="3"/>
      <c r="AF120" s="3"/>
      <c r="AG120" s="3"/>
      <c r="AH120" s="3"/>
      <c r="AI120" s="3"/>
      <c r="AJ120" s="3"/>
      <c r="AK120" s="3"/>
      <c r="AL120" s="3"/>
      <c r="AM120" s="3"/>
      <c r="AN120" s="3"/>
      <c r="AO120" s="3"/>
    </row>
    <row r="121" spans="1:41" ht="12.75" customHeight="1" x14ac:dyDescent="0.2">
      <c r="A121" s="3"/>
      <c r="B121" s="3"/>
      <c r="C121" s="3"/>
      <c r="D121" s="117"/>
      <c r="E121" s="3"/>
      <c r="F121" s="3"/>
      <c r="G121" s="3"/>
      <c r="H121" s="3"/>
      <c r="I121" s="3"/>
      <c r="J121" s="3"/>
      <c r="K121" s="3"/>
      <c r="L121" s="3"/>
      <c r="M121" s="3"/>
      <c r="N121" s="3"/>
      <c r="O121" s="3"/>
      <c r="P121" s="3"/>
      <c r="Q121" s="3"/>
      <c r="R121" s="3"/>
      <c r="S121" s="1"/>
      <c r="T121" s="1"/>
      <c r="U121" s="3"/>
      <c r="V121" s="3"/>
      <c r="W121" s="3"/>
      <c r="X121" s="3"/>
      <c r="Y121" s="3"/>
      <c r="Z121" s="3"/>
      <c r="AA121" s="3"/>
      <c r="AB121" s="3"/>
      <c r="AC121" s="3"/>
      <c r="AD121" s="3"/>
      <c r="AE121" s="3"/>
      <c r="AF121" s="3"/>
      <c r="AG121" s="3"/>
      <c r="AH121" s="3"/>
      <c r="AI121" s="3"/>
      <c r="AJ121" s="3"/>
      <c r="AK121" s="3"/>
      <c r="AL121" s="3"/>
      <c r="AM121" s="3"/>
      <c r="AN121" s="3"/>
      <c r="AO121" s="3"/>
    </row>
    <row r="122" spans="1:41" ht="12.75" customHeight="1" x14ac:dyDescent="0.2">
      <c r="A122" s="3"/>
      <c r="B122" s="3"/>
      <c r="C122" s="3"/>
      <c r="D122" s="117"/>
      <c r="E122" s="3"/>
      <c r="F122" s="3"/>
      <c r="G122" s="3"/>
      <c r="H122" s="3"/>
      <c r="I122" s="3"/>
      <c r="J122" s="3"/>
      <c r="K122" s="3"/>
      <c r="L122" s="3"/>
      <c r="M122" s="3"/>
      <c r="N122" s="3"/>
      <c r="O122" s="3"/>
      <c r="P122" s="3"/>
      <c r="Q122" s="3"/>
      <c r="R122" s="3"/>
      <c r="S122" s="1"/>
      <c r="T122" s="1"/>
      <c r="U122" s="3"/>
      <c r="V122" s="3"/>
      <c r="W122" s="3"/>
      <c r="X122" s="3"/>
      <c r="Y122" s="3"/>
      <c r="Z122" s="3"/>
      <c r="AA122" s="3"/>
      <c r="AB122" s="3"/>
      <c r="AC122" s="3"/>
      <c r="AD122" s="3"/>
      <c r="AE122" s="3"/>
      <c r="AF122" s="3"/>
      <c r="AG122" s="3"/>
      <c r="AH122" s="3"/>
      <c r="AI122" s="3"/>
      <c r="AJ122" s="3"/>
      <c r="AK122" s="3"/>
      <c r="AL122" s="3"/>
      <c r="AM122" s="3"/>
      <c r="AN122" s="3"/>
      <c r="AO122" s="3"/>
    </row>
    <row r="123" spans="1:41" ht="12.75" customHeight="1" x14ac:dyDescent="0.2">
      <c r="A123" s="3"/>
      <c r="B123" s="3"/>
      <c r="C123" s="3"/>
      <c r="D123" s="117"/>
      <c r="E123" s="3"/>
      <c r="F123" s="3"/>
      <c r="G123" s="3"/>
      <c r="H123" s="3"/>
      <c r="I123" s="3"/>
      <c r="J123" s="3"/>
      <c r="K123" s="3"/>
      <c r="L123" s="3"/>
      <c r="M123" s="3"/>
      <c r="N123" s="3"/>
      <c r="O123" s="3"/>
      <c r="P123" s="3"/>
      <c r="Q123" s="3"/>
      <c r="R123" s="3"/>
      <c r="S123" s="1"/>
      <c r="T123" s="1"/>
      <c r="U123" s="3"/>
      <c r="V123" s="3"/>
      <c r="W123" s="3"/>
      <c r="X123" s="3"/>
      <c r="Y123" s="3"/>
      <c r="Z123" s="3"/>
      <c r="AA123" s="3"/>
      <c r="AB123" s="3"/>
      <c r="AC123" s="3"/>
      <c r="AD123" s="3"/>
      <c r="AE123" s="3"/>
      <c r="AF123" s="3"/>
      <c r="AG123" s="3"/>
      <c r="AH123" s="3"/>
      <c r="AI123" s="3"/>
      <c r="AJ123" s="3"/>
      <c r="AK123" s="3"/>
      <c r="AL123" s="3"/>
      <c r="AM123" s="3"/>
      <c r="AN123" s="3"/>
      <c r="AO123" s="3"/>
    </row>
    <row r="124" spans="1:41" ht="12.75" customHeight="1" x14ac:dyDescent="0.2">
      <c r="A124" s="3"/>
      <c r="B124" s="3"/>
      <c r="C124" s="3"/>
      <c r="D124" s="117"/>
      <c r="E124" s="3"/>
      <c r="F124" s="3"/>
      <c r="G124" s="3"/>
      <c r="H124" s="3"/>
      <c r="I124" s="3"/>
      <c r="J124" s="3"/>
      <c r="K124" s="3"/>
      <c r="L124" s="3"/>
      <c r="M124" s="3"/>
      <c r="N124" s="3"/>
      <c r="O124" s="3"/>
      <c r="P124" s="3"/>
      <c r="Q124" s="3"/>
      <c r="R124" s="3"/>
      <c r="S124" s="1"/>
      <c r="T124" s="1"/>
      <c r="U124" s="3"/>
      <c r="V124" s="3"/>
      <c r="W124" s="3"/>
      <c r="X124" s="3"/>
      <c r="Y124" s="3"/>
      <c r="Z124" s="3"/>
      <c r="AA124" s="3"/>
      <c r="AB124" s="3"/>
      <c r="AC124" s="3"/>
      <c r="AD124" s="3"/>
      <c r="AE124" s="3"/>
      <c r="AF124" s="3"/>
      <c r="AG124" s="3"/>
      <c r="AH124" s="3"/>
      <c r="AI124" s="3"/>
      <c r="AJ124" s="3"/>
      <c r="AK124" s="3"/>
      <c r="AL124" s="3"/>
      <c r="AM124" s="3"/>
      <c r="AN124" s="3"/>
      <c r="AO124" s="3"/>
    </row>
    <row r="125" spans="1:41" ht="12.75" customHeight="1" x14ac:dyDescent="0.2">
      <c r="A125" s="3"/>
      <c r="B125" s="3"/>
      <c r="C125" s="3"/>
      <c r="D125" s="117"/>
      <c r="E125" s="3"/>
      <c r="F125" s="3"/>
      <c r="G125" s="3"/>
      <c r="H125" s="3"/>
      <c r="I125" s="3"/>
      <c r="J125" s="3"/>
      <c r="K125" s="3"/>
      <c r="L125" s="3"/>
      <c r="M125" s="3"/>
      <c r="N125" s="3"/>
      <c r="O125" s="3"/>
      <c r="P125" s="3"/>
      <c r="Q125" s="3"/>
      <c r="R125" s="3"/>
      <c r="S125" s="1"/>
      <c r="T125" s="1"/>
      <c r="U125" s="3"/>
      <c r="V125" s="3"/>
      <c r="W125" s="3"/>
      <c r="X125" s="3"/>
      <c r="Y125" s="3"/>
      <c r="Z125" s="3"/>
      <c r="AA125" s="3"/>
      <c r="AB125" s="3"/>
      <c r="AC125" s="3"/>
      <c r="AD125" s="3"/>
      <c r="AE125" s="3"/>
      <c r="AF125" s="3"/>
      <c r="AG125" s="3"/>
      <c r="AH125" s="3"/>
      <c r="AI125" s="3"/>
      <c r="AJ125" s="3"/>
      <c r="AK125" s="3"/>
      <c r="AL125" s="3"/>
      <c r="AM125" s="3"/>
      <c r="AN125" s="3"/>
      <c r="AO125" s="3"/>
    </row>
    <row r="126" spans="1:41" ht="12.75" customHeight="1" x14ac:dyDescent="0.2">
      <c r="A126" s="3"/>
      <c r="B126" s="3"/>
      <c r="C126" s="3"/>
      <c r="D126" s="117"/>
      <c r="E126" s="3"/>
      <c r="F126" s="3"/>
      <c r="G126" s="3"/>
      <c r="H126" s="3"/>
      <c r="I126" s="3"/>
      <c r="J126" s="3"/>
      <c r="K126" s="3"/>
      <c r="L126" s="3"/>
      <c r="M126" s="3"/>
      <c r="N126" s="3"/>
      <c r="O126" s="3"/>
      <c r="P126" s="3"/>
      <c r="Q126" s="3"/>
      <c r="R126" s="3"/>
      <c r="S126" s="1"/>
      <c r="T126" s="1"/>
      <c r="U126" s="3"/>
      <c r="V126" s="3"/>
      <c r="W126" s="3"/>
      <c r="X126" s="3"/>
      <c r="Y126" s="3"/>
      <c r="Z126" s="3"/>
      <c r="AA126" s="3"/>
      <c r="AB126" s="3"/>
      <c r="AC126" s="3"/>
      <c r="AD126" s="3"/>
      <c r="AE126" s="3"/>
      <c r="AF126" s="3"/>
      <c r="AG126" s="3"/>
      <c r="AH126" s="3"/>
      <c r="AI126" s="3"/>
      <c r="AJ126" s="3"/>
      <c r="AK126" s="3"/>
      <c r="AL126" s="3"/>
      <c r="AM126" s="3"/>
      <c r="AN126" s="3"/>
      <c r="AO126" s="3"/>
    </row>
    <row r="127" spans="1:41" ht="12.75" customHeight="1" x14ac:dyDescent="0.2">
      <c r="A127" s="3"/>
      <c r="B127" s="3"/>
      <c r="C127" s="3"/>
      <c r="D127" s="117"/>
      <c r="E127" s="3"/>
      <c r="F127" s="3"/>
      <c r="G127" s="3"/>
      <c r="H127" s="3"/>
      <c r="I127" s="3"/>
      <c r="J127" s="3"/>
      <c r="K127" s="3"/>
      <c r="L127" s="3"/>
      <c r="M127" s="3"/>
      <c r="N127" s="3"/>
      <c r="O127" s="3"/>
      <c r="P127" s="3"/>
      <c r="Q127" s="3"/>
      <c r="R127" s="3"/>
      <c r="S127" s="1"/>
      <c r="T127" s="1"/>
      <c r="U127" s="3"/>
      <c r="V127" s="3"/>
      <c r="W127" s="3"/>
      <c r="X127" s="3"/>
      <c r="Y127" s="3"/>
      <c r="Z127" s="3"/>
      <c r="AA127" s="3"/>
      <c r="AB127" s="3"/>
      <c r="AC127" s="3"/>
      <c r="AD127" s="3"/>
      <c r="AE127" s="3"/>
      <c r="AF127" s="3"/>
      <c r="AG127" s="3"/>
      <c r="AH127" s="3"/>
      <c r="AI127" s="3"/>
      <c r="AJ127" s="3"/>
      <c r="AK127" s="3"/>
      <c r="AL127" s="3"/>
      <c r="AM127" s="3"/>
      <c r="AN127" s="3"/>
      <c r="AO127" s="3"/>
    </row>
    <row r="128" spans="1:41" ht="12.75" customHeight="1" x14ac:dyDescent="0.2">
      <c r="A128" s="3"/>
      <c r="B128" s="3"/>
      <c r="C128" s="3"/>
      <c r="D128" s="117"/>
      <c r="E128" s="3"/>
      <c r="F128" s="3"/>
      <c r="G128" s="3"/>
      <c r="H128" s="3"/>
      <c r="I128" s="3"/>
      <c r="J128" s="3"/>
      <c r="K128" s="3"/>
      <c r="L128" s="3"/>
      <c r="M128" s="3"/>
      <c r="N128" s="3"/>
      <c r="O128" s="3"/>
      <c r="P128" s="3"/>
      <c r="Q128" s="3"/>
      <c r="R128" s="3"/>
      <c r="S128" s="1"/>
      <c r="T128" s="1"/>
      <c r="U128" s="3"/>
      <c r="V128" s="3"/>
      <c r="W128" s="3"/>
      <c r="X128" s="3"/>
      <c r="Y128" s="3"/>
      <c r="Z128" s="3"/>
      <c r="AA128" s="3"/>
      <c r="AB128" s="3"/>
      <c r="AC128" s="3"/>
      <c r="AD128" s="3"/>
      <c r="AE128" s="3"/>
      <c r="AF128" s="3"/>
      <c r="AG128" s="3"/>
      <c r="AH128" s="3"/>
      <c r="AI128" s="3"/>
      <c r="AJ128" s="3"/>
      <c r="AK128" s="3"/>
      <c r="AL128" s="3"/>
      <c r="AM128" s="3"/>
      <c r="AN128" s="3"/>
      <c r="AO128" s="3"/>
    </row>
    <row r="129" spans="1:41" ht="12.75" customHeight="1" x14ac:dyDescent="0.2">
      <c r="A129" s="3"/>
      <c r="B129" s="3"/>
      <c r="C129" s="3"/>
      <c r="D129" s="117"/>
      <c r="E129" s="3"/>
      <c r="F129" s="3"/>
      <c r="G129" s="3"/>
      <c r="H129" s="3"/>
      <c r="I129" s="3"/>
      <c r="J129" s="3"/>
      <c r="K129" s="3"/>
      <c r="L129" s="3"/>
      <c r="M129" s="3"/>
      <c r="N129" s="3"/>
      <c r="O129" s="3"/>
      <c r="P129" s="3"/>
      <c r="Q129" s="3"/>
      <c r="R129" s="3"/>
      <c r="S129" s="1"/>
      <c r="T129" s="1"/>
      <c r="U129" s="3"/>
      <c r="V129" s="3"/>
      <c r="W129" s="3"/>
      <c r="X129" s="3"/>
      <c r="Y129" s="3"/>
      <c r="Z129" s="3"/>
      <c r="AA129" s="3"/>
      <c r="AB129" s="3"/>
      <c r="AC129" s="3"/>
      <c r="AD129" s="3"/>
      <c r="AE129" s="3"/>
      <c r="AF129" s="3"/>
      <c r="AG129" s="3"/>
      <c r="AH129" s="3"/>
      <c r="AI129" s="3"/>
      <c r="AJ129" s="3"/>
      <c r="AK129" s="3"/>
      <c r="AL129" s="3"/>
      <c r="AM129" s="3"/>
      <c r="AN129" s="3"/>
      <c r="AO129" s="3"/>
    </row>
    <row r="130" spans="1:41" ht="12.75" customHeight="1" x14ac:dyDescent="0.2">
      <c r="A130" s="3"/>
      <c r="B130" s="3"/>
      <c r="C130" s="3"/>
      <c r="D130" s="117"/>
      <c r="E130" s="3"/>
      <c r="F130" s="3"/>
      <c r="G130" s="3"/>
      <c r="H130" s="3"/>
      <c r="I130" s="3"/>
      <c r="J130" s="3"/>
      <c r="K130" s="3"/>
      <c r="L130" s="3"/>
      <c r="M130" s="3"/>
      <c r="N130" s="3"/>
      <c r="O130" s="3"/>
      <c r="P130" s="3"/>
      <c r="Q130" s="3"/>
      <c r="R130" s="3"/>
      <c r="S130" s="1"/>
      <c r="T130" s="1"/>
      <c r="U130" s="3"/>
      <c r="V130" s="3"/>
      <c r="W130" s="3"/>
      <c r="X130" s="3"/>
      <c r="Y130" s="3"/>
      <c r="Z130" s="3"/>
      <c r="AA130" s="3"/>
      <c r="AB130" s="3"/>
      <c r="AC130" s="3"/>
      <c r="AD130" s="3"/>
      <c r="AE130" s="3"/>
      <c r="AF130" s="3"/>
      <c r="AG130" s="3"/>
      <c r="AH130" s="3"/>
      <c r="AI130" s="3"/>
      <c r="AJ130" s="3"/>
      <c r="AK130" s="3"/>
      <c r="AL130" s="3"/>
      <c r="AM130" s="3"/>
      <c r="AN130" s="3"/>
      <c r="AO130" s="3"/>
    </row>
    <row r="131" spans="1:41" ht="12.75" customHeight="1" x14ac:dyDescent="0.2">
      <c r="A131" s="3"/>
      <c r="B131" s="3"/>
      <c r="C131" s="3"/>
      <c r="D131" s="117"/>
      <c r="E131" s="3"/>
      <c r="F131" s="3"/>
      <c r="G131" s="3"/>
      <c r="H131" s="3"/>
      <c r="I131" s="3"/>
      <c r="J131" s="3"/>
      <c r="K131" s="3"/>
      <c r="L131" s="3"/>
      <c r="M131" s="3"/>
      <c r="N131" s="3"/>
      <c r="O131" s="3"/>
      <c r="P131" s="3"/>
      <c r="Q131" s="3"/>
      <c r="R131" s="3"/>
      <c r="S131" s="1"/>
      <c r="T131" s="1"/>
      <c r="U131" s="3"/>
      <c r="V131" s="3"/>
      <c r="W131" s="3"/>
      <c r="X131" s="3"/>
      <c r="Y131" s="3"/>
      <c r="Z131" s="3"/>
      <c r="AA131" s="3"/>
      <c r="AB131" s="3"/>
      <c r="AC131" s="3"/>
      <c r="AD131" s="3"/>
      <c r="AE131" s="3"/>
      <c r="AF131" s="3"/>
      <c r="AG131" s="3"/>
      <c r="AH131" s="3"/>
      <c r="AI131" s="3"/>
      <c r="AJ131" s="3"/>
      <c r="AK131" s="3"/>
      <c r="AL131" s="3"/>
      <c r="AM131" s="3"/>
      <c r="AN131" s="3"/>
      <c r="AO131" s="3"/>
    </row>
    <row r="132" spans="1:41" ht="12.75" customHeight="1" x14ac:dyDescent="0.2">
      <c r="A132" s="3"/>
      <c r="B132" s="3"/>
      <c r="C132" s="3"/>
      <c r="D132" s="117"/>
      <c r="E132" s="3"/>
      <c r="F132" s="3"/>
      <c r="G132" s="3"/>
      <c r="H132" s="3"/>
      <c r="I132" s="3"/>
      <c r="J132" s="3"/>
      <c r="K132" s="3"/>
      <c r="L132" s="3"/>
      <c r="M132" s="3"/>
      <c r="N132" s="3"/>
      <c r="O132" s="3"/>
      <c r="P132" s="3"/>
      <c r="Q132" s="3"/>
      <c r="R132" s="3"/>
      <c r="S132" s="1"/>
      <c r="T132" s="1"/>
      <c r="U132" s="3"/>
      <c r="V132" s="3"/>
      <c r="W132" s="3"/>
      <c r="X132" s="3"/>
      <c r="Y132" s="3"/>
      <c r="Z132" s="3"/>
      <c r="AA132" s="3"/>
      <c r="AB132" s="3"/>
      <c r="AC132" s="3"/>
      <c r="AD132" s="3"/>
      <c r="AE132" s="3"/>
      <c r="AF132" s="3"/>
      <c r="AG132" s="3"/>
      <c r="AH132" s="3"/>
      <c r="AI132" s="3"/>
      <c r="AJ132" s="3"/>
      <c r="AK132" s="3"/>
      <c r="AL132" s="3"/>
      <c r="AM132" s="3"/>
      <c r="AN132" s="3"/>
      <c r="AO132" s="3"/>
    </row>
    <row r="133" spans="1:41" ht="12.75" customHeight="1" x14ac:dyDescent="0.2">
      <c r="A133" s="3"/>
      <c r="B133" s="3"/>
      <c r="C133" s="3"/>
      <c r="D133" s="117"/>
      <c r="E133" s="3"/>
      <c r="F133" s="3"/>
      <c r="G133" s="3"/>
      <c r="H133" s="3"/>
      <c r="I133" s="3"/>
      <c r="J133" s="3"/>
      <c r="K133" s="3"/>
      <c r="L133" s="3"/>
      <c r="M133" s="3"/>
      <c r="N133" s="3"/>
      <c r="O133" s="3"/>
      <c r="P133" s="3"/>
      <c r="Q133" s="3"/>
      <c r="R133" s="3"/>
      <c r="S133" s="1"/>
      <c r="T133" s="1"/>
      <c r="U133" s="3"/>
      <c r="V133" s="3"/>
      <c r="W133" s="3"/>
      <c r="X133" s="3"/>
      <c r="Y133" s="3"/>
      <c r="Z133" s="3"/>
      <c r="AA133" s="3"/>
      <c r="AB133" s="3"/>
      <c r="AC133" s="3"/>
      <c r="AD133" s="3"/>
      <c r="AE133" s="3"/>
      <c r="AF133" s="3"/>
      <c r="AG133" s="3"/>
      <c r="AH133" s="3"/>
      <c r="AI133" s="3"/>
      <c r="AJ133" s="3"/>
      <c r="AK133" s="3"/>
      <c r="AL133" s="3"/>
      <c r="AM133" s="3"/>
      <c r="AN133" s="3"/>
      <c r="AO133" s="3"/>
    </row>
    <row r="134" spans="1:41" ht="12.75" customHeight="1" x14ac:dyDescent="0.2">
      <c r="A134" s="3"/>
      <c r="B134" s="3"/>
      <c r="C134" s="3"/>
      <c r="D134" s="117"/>
      <c r="E134" s="3"/>
      <c r="F134" s="3"/>
      <c r="G134" s="3"/>
      <c r="H134" s="3"/>
      <c r="I134" s="3"/>
      <c r="J134" s="3"/>
      <c r="K134" s="3"/>
      <c r="L134" s="3"/>
      <c r="M134" s="3"/>
      <c r="N134" s="3"/>
      <c r="O134" s="3"/>
      <c r="P134" s="3"/>
      <c r="Q134" s="3"/>
      <c r="R134" s="3"/>
      <c r="S134" s="1"/>
      <c r="T134" s="1"/>
      <c r="U134" s="3"/>
      <c r="V134" s="3"/>
      <c r="W134" s="3"/>
      <c r="X134" s="3"/>
      <c r="Y134" s="3"/>
      <c r="Z134" s="3"/>
      <c r="AA134" s="3"/>
      <c r="AB134" s="3"/>
      <c r="AC134" s="3"/>
      <c r="AD134" s="3"/>
      <c r="AE134" s="3"/>
      <c r="AF134" s="3"/>
      <c r="AG134" s="3"/>
      <c r="AH134" s="3"/>
      <c r="AI134" s="3"/>
      <c r="AJ134" s="3"/>
      <c r="AK134" s="3"/>
      <c r="AL134" s="3"/>
      <c r="AM134" s="3"/>
      <c r="AN134" s="3"/>
      <c r="AO134" s="3"/>
    </row>
    <row r="135" spans="1:41" ht="12.75" customHeight="1" x14ac:dyDescent="0.2">
      <c r="A135" s="3"/>
      <c r="B135" s="3"/>
      <c r="C135" s="3"/>
      <c r="D135" s="117"/>
      <c r="E135" s="3"/>
      <c r="F135" s="3"/>
      <c r="G135" s="3"/>
      <c r="H135" s="3"/>
      <c r="I135" s="3"/>
      <c r="J135" s="3"/>
      <c r="K135" s="3"/>
      <c r="L135" s="3"/>
      <c r="M135" s="3"/>
      <c r="N135" s="3"/>
      <c r="O135" s="3"/>
      <c r="P135" s="3"/>
      <c r="Q135" s="3"/>
      <c r="R135" s="3"/>
      <c r="S135" s="1"/>
      <c r="T135" s="1"/>
      <c r="U135" s="3"/>
      <c r="V135" s="3"/>
      <c r="W135" s="3"/>
      <c r="X135" s="3"/>
      <c r="Y135" s="3"/>
      <c r="Z135" s="3"/>
      <c r="AA135" s="3"/>
      <c r="AB135" s="3"/>
      <c r="AC135" s="3"/>
      <c r="AD135" s="3"/>
      <c r="AE135" s="3"/>
      <c r="AF135" s="3"/>
      <c r="AG135" s="3"/>
      <c r="AH135" s="3"/>
      <c r="AI135" s="3"/>
      <c r="AJ135" s="3"/>
      <c r="AK135" s="3"/>
      <c r="AL135" s="3"/>
      <c r="AM135" s="3"/>
      <c r="AN135" s="3"/>
      <c r="AO135" s="3"/>
    </row>
    <row r="136" spans="1:41" ht="12.75" customHeight="1" x14ac:dyDescent="0.2">
      <c r="A136" s="3"/>
      <c r="B136" s="3"/>
      <c r="C136" s="3"/>
      <c r="D136" s="117"/>
      <c r="E136" s="3"/>
      <c r="F136" s="3"/>
      <c r="G136" s="3"/>
      <c r="H136" s="3"/>
      <c r="I136" s="3"/>
      <c r="J136" s="3"/>
      <c r="K136" s="3"/>
      <c r="L136" s="3"/>
      <c r="M136" s="3"/>
      <c r="N136" s="3"/>
      <c r="O136" s="3"/>
      <c r="P136" s="3"/>
      <c r="Q136" s="3"/>
      <c r="R136" s="3"/>
      <c r="S136" s="1"/>
      <c r="T136" s="1"/>
      <c r="U136" s="3"/>
      <c r="V136" s="3"/>
      <c r="W136" s="3"/>
      <c r="X136" s="3"/>
      <c r="Y136" s="3"/>
      <c r="Z136" s="3"/>
      <c r="AA136" s="3"/>
      <c r="AB136" s="3"/>
      <c r="AC136" s="3"/>
      <c r="AD136" s="3"/>
      <c r="AE136" s="3"/>
      <c r="AF136" s="3"/>
      <c r="AG136" s="3"/>
      <c r="AH136" s="3"/>
      <c r="AI136" s="3"/>
      <c r="AJ136" s="3"/>
      <c r="AK136" s="3"/>
      <c r="AL136" s="3"/>
      <c r="AM136" s="3"/>
      <c r="AN136" s="3"/>
      <c r="AO136" s="3"/>
    </row>
    <row r="137" spans="1:41" ht="12.75" customHeight="1" x14ac:dyDescent="0.2">
      <c r="A137" s="3"/>
      <c r="B137" s="3"/>
      <c r="C137" s="3"/>
      <c r="D137" s="117"/>
      <c r="E137" s="3"/>
      <c r="F137" s="3"/>
      <c r="G137" s="3"/>
      <c r="H137" s="3"/>
      <c r="I137" s="3"/>
      <c r="J137" s="3"/>
      <c r="K137" s="3"/>
      <c r="L137" s="3"/>
      <c r="M137" s="3"/>
      <c r="N137" s="3"/>
      <c r="O137" s="3"/>
      <c r="P137" s="3"/>
      <c r="Q137" s="3"/>
      <c r="R137" s="3"/>
      <c r="S137" s="1"/>
      <c r="T137" s="1"/>
      <c r="U137" s="3"/>
      <c r="V137" s="3"/>
      <c r="W137" s="3"/>
      <c r="X137" s="3"/>
      <c r="Y137" s="3"/>
      <c r="Z137" s="3"/>
      <c r="AA137" s="3"/>
      <c r="AB137" s="3"/>
      <c r="AC137" s="3"/>
      <c r="AD137" s="3"/>
      <c r="AE137" s="3"/>
      <c r="AF137" s="3"/>
      <c r="AG137" s="3"/>
      <c r="AH137" s="3"/>
      <c r="AI137" s="3"/>
      <c r="AJ137" s="3"/>
      <c r="AK137" s="3"/>
      <c r="AL137" s="3"/>
      <c r="AM137" s="3"/>
      <c r="AN137" s="3"/>
      <c r="AO137" s="3"/>
    </row>
    <row r="138" spans="1:41" ht="12.75" customHeight="1" x14ac:dyDescent="0.2">
      <c r="A138" s="3"/>
      <c r="B138" s="3"/>
      <c r="C138" s="3"/>
      <c r="D138" s="117"/>
      <c r="E138" s="3"/>
      <c r="F138" s="3"/>
      <c r="G138" s="3"/>
      <c r="H138" s="3"/>
      <c r="I138" s="3"/>
      <c r="J138" s="3"/>
      <c r="K138" s="3"/>
      <c r="L138" s="3"/>
      <c r="M138" s="3"/>
      <c r="N138" s="3"/>
      <c r="O138" s="3"/>
      <c r="P138" s="3"/>
      <c r="Q138" s="3"/>
      <c r="R138" s="3"/>
      <c r="S138" s="1"/>
      <c r="T138" s="1"/>
      <c r="U138" s="3"/>
      <c r="V138" s="3"/>
      <c r="W138" s="3"/>
      <c r="X138" s="3"/>
      <c r="Y138" s="3"/>
      <c r="Z138" s="3"/>
      <c r="AA138" s="3"/>
      <c r="AB138" s="3"/>
      <c r="AC138" s="3"/>
      <c r="AD138" s="3"/>
      <c r="AE138" s="3"/>
      <c r="AF138" s="3"/>
      <c r="AG138" s="3"/>
      <c r="AH138" s="3"/>
      <c r="AI138" s="3"/>
      <c r="AJ138" s="3"/>
      <c r="AK138" s="3"/>
      <c r="AL138" s="3"/>
      <c r="AM138" s="3"/>
      <c r="AN138" s="3"/>
      <c r="AO138" s="3"/>
    </row>
    <row r="139" spans="1:41" ht="12.75" customHeight="1" x14ac:dyDescent="0.2">
      <c r="A139" s="3"/>
      <c r="B139" s="3"/>
      <c r="C139" s="3"/>
      <c r="D139" s="117"/>
      <c r="E139" s="3"/>
      <c r="F139" s="3"/>
      <c r="G139" s="3"/>
      <c r="H139" s="3"/>
      <c r="I139" s="3"/>
      <c r="J139" s="3"/>
      <c r="K139" s="3"/>
      <c r="L139" s="3"/>
      <c r="M139" s="3"/>
      <c r="N139" s="3"/>
      <c r="O139" s="3"/>
      <c r="P139" s="3"/>
      <c r="Q139" s="3"/>
      <c r="R139" s="3"/>
      <c r="S139" s="1"/>
      <c r="T139" s="1"/>
      <c r="U139" s="3"/>
      <c r="V139" s="3"/>
      <c r="W139" s="3"/>
      <c r="X139" s="3"/>
      <c r="Y139" s="3"/>
      <c r="Z139" s="3"/>
      <c r="AA139" s="3"/>
      <c r="AB139" s="3"/>
      <c r="AC139" s="3"/>
      <c r="AD139" s="3"/>
      <c r="AE139" s="3"/>
      <c r="AF139" s="3"/>
      <c r="AG139" s="3"/>
      <c r="AH139" s="3"/>
      <c r="AI139" s="3"/>
      <c r="AJ139" s="3"/>
      <c r="AK139" s="3"/>
      <c r="AL139" s="3"/>
      <c r="AM139" s="3"/>
      <c r="AN139" s="3"/>
      <c r="AO139" s="3"/>
    </row>
    <row r="140" spans="1:41" ht="12.75" customHeight="1" x14ac:dyDescent="0.2">
      <c r="A140" s="3"/>
      <c r="B140" s="3"/>
      <c r="C140" s="3"/>
      <c r="D140" s="117"/>
      <c r="E140" s="3"/>
      <c r="F140" s="3"/>
      <c r="G140" s="3"/>
      <c r="H140" s="3"/>
      <c r="I140" s="3"/>
      <c r="J140" s="3"/>
      <c r="K140" s="3"/>
      <c r="L140" s="3"/>
      <c r="M140" s="3"/>
      <c r="N140" s="3"/>
      <c r="O140" s="3"/>
      <c r="P140" s="3"/>
      <c r="Q140" s="3"/>
      <c r="R140" s="3"/>
      <c r="S140" s="1"/>
      <c r="T140" s="1"/>
      <c r="U140" s="3"/>
      <c r="V140" s="3"/>
      <c r="W140" s="3"/>
      <c r="X140" s="3"/>
      <c r="Y140" s="3"/>
      <c r="Z140" s="3"/>
      <c r="AA140" s="3"/>
      <c r="AB140" s="3"/>
      <c r="AC140" s="3"/>
      <c r="AD140" s="3"/>
      <c r="AE140" s="3"/>
      <c r="AF140" s="3"/>
      <c r="AG140" s="3"/>
      <c r="AH140" s="3"/>
      <c r="AI140" s="3"/>
      <c r="AJ140" s="3"/>
      <c r="AK140" s="3"/>
      <c r="AL140" s="3"/>
      <c r="AM140" s="3"/>
      <c r="AN140" s="3"/>
      <c r="AO140" s="3"/>
    </row>
    <row r="141" spans="1:41" ht="12.75" customHeight="1" x14ac:dyDescent="0.2">
      <c r="A141" s="3"/>
      <c r="B141" s="3"/>
      <c r="C141" s="3"/>
      <c r="D141" s="117"/>
      <c r="E141" s="3"/>
      <c r="F141" s="3"/>
      <c r="G141" s="3"/>
      <c r="H141" s="3"/>
      <c r="I141" s="3"/>
      <c r="J141" s="3"/>
      <c r="K141" s="3"/>
      <c r="L141" s="3"/>
      <c r="M141" s="3"/>
      <c r="N141" s="3"/>
      <c r="O141" s="3"/>
      <c r="P141" s="3"/>
      <c r="Q141" s="3"/>
      <c r="R141" s="3"/>
      <c r="S141" s="1"/>
      <c r="T141" s="1"/>
      <c r="U141" s="3"/>
      <c r="V141" s="3"/>
      <c r="W141" s="3"/>
      <c r="X141" s="3"/>
      <c r="Y141" s="3"/>
      <c r="Z141" s="3"/>
      <c r="AA141" s="3"/>
      <c r="AB141" s="3"/>
      <c r="AC141" s="3"/>
      <c r="AD141" s="3"/>
      <c r="AE141" s="3"/>
      <c r="AF141" s="3"/>
      <c r="AG141" s="3"/>
      <c r="AH141" s="3"/>
      <c r="AI141" s="3"/>
      <c r="AJ141" s="3"/>
      <c r="AK141" s="3"/>
      <c r="AL141" s="3"/>
      <c r="AM141" s="3"/>
      <c r="AN141" s="3"/>
      <c r="AO141" s="3"/>
    </row>
    <row r="142" spans="1:41" ht="12.75" customHeight="1" x14ac:dyDescent="0.2">
      <c r="A142" s="3"/>
      <c r="B142" s="3"/>
      <c r="C142" s="3"/>
      <c r="D142" s="117"/>
      <c r="E142" s="3"/>
      <c r="F142" s="3"/>
      <c r="G142" s="3"/>
      <c r="H142" s="3"/>
      <c r="I142" s="3"/>
      <c r="J142" s="3"/>
      <c r="K142" s="3"/>
      <c r="L142" s="3"/>
      <c r="M142" s="3"/>
      <c r="N142" s="3"/>
      <c r="O142" s="3"/>
      <c r="P142" s="3"/>
      <c r="Q142" s="3"/>
      <c r="R142" s="3"/>
      <c r="S142" s="1"/>
      <c r="T142" s="1"/>
      <c r="U142" s="3"/>
      <c r="V142" s="3"/>
      <c r="W142" s="3"/>
      <c r="X142" s="3"/>
      <c r="Y142" s="3"/>
      <c r="Z142" s="3"/>
      <c r="AA142" s="3"/>
      <c r="AB142" s="3"/>
      <c r="AC142" s="3"/>
      <c r="AD142" s="3"/>
      <c r="AE142" s="3"/>
      <c r="AF142" s="3"/>
      <c r="AG142" s="3"/>
      <c r="AH142" s="3"/>
      <c r="AI142" s="3"/>
      <c r="AJ142" s="3"/>
      <c r="AK142" s="3"/>
      <c r="AL142" s="3"/>
      <c r="AM142" s="3"/>
      <c r="AN142" s="3"/>
      <c r="AO142" s="3"/>
    </row>
    <row r="143" spans="1:41" ht="12.75" customHeight="1" x14ac:dyDescent="0.2">
      <c r="A143" s="3"/>
      <c r="B143" s="3"/>
      <c r="C143" s="3"/>
      <c r="D143" s="117"/>
      <c r="E143" s="3"/>
      <c r="F143" s="3"/>
      <c r="G143" s="3"/>
      <c r="H143" s="3"/>
      <c r="I143" s="3"/>
      <c r="J143" s="3"/>
      <c r="K143" s="3"/>
      <c r="L143" s="3"/>
      <c r="M143" s="3"/>
      <c r="N143" s="3"/>
      <c r="O143" s="3"/>
      <c r="P143" s="3"/>
      <c r="Q143" s="3"/>
      <c r="R143" s="3"/>
      <c r="S143" s="1"/>
      <c r="T143" s="1"/>
      <c r="U143" s="3"/>
      <c r="V143" s="3"/>
      <c r="W143" s="3"/>
      <c r="X143" s="3"/>
      <c r="Y143" s="3"/>
      <c r="Z143" s="3"/>
      <c r="AA143" s="3"/>
      <c r="AB143" s="3"/>
      <c r="AC143" s="3"/>
      <c r="AD143" s="3"/>
      <c r="AE143" s="3"/>
      <c r="AF143" s="3"/>
      <c r="AG143" s="3"/>
      <c r="AH143" s="3"/>
      <c r="AI143" s="3"/>
      <c r="AJ143" s="3"/>
      <c r="AK143" s="3"/>
      <c r="AL143" s="3"/>
      <c r="AM143" s="3"/>
      <c r="AN143" s="3"/>
      <c r="AO143" s="3"/>
    </row>
    <row r="144" spans="1:41" ht="12.75" customHeight="1" x14ac:dyDescent="0.2">
      <c r="A144" s="3"/>
      <c r="B144" s="3"/>
      <c r="C144" s="3"/>
      <c r="D144" s="117"/>
      <c r="E144" s="3"/>
      <c r="F144" s="3"/>
      <c r="G144" s="3"/>
      <c r="H144" s="3"/>
      <c r="I144" s="3"/>
      <c r="J144" s="3"/>
      <c r="K144" s="3"/>
      <c r="L144" s="3"/>
      <c r="M144" s="3"/>
      <c r="N144" s="3"/>
      <c r="O144" s="3"/>
      <c r="P144" s="3"/>
      <c r="Q144" s="3"/>
      <c r="R144" s="3"/>
      <c r="S144" s="1"/>
      <c r="T144" s="1"/>
      <c r="U144" s="3"/>
      <c r="V144" s="3"/>
      <c r="W144" s="3"/>
      <c r="X144" s="3"/>
      <c r="Y144" s="3"/>
      <c r="Z144" s="3"/>
      <c r="AA144" s="3"/>
      <c r="AB144" s="3"/>
      <c r="AC144" s="3"/>
      <c r="AD144" s="3"/>
      <c r="AE144" s="3"/>
      <c r="AF144" s="3"/>
      <c r="AG144" s="3"/>
      <c r="AH144" s="3"/>
      <c r="AI144" s="3"/>
      <c r="AJ144" s="3"/>
      <c r="AK144" s="3"/>
      <c r="AL144" s="3"/>
      <c r="AM144" s="3"/>
      <c r="AN144" s="3"/>
      <c r="AO144" s="3"/>
    </row>
    <row r="145" spans="1:41" ht="12.75" customHeight="1" x14ac:dyDescent="0.2">
      <c r="A145" s="3"/>
      <c r="B145" s="3"/>
      <c r="C145" s="3"/>
      <c r="D145" s="117"/>
      <c r="E145" s="3"/>
      <c r="F145" s="3"/>
      <c r="G145" s="3"/>
      <c r="H145" s="3"/>
      <c r="I145" s="3"/>
      <c r="J145" s="3"/>
      <c r="K145" s="3"/>
      <c r="L145" s="3"/>
      <c r="M145" s="3"/>
      <c r="N145" s="3"/>
      <c r="O145" s="3"/>
      <c r="P145" s="3"/>
      <c r="Q145" s="3"/>
      <c r="R145" s="3"/>
      <c r="S145" s="1"/>
      <c r="T145" s="1"/>
      <c r="U145" s="3"/>
      <c r="V145" s="3"/>
      <c r="W145" s="3"/>
      <c r="X145" s="3"/>
      <c r="Y145" s="3"/>
      <c r="Z145" s="3"/>
      <c r="AA145" s="3"/>
      <c r="AB145" s="3"/>
      <c r="AC145" s="3"/>
      <c r="AD145" s="3"/>
      <c r="AE145" s="3"/>
      <c r="AF145" s="3"/>
      <c r="AG145" s="3"/>
      <c r="AH145" s="3"/>
      <c r="AI145" s="3"/>
      <c r="AJ145" s="3"/>
      <c r="AK145" s="3"/>
      <c r="AL145" s="3"/>
      <c r="AM145" s="3"/>
      <c r="AN145" s="3"/>
      <c r="AO145" s="3"/>
    </row>
    <row r="146" spans="1:41" ht="12.75" customHeight="1" x14ac:dyDescent="0.2">
      <c r="A146" s="3"/>
      <c r="B146" s="3"/>
      <c r="C146" s="3"/>
      <c r="D146" s="117"/>
      <c r="E146" s="3"/>
      <c r="F146" s="3"/>
      <c r="G146" s="3"/>
      <c r="H146" s="3"/>
      <c r="I146" s="3"/>
      <c r="J146" s="3"/>
      <c r="K146" s="3"/>
      <c r="L146" s="3"/>
      <c r="M146" s="3"/>
      <c r="N146" s="3"/>
      <c r="O146" s="3"/>
      <c r="P146" s="3"/>
      <c r="Q146" s="3"/>
      <c r="R146" s="3"/>
      <c r="S146" s="1"/>
      <c r="T146" s="1"/>
      <c r="U146" s="3"/>
      <c r="V146" s="3"/>
      <c r="W146" s="3"/>
      <c r="X146" s="3"/>
      <c r="Y146" s="3"/>
      <c r="Z146" s="3"/>
      <c r="AA146" s="3"/>
      <c r="AB146" s="3"/>
      <c r="AC146" s="3"/>
      <c r="AD146" s="3"/>
      <c r="AE146" s="3"/>
      <c r="AF146" s="3"/>
      <c r="AG146" s="3"/>
      <c r="AH146" s="3"/>
      <c r="AI146" s="3"/>
      <c r="AJ146" s="3"/>
      <c r="AK146" s="3"/>
      <c r="AL146" s="3"/>
      <c r="AM146" s="3"/>
      <c r="AN146" s="3"/>
      <c r="AO146" s="3"/>
    </row>
    <row r="147" spans="1:41" ht="12.75" customHeight="1" x14ac:dyDescent="0.2">
      <c r="A147" s="3"/>
      <c r="B147" s="3"/>
      <c r="C147" s="3"/>
      <c r="D147" s="117"/>
      <c r="E147" s="3"/>
      <c r="F147" s="3"/>
      <c r="G147" s="3"/>
      <c r="H147" s="3"/>
      <c r="I147" s="3"/>
      <c r="J147" s="3"/>
      <c r="K147" s="3"/>
      <c r="L147" s="3"/>
      <c r="M147" s="3"/>
      <c r="N147" s="3"/>
      <c r="O147" s="3"/>
      <c r="P147" s="3"/>
      <c r="Q147" s="3"/>
      <c r="R147" s="3"/>
      <c r="S147" s="1"/>
      <c r="T147" s="1"/>
      <c r="U147" s="3"/>
      <c r="V147" s="3"/>
      <c r="W147" s="3"/>
      <c r="X147" s="3"/>
      <c r="Y147" s="3"/>
      <c r="Z147" s="3"/>
      <c r="AA147" s="3"/>
      <c r="AB147" s="3"/>
      <c r="AC147" s="3"/>
      <c r="AD147" s="3"/>
      <c r="AE147" s="3"/>
      <c r="AF147" s="3"/>
      <c r="AG147" s="3"/>
      <c r="AH147" s="3"/>
      <c r="AI147" s="3"/>
      <c r="AJ147" s="3"/>
      <c r="AK147" s="3"/>
      <c r="AL147" s="3"/>
      <c r="AM147" s="3"/>
      <c r="AN147" s="3"/>
      <c r="AO147" s="3"/>
    </row>
    <row r="148" spans="1:41" ht="12.75" customHeight="1" x14ac:dyDescent="0.2">
      <c r="A148" s="3"/>
      <c r="B148" s="3"/>
      <c r="C148" s="3"/>
      <c r="D148" s="117"/>
      <c r="E148" s="3"/>
      <c r="F148" s="3"/>
      <c r="G148" s="3"/>
      <c r="H148" s="3"/>
      <c r="I148" s="3"/>
      <c r="J148" s="3"/>
      <c r="K148" s="3"/>
      <c r="L148" s="3"/>
      <c r="M148" s="3"/>
      <c r="N148" s="3"/>
      <c r="O148" s="3"/>
      <c r="P148" s="3"/>
      <c r="Q148" s="3"/>
      <c r="R148" s="3"/>
      <c r="S148" s="1"/>
      <c r="T148" s="1"/>
      <c r="U148" s="3"/>
      <c r="V148" s="3"/>
      <c r="W148" s="3"/>
      <c r="X148" s="3"/>
      <c r="Y148" s="3"/>
      <c r="Z148" s="3"/>
      <c r="AA148" s="3"/>
      <c r="AB148" s="3"/>
      <c r="AC148" s="3"/>
      <c r="AD148" s="3"/>
      <c r="AE148" s="3"/>
      <c r="AF148" s="3"/>
      <c r="AG148" s="3"/>
      <c r="AH148" s="3"/>
      <c r="AI148" s="3"/>
      <c r="AJ148" s="3"/>
      <c r="AK148" s="3"/>
      <c r="AL148" s="3"/>
      <c r="AM148" s="3"/>
      <c r="AN148" s="3"/>
      <c r="AO148" s="3"/>
    </row>
    <row r="149" spans="1:41" ht="12.75" customHeight="1" x14ac:dyDescent="0.2">
      <c r="A149" s="3"/>
      <c r="B149" s="3"/>
      <c r="C149" s="3"/>
      <c r="D149" s="117"/>
      <c r="E149" s="3"/>
      <c r="F149" s="3"/>
      <c r="G149" s="3"/>
      <c r="H149" s="3"/>
      <c r="I149" s="3"/>
      <c r="J149" s="3"/>
      <c r="K149" s="3"/>
      <c r="L149" s="3"/>
      <c r="M149" s="3"/>
      <c r="N149" s="3"/>
      <c r="O149" s="3"/>
      <c r="P149" s="3"/>
      <c r="Q149" s="3"/>
      <c r="R149" s="3"/>
      <c r="S149" s="1"/>
      <c r="T149" s="1"/>
      <c r="U149" s="3"/>
      <c r="V149" s="3"/>
      <c r="W149" s="3"/>
      <c r="X149" s="3"/>
      <c r="Y149" s="3"/>
      <c r="Z149" s="3"/>
      <c r="AA149" s="3"/>
      <c r="AB149" s="3"/>
      <c r="AC149" s="3"/>
      <c r="AD149" s="3"/>
      <c r="AE149" s="3"/>
      <c r="AF149" s="3"/>
      <c r="AG149" s="3"/>
      <c r="AH149" s="3"/>
      <c r="AI149" s="3"/>
      <c r="AJ149" s="3"/>
      <c r="AK149" s="3"/>
      <c r="AL149" s="3"/>
      <c r="AM149" s="3"/>
      <c r="AN149" s="3"/>
      <c r="AO149" s="3"/>
    </row>
    <row r="150" spans="1:41" ht="12.75" customHeight="1" x14ac:dyDescent="0.2">
      <c r="A150" s="3"/>
      <c r="B150" s="3"/>
      <c r="C150" s="3"/>
      <c r="D150" s="117"/>
      <c r="E150" s="3"/>
      <c r="F150" s="3"/>
      <c r="G150" s="3"/>
      <c r="H150" s="3"/>
      <c r="I150" s="3"/>
      <c r="J150" s="3"/>
      <c r="K150" s="3"/>
      <c r="L150" s="3"/>
      <c r="M150" s="3"/>
      <c r="N150" s="3"/>
      <c r="O150" s="3"/>
      <c r="P150" s="3"/>
      <c r="Q150" s="3"/>
      <c r="R150" s="3"/>
      <c r="S150" s="1"/>
      <c r="T150" s="1"/>
      <c r="U150" s="3"/>
      <c r="V150" s="3"/>
      <c r="W150" s="3"/>
      <c r="X150" s="3"/>
      <c r="Y150" s="3"/>
      <c r="Z150" s="3"/>
      <c r="AA150" s="3"/>
      <c r="AB150" s="3"/>
      <c r="AC150" s="3"/>
      <c r="AD150" s="3"/>
      <c r="AE150" s="3"/>
      <c r="AF150" s="3"/>
      <c r="AG150" s="3"/>
      <c r="AH150" s="3"/>
      <c r="AI150" s="3"/>
      <c r="AJ150" s="3"/>
      <c r="AK150" s="3"/>
      <c r="AL150" s="3"/>
      <c r="AM150" s="3"/>
      <c r="AN150" s="3"/>
      <c r="AO150" s="3"/>
    </row>
    <row r="151" spans="1:41" ht="12.75" customHeight="1" x14ac:dyDescent="0.2">
      <c r="A151" s="3"/>
      <c r="B151" s="3"/>
      <c r="C151" s="3"/>
      <c r="D151" s="117"/>
      <c r="E151" s="3"/>
      <c r="F151" s="3"/>
      <c r="G151" s="3"/>
      <c r="H151" s="3"/>
      <c r="I151" s="3"/>
      <c r="J151" s="3"/>
      <c r="K151" s="3"/>
      <c r="L151" s="3"/>
      <c r="M151" s="3"/>
      <c r="N151" s="3"/>
      <c r="O151" s="3"/>
      <c r="P151" s="3"/>
      <c r="Q151" s="3"/>
      <c r="R151" s="3"/>
      <c r="S151" s="1"/>
      <c r="T151" s="1"/>
      <c r="U151" s="3"/>
      <c r="V151" s="3"/>
      <c r="W151" s="3"/>
      <c r="X151" s="3"/>
      <c r="Y151" s="3"/>
      <c r="Z151" s="3"/>
      <c r="AA151" s="3"/>
      <c r="AB151" s="3"/>
      <c r="AC151" s="3"/>
      <c r="AD151" s="3"/>
      <c r="AE151" s="3"/>
      <c r="AF151" s="3"/>
      <c r="AG151" s="3"/>
      <c r="AH151" s="3"/>
      <c r="AI151" s="3"/>
      <c r="AJ151" s="3"/>
      <c r="AK151" s="3"/>
      <c r="AL151" s="3"/>
      <c r="AM151" s="3"/>
      <c r="AN151" s="3"/>
      <c r="AO151" s="3"/>
    </row>
    <row r="152" spans="1:41" ht="12.75" customHeight="1" x14ac:dyDescent="0.2">
      <c r="A152" s="3"/>
      <c r="B152" s="3"/>
      <c r="C152" s="3"/>
      <c r="D152" s="117"/>
      <c r="E152" s="3"/>
      <c r="F152" s="3"/>
      <c r="G152" s="3"/>
      <c r="H152" s="3"/>
      <c r="I152" s="3"/>
      <c r="J152" s="3"/>
      <c r="K152" s="3"/>
      <c r="L152" s="3"/>
      <c r="M152" s="3"/>
      <c r="N152" s="3"/>
      <c r="O152" s="3"/>
      <c r="P152" s="3"/>
      <c r="Q152" s="3"/>
      <c r="R152" s="3"/>
      <c r="S152" s="1"/>
      <c r="T152" s="1"/>
      <c r="U152" s="3"/>
      <c r="V152" s="3"/>
      <c r="W152" s="3"/>
      <c r="X152" s="3"/>
      <c r="Y152" s="3"/>
      <c r="Z152" s="3"/>
      <c r="AA152" s="3"/>
      <c r="AB152" s="3"/>
      <c r="AC152" s="3"/>
      <c r="AD152" s="3"/>
      <c r="AE152" s="3"/>
      <c r="AF152" s="3"/>
      <c r="AG152" s="3"/>
      <c r="AH152" s="3"/>
      <c r="AI152" s="3"/>
      <c r="AJ152" s="3"/>
      <c r="AK152" s="3"/>
      <c r="AL152" s="3"/>
      <c r="AM152" s="3"/>
      <c r="AN152" s="3"/>
      <c r="AO152" s="3"/>
    </row>
    <row r="153" spans="1:41" ht="12.75" customHeight="1" x14ac:dyDescent="0.2">
      <c r="A153" s="3"/>
      <c r="B153" s="3"/>
      <c r="C153" s="3"/>
      <c r="D153" s="117"/>
      <c r="E153" s="3"/>
      <c r="F153" s="3"/>
      <c r="G153" s="3"/>
      <c r="H153" s="3"/>
      <c r="I153" s="3"/>
      <c r="J153" s="3"/>
      <c r="K153" s="3"/>
      <c r="L153" s="3"/>
      <c r="M153" s="3"/>
      <c r="N153" s="3"/>
      <c r="O153" s="3"/>
      <c r="P153" s="3"/>
      <c r="Q153" s="3"/>
      <c r="R153" s="3"/>
      <c r="S153" s="1"/>
      <c r="T153" s="1"/>
      <c r="U153" s="3"/>
      <c r="V153" s="3"/>
      <c r="W153" s="3"/>
      <c r="X153" s="3"/>
      <c r="Y153" s="3"/>
      <c r="Z153" s="3"/>
      <c r="AA153" s="3"/>
      <c r="AB153" s="3"/>
      <c r="AC153" s="3"/>
      <c r="AD153" s="3"/>
      <c r="AE153" s="3"/>
      <c r="AF153" s="3"/>
      <c r="AG153" s="3"/>
      <c r="AH153" s="3"/>
      <c r="AI153" s="3"/>
      <c r="AJ153" s="3"/>
      <c r="AK153" s="3"/>
      <c r="AL153" s="3"/>
      <c r="AM153" s="3"/>
      <c r="AN153" s="3"/>
      <c r="AO153" s="3"/>
    </row>
    <row r="154" spans="1:41" ht="12.75" customHeight="1" x14ac:dyDescent="0.2">
      <c r="A154" s="3"/>
      <c r="B154" s="3"/>
      <c r="C154" s="3"/>
      <c r="D154" s="117"/>
      <c r="E154" s="3"/>
      <c r="F154" s="3"/>
      <c r="G154" s="3"/>
      <c r="H154" s="3"/>
      <c r="I154" s="3"/>
      <c r="J154" s="3"/>
      <c r="K154" s="3"/>
      <c r="L154" s="3"/>
      <c r="M154" s="3"/>
      <c r="N154" s="3"/>
      <c r="O154" s="3"/>
      <c r="P154" s="3"/>
      <c r="Q154" s="3"/>
      <c r="R154" s="3"/>
      <c r="S154" s="1"/>
      <c r="T154" s="1"/>
      <c r="U154" s="3"/>
      <c r="V154" s="3"/>
      <c r="W154" s="3"/>
      <c r="X154" s="3"/>
      <c r="Y154" s="3"/>
      <c r="Z154" s="3"/>
      <c r="AA154" s="3"/>
      <c r="AB154" s="3"/>
      <c r="AC154" s="3"/>
      <c r="AD154" s="3"/>
      <c r="AE154" s="3"/>
      <c r="AF154" s="3"/>
      <c r="AG154" s="3"/>
      <c r="AH154" s="3"/>
      <c r="AI154" s="3"/>
      <c r="AJ154" s="3"/>
      <c r="AK154" s="3"/>
      <c r="AL154" s="3"/>
      <c r="AM154" s="3"/>
      <c r="AN154" s="3"/>
      <c r="AO154" s="3"/>
    </row>
    <row r="155" spans="1:41" ht="12.75" customHeight="1" x14ac:dyDescent="0.2">
      <c r="A155" s="3"/>
      <c r="B155" s="3"/>
      <c r="C155" s="3"/>
      <c r="D155" s="117"/>
      <c r="E155" s="3"/>
      <c r="F155" s="3"/>
      <c r="G155" s="3"/>
      <c r="H155" s="3"/>
      <c r="I155" s="3"/>
      <c r="J155" s="3"/>
      <c r="K155" s="3"/>
      <c r="L155" s="3"/>
      <c r="M155" s="3"/>
      <c r="N155" s="3"/>
      <c r="O155" s="3"/>
      <c r="P155" s="3"/>
      <c r="Q155" s="3"/>
      <c r="R155" s="3"/>
      <c r="S155" s="1"/>
      <c r="T155" s="1"/>
      <c r="U155" s="3"/>
      <c r="V155" s="3"/>
      <c r="W155" s="3"/>
      <c r="X155" s="3"/>
      <c r="Y155" s="3"/>
      <c r="Z155" s="3"/>
      <c r="AA155" s="3"/>
      <c r="AB155" s="3"/>
      <c r="AC155" s="3"/>
      <c r="AD155" s="3"/>
      <c r="AE155" s="3"/>
      <c r="AF155" s="3"/>
      <c r="AG155" s="3"/>
      <c r="AH155" s="3"/>
      <c r="AI155" s="3"/>
      <c r="AJ155" s="3"/>
      <c r="AK155" s="3"/>
      <c r="AL155" s="3"/>
      <c r="AM155" s="3"/>
      <c r="AN155" s="3"/>
      <c r="AO155" s="3"/>
    </row>
    <row r="156" spans="1:41" ht="12.75" customHeight="1" x14ac:dyDescent="0.2">
      <c r="A156" s="3"/>
      <c r="B156" s="3"/>
      <c r="C156" s="3"/>
      <c r="D156" s="117"/>
      <c r="E156" s="3"/>
      <c r="F156" s="3"/>
      <c r="G156" s="3"/>
      <c r="H156" s="3"/>
      <c r="I156" s="3"/>
      <c r="J156" s="3"/>
      <c r="K156" s="3"/>
      <c r="L156" s="3"/>
      <c r="M156" s="3"/>
      <c r="N156" s="3"/>
      <c r="O156" s="3"/>
      <c r="P156" s="3"/>
      <c r="Q156" s="3"/>
      <c r="R156" s="3"/>
      <c r="S156" s="1"/>
      <c r="T156" s="1"/>
      <c r="U156" s="3"/>
      <c r="V156" s="3"/>
      <c r="W156" s="3"/>
      <c r="X156" s="3"/>
      <c r="Y156" s="3"/>
      <c r="Z156" s="3"/>
      <c r="AA156" s="3"/>
      <c r="AB156" s="3"/>
      <c r="AC156" s="3"/>
      <c r="AD156" s="3"/>
      <c r="AE156" s="3"/>
      <c r="AF156" s="3"/>
      <c r="AG156" s="3"/>
      <c r="AH156" s="3"/>
      <c r="AI156" s="3"/>
      <c r="AJ156" s="3"/>
      <c r="AK156" s="3"/>
      <c r="AL156" s="3"/>
      <c r="AM156" s="3"/>
      <c r="AN156" s="3"/>
      <c r="AO156" s="3"/>
    </row>
    <row r="157" spans="1:41" ht="12.75" customHeight="1" x14ac:dyDescent="0.2">
      <c r="A157" s="3"/>
      <c r="B157" s="3"/>
      <c r="C157" s="3"/>
      <c r="D157" s="117"/>
      <c r="E157" s="3"/>
      <c r="F157" s="3"/>
      <c r="G157" s="3"/>
      <c r="H157" s="3"/>
      <c r="I157" s="3"/>
      <c r="J157" s="3"/>
      <c r="K157" s="3"/>
      <c r="L157" s="3"/>
      <c r="M157" s="3"/>
      <c r="N157" s="3"/>
      <c r="O157" s="3"/>
      <c r="P157" s="3"/>
      <c r="Q157" s="3"/>
      <c r="R157" s="3"/>
      <c r="S157" s="1"/>
      <c r="T157" s="1"/>
      <c r="U157" s="3"/>
      <c r="V157" s="3"/>
      <c r="W157" s="3"/>
      <c r="X157" s="3"/>
      <c r="Y157" s="3"/>
      <c r="Z157" s="3"/>
      <c r="AA157" s="3"/>
      <c r="AB157" s="3"/>
      <c r="AC157" s="3"/>
      <c r="AD157" s="3"/>
      <c r="AE157" s="3"/>
      <c r="AF157" s="3"/>
      <c r="AG157" s="3"/>
      <c r="AH157" s="3"/>
      <c r="AI157" s="3"/>
      <c r="AJ157" s="3"/>
      <c r="AK157" s="3"/>
      <c r="AL157" s="3"/>
      <c r="AM157" s="3"/>
      <c r="AN157" s="3"/>
      <c r="AO157" s="3"/>
    </row>
    <row r="158" spans="1:41" ht="12.75" customHeight="1" x14ac:dyDescent="0.2">
      <c r="A158" s="3"/>
      <c r="B158" s="3"/>
      <c r="C158" s="3"/>
      <c r="D158" s="117"/>
      <c r="E158" s="3"/>
      <c r="F158" s="3"/>
      <c r="G158" s="3"/>
      <c r="H158" s="3"/>
      <c r="I158" s="3"/>
      <c r="J158" s="3"/>
      <c r="K158" s="3"/>
      <c r="L158" s="3"/>
      <c r="M158" s="3"/>
      <c r="N158" s="3"/>
      <c r="O158" s="3"/>
      <c r="P158" s="3"/>
      <c r="Q158" s="3"/>
      <c r="R158" s="3"/>
      <c r="S158" s="1"/>
      <c r="T158" s="1"/>
      <c r="U158" s="3"/>
      <c r="V158" s="3"/>
      <c r="W158" s="3"/>
      <c r="X158" s="3"/>
      <c r="Y158" s="3"/>
      <c r="Z158" s="3"/>
      <c r="AA158" s="3"/>
      <c r="AB158" s="3"/>
      <c r="AC158" s="3"/>
      <c r="AD158" s="3"/>
      <c r="AE158" s="3"/>
      <c r="AF158" s="3"/>
      <c r="AG158" s="3"/>
      <c r="AH158" s="3"/>
      <c r="AI158" s="3"/>
      <c r="AJ158" s="3"/>
      <c r="AK158" s="3"/>
      <c r="AL158" s="3"/>
      <c r="AM158" s="3"/>
      <c r="AN158" s="3"/>
      <c r="AO158" s="3"/>
    </row>
    <row r="159" spans="1:41" ht="12.75" customHeight="1" x14ac:dyDescent="0.2">
      <c r="A159" s="3"/>
      <c r="B159" s="3"/>
      <c r="C159" s="3"/>
      <c r="D159" s="117"/>
      <c r="E159" s="3"/>
      <c r="F159" s="3"/>
      <c r="G159" s="3"/>
      <c r="H159" s="3"/>
      <c r="I159" s="3"/>
      <c r="J159" s="3"/>
      <c r="K159" s="3"/>
      <c r="L159" s="3"/>
      <c r="M159" s="3"/>
      <c r="N159" s="3"/>
      <c r="O159" s="3"/>
      <c r="P159" s="3"/>
      <c r="Q159" s="3"/>
      <c r="R159" s="3"/>
      <c r="S159" s="1"/>
      <c r="T159" s="1"/>
      <c r="U159" s="3"/>
      <c r="V159" s="3"/>
      <c r="W159" s="3"/>
      <c r="X159" s="3"/>
      <c r="Y159" s="3"/>
      <c r="Z159" s="3"/>
      <c r="AA159" s="3"/>
      <c r="AB159" s="3"/>
      <c r="AC159" s="3"/>
      <c r="AD159" s="3"/>
      <c r="AE159" s="3"/>
      <c r="AF159" s="3"/>
      <c r="AG159" s="3"/>
      <c r="AH159" s="3"/>
      <c r="AI159" s="3"/>
      <c r="AJ159" s="3"/>
      <c r="AK159" s="3"/>
      <c r="AL159" s="3"/>
      <c r="AM159" s="3"/>
      <c r="AN159" s="3"/>
      <c r="AO159" s="3"/>
    </row>
    <row r="160" spans="1:41" ht="12.75" customHeight="1" x14ac:dyDescent="0.2">
      <c r="A160" s="3"/>
      <c r="B160" s="3"/>
      <c r="C160" s="3"/>
      <c r="D160" s="117"/>
      <c r="E160" s="3"/>
      <c r="F160" s="3"/>
      <c r="G160" s="3"/>
      <c r="H160" s="3"/>
      <c r="I160" s="3"/>
      <c r="J160" s="3"/>
      <c r="K160" s="3"/>
      <c r="L160" s="3"/>
      <c r="M160" s="3"/>
      <c r="N160" s="3"/>
      <c r="O160" s="3"/>
      <c r="P160" s="3"/>
      <c r="Q160" s="3"/>
      <c r="R160" s="3"/>
      <c r="S160" s="1"/>
      <c r="T160" s="1"/>
      <c r="U160" s="3"/>
      <c r="V160" s="3"/>
      <c r="W160" s="3"/>
      <c r="X160" s="3"/>
      <c r="Y160" s="3"/>
      <c r="Z160" s="3"/>
      <c r="AA160" s="3"/>
      <c r="AB160" s="3"/>
      <c r="AC160" s="3"/>
      <c r="AD160" s="3"/>
      <c r="AE160" s="3"/>
      <c r="AF160" s="3"/>
      <c r="AG160" s="3"/>
      <c r="AH160" s="3"/>
      <c r="AI160" s="3"/>
      <c r="AJ160" s="3"/>
      <c r="AK160" s="3"/>
      <c r="AL160" s="3"/>
      <c r="AM160" s="3"/>
      <c r="AN160" s="3"/>
      <c r="AO160" s="3"/>
    </row>
    <row r="161" spans="1:41" ht="12.75" customHeight="1" x14ac:dyDescent="0.2">
      <c r="A161" s="3"/>
      <c r="B161" s="3"/>
      <c r="C161" s="3"/>
      <c r="D161" s="117"/>
      <c r="E161" s="3"/>
      <c r="F161" s="3"/>
      <c r="G161" s="3"/>
      <c r="H161" s="3"/>
      <c r="I161" s="3"/>
      <c r="J161" s="3"/>
      <c r="K161" s="3"/>
      <c r="L161" s="3"/>
      <c r="M161" s="3"/>
      <c r="N161" s="3"/>
      <c r="O161" s="3"/>
      <c r="P161" s="3"/>
      <c r="Q161" s="3"/>
      <c r="R161" s="3"/>
      <c r="S161" s="1"/>
      <c r="T161" s="1"/>
      <c r="U161" s="3"/>
      <c r="V161" s="3"/>
      <c r="W161" s="3"/>
      <c r="X161" s="3"/>
      <c r="Y161" s="3"/>
      <c r="Z161" s="3"/>
      <c r="AA161" s="3"/>
      <c r="AB161" s="3"/>
      <c r="AC161" s="3"/>
      <c r="AD161" s="3"/>
      <c r="AE161" s="3"/>
      <c r="AF161" s="3"/>
      <c r="AG161" s="3"/>
      <c r="AH161" s="3"/>
      <c r="AI161" s="3"/>
      <c r="AJ161" s="3"/>
      <c r="AK161" s="3"/>
      <c r="AL161" s="3"/>
      <c r="AM161" s="3"/>
      <c r="AN161" s="3"/>
      <c r="AO161" s="3"/>
    </row>
    <row r="162" spans="1:41" ht="12.75" customHeight="1" x14ac:dyDescent="0.2">
      <c r="A162" s="3"/>
      <c r="B162" s="3"/>
      <c r="C162" s="3"/>
      <c r="D162" s="117"/>
      <c r="E162" s="3"/>
      <c r="F162" s="3"/>
      <c r="G162" s="3"/>
      <c r="H162" s="3"/>
      <c r="I162" s="3"/>
      <c r="J162" s="3"/>
      <c r="K162" s="3"/>
      <c r="L162" s="3"/>
      <c r="M162" s="3"/>
      <c r="N162" s="3"/>
      <c r="O162" s="3"/>
      <c r="P162" s="3"/>
      <c r="Q162" s="3"/>
      <c r="R162" s="3"/>
      <c r="S162" s="1"/>
      <c r="T162" s="1"/>
      <c r="U162" s="3"/>
      <c r="V162" s="3"/>
      <c r="W162" s="3"/>
      <c r="X162" s="3"/>
      <c r="Y162" s="3"/>
      <c r="Z162" s="3"/>
      <c r="AA162" s="3"/>
      <c r="AB162" s="3"/>
      <c r="AC162" s="3"/>
      <c r="AD162" s="3"/>
      <c r="AE162" s="3"/>
      <c r="AF162" s="3"/>
      <c r="AG162" s="3"/>
      <c r="AH162" s="3"/>
      <c r="AI162" s="3"/>
      <c r="AJ162" s="3"/>
      <c r="AK162" s="3"/>
      <c r="AL162" s="3"/>
      <c r="AM162" s="3"/>
      <c r="AN162" s="3"/>
      <c r="AO162" s="3"/>
    </row>
    <row r="163" spans="1:41" ht="12.75" customHeight="1" x14ac:dyDescent="0.2">
      <c r="A163" s="3"/>
      <c r="B163" s="3"/>
      <c r="C163" s="3"/>
      <c r="D163" s="117"/>
      <c r="E163" s="3"/>
      <c r="F163" s="3"/>
      <c r="G163" s="3"/>
      <c r="H163" s="3"/>
      <c r="I163" s="3"/>
      <c r="J163" s="3"/>
      <c r="K163" s="3"/>
      <c r="L163" s="3"/>
      <c r="M163" s="3"/>
      <c r="N163" s="3"/>
      <c r="O163" s="3"/>
      <c r="P163" s="3"/>
      <c r="Q163" s="3"/>
      <c r="R163" s="3"/>
      <c r="S163" s="1"/>
      <c r="T163" s="1"/>
      <c r="U163" s="3"/>
      <c r="V163" s="3"/>
      <c r="W163" s="3"/>
      <c r="X163" s="3"/>
      <c r="Y163" s="3"/>
      <c r="Z163" s="3"/>
      <c r="AA163" s="3"/>
      <c r="AB163" s="3"/>
      <c r="AC163" s="3"/>
      <c r="AD163" s="3"/>
      <c r="AE163" s="3"/>
      <c r="AF163" s="3"/>
      <c r="AG163" s="3"/>
      <c r="AH163" s="3"/>
      <c r="AI163" s="3"/>
      <c r="AJ163" s="3"/>
      <c r="AK163" s="3"/>
      <c r="AL163" s="3"/>
      <c r="AM163" s="3"/>
      <c r="AN163" s="3"/>
      <c r="AO163" s="3"/>
    </row>
    <row r="164" spans="1:41" ht="12.75" customHeight="1" x14ac:dyDescent="0.2">
      <c r="A164" s="3"/>
      <c r="B164" s="3"/>
      <c r="C164" s="3"/>
      <c r="D164" s="117"/>
      <c r="E164" s="3"/>
      <c r="F164" s="3"/>
      <c r="G164" s="3"/>
      <c r="H164" s="3"/>
      <c r="I164" s="3"/>
      <c r="J164" s="3"/>
      <c r="K164" s="3"/>
      <c r="L164" s="3"/>
      <c r="M164" s="3"/>
      <c r="N164" s="3"/>
      <c r="O164" s="3"/>
      <c r="P164" s="3"/>
      <c r="Q164" s="3"/>
      <c r="R164" s="3"/>
      <c r="S164" s="1"/>
      <c r="T164" s="1"/>
      <c r="U164" s="3"/>
      <c r="V164" s="3"/>
      <c r="W164" s="3"/>
      <c r="X164" s="3"/>
      <c r="Y164" s="3"/>
      <c r="Z164" s="3"/>
      <c r="AA164" s="3"/>
      <c r="AB164" s="3"/>
      <c r="AC164" s="3"/>
      <c r="AD164" s="3"/>
      <c r="AE164" s="3"/>
      <c r="AF164" s="3"/>
      <c r="AG164" s="3"/>
      <c r="AH164" s="3"/>
      <c r="AI164" s="3"/>
      <c r="AJ164" s="3"/>
      <c r="AK164" s="3"/>
      <c r="AL164" s="3"/>
      <c r="AM164" s="3"/>
      <c r="AN164" s="3"/>
      <c r="AO164" s="3"/>
    </row>
    <row r="165" spans="1:41" ht="12.75" customHeight="1" x14ac:dyDescent="0.2">
      <c r="A165" s="3"/>
      <c r="B165" s="3"/>
      <c r="C165" s="3"/>
      <c r="D165" s="117"/>
      <c r="E165" s="3"/>
      <c r="F165" s="3"/>
      <c r="G165" s="3"/>
      <c r="H165" s="3"/>
      <c r="I165" s="3"/>
      <c r="J165" s="3"/>
      <c r="K165" s="3"/>
      <c r="L165" s="3"/>
      <c r="M165" s="3"/>
      <c r="N165" s="3"/>
      <c r="O165" s="3"/>
      <c r="P165" s="3"/>
      <c r="Q165" s="3"/>
      <c r="R165" s="3"/>
      <c r="S165" s="1"/>
      <c r="T165" s="1"/>
      <c r="U165" s="3"/>
      <c r="V165" s="3"/>
      <c r="W165" s="3"/>
      <c r="X165" s="3"/>
      <c r="Y165" s="3"/>
      <c r="Z165" s="3"/>
      <c r="AA165" s="3"/>
      <c r="AB165" s="3"/>
      <c r="AC165" s="3"/>
      <c r="AD165" s="3"/>
      <c r="AE165" s="3"/>
      <c r="AF165" s="3"/>
      <c r="AG165" s="3"/>
      <c r="AH165" s="3"/>
      <c r="AI165" s="3"/>
      <c r="AJ165" s="3"/>
      <c r="AK165" s="3"/>
      <c r="AL165" s="3"/>
      <c r="AM165" s="3"/>
      <c r="AN165" s="3"/>
      <c r="AO165" s="3"/>
    </row>
    <row r="166" spans="1:41" ht="12.75" customHeight="1" x14ac:dyDescent="0.2">
      <c r="A166" s="3"/>
      <c r="B166" s="3"/>
      <c r="C166" s="3"/>
      <c r="D166" s="117"/>
      <c r="E166" s="3"/>
      <c r="F166" s="3"/>
      <c r="G166" s="3"/>
      <c r="H166" s="3"/>
      <c r="I166" s="3"/>
      <c r="J166" s="3"/>
      <c r="K166" s="3"/>
      <c r="L166" s="3"/>
      <c r="M166" s="3"/>
      <c r="N166" s="3"/>
      <c r="O166" s="3"/>
      <c r="P166" s="3"/>
      <c r="Q166" s="3"/>
      <c r="R166" s="3"/>
      <c r="S166" s="1"/>
      <c r="T166" s="1"/>
      <c r="U166" s="3"/>
      <c r="V166" s="3"/>
      <c r="W166" s="3"/>
      <c r="X166" s="3"/>
      <c r="Y166" s="3"/>
      <c r="Z166" s="3"/>
      <c r="AA166" s="3"/>
      <c r="AB166" s="3"/>
      <c r="AC166" s="3"/>
      <c r="AD166" s="3"/>
      <c r="AE166" s="3"/>
      <c r="AF166" s="3"/>
      <c r="AG166" s="3"/>
      <c r="AH166" s="3"/>
      <c r="AI166" s="3"/>
      <c r="AJ166" s="3"/>
      <c r="AK166" s="3"/>
      <c r="AL166" s="3"/>
      <c r="AM166" s="3"/>
      <c r="AN166" s="3"/>
      <c r="AO166" s="3"/>
    </row>
    <row r="167" spans="1:41" ht="12.75" customHeight="1" x14ac:dyDescent="0.2">
      <c r="A167" s="3"/>
      <c r="B167" s="3"/>
      <c r="C167" s="3"/>
      <c r="D167" s="117"/>
      <c r="E167" s="3"/>
      <c r="F167" s="3"/>
      <c r="G167" s="3"/>
      <c r="H167" s="3"/>
      <c r="I167" s="3"/>
      <c r="J167" s="3"/>
      <c r="K167" s="3"/>
      <c r="L167" s="3"/>
      <c r="M167" s="3"/>
      <c r="N167" s="3"/>
      <c r="O167" s="3"/>
      <c r="P167" s="3"/>
      <c r="Q167" s="3"/>
      <c r="R167" s="3"/>
      <c r="S167" s="1"/>
      <c r="T167" s="1"/>
      <c r="U167" s="3"/>
      <c r="V167" s="3"/>
      <c r="W167" s="3"/>
      <c r="X167" s="3"/>
      <c r="Y167" s="3"/>
      <c r="Z167" s="3"/>
      <c r="AA167" s="3"/>
      <c r="AB167" s="3"/>
      <c r="AC167" s="3"/>
      <c r="AD167" s="3"/>
      <c r="AE167" s="3"/>
      <c r="AF167" s="3"/>
      <c r="AG167" s="3"/>
      <c r="AH167" s="3"/>
      <c r="AI167" s="3"/>
      <c r="AJ167" s="3"/>
      <c r="AK167" s="3"/>
      <c r="AL167" s="3"/>
      <c r="AM167" s="3"/>
      <c r="AN167" s="3"/>
      <c r="AO167" s="3"/>
    </row>
    <row r="168" spans="1:41" ht="12.75" customHeight="1" x14ac:dyDescent="0.2">
      <c r="A168" s="3"/>
      <c r="B168" s="3"/>
      <c r="C168" s="3"/>
      <c r="D168" s="117"/>
      <c r="E168" s="3"/>
      <c r="F168" s="3"/>
      <c r="G168" s="3"/>
      <c r="H168" s="3"/>
      <c r="I168" s="3"/>
      <c r="J168" s="3"/>
      <c r="K168" s="3"/>
      <c r="L168" s="3"/>
      <c r="M168" s="3"/>
      <c r="N168" s="3"/>
      <c r="O168" s="3"/>
      <c r="P168" s="3"/>
      <c r="Q168" s="3"/>
      <c r="R168" s="3"/>
      <c r="S168" s="1"/>
      <c r="T168" s="1"/>
      <c r="U168" s="3"/>
      <c r="V168" s="3"/>
      <c r="W168" s="3"/>
      <c r="X168" s="3"/>
      <c r="Y168" s="3"/>
      <c r="Z168" s="3"/>
      <c r="AA168" s="3"/>
      <c r="AB168" s="3"/>
      <c r="AC168" s="3"/>
      <c r="AD168" s="3"/>
      <c r="AE168" s="3"/>
      <c r="AF168" s="3"/>
      <c r="AG168" s="3"/>
      <c r="AH168" s="3"/>
      <c r="AI168" s="3"/>
      <c r="AJ168" s="3"/>
      <c r="AK168" s="3"/>
      <c r="AL168" s="3"/>
      <c r="AM168" s="3"/>
      <c r="AN168" s="3"/>
      <c r="AO168" s="3"/>
    </row>
    <row r="169" spans="1:41" ht="12.75" customHeight="1" x14ac:dyDescent="0.2">
      <c r="A169" s="3"/>
      <c r="B169" s="3"/>
      <c r="C169" s="3"/>
      <c r="D169" s="117"/>
      <c r="E169" s="3"/>
      <c r="F169" s="3"/>
      <c r="G169" s="3"/>
      <c r="H169" s="3"/>
      <c r="I169" s="3"/>
      <c r="J169" s="3"/>
      <c r="K169" s="3"/>
      <c r="L169" s="3"/>
      <c r="M169" s="3"/>
      <c r="N169" s="3"/>
      <c r="O169" s="3"/>
      <c r="P169" s="3"/>
      <c r="Q169" s="3"/>
      <c r="R169" s="3"/>
      <c r="S169" s="1"/>
      <c r="T169" s="1"/>
      <c r="U169" s="3"/>
      <c r="V169" s="3"/>
      <c r="W169" s="3"/>
      <c r="X169" s="3"/>
      <c r="Y169" s="3"/>
      <c r="Z169" s="3"/>
      <c r="AA169" s="3"/>
      <c r="AB169" s="3"/>
      <c r="AC169" s="3"/>
      <c r="AD169" s="3"/>
      <c r="AE169" s="3"/>
      <c r="AF169" s="3"/>
      <c r="AG169" s="3"/>
      <c r="AH169" s="3"/>
      <c r="AI169" s="3"/>
      <c r="AJ169" s="3"/>
      <c r="AK169" s="3"/>
      <c r="AL169" s="3"/>
      <c r="AM169" s="3"/>
      <c r="AN169" s="3"/>
      <c r="AO169" s="3"/>
    </row>
    <row r="170" spans="1:41" ht="12.75" customHeight="1" x14ac:dyDescent="0.2">
      <c r="A170" s="3"/>
      <c r="B170" s="3"/>
      <c r="C170" s="3"/>
      <c r="D170" s="117"/>
      <c r="E170" s="3"/>
      <c r="F170" s="3"/>
      <c r="G170" s="3"/>
      <c r="H170" s="3"/>
      <c r="I170" s="3"/>
      <c r="J170" s="3"/>
      <c r="K170" s="3"/>
      <c r="L170" s="3"/>
      <c r="M170" s="3"/>
      <c r="N170" s="3"/>
      <c r="O170" s="3"/>
      <c r="P170" s="3"/>
      <c r="Q170" s="3"/>
      <c r="R170" s="3"/>
      <c r="S170" s="1"/>
      <c r="T170" s="1"/>
      <c r="U170" s="3"/>
      <c r="V170" s="3"/>
      <c r="W170" s="3"/>
      <c r="X170" s="3"/>
      <c r="Y170" s="3"/>
      <c r="Z170" s="3"/>
      <c r="AA170" s="3"/>
      <c r="AB170" s="3"/>
      <c r="AC170" s="3"/>
      <c r="AD170" s="3"/>
      <c r="AE170" s="3"/>
      <c r="AF170" s="3"/>
      <c r="AG170" s="3"/>
      <c r="AH170" s="3"/>
      <c r="AI170" s="3"/>
      <c r="AJ170" s="3"/>
      <c r="AK170" s="3"/>
      <c r="AL170" s="3"/>
      <c r="AM170" s="3"/>
      <c r="AN170" s="3"/>
      <c r="AO170" s="3"/>
    </row>
    <row r="171" spans="1:41" ht="12.75" customHeight="1" x14ac:dyDescent="0.2">
      <c r="A171" s="3"/>
      <c r="B171" s="3"/>
      <c r="C171" s="3"/>
      <c r="D171" s="117"/>
      <c r="E171" s="3"/>
      <c r="F171" s="3"/>
      <c r="G171" s="3"/>
      <c r="H171" s="3"/>
      <c r="I171" s="3"/>
      <c r="J171" s="3"/>
      <c r="K171" s="3"/>
      <c r="L171" s="3"/>
      <c r="M171" s="3"/>
      <c r="N171" s="3"/>
      <c r="O171" s="3"/>
      <c r="P171" s="3"/>
      <c r="Q171" s="3"/>
      <c r="R171" s="3"/>
      <c r="S171" s="1"/>
      <c r="T171" s="1"/>
      <c r="U171" s="3"/>
      <c r="V171" s="3"/>
      <c r="W171" s="3"/>
      <c r="X171" s="3"/>
      <c r="Y171" s="3"/>
      <c r="Z171" s="3"/>
      <c r="AA171" s="3"/>
      <c r="AB171" s="3"/>
      <c r="AC171" s="3"/>
      <c r="AD171" s="3"/>
      <c r="AE171" s="3"/>
      <c r="AF171" s="3"/>
      <c r="AG171" s="3"/>
      <c r="AH171" s="3"/>
      <c r="AI171" s="3"/>
      <c r="AJ171" s="3"/>
      <c r="AK171" s="3"/>
      <c r="AL171" s="3"/>
      <c r="AM171" s="3"/>
      <c r="AN171" s="3"/>
      <c r="AO171" s="3"/>
    </row>
    <row r="172" spans="1:41" ht="12.75" customHeight="1" x14ac:dyDescent="0.2">
      <c r="A172" s="3"/>
      <c r="B172" s="3"/>
      <c r="C172" s="3"/>
      <c r="D172" s="117"/>
      <c r="E172" s="3"/>
      <c r="F172" s="3"/>
      <c r="G172" s="3"/>
      <c r="H172" s="3"/>
      <c r="I172" s="3"/>
      <c r="J172" s="3"/>
      <c r="K172" s="3"/>
      <c r="L172" s="3"/>
      <c r="M172" s="3"/>
      <c r="N172" s="3"/>
      <c r="O172" s="3"/>
      <c r="P172" s="3"/>
      <c r="Q172" s="3"/>
      <c r="R172" s="3"/>
      <c r="S172" s="1"/>
      <c r="T172" s="1"/>
      <c r="U172" s="3"/>
      <c r="V172" s="3"/>
      <c r="W172" s="3"/>
      <c r="X172" s="3"/>
      <c r="Y172" s="3"/>
      <c r="Z172" s="3"/>
      <c r="AA172" s="3"/>
      <c r="AB172" s="3"/>
      <c r="AC172" s="3"/>
      <c r="AD172" s="3"/>
      <c r="AE172" s="3"/>
      <c r="AF172" s="3"/>
      <c r="AG172" s="3"/>
      <c r="AH172" s="3"/>
      <c r="AI172" s="3"/>
      <c r="AJ172" s="3"/>
      <c r="AK172" s="3"/>
      <c r="AL172" s="3"/>
      <c r="AM172" s="3"/>
      <c r="AN172" s="3"/>
      <c r="AO172" s="3"/>
    </row>
    <row r="173" spans="1:41" ht="12.75" customHeight="1" x14ac:dyDescent="0.2">
      <c r="A173" s="3"/>
      <c r="B173" s="3"/>
      <c r="C173" s="3"/>
      <c r="D173" s="117"/>
      <c r="E173" s="3"/>
      <c r="F173" s="3"/>
      <c r="G173" s="3"/>
      <c r="H173" s="3"/>
      <c r="I173" s="3"/>
      <c r="J173" s="3"/>
      <c r="K173" s="3"/>
      <c r="L173" s="3"/>
      <c r="M173" s="3"/>
      <c r="N173" s="3"/>
      <c r="O173" s="3"/>
      <c r="P173" s="3"/>
      <c r="Q173" s="3"/>
      <c r="R173" s="3"/>
      <c r="S173" s="1"/>
      <c r="T173" s="1"/>
      <c r="U173" s="3"/>
      <c r="V173" s="3"/>
      <c r="W173" s="3"/>
      <c r="X173" s="3"/>
      <c r="Y173" s="3"/>
      <c r="Z173" s="3"/>
      <c r="AA173" s="3"/>
      <c r="AB173" s="3"/>
      <c r="AC173" s="3"/>
      <c r="AD173" s="3"/>
      <c r="AE173" s="3"/>
      <c r="AF173" s="3"/>
      <c r="AG173" s="3"/>
      <c r="AH173" s="3"/>
      <c r="AI173" s="3"/>
      <c r="AJ173" s="3"/>
      <c r="AK173" s="3"/>
      <c r="AL173" s="3"/>
      <c r="AM173" s="3"/>
      <c r="AN173" s="3"/>
      <c r="AO173" s="3"/>
    </row>
    <row r="174" spans="1:41" ht="12.75" customHeight="1" x14ac:dyDescent="0.2">
      <c r="A174" s="3"/>
      <c r="B174" s="3"/>
      <c r="C174" s="3"/>
      <c r="D174" s="117"/>
      <c r="E174" s="3"/>
      <c r="F174" s="3"/>
      <c r="G174" s="3"/>
      <c r="H174" s="3"/>
      <c r="I174" s="3"/>
      <c r="J174" s="3"/>
      <c r="K174" s="3"/>
      <c r="L174" s="3"/>
      <c r="M174" s="3"/>
      <c r="N174" s="3"/>
      <c r="O174" s="3"/>
      <c r="P174" s="3"/>
      <c r="Q174" s="3"/>
      <c r="R174" s="3"/>
      <c r="S174" s="1"/>
      <c r="T174" s="1"/>
      <c r="U174" s="3"/>
      <c r="V174" s="3"/>
      <c r="W174" s="3"/>
      <c r="X174" s="3"/>
      <c r="Y174" s="3"/>
      <c r="Z174" s="3"/>
      <c r="AA174" s="3"/>
      <c r="AB174" s="3"/>
      <c r="AC174" s="3"/>
      <c r="AD174" s="3"/>
      <c r="AE174" s="3"/>
      <c r="AF174" s="3"/>
      <c r="AG174" s="3"/>
      <c r="AH174" s="3"/>
      <c r="AI174" s="3"/>
      <c r="AJ174" s="3"/>
      <c r="AK174" s="3"/>
      <c r="AL174" s="3"/>
      <c r="AM174" s="3"/>
      <c r="AN174" s="3"/>
      <c r="AO174" s="3"/>
    </row>
    <row r="175" spans="1:41" ht="12.75" customHeight="1" x14ac:dyDescent="0.2">
      <c r="A175" s="3"/>
      <c r="B175" s="3"/>
      <c r="C175" s="3"/>
      <c r="D175" s="117"/>
      <c r="E175" s="3"/>
      <c r="F175" s="3"/>
      <c r="G175" s="3"/>
      <c r="H175" s="3"/>
      <c r="I175" s="3"/>
      <c r="J175" s="3"/>
      <c r="K175" s="3"/>
      <c r="L175" s="3"/>
      <c r="M175" s="3"/>
      <c r="N175" s="3"/>
      <c r="O175" s="3"/>
      <c r="P175" s="3"/>
      <c r="Q175" s="3"/>
      <c r="R175" s="3"/>
      <c r="S175" s="1"/>
      <c r="T175" s="1"/>
      <c r="U175" s="3"/>
      <c r="V175" s="3"/>
      <c r="W175" s="3"/>
      <c r="X175" s="3"/>
      <c r="Y175" s="3"/>
      <c r="Z175" s="3"/>
      <c r="AA175" s="3"/>
      <c r="AB175" s="3"/>
      <c r="AC175" s="3"/>
      <c r="AD175" s="3"/>
      <c r="AE175" s="3"/>
      <c r="AF175" s="3"/>
      <c r="AG175" s="3"/>
      <c r="AH175" s="3"/>
      <c r="AI175" s="3"/>
      <c r="AJ175" s="3"/>
      <c r="AK175" s="3"/>
      <c r="AL175" s="3"/>
      <c r="AM175" s="3"/>
      <c r="AN175" s="3"/>
      <c r="AO175" s="3"/>
    </row>
    <row r="176" spans="1:41" ht="12.75" customHeight="1" x14ac:dyDescent="0.2">
      <c r="A176" s="3"/>
      <c r="B176" s="3"/>
      <c r="C176" s="3"/>
      <c r="D176" s="117"/>
      <c r="E176" s="3"/>
      <c r="F176" s="3"/>
      <c r="G176" s="3"/>
      <c r="H176" s="3"/>
      <c r="I176" s="3"/>
      <c r="J176" s="3"/>
      <c r="K176" s="3"/>
      <c r="L176" s="3"/>
      <c r="M176" s="3"/>
      <c r="N176" s="3"/>
      <c r="O176" s="3"/>
      <c r="P176" s="3"/>
      <c r="Q176" s="3"/>
      <c r="R176" s="3"/>
      <c r="S176" s="1"/>
      <c r="T176" s="1"/>
      <c r="U176" s="3"/>
      <c r="V176" s="3"/>
      <c r="W176" s="3"/>
      <c r="X176" s="3"/>
      <c r="Y176" s="3"/>
      <c r="Z176" s="3"/>
      <c r="AA176" s="3"/>
      <c r="AB176" s="3"/>
      <c r="AC176" s="3"/>
      <c r="AD176" s="3"/>
      <c r="AE176" s="3"/>
      <c r="AF176" s="3"/>
      <c r="AG176" s="3"/>
      <c r="AH176" s="3"/>
      <c r="AI176" s="3"/>
      <c r="AJ176" s="3"/>
      <c r="AK176" s="3"/>
      <c r="AL176" s="3"/>
      <c r="AM176" s="3"/>
      <c r="AN176" s="3"/>
      <c r="AO176" s="3"/>
    </row>
    <row r="177" spans="1:41" ht="12.75" customHeight="1" x14ac:dyDescent="0.2">
      <c r="A177" s="3"/>
      <c r="B177" s="3"/>
      <c r="C177" s="3"/>
      <c r="D177" s="117"/>
      <c r="E177" s="3"/>
      <c r="F177" s="3"/>
      <c r="G177" s="3"/>
      <c r="H177" s="3"/>
      <c r="I177" s="3"/>
      <c r="J177" s="3"/>
      <c r="K177" s="3"/>
      <c r="L177" s="3"/>
      <c r="M177" s="3"/>
      <c r="N177" s="3"/>
      <c r="O177" s="3"/>
      <c r="P177" s="3"/>
      <c r="Q177" s="3"/>
      <c r="R177" s="3"/>
      <c r="S177" s="1"/>
      <c r="T177" s="1"/>
      <c r="U177" s="3"/>
      <c r="V177" s="3"/>
      <c r="W177" s="3"/>
      <c r="X177" s="3"/>
      <c r="Y177" s="3"/>
      <c r="Z177" s="3"/>
      <c r="AA177" s="3"/>
      <c r="AB177" s="3"/>
      <c r="AC177" s="3"/>
      <c r="AD177" s="3"/>
      <c r="AE177" s="3"/>
      <c r="AF177" s="3"/>
      <c r="AG177" s="3"/>
      <c r="AH177" s="3"/>
      <c r="AI177" s="3"/>
      <c r="AJ177" s="3"/>
      <c r="AK177" s="3"/>
      <c r="AL177" s="3"/>
      <c r="AM177" s="3"/>
      <c r="AN177" s="3"/>
      <c r="AO177" s="3"/>
    </row>
    <row r="178" spans="1:41" ht="12.75" customHeight="1" x14ac:dyDescent="0.2">
      <c r="A178" s="3"/>
      <c r="B178" s="3"/>
      <c r="C178" s="3"/>
      <c r="D178" s="117"/>
      <c r="E178" s="3"/>
      <c r="F178" s="3"/>
      <c r="G178" s="3"/>
      <c r="H178" s="3"/>
      <c r="I178" s="3"/>
      <c r="J178" s="3"/>
      <c r="K178" s="3"/>
      <c r="L178" s="3"/>
      <c r="M178" s="3"/>
      <c r="N178" s="3"/>
      <c r="O178" s="3"/>
      <c r="P178" s="3"/>
      <c r="Q178" s="3"/>
      <c r="R178" s="3"/>
      <c r="S178" s="1"/>
      <c r="T178" s="1"/>
      <c r="U178" s="3"/>
      <c r="V178" s="3"/>
      <c r="W178" s="3"/>
      <c r="X178" s="3"/>
      <c r="Y178" s="3"/>
      <c r="Z178" s="3"/>
      <c r="AA178" s="3"/>
      <c r="AB178" s="3"/>
      <c r="AC178" s="3"/>
      <c r="AD178" s="3"/>
      <c r="AE178" s="3"/>
      <c r="AF178" s="3"/>
      <c r="AG178" s="3"/>
      <c r="AH178" s="3"/>
      <c r="AI178" s="3"/>
      <c r="AJ178" s="3"/>
      <c r="AK178" s="3"/>
      <c r="AL178" s="3"/>
      <c r="AM178" s="3"/>
      <c r="AN178" s="3"/>
      <c r="AO178" s="3"/>
    </row>
    <row r="179" spans="1:41" ht="12.75" customHeight="1" x14ac:dyDescent="0.2">
      <c r="A179" s="3"/>
      <c r="B179" s="3"/>
      <c r="C179" s="3"/>
      <c r="D179" s="117"/>
      <c r="E179" s="3"/>
      <c r="F179" s="3"/>
      <c r="G179" s="3"/>
      <c r="H179" s="3"/>
      <c r="I179" s="3"/>
      <c r="J179" s="3"/>
      <c r="K179" s="3"/>
      <c r="L179" s="3"/>
      <c r="M179" s="3"/>
      <c r="N179" s="3"/>
      <c r="O179" s="3"/>
      <c r="P179" s="3"/>
      <c r="Q179" s="3"/>
      <c r="R179" s="3"/>
      <c r="S179" s="1"/>
      <c r="T179" s="1"/>
      <c r="U179" s="3"/>
      <c r="V179" s="3"/>
      <c r="W179" s="3"/>
      <c r="X179" s="3"/>
      <c r="Y179" s="3"/>
      <c r="Z179" s="3"/>
      <c r="AA179" s="3"/>
      <c r="AB179" s="3"/>
      <c r="AC179" s="3"/>
      <c r="AD179" s="3"/>
      <c r="AE179" s="3"/>
      <c r="AF179" s="3"/>
      <c r="AG179" s="3"/>
      <c r="AH179" s="3"/>
      <c r="AI179" s="3"/>
      <c r="AJ179" s="3"/>
      <c r="AK179" s="3"/>
      <c r="AL179" s="3"/>
      <c r="AM179" s="3"/>
      <c r="AN179" s="3"/>
      <c r="AO179" s="3"/>
    </row>
    <row r="180" spans="1:41" ht="12.75" customHeight="1" x14ac:dyDescent="0.2">
      <c r="A180" s="3"/>
      <c r="B180" s="3"/>
      <c r="C180" s="3"/>
      <c r="D180" s="117"/>
      <c r="E180" s="3"/>
      <c r="F180" s="3"/>
      <c r="G180" s="3"/>
      <c r="H180" s="3"/>
      <c r="I180" s="3"/>
      <c r="J180" s="3"/>
      <c r="K180" s="3"/>
      <c r="L180" s="3"/>
      <c r="M180" s="3"/>
      <c r="N180" s="3"/>
      <c r="O180" s="3"/>
      <c r="P180" s="3"/>
      <c r="Q180" s="3"/>
      <c r="R180" s="3"/>
      <c r="S180" s="1"/>
      <c r="T180" s="1"/>
      <c r="U180" s="3"/>
      <c r="V180" s="3"/>
      <c r="W180" s="3"/>
      <c r="X180" s="3"/>
      <c r="Y180" s="3"/>
      <c r="Z180" s="3"/>
      <c r="AA180" s="3"/>
      <c r="AB180" s="3"/>
      <c r="AC180" s="3"/>
      <c r="AD180" s="3"/>
      <c r="AE180" s="3"/>
      <c r="AF180" s="3"/>
      <c r="AG180" s="3"/>
      <c r="AH180" s="3"/>
      <c r="AI180" s="3"/>
      <c r="AJ180" s="3"/>
      <c r="AK180" s="3"/>
      <c r="AL180" s="3"/>
      <c r="AM180" s="3"/>
      <c r="AN180" s="3"/>
      <c r="AO180" s="3"/>
    </row>
    <row r="181" spans="1:41" ht="12.75" customHeight="1" x14ac:dyDescent="0.2">
      <c r="A181" s="3"/>
      <c r="B181" s="3"/>
      <c r="C181" s="3"/>
      <c r="D181" s="117"/>
      <c r="E181" s="3"/>
      <c r="F181" s="3"/>
      <c r="G181" s="3"/>
      <c r="H181" s="3"/>
      <c r="I181" s="3"/>
      <c r="J181" s="3"/>
      <c r="K181" s="3"/>
      <c r="L181" s="3"/>
      <c r="M181" s="3"/>
      <c r="N181" s="3"/>
      <c r="O181" s="3"/>
      <c r="P181" s="3"/>
      <c r="Q181" s="3"/>
      <c r="R181" s="3"/>
      <c r="S181" s="1"/>
      <c r="T181" s="1"/>
      <c r="U181" s="3"/>
      <c r="V181" s="3"/>
      <c r="W181" s="3"/>
      <c r="X181" s="3"/>
      <c r="Y181" s="3"/>
      <c r="Z181" s="3"/>
      <c r="AA181" s="3"/>
      <c r="AB181" s="3"/>
      <c r="AC181" s="3"/>
      <c r="AD181" s="3"/>
      <c r="AE181" s="3"/>
      <c r="AF181" s="3"/>
      <c r="AG181" s="3"/>
      <c r="AH181" s="3"/>
      <c r="AI181" s="3"/>
      <c r="AJ181" s="3"/>
      <c r="AK181" s="3"/>
      <c r="AL181" s="3"/>
      <c r="AM181" s="3"/>
      <c r="AN181" s="3"/>
      <c r="AO181" s="3"/>
    </row>
    <row r="182" spans="1:41" ht="12.75" customHeight="1" x14ac:dyDescent="0.2">
      <c r="A182" s="3"/>
      <c r="B182" s="3"/>
      <c r="C182" s="3"/>
      <c r="D182" s="117"/>
      <c r="E182" s="3"/>
      <c r="F182" s="3"/>
      <c r="G182" s="3"/>
      <c r="H182" s="3"/>
      <c r="I182" s="3"/>
      <c r="J182" s="3"/>
      <c r="K182" s="3"/>
      <c r="L182" s="3"/>
      <c r="M182" s="3"/>
      <c r="N182" s="3"/>
      <c r="O182" s="3"/>
      <c r="P182" s="3"/>
      <c r="Q182" s="3"/>
      <c r="R182" s="3"/>
      <c r="S182" s="1"/>
      <c r="T182" s="1"/>
      <c r="U182" s="3"/>
      <c r="V182" s="3"/>
      <c r="W182" s="3"/>
      <c r="X182" s="3"/>
      <c r="Y182" s="3"/>
      <c r="Z182" s="3"/>
      <c r="AA182" s="3"/>
      <c r="AB182" s="3"/>
      <c r="AC182" s="3"/>
      <c r="AD182" s="3"/>
      <c r="AE182" s="3"/>
      <c r="AF182" s="3"/>
      <c r="AG182" s="3"/>
      <c r="AH182" s="3"/>
      <c r="AI182" s="3"/>
      <c r="AJ182" s="3"/>
      <c r="AK182" s="3"/>
      <c r="AL182" s="3"/>
      <c r="AM182" s="3"/>
      <c r="AN182" s="3"/>
      <c r="AO182" s="3"/>
    </row>
    <row r="183" spans="1:41" ht="12.75" customHeight="1" x14ac:dyDescent="0.2">
      <c r="A183" s="3"/>
      <c r="B183" s="3"/>
      <c r="C183" s="3"/>
      <c r="D183" s="117"/>
      <c r="E183" s="3"/>
      <c r="F183" s="3"/>
      <c r="G183" s="3"/>
      <c r="H183" s="3"/>
      <c r="I183" s="3"/>
      <c r="J183" s="3"/>
      <c r="K183" s="3"/>
      <c r="L183" s="3"/>
      <c r="M183" s="3"/>
      <c r="N183" s="3"/>
      <c r="O183" s="3"/>
      <c r="P183" s="3"/>
      <c r="Q183" s="3"/>
      <c r="R183" s="3"/>
      <c r="S183" s="1"/>
      <c r="T183" s="1"/>
      <c r="U183" s="3"/>
      <c r="V183" s="3"/>
      <c r="W183" s="3"/>
      <c r="X183" s="3"/>
      <c r="Y183" s="3"/>
      <c r="Z183" s="3"/>
      <c r="AA183" s="3"/>
      <c r="AB183" s="3"/>
      <c r="AC183" s="3"/>
      <c r="AD183" s="3"/>
      <c r="AE183" s="3"/>
      <c r="AF183" s="3"/>
      <c r="AG183" s="3"/>
      <c r="AH183" s="3"/>
      <c r="AI183" s="3"/>
      <c r="AJ183" s="3"/>
      <c r="AK183" s="3"/>
      <c r="AL183" s="3"/>
      <c r="AM183" s="3"/>
      <c r="AN183" s="3"/>
      <c r="AO183" s="3"/>
    </row>
    <row r="184" spans="1:41" ht="12.75" customHeight="1" x14ac:dyDescent="0.2">
      <c r="A184" s="3"/>
      <c r="B184" s="3"/>
      <c r="C184" s="3"/>
      <c r="D184" s="117"/>
      <c r="E184" s="3"/>
      <c r="F184" s="3"/>
      <c r="G184" s="3"/>
      <c r="H184" s="3"/>
      <c r="I184" s="3"/>
      <c r="J184" s="3"/>
      <c r="K184" s="3"/>
      <c r="L184" s="3"/>
      <c r="M184" s="3"/>
      <c r="N184" s="3"/>
      <c r="O184" s="3"/>
      <c r="P184" s="3"/>
      <c r="Q184" s="3"/>
      <c r="R184" s="3"/>
      <c r="S184" s="1"/>
      <c r="T184" s="1"/>
      <c r="U184" s="3"/>
      <c r="V184" s="3"/>
      <c r="W184" s="3"/>
      <c r="X184" s="3"/>
      <c r="Y184" s="3"/>
      <c r="Z184" s="3"/>
      <c r="AA184" s="3"/>
      <c r="AB184" s="3"/>
      <c r="AC184" s="3"/>
      <c r="AD184" s="3"/>
      <c r="AE184" s="3"/>
      <c r="AF184" s="3"/>
      <c r="AG184" s="3"/>
      <c r="AH184" s="3"/>
      <c r="AI184" s="3"/>
      <c r="AJ184" s="3"/>
      <c r="AK184" s="3"/>
      <c r="AL184" s="3"/>
      <c r="AM184" s="3"/>
      <c r="AN184" s="3"/>
      <c r="AO184" s="3"/>
    </row>
    <row r="185" spans="1:41" ht="12.75" customHeight="1" x14ac:dyDescent="0.2">
      <c r="A185" s="3"/>
      <c r="B185" s="3"/>
      <c r="C185" s="3"/>
      <c r="D185" s="117"/>
      <c r="E185" s="3"/>
      <c r="F185" s="3"/>
      <c r="G185" s="3"/>
      <c r="H185" s="3"/>
      <c r="I185" s="3"/>
      <c r="J185" s="3"/>
      <c r="K185" s="3"/>
      <c r="L185" s="3"/>
      <c r="M185" s="3"/>
      <c r="N185" s="3"/>
      <c r="O185" s="3"/>
      <c r="P185" s="3"/>
      <c r="Q185" s="3"/>
      <c r="R185" s="3"/>
      <c r="S185" s="1"/>
      <c r="T185" s="1"/>
      <c r="U185" s="3"/>
      <c r="V185" s="3"/>
      <c r="W185" s="3"/>
      <c r="X185" s="3"/>
      <c r="Y185" s="3"/>
      <c r="Z185" s="3"/>
      <c r="AA185" s="3"/>
      <c r="AB185" s="3"/>
      <c r="AC185" s="3"/>
      <c r="AD185" s="3"/>
      <c r="AE185" s="3"/>
      <c r="AF185" s="3"/>
      <c r="AG185" s="3"/>
      <c r="AH185" s="3"/>
      <c r="AI185" s="3"/>
      <c r="AJ185" s="3"/>
      <c r="AK185" s="3"/>
      <c r="AL185" s="3"/>
      <c r="AM185" s="3"/>
      <c r="AN185" s="3"/>
      <c r="AO185" s="3"/>
    </row>
    <row r="186" spans="1:41" ht="12.75" customHeight="1" x14ac:dyDescent="0.2">
      <c r="A186" s="3"/>
      <c r="B186" s="3"/>
      <c r="C186" s="3"/>
      <c r="D186" s="117"/>
      <c r="E186" s="3"/>
      <c r="F186" s="3"/>
      <c r="G186" s="3"/>
      <c r="H186" s="3"/>
      <c r="I186" s="3"/>
      <c r="J186" s="3"/>
      <c r="K186" s="3"/>
      <c r="L186" s="3"/>
      <c r="M186" s="3"/>
      <c r="N186" s="3"/>
      <c r="O186" s="3"/>
      <c r="P186" s="3"/>
      <c r="Q186" s="3"/>
      <c r="R186" s="3"/>
      <c r="S186" s="1"/>
      <c r="T186" s="1"/>
      <c r="U186" s="3"/>
      <c r="V186" s="3"/>
      <c r="W186" s="3"/>
      <c r="X186" s="3"/>
      <c r="Y186" s="3"/>
      <c r="Z186" s="3"/>
      <c r="AA186" s="3"/>
      <c r="AB186" s="3"/>
      <c r="AC186" s="3"/>
      <c r="AD186" s="3"/>
      <c r="AE186" s="3"/>
      <c r="AF186" s="3"/>
      <c r="AG186" s="3"/>
      <c r="AH186" s="3"/>
      <c r="AI186" s="3"/>
      <c r="AJ186" s="3"/>
      <c r="AK186" s="3"/>
      <c r="AL186" s="3"/>
      <c r="AM186" s="3"/>
      <c r="AN186" s="3"/>
      <c r="AO186" s="3"/>
    </row>
    <row r="187" spans="1:41" ht="12.75" customHeight="1" x14ac:dyDescent="0.2">
      <c r="A187" s="3"/>
      <c r="B187" s="3"/>
      <c r="C187" s="3"/>
      <c r="D187" s="117"/>
      <c r="E187" s="3"/>
      <c r="F187" s="3"/>
      <c r="G187" s="3"/>
      <c r="H187" s="3"/>
      <c r="I187" s="3"/>
      <c r="J187" s="3"/>
      <c r="K187" s="3"/>
      <c r="L187" s="3"/>
      <c r="M187" s="3"/>
      <c r="N187" s="3"/>
      <c r="O187" s="3"/>
      <c r="P187" s="3"/>
      <c r="Q187" s="3"/>
      <c r="R187" s="3"/>
      <c r="S187" s="1"/>
      <c r="T187" s="1"/>
      <c r="U187" s="3"/>
      <c r="V187" s="3"/>
      <c r="W187" s="3"/>
      <c r="X187" s="3"/>
      <c r="Y187" s="3"/>
      <c r="Z187" s="3"/>
      <c r="AA187" s="3"/>
      <c r="AB187" s="3"/>
      <c r="AC187" s="3"/>
      <c r="AD187" s="3"/>
      <c r="AE187" s="3"/>
      <c r="AF187" s="3"/>
      <c r="AG187" s="3"/>
      <c r="AH187" s="3"/>
      <c r="AI187" s="3"/>
      <c r="AJ187" s="3"/>
      <c r="AK187" s="3"/>
      <c r="AL187" s="3"/>
      <c r="AM187" s="3"/>
      <c r="AN187" s="3"/>
      <c r="AO187" s="3"/>
    </row>
    <row r="188" spans="1:41" ht="12.75" customHeight="1" x14ac:dyDescent="0.2">
      <c r="A188" s="3"/>
      <c r="B188" s="3"/>
      <c r="C188" s="3"/>
      <c r="D188" s="117"/>
      <c r="E188" s="3"/>
      <c r="F188" s="3"/>
      <c r="G188" s="3"/>
      <c r="H188" s="3"/>
      <c r="I188" s="3"/>
      <c r="J188" s="3"/>
      <c r="K188" s="3"/>
      <c r="L188" s="3"/>
      <c r="M188" s="3"/>
      <c r="N188" s="3"/>
      <c r="O188" s="3"/>
      <c r="P188" s="3"/>
      <c r="Q188" s="3"/>
      <c r="R188" s="3"/>
      <c r="S188" s="1"/>
      <c r="T188" s="1"/>
      <c r="U188" s="3"/>
      <c r="V188" s="3"/>
      <c r="W188" s="3"/>
      <c r="X188" s="3"/>
      <c r="Y188" s="3"/>
      <c r="Z188" s="3"/>
      <c r="AA188" s="3"/>
      <c r="AB188" s="3"/>
      <c r="AC188" s="3"/>
      <c r="AD188" s="3"/>
      <c r="AE188" s="3"/>
      <c r="AF188" s="3"/>
      <c r="AG188" s="3"/>
      <c r="AH188" s="3"/>
      <c r="AI188" s="3"/>
      <c r="AJ188" s="3"/>
      <c r="AK188" s="3"/>
      <c r="AL188" s="3"/>
      <c r="AM188" s="3"/>
      <c r="AN188" s="3"/>
      <c r="AO188" s="3"/>
    </row>
    <row r="189" spans="1:41" ht="12.75" customHeight="1" x14ac:dyDescent="0.2">
      <c r="A189" s="3"/>
      <c r="B189" s="3"/>
      <c r="C189" s="3"/>
      <c r="D189" s="117"/>
      <c r="E189" s="3"/>
      <c r="F189" s="3"/>
      <c r="G189" s="3"/>
      <c r="H189" s="3"/>
      <c r="I189" s="3"/>
      <c r="J189" s="3"/>
      <c r="K189" s="3"/>
      <c r="L189" s="3"/>
      <c r="M189" s="3"/>
      <c r="N189" s="3"/>
      <c r="O189" s="3"/>
      <c r="P189" s="3"/>
      <c r="Q189" s="3"/>
      <c r="R189" s="3"/>
      <c r="S189" s="1"/>
      <c r="T189" s="1"/>
      <c r="U189" s="3"/>
      <c r="V189" s="3"/>
      <c r="W189" s="3"/>
      <c r="X189" s="3"/>
      <c r="Y189" s="3"/>
      <c r="Z189" s="3"/>
      <c r="AA189" s="3"/>
      <c r="AB189" s="3"/>
      <c r="AC189" s="3"/>
      <c r="AD189" s="3"/>
      <c r="AE189" s="3"/>
      <c r="AF189" s="3"/>
      <c r="AG189" s="3"/>
      <c r="AH189" s="3"/>
      <c r="AI189" s="3"/>
      <c r="AJ189" s="3"/>
      <c r="AK189" s="3"/>
      <c r="AL189" s="3"/>
      <c r="AM189" s="3"/>
      <c r="AN189" s="3"/>
      <c r="AO189" s="3"/>
    </row>
    <row r="190" spans="1:41" ht="12.75" customHeight="1" x14ac:dyDescent="0.2">
      <c r="A190" s="3"/>
      <c r="B190" s="3"/>
      <c r="C190" s="3"/>
      <c r="D190" s="117"/>
      <c r="E190" s="3"/>
      <c r="F190" s="3"/>
      <c r="G190" s="3"/>
      <c r="H190" s="3"/>
      <c r="I190" s="3"/>
      <c r="J190" s="3"/>
      <c r="K190" s="3"/>
      <c r="L190" s="3"/>
      <c r="M190" s="3"/>
      <c r="N190" s="3"/>
      <c r="O190" s="3"/>
      <c r="P190" s="3"/>
      <c r="Q190" s="3"/>
      <c r="R190" s="3"/>
      <c r="S190" s="1"/>
      <c r="T190" s="1"/>
      <c r="U190" s="3"/>
      <c r="V190" s="3"/>
      <c r="W190" s="3"/>
      <c r="X190" s="3"/>
      <c r="Y190" s="3"/>
      <c r="Z190" s="3"/>
      <c r="AA190" s="3"/>
      <c r="AB190" s="3"/>
      <c r="AC190" s="3"/>
      <c r="AD190" s="3"/>
      <c r="AE190" s="3"/>
      <c r="AF190" s="3"/>
      <c r="AG190" s="3"/>
      <c r="AH190" s="3"/>
      <c r="AI190" s="3"/>
      <c r="AJ190" s="3"/>
      <c r="AK190" s="3"/>
      <c r="AL190" s="3"/>
      <c r="AM190" s="3"/>
      <c r="AN190" s="3"/>
      <c r="AO190" s="3"/>
    </row>
    <row r="191" spans="1:41" ht="12.75" customHeight="1" x14ac:dyDescent="0.2">
      <c r="A191" s="3"/>
      <c r="B191" s="3"/>
      <c r="C191" s="3"/>
      <c r="D191" s="117"/>
      <c r="E191" s="3"/>
      <c r="F191" s="3"/>
      <c r="G191" s="3"/>
      <c r="H191" s="3"/>
      <c r="I191" s="3"/>
      <c r="J191" s="3"/>
      <c r="K191" s="3"/>
      <c r="L191" s="3"/>
      <c r="M191" s="3"/>
      <c r="N191" s="3"/>
      <c r="O191" s="3"/>
      <c r="P191" s="3"/>
      <c r="Q191" s="3"/>
      <c r="R191" s="3"/>
      <c r="S191" s="1"/>
      <c r="T191" s="1"/>
      <c r="U191" s="3"/>
      <c r="V191" s="3"/>
      <c r="W191" s="3"/>
      <c r="X191" s="3"/>
      <c r="Y191" s="3"/>
      <c r="Z191" s="3"/>
      <c r="AA191" s="3"/>
      <c r="AB191" s="3"/>
      <c r="AC191" s="3"/>
      <c r="AD191" s="3"/>
      <c r="AE191" s="3"/>
      <c r="AF191" s="3"/>
      <c r="AG191" s="3"/>
      <c r="AH191" s="3"/>
      <c r="AI191" s="3"/>
      <c r="AJ191" s="3"/>
      <c r="AK191" s="3"/>
      <c r="AL191" s="3"/>
      <c r="AM191" s="3"/>
      <c r="AN191" s="3"/>
      <c r="AO191" s="3"/>
    </row>
    <row r="192" spans="1:41" ht="12.75" customHeight="1" x14ac:dyDescent="0.2">
      <c r="A192" s="3"/>
      <c r="B192" s="3"/>
      <c r="C192" s="3"/>
      <c r="D192" s="117"/>
      <c r="E192" s="3"/>
      <c r="F192" s="3"/>
      <c r="G192" s="3"/>
      <c r="H192" s="3"/>
      <c r="I192" s="3"/>
      <c r="J192" s="3"/>
      <c r="K192" s="3"/>
      <c r="L192" s="3"/>
      <c r="M192" s="3"/>
      <c r="N192" s="3"/>
      <c r="O192" s="3"/>
      <c r="P192" s="3"/>
      <c r="Q192" s="3"/>
      <c r="R192" s="3"/>
      <c r="S192" s="1"/>
      <c r="T192" s="1"/>
      <c r="U192" s="3"/>
      <c r="V192" s="3"/>
      <c r="W192" s="3"/>
      <c r="X192" s="3"/>
      <c r="Y192" s="3"/>
      <c r="Z192" s="3"/>
      <c r="AA192" s="3"/>
      <c r="AB192" s="3"/>
      <c r="AC192" s="3"/>
      <c r="AD192" s="3"/>
      <c r="AE192" s="3"/>
      <c r="AF192" s="3"/>
      <c r="AG192" s="3"/>
      <c r="AH192" s="3"/>
      <c r="AI192" s="3"/>
      <c r="AJ192" s="3"/>
      <c r="AK192" s="3"/>
      <c r="AL192" s="3"/>
      <c r="AM192" s="3"/>
      <c r="AN192" s="3"/>
      <c r="AO192" s="3"/>
    </row>
    <row r="193" spans="1:41" ht="12.75" customHeight="1" x14ac:dyDescent="0.2">
      <c r="A193" s="3"/>
      <c r="B193" s="3"/>
      <c r="C193" s="3"/>
      <c r="D193" s="117"/>
      <c r="E193" s="3"/>
      <c r="F193" s="3"/>
      <c r="G193" s="3"/>
      <c r="H193" s="3"/>
      <c r="I193" s="3"/>
      <c r="J193" s="3"/>
      <c r="K193" s="3"/>
      <c r="L193" s="3"/>
      <c r="M193" s="3"/>
      <c r="N193" s="3"/>
      <c r="O193" s="3"/>
      <c r="P193" s="3"/>
      <c r="Q193" s="3"/>
      <c r="R193" s="3"/>
      <c r="S193" s="1"/>
      <c r="T193" s="1"/>
      <c r="U193" s="3"/>
      <c r="V193" s="3"/>
      <c r="W193" s="3"/>
      <c r="X193" s="3"/>
      <c r="Y193" s="3"/>
      <c r="Z193" s="3"/>
      <c r="AA193" s="3"/>
      <c r="AB193" s="3"/>
      <c r="AC193" s="3"/>
      <c r="AD193" s="3"/>
      <c r="AE193" s="3"/>
      <c r="AF193" s="3"/>
      <c r="AG193" s="3"/>
      <c r="AH193" s="3"/>
      <c r="AI193" s="3"/>
      <c r="AJ193" s="3"/>
      <c r="AK193" s="3"/>
      <c r="AL193" s="3"/>
      <c r="AM193" s="3"/>
      <c r="AN193" s="3"/>
      <c r="AO193" s="3"/>
    </row>
    <row r="194" spans="1:41" ht="12.75" customHeight="1" x14ac:dyDescent="0.2">
      <c r="A194" s="3"/>
      <c r="B194" s="3"/>
      <c r="C194" s="3"/>
      <c r="D194" s="117"/>
      <c r="E194" s="3"/>
      <c r="F194" s="3"/>
      <c r="G194" s="3"/>
      <c r="H194" s="3"/>
      <c r="I194" s="3"/>
      <c r="J194" s="3"/>
      <c r="K194" s="3"/>
      <c r="L194" s="3"/>
      <c r="M194" s="3"/>
      <c r="N194" s="3"/>
      <c r="O194" s="3"/>
      <c r="P194" s="3"/>
      <c r="Q194" s="3"/>
      <c r="R194" s="3"/>
      <c r="S194" s="1"/>
      <c r="T194" s="1"/>
      <c r="U194" s="3"/>
      <c r="V194" s="3"/>
      <c r="W194" s="3"/>
      <c r="X194" s="3"/>
      <c r="Y194" s="3"/>
      <c r="Z194" s="3"/>
      <c r="AA194" s="3"/>
      <c r="AB194" s="3"/>
      <c r="AC194" s="3"/>
      <c r="AD194" s="3"/>
      <c r="AE194" s="3"/>
      <c r="AF194" s="3"/>
      <c r="AG194" s="3"/>
      <c r="AH194" s="3"/>
      <c r="AI194" s="3"/>
      <c r="AJ194" s="3"/>
      <c r="AK194" s="3"/>
      <c r="AL194" s="3"/>
      <c r="AM194" s="3"/>
      <c r="AN194" s="3"/>
      <c r="AO194" s="3"/>
    </row>
    <row r="195" spans="1:41" ht="12.75" customHeight="1" x14ac:dyDescent="0.2">
      <c r="A195" s="3"/>
      <c r="B195" s="3"/>
      <c r="C195" s="3"/>
      <c r="D195" s="117"/>
      <c r="E195" s="3"/>
      <c r="F195" s="3"/>
      <c r="G195" s="3"/>
      <c r="H195" s="3"/>
      <c r="I195" s="3"/>
      <c r="J195" s="3"/>
      <c r="K195" s="3"/>
      <c r="L195" s="3"/>
      <c r="M195" s="3"/>
      <c r="N195" s="3"/>
      <c r="O195" s="3"/>
      <c r="P195" s="3"/>
      <c r="Q195" s="3"/>
      <c r="R195" s="3"/>
      <c r="S195" s="1"/>
      <c r="T195" s="1"/>
      <c r="U195" s="3"/>
      <c r="V195" s="3"/>
      <c r="W195" s="3"/>
      <c r="X195" s="3"/>
      <c r="Y195" s="3"/>
      <c r="Z195" s="3"/>
      <c r="AA195" s="3"/>
      <c r="AB195" s="3"/>
      <c r="AC195" s="3"/>
      <c r="AD195" s="3"/>
      <c r="AE195" s="3"/>
      <c r="AF195" s="3"/>
      <c r="AG195" s="3"/>
      <c r="AH195" s="3"/>
      <c r="AI195" s="3"/>
      <c r="AJ195" s="3"/>
      <c r="AK195" s="3"/>
      <c r="AL195" s="3"/>
      <c r="AM195" s="3"/>
      <c r="AN195" s="3"/>
      <c r="AO195" s="3"/>
    </row>
    <row r="196" spans="1:41" ht="12.75" customHeight="1" x14ac:dyDescent="0.2">
      <c r="A196" s="3"/>
      <c r="B196" s="3"/>
      <c r="C196" s="3"/>
      <c r="D196" s="117"/>
      <c r="E196" s="3"/>
      <c r="F196" s="3"/>
      <c r="G196" s="3"/>
      <c r="H196" s="3"/>
      <c r="I196" s="3"/>
      <c r="J196" s="3"/>
      <c r="K196" s="3"/>
      <c r="L196" s="3"/>
      <c r="M196" s="3"/>
      <c r="N196" s="3"/>
      <c r="O196" s="3"/>
      <c r="P196" s="3"/>
      <c r="Q196" s="3"/>
      <c r="R196" s="3"/>
      <c r="S196" s="1"/>
      <c r="T196" s="1"/>
      <c r="U196" s="3"/>
      <c r="V196" s="3"/>
      <c r="W196" s="3"/>
      <c r="X196" s="3"/>
      <c r="Y196" s="3"/>
      <c r="Z196" s="3"/>
      <c r="AA196" s="3"/>
      <c r="AB196" s="3"/>
      <c r="AC196" s="3"/>
      <c r="AD196" s="3"/>
      <c r="AE196" s="3"/>
      <c r="AF196" s="3"/>
      <c r="AG196" s="3"/>
      <c r="AH196" s="3"/>
      <c r="AI196" s="3"/>
      <c r="AJ196" s="3"/>
      <c r="AK196" s="3"/>
      <c r="AL196" s="3"/>
      <c r="AM196" s="3"/>
      <c r="AN196" s="3"/>
      <c r="AO196" s="3"/>
    </row>
    <row r="197" spans="1:41" ht="12.75" customHeight="1" x14ac:dyDescent="0.2">
      <c r="A197" s="3"/>
      <c r="B197" s="3"/>
      <c r="C197" s="3"/>
      <c r="D197" s="117"/>
      <c r="E197" s="3"/>
      <c r="F197" s="3"/>
      <c r="G197" s="3"/>
      <c r="H197" s="3"/>
      <c r="I197" s="3"/>
      <c r="J197" s="3"/>
      <c r="K197" s="3"/>
      <c r="L197" s="3"/>
      <c r="M197" s="3"/>
      <c r="N197" s="3"/>
      <c r="O197" s="3"/>
      <c r="P197" s="3"/>
      <c r="Q197" s="3"/>
      <c r="R197" s="3"/>
      <c r="S197" s="1"/>
      <c r="T197" s="1"/>
      <c r="U197" s="3"/>
      <c r="V197" s="3"/>
      <c r="W197" s="3"/>
      <c r="X197" s="3"/>
      <c r="Y197" s="3"/>
      <c r="Z197" s="3"/>
      <c r="AA197" s="3"/>
      <c r="AB197" s="3"/>
      <c r="AC197" s="3"/>
      <c r="AD197" s="3"/>
      <c r="AE197" s="3"/>
      <c r="AF197" s="3"/>
      <c r="AG197" s="3"/>
      <c r="AH197" s="3"/>
      <c r="AI197" s="3"/>
      <c r="AJ197" s="3"/>
      <c r="AK197" s="3"/>
      <c r="AL197" s="3"/>
      <c r="AM197" s="3"/>
      <c r="AN197" s="3"/>
      <c r="AO197" s="3"/>
    </row>
    <row r="198" spans="1:41" ht="12.75" customHeight="1" x14ac:dyDescent="0.2">
      <c r="A198" s="3"/>
      <c r="B198" s="3"/>
      <c r="C198" s="3"/>
      <c r="D198" s="117"/>
      <c r="E198" s="3"/>
      <c r="F198" s="3"/>
      <c r="G198" s="3"/>
      <c r="H198" s="3"/>
      <c r="I198" s="3"/>
      <c r="J198" s="3"/>
      <c r="K198" s="3"/>
      <c r="L198" s="3"/>
      <c r="M198" s="3"/>
      <c r="N198" s="3"/>
      <c r="O198" s="3"/>
      <c r="P198" s="3"/>
      <c r="Q198" s="3"/>
      <c r="R198" s="3"/>
      <c r="S198" s="1"/>
      <c r="T198" s="1"/>
      <c r="U198" s="3"/>
      <c r="V198" s="3"/>
      <c r="W198" s="3"/>
      <c r="X198" s="3"/>
      <c r="Y198" s="3"/>
      <c r="Z198" s="3"/>
      <c r="AA198" s="3"/>
      <c r="AB198" s="3"/>
      <c r="AC198" s="3"/>
      <c r="AD198" s="3"/>
      <c r="AE198" s="3"/>
      <c r="AF198" s="3"/>
      <c r="AG198" s="3"/>
      <c r="AH198" s="3"/>
      <c r="AI198" s="3"/>
      <c r="AJ198" s="3"/>
      <c r="AK198" s="3"/>
      <c r="AL198" s="3"/>
      <c r="AM198" s="3"/>
      <c r="AN198" s="3"/>
      <c r="AO198" s="3"/>
    </row>
    <row r="199" spans="1:41" ht="12.75" customHeight="1" x14ac:dyDescent="0.2">
      <c r="A199" s="3"/>
      <c r="B199" s="3"/>
      <c r="C199" s="3"/>
      <c r="D199" s="117"/>
      <c r="E199" s="3"/>
      <c r="F199" s="3"/>
      <c r="G199" s="3"/>
      <c r="H199" s="3"/>
      <c r="I199" s="3"/>
      <c r="J199" s="3"/>
      <c r="K199" s="3"/>
      <c r="L199" s="3"/>
      <c r="M199" s="3"/>
      <c r="N199" s="3"/>
      <c r="O199" s="3"/>
      <c r="P199" s="3"/>
      <c r="Q199" s="3"/>
      <c r="R199" s="3"/>
      <c r="S199" s="1"/>
      <c r="T199" s="1"/>
      <c r="U199" s="3"/>
      <c r="V199" s="3"/>
      <c r="W199" s="3"/>
      <c r="X199" s="3"/>
      <c r="Y199" s="3"/>
      <c r="Z199" s="3"/>
      <c r="AA199" s="3"/>
      <c r="AB199" s="3"/>
      <c r="AC199" s="3"/>
      <c r="AD199" s="3"/>
      <c r="AE199" s="3"/>
      <c r="AF199" s="3"/>
      <c r="AG199" s="3"/>
      <c r="AH199" s="3"/>
      <c r="AI199" s="3"/>
      <c r="AJ199" s="3"/>
      <c r="AK199" s="3"/>
      <c r="AL199" s="3"/>
      <c r="AM199" s="3"/>
      <c r="AN199" s="3"/>
      <c r="AO199" s="3"/>
    </row>
    <row r="200" spans="1:41" ht="12.75" customHeight="1" x14ac:dyDescent="0.2">
      <c r="A200" s="3"/>
      <c r="B200" s="3"/>
      <c r="C200" s="3"/>
      <c r="D200" s="117"/>
      <c r="E200" s="3"/>
      <c r="F200" s="3"/>
      <c r="G200" s="3"/>
      <c r="H200" s="3"/>
      <c r="I200" s="3"/>
      <c r="J200" s="3"/>
      <c r="K200" s="3"/>
      <c r="L200" s="3"/>
      <c r="M200" s="3"/>
      <c r="N200" s="3"/>
      <c r="O200" s="3"/>
      <c r="P200" s="3"/>
      <c r="Q200" s="3"/>
      <c r="R200" s="3"/>
      <c r="S200" s="1"/>
      <c r="T200" s="1"/>
      <c r="U200" s="3"/>
      <c r="V200" s="3"/>
      <c r="W200" s="3"/>
      <c r="X200" s="3"/>
      <c r="Y200" s="3"/>
      <c r="Z200" s="3"/>
      <c r="AA200" s="3"/>
      <c r="AB200" s="3"/>
      <c r="AC200" s="3"/>
      <c r="AD200" s="3"/>
      <c r="AE200" s="3"/>
      <c r="AF200" s="3"/>
      <c r="AG200" s="3"/>
      <c r="AH200" s="3"/>
      <c r="AI200" s="3"/>
      <c r="AJ200" s="3"/>
      <c r="AK200" s="3"/>
      <c r="AL200" s="3"/>
      <c r="AM200" s="3"/>
      <c r="AN200" s="3"/>
      <c r="AO200" s="3"/>
    </row>
    <row r="201" spans="1:41" ht="12.75" customHeight="1" x14ac:dyDescent="0.2">
      <c r="A201" s="3"/>
      <c r="B201" s="3"/>
      <c r="C201" s="3"/>
      <c r="D201" s="117"/>
      <c r="E201" s="3"/>
      <c r="F201" s="3"/>
      <c r="G201" s="3"/>
      <c r="H201" s="3"/>
      <c r="I201" s="3"/>
      <c r="J201" s="3"/>
      <c r="K201" s="3"/>
      <c r="L201" s="3"/>
      <c r="M201" s="3"/>
      <c r="N201" s="3"/>
      <c r="O201" s="3"/>
      <c r="P201" s="3"/>
      <c r="Q201" s="3"/>
      <c r="R201" s="3"/>
      <c r="S201" s="1"/>
      <c r="T201" s="1"/>
      <c r="U201" s="3"/>
      <c r="V201" s="3"/>
      <c r="W201" s="3"/>
      <c r="X201" s="3"/>
      <c r="Y201" s="3"/>
      <c r="Z201" s="3"/>
      <c r="AA201" s="3"/>
      <c r="AB201" s="3"/>
      <c r="AC201" s="3"/>
      <c r="AD201" s="3"/>
      <c r="AE201" s="3"/>
      <c r="AF201" s="3"/>
      <c r="AG201" s="3"/>
      <c r="AH201" s="3"/>
      <c r="AI201" s="3"/>
      <c r="AJ201" s="3"/>
      <c r="AK201" s="3"/>
      <c r="AL201" s="3"/>
      <c r="AM201" s="3"/>
      <c r="AN201" s="3"/>
      <c r="AO201" s="3"/>
    </row>
    <row r="202" spans="1:41" ht="12.75" customHeight="1" x14ac:dyDescent="0.2">
      <c r="A202" s="3"/>
      <c r="B202" s="3"/>
      <c r="C202" s="3"/>
      <c r="D202" s="117"/>
      <c r="E202" s="3"/>
      <c r="F202" s="3"/>
      <c r="G202" s="3"/>
      <c r="H202" s="3"/>
      <c r="I202" s="3"/>
      <c r="J202" s="3"/>
      <c r="K202" s="3"/>
      <c r="L202" s="3"/>
      <c r="M202" s="3"/>
      <c r="N202" s="3"/>
      <c r="O202" s="3"/>
      <c r="P202" s="3"/>
      <c r="Q202" s="3"/>
      <c r="R202" s="3"/>
      <c r="S202" s="1"/>
      <c r="T202" s="1"/>
      <c r="U202" s="3"/>
      <c r="V202" s="3"/>
      <c r="W202" s="3"/>
      <c r="X202" s="3"/>
      <c r="Y202" s="3"/>
      <c r="Z202" s="3"/>
      <c r="AA202" s="3"/>
      <c r="AB202" s="3"/>
      <c r="AC202" s="3"/>
      <c r="AD202" s="3"/>
      <c r="AE202" s="3"/>
      <c r="AF202" s="3"/>
      <c r="AG202" s="3"/>
      <c r="AH202" s="3"/>
      <c r="AI202" s="3"/>
      <c r="AJ202" s="3"/>
      <c r="AK202" s="3"/>
      <c r="AL202" s="3"/>
      <c r="AM202" s="3"/>
      <c r="AN202" s="3"/>
      <c r="AO202" s="3"/>
    </row>
    <row r="203" spans="1:41" ht="12.75" customHeight="1" x14ac:dyDescent="0.2">
      <c r="A203" s="3"/>
      <c r="B203" s="3"/>
      <c r="C203" s="3"/>
      <c r="D203" s="117"/>
      <c r="E203" s="3"/>
      <c r="F203" s="3"/>
      <c r="G203" s="3"/>
      <c r="H203" s="3"/>
      <c r="I203" s="3"/>
      <c r="J203" s="3"/>
      <c r="K203" s="3"/>
      <c r="L203" s="3"/>
      <c r="M203" s="3"/>
      <c r="N203" s="3"/>
      <c r="O203" s="3"/>
      <c r="P203" s="3"/>
      <c r="Q203" s="3"/>
      <c r="R203" s="3"/>
      <c r="S203" s="1"/>
      <c r="T203" s="1"/>
      <c r="U203" s="3"/>
      <c r="V203" s="3"/>
      <c r="W203" s="3"/>
      <c r="X203" s="3"/>
      <c r="Y203" s="3"/>
      <c r="Z203" s="3"/>
      <c r="AA203" s="3"/>
      <c r="AB203" s="3"/>
      <c r="AC203" s="3"/>
      <c r="AD203" s="3"/>
      <c r="AE203" s="3"/>
      <c r="AF203" s="3"/>
      <c r="AG203" s="3"/>
      <c r="AH203" s="3"/>
      <c r="AI203" s="3"/>
      <c r="AJ203" s="3"/>
      <c r="AK203" s="3"/>
      <c r="AL203" s="3"/>
      <c r="AM203" s="3"/>
      <c r="AN203" s="3"/>
      <c r="AO203" s="3"/>
    </row>
    <row r="204" spans="1:41" ht="12.75" customHeight="1" x14ac:dyDescent="0.2">
      <c r="A204" s="3"/>
      <c r="B204" s="3"/>
      <c r="C204" s="3"/>
      <c r="D204" s="117"/>
      <c r="E204" s="3"/>
      <c r="F204" s="3"/>
      <c r="G204" s="3"/>
      <c r="H204" s="3"/>
      <c r="I204" s="3"/>
      <c r="J204" s="3"/>
      <c r="K204" s="3"/>
      <c r="L204" s="3"/>
      <c r="M204" s="3"/>
      <c r="N204" s="3"/>
      <c r="O204" s="3"/>
      <c r="P204" s="3"/>
      <c r="Q204" s="3"/>
      <c r="R204" s="3"/>
      <c r="S204" s="1"/>
      <c r="T204" s="1"/>
      <c r="U204" s="3"/>
      <c r="V204" s="3"/>
      <c r="W204" s="3"/>
      <c r="X204" s="3"/>
      <c r="Y204" s="3"/>
      <c r="Z204" s="3"/>
      <c r="AA204" s="3"/>
      <c r="AB204" s="3"/>
      <c r="AC204" s="3"/>
      <c r="AD204" s="3"/>
      <c r="AE204" s="3"/>
      <c r="AF204" s="3"/>
      <c r="AG204" s="3"/>
      <c r="AH204" s="3"/>
      <c r="AI204" s="3"/>
      <c r="AJ204" s="3"/>
      <c r="AK204" s="3"/>
      <c r="AL204" s="3"/>
      <c r="AM204" s="3"/>
      <c r="AN204" s="3"/>
      <c r="AO204" s="3"/>
    </row>
    <row r="205" spans="1:41" ht="12.75" customHeight="1" x14ac:dyDescent="0.2">
      <c r="A205" s="3"/>
      <c r="B205" s="3"/>
      <c r="C205" s="3"/>
      <c r="D205" s="117"/>
      <c r="E205" s="3"/>
      <c r="F205" s="3"/>
      <c r="G205" s="3"/>
      <c r="H205" s="3"/>
      <c r="I205" s="3"/>
      <c r="J205" s="3"/>
      <c r="K205" s="3"/>
      <c r="L205" s="3"/>
      <c r="M205" s="3"/>
      <c r="N205" s="3"/>
      <c r="O205" s="3"/>
      <c r="P205" s="3"/>
      <c r="Q205" s="3"/>
      <c r="R205" s="3"/>
      <c r="S205" s="1"/>
      <c r="T205" s="1"/>
      <c r="U205" s="3"/>
      <c r="V205" s="3"/>
      <c r="W205" s="3"/>
      <c r="X205" s="3"/>
      <c r="Y205" s="3"/>
      <c r="Z205" s="3"/>
      <c r="AA205" s="3"/>
      <c r="AB205" s="3"/>
      <c r="AC205" s="3"/>
      <c r="AD205" s="3"/>
      <c r="AE205" s="3"/>
      <c r="AF205" s="3"/>
      <c r="AG205" s="3"/>
      <c r="AH205" s="3"/>
      <c r="AI205" s="3"/>
      <c r="AJ205" s="3"/>
      <c r="AK205" s="3"/>
      <c r="AL205" s="3"/>
      <c r="AM205" s="3"/>
      <c r="AN205" s="3"/>
      <c r="AO205" s="3"/>
    </row>
    <row r="206" spans="1:41" ht="12.75" customHeight="1" x14ac:dyDescent="0.2">
      <c r="A206" s="3"/>
      <c r="B206" s="3"/>
      <c r="C206" s="3"/>
      <c r="D206" s="117"/>
      <c r="E206" s="3"/>
      <c r="F206" s="3"/>
      <c r="G206" s="3"/>
      <c r="H206" s="3"/>
      <c r="I206" s="3"/>
      <c r="J206" s="3"/>
      <c r="K206" s="3"/>
      <c r="L206" s="3"/>
      <c r="M206" s="3"/>
      <c r="N206" s="3"/>
      <c r="O206" s="3"/>
      <c r="P206" s="3"/>
      <c r="Q206" s="3"/>
      <c r="R206" s="3"/>
      <c r="S206" s="1"/>
      <c r="T206" s="1"/>
      <c r="U206" s="3"/>
      <c r="V206" s="3"/>
      <c r="W206" s="3"/>
      <c r="X206" s="3"/>
      <c r="Y206" s="3"/>
      <c r="Z206" s="3"/>
      <c r="AA206" s="3"/>
      <c r="AB206" s="3"/>
      <c r="AC206" s="3"/>
      <c r="AD206" s="3"/>
      <c r="AE206" s="3"/>
      <c r="AF206" s="3"/>
      <c r="AG206" s="3"/>
      <c r="AH206" s="3"/>
      <c r="AI206" s="3"/>
      <c r="AJ206" s="3"/>
      <c r="AK206" s="3"/>
      <c r="AL206" s="3"/>
      <c r="AM206" s="3"/>
      <c r="AN206" s="3"/>
      <c r="AO206" s="3"/>
    </row>
    <row r="207" spans="1:41" ht="12.75" customHeight="1" x14ac:dyDescent="0.2">
      <c r="A207" s="3"/>
      <c r="B207" s="3"/>
      <c r="C207" s="3"/>
      <c r="D207" s="117"/>
      <c r="E207" s="3"/>
      <c r="F207" s="3"/>
      <c r="G207" s="3"/>
      <c r="H207" s="3"/>
      <c r="I207" s="3"/>
      <c r="J207" s="3"/>
      <c r="K207" s="3"/>
      <c r="L207" s="3"/>
      <c r="M207" s="3"/>
      <c r="N207" s="3"/>
      <c r="O207" s="3"/>
      <c r="P207" s="3"/>
      <c r="Q207" s="3"/>
      <c r="R207" s="3"/>
      <c r="S207" s="1"/>
      <c r="T207" s="1"/>
      <c r="U207" s="3"/>
      <c r="V207" s="3"/>
      <c r="W207" s="3"/>
      <c r="X207" s="3"/>
      <c r="Y207" s="3"/>
      <c r="Z207" s="3"/>
      <c r="AA207" s="3"/>
      <c r="AB207" s="3"/>
      <c r="AC207" s="3"/>
      <c r="AD207" s="3"/>
      <c r="AE207" s="3"/>
      <c r="AF207" s="3"/>
      <c r="AG207" s="3"/>
      <c r="AH207" s="3"/>
      <c r="AI207" s="3"/>
      <c r="AJ207" s="3"/>
      <c r="AK207" s="3"/>
      <c r="AL207" s="3"/>
      <c r="AM207" s="3"/>
      <c r="AN207" s="3"/>
      <c r="AO207" s="3"/>
    </row>
    <row r="208" spans="1:41" ht="12.75" customHeight="1" x14ac:dyDescent="0.2">
      <c r="A208" s="3"/>
      <c r="B208" s="3"/>
      <c r="C208" s="3"/>
      <c r="D208" s="117"/>
      <c r="E208" s="3"/>
      <c r="F208" s="3"/>
      <c r="G208" s="3"/>
      <c r="H208" s="3"/>
      <c r="I208" s="3"/>
      <c r="J208" s="3"/>
      <c r="K208" s="3"/>
      <c r="L208" s="3"/>
      <c r="M208" s="3"/>
      <c r="N208" s="3"/>
      <c r="O208" s="3"/>
      <c r="P208" s="3"/>
      <c r="Q208" s="3"/>
      <c r="R208" s="3"/>
      <c r="S208" s="1"/>
      <c r="T208" s="1"/>
      <c r="U208" s="3"/>
      <c r="V208" s="3"/>
      <c r="W208" s="3"/>
      <c r="X208" s="3"/>
      <c r="Y208" s="3"/>
      <c r="Z208" s="3"/>
      <c r="AA208" s="3"/>
      <c r="AB208" s="3"/>
      <c r="AC208" s="3"/>
      <c r="AD208" s="3"/>
      <c r="AE208" s="3"/>
      <c r="AF208" s="3"/>
      <c r="AG208" s="3"/>
      <c r="AH208" s="3"/>
      <c r="AI208" s="3"/>
      <c r="AJ208" s="3"/>
      <c r="AK208" s="3"/>
      <c r="AL208" s="3"/>
      <c r="AM208" s="3"/>
      <c r="AN208" s="3"/>
      <c r="AO208" s="3"/>
    </row>
    <row r="209" spans="1:41" ht="12.75" customHeight="1" x14ac:dyDescent="0.2">
      <c r="A209" s="3"/>
      <c r="B209" s="3"/>
      <c r="C209" s="3"/>
      <c r="D209" s="117"/>
      <c r="E209" s="3"/>
      <c r="F209" s="3"/>
      <c r="G209" s="3"/>
      <c r="H209" s="3"/>
      <c r="I209" s="3"/>
      <c r="J209" s="3"/>
      <c r="K209" s="3"/>
      <c r="L209" s="3"/>
      <c r="M209" s="3"/>
      <c r="N209" s="3"/>
      <c r="O209" s="3"/>
      <c r="P209" s="3"/>
      <c r="Q209" s="3"/>
      <c r="R209" s="3"/>
      <c r="S209" s="1"/>
      <c r="T209" s="1"/>
      <c r="U209" s="3"/>
      <c r="V209" s="3"/>
      <c r="W209" s="3"/>
      <c r="X209" s="3"/>
      <c r="Y209" s="3"/>
      <c r="Z209" s="3"/>
      <c r="AA209" s="3"/>
      <c r="AB209" s="3"/>
      <c r="AC209" s="3"/>
      <c r="AD209" s="3"/>
      <c r="AE209" s="3"/>
      <c r="AF209" s="3"/>
      <c r="AG209" s="3"/>
      <c r="AH209" s="3"/>
      <c r="AI209" s="3"/>
      <c r="AJ209" s="3"/>
      <c r="AK209" s="3"/>
      <c r="AL209" s="3"/>
      <c r="AM209" s="3"/>
      <c r="AN209" s="3"/>
      <c r="AO209" s="3"/>
    </row>
    <row r="210" spans="1:41" ht="12.75" customHeight="1" x14ac:dyDescent="0.2">
      <c r="A210" s="3"/>
      <c r="B210" s="3"/>
      <c r="C210" s="3"/>
      <c r="D210" s="117"/>
      <c r="E210" s="3"/>
      <c r="F210" s="3"/>
      <c r="G210" s="3"/>
      <c r="H210" s="3"/>
      <c r="I210" s="3"/>
      <c r="J210" s="3"/>
      <c r="K210" s="3"/>
      <c r="L210" s="3"/>
      <c r="M210" s="3"/>
      <c r="N210" s="3"/>
      <c r="O210" s="3"/>
      <c r="P210" s="3"/>
      <c r="Q210" s="3"/>
      <c r="R210" s="3"/>
      <c r="S210" s="1"/>
      <c r="T210" s="1"/>
      <c r="U210" s="3"/>
      <c r="V210" s="3"/>
      <c r="W210" s="3"/>
      <c r="X210" s="3"/>
      <c r="Y210" s="3"/>
      <c r="Z210" s="3"/>
      <c r="AA210" s="3"/>
      <c r="AB210" s="3"/>
      <c r="AC210" s="3"/>
      <c r="AD210" s="3"/>
      <c r="AE210" s="3"/>
      <c r="AF210" s="3"/>
      <c r="AG210" s="3"/>
      <c r="AH210" s="3"/>
      <c r="AI210" s="3"/>
      <c r="AJ210" s="3"/>
      <c r="AK210" s="3"/>
      <c r="AL210" s="3"/>
      <c r="AM210" s="3"/>
      <c r="AN210" s="3"/>
      <c r="AO210" s="3"/>
    </row>
    <row r="211" spans="1:41" ht="12.75" customHeight="1" x14ac:dyDescent="0.2">
      <c r="A211" s="3"/>
      <c r="B211" s="3"/>
      <c r="C211" s="3"/>
      <c r="D211" s="117"/>
      <c r="E211" s="3"/>
      <c r="F211" s="3"/>
      <c r="G211" s="3"/>
      <c r="H211" s="3"/>
      <c r="I211" s="3"/>
      <c r="J211" s="3"/>
      <c r="K211" s="3"/>
      <c r="L211" s="3"/>
      <c r="M211" s="3"/>
      <c r="N211" s="3"/>
      <c r="O211" s="3"/>
      <c r="P211" s="3"/>
      <c r="Q211" s="3"/>
      <c r="R211" s="3"/>
      <c r="S211" s="1"/>
      <c r="T211" s="1"/>
      <c r="U211" s="3"/>
      <c r="V211" s="3"/>
      <c r="W211" s="3"/>
      <c r="X211" s="3"/>
      <c r="Y211" s="3"/>
      <c r="Z211" s="3"/>
      <c r="AA211" s="3"/>
      <c r="AB211" s="3"/>
      <c r="AC211" s="3"/>
      <c r="AD211" s="3"/>
      <c r="AE211" s="3"/>
      <c r="AF211" s="3"/>
      <c r="AG211" s="3"/>
      <c r="AH211" s="3"/>
      <c r="AI211" s="3"/>
      <c r="AJ211" s="3"/>
      <c r="AK211" s="3"/>
      <c r="AL211" s="3"/>
      <c r="AM211" s="3"/>
      <c r="AN211" s="3"/>
      <c r="AO211" s="3"/>
    </row>
    <row r="212" spans="1:41" ht="12.75" customHeight="1" x14ac:dyDescent="0.2">
      <c r="A212" s="3"/>
      <c r="B212" s="3"/>
      <c r="C212" s="3"/>
      <c r="D212" s="117"/>
      <c r="E212" s="3"/>
      <c r="F212" s="3"/>
      <c r="G212" s="3"/>
      <c r="H212" s="3"/>
      <c r="I212" s="3"/>
      <c r="J212" s="3"/>
      <c r="K212" s="3"/>
      <c r="L212" s="3"/>
      <c r="M212" s="3"/>
      <c r="N212" s="3"/>
      <c r="O212" s="3"/>
      <c r="P212" s="3"/>
      <c r="Q212" s="3"/>
      <c r="R212" s="3"/>
      <c r="S212" s="1"/>
      <c r="T212" s="1"/>
      <c r="U212" s="3"/>
      <c r="V212" s="3"/>
      <c r="W212" s="3"/>
      <c r="X212" s="3"/>
      <c r="Y212" s="3"/>
      <c r="Z212" s="3"/>
      <c r="AA212" s="3"/>
      <c r="AB212" s="3"/>
      <c r="AC212" s="3"/>
      <c r="AD212" s="3"/>
      <c r="AE212" s="3"/>
      <c r="AF212" s="3"/>
      <c r="AG212" s="3"/>
      <c r="AH212" s="3"/>
      <c r="AI212" s="3"/>
      <c r="AJ212" s="3"/>
      <c r="AK212" s="3"/>
      <c r="AL212" s="3"/>
      <c r="AM212" s="3"/>
      <c r="AN212" s="3"/>
      <c r="AO212" s="3"/>
    </row>
    <row r="213" spans="1:41" ht="12.75" customHeight="1" x14ac:dyDescent="0.2">
      <c r="A213" s="3"/>
      <c r="B213" s="3"/>
      <c r="C213" s="3"/>
      <c r="D213" s="117"/>
      <c r="E213" s="3"/>
      <c r="F213" s="3"/>
      <c r="G213" s="3"/>
      <c r="H213" s="3"/>
      <c r="I213" s="3"/>
      <c r="J213" s="3"/>
      <c r="K213" s="3"/>
      <c r="L213" s="3"/>
      <c r="M213" s="3"/>
      <c r="N213" s="3"/>
      <c r="O213" s="3"/>
      <c r="P213" s="3"/>
      <c r="Q213" s="3"/>
      <c r="R213" s="3"/>
      <c r="S213" s="1"/>
      <c r="T213" s="1"/>
      <c r="U213" s="3"/>
      <c r="V213" s="3"/>
      <c r="W213" s="3"/>
      <c r="X213" s="3"/>
      <c r="Y213" s="3"/>
      <c r="Z213" s="3"/>
      <c r="AA213" s="3"/>
      <c r="AB213" s="3"/>
      <c r="AC213" s="3"/>
      <c r="AD213" s="3"/>
      <c r="AE213" s="3"/>
      <c r="AF213" s="3"/>
      <c r="AG213" s="3"/>
      <c r="AH213" s="3"/>
      <c r="AI213" s="3"/>
      <c r="AJ213" s="3"/>
      <c r="AK213" s="3"/>
      <c r="AL213" s="3"/>
      <c r="AM213" s="3"/>
      <c r="AN213" s="3"/>
      <c r="AO213" s="3"/>
    </row>
    <row r="214" spans="1:41" ht="12.75" customHeight="1" x14ac:dyDescent="0.2">
      <c r="A214" s="3"/>
      <c r="B214" s="3"/>
      <c r="C214" s="3"/>
      <c r="D214" s="117"/>
      <c r="E214" s="3"/>
      <c r="F214" s="3"/>
      <c r="G214" s="3"/>
      <c r="H214" s="3"/>
      <c r="I214" s="3"/>
      <c r="J214" s="3"/>
      <c r="K214" s="3"/>
      <c r="L214" s="3"/>
      <c r="M214" s="3"/>
      <c r="N214" s="3"/>
      <c r="O214" s="3"/>
      <c r="P214" s="3"/>
      <c r="Q214" s="3"/>
      <c r="R214" s="3"/>
      <c r="S214" s="1"/>
      <c r="T214" s="1"/>
      <c r="U214" s="3"/>
      <c r="V214" s="3"/>
      <c r="W214" s="3"/>
      <c r="X214" s="3"/>
      <c r="Y214" s="3"/>
      <c r="Z214" s="3"/>
      <c r="AA214" s="3"/>
      <c r="AB214" s="3"/>
      <c r="AC214" s="3"/>
      <c r="AD214" s="3"/>
      <c r="AE214" s="3"/>
      <c r="AF214" s="3"/>
      <c r="AG214" s="3"/>
      <c r="AH214" s="3"/>
      <c r="AI214" s="3"/>
      <c r="AJ214" s="3"/>
      <c r="AK214" s="3"/>
      <c r="AL214" s="3"/>
      <c r="AM214" s="3"/>
      <c r="AN214" s="3"/>
      <c r="AO214" s="3"/>
    </row>
    <row r="215" spans="1:41" ht="12.75" customHeight="1" x14ac:dyDescent="0.2">
      <c r="A215" s="3"/>
      <c r="B215" s="3"/>
      <c r="C215" s="3"/>
      <c r="D215" s="117"/>
      <c r="E215" s="3"/>
      <c r="F215" s="3"/>
      <c r="G215" s="3"/>
      <c r="H215" s="3"/>
      <c r="I215" s="3"/>
      <c r="J215" s="3"/>
      <c r="K215" s="3"/>
      <c r="L215" s="3"/>
      <c r="M215" s="3"/>
      <c r="N215" s="3"/>
      <c r="O215" s="3"/>
      <c r="P215" s="3"/>
      <c r="Q215" s="3"/>
      <c r="R215" s="3"/>
      <c r="S215" s="1"/>
      <c r="T215" s="1"/>
      <c r="U215" s="3"/>
      <c r="V215" s="3"/>
      <c r="W215" s="3"/>
      <c r="X215" s="3"/>
      <c r="Y215" s="3"/>
      <c r="Z215" s="3"/>
      <c r="AA215" s="3"/>
      <c r="AB215" s="3"/>
      <c r="AC215" s="3"/>
      <c r="AD215" s="3"/>
      <c r="AE215" s="3"/>
      <c r="AF215" s="3"/>
      <c r="AG215" s="3"/>
      <c r="AH215" s="3"/>
      <c r="AI215" s="3"/>
      <c r="AJ215" s="3"/>
      <c r="AK215" s="3"/>
      <c r="AL215" s="3"/>
      <c r="AM215" s="3"/>
      <c r="AN215" s="3"/>
      <c r="AO215" s="3"/>
    </row>
    <row r="216" spans="1:41" ht="12.75" customHeight="1" x14ac:dyDescent="0.2">
      <c r="A216" s="3"/>
      <c r="B216" s="3"/>
      <c r="C216" s="3"/>
      <c r="D216" s="117"/>
      <c r="E216" s="3"/>
      <c r="F216" s="3"/>
      <c r="G216" s="3"/>
      <c r="H216" s="3"/>
      <c r="I216" s="3"/>
      <c r="J216" s="3"/>
      <c r="K216" s="3"/>
      <c r="L216" s="3"/>
      <c r="M216" s="3"/>
      <c r="N216" s="3"/>
      <c r="O216" s="3"/>
      <c r="P216" s="3"/>
      <c r="Q216" s="3"/>
      <c r="R216" s="3"/>
      <c r="S216" s="1"/>
      <c r="T216" s="1"/>
      <c r="U216" s="3"/>
      <c r="V216" s="3"/>
      <c r="W216" s="3"/>
      <c r="X216" s="3"/>
      <c r="Y216" s="3"/>
      <c r="Z216" s="3"/>
      <c r="AA216" s="3"/>
      <c r="AB216" s="3"/>
      <c r="AC216" s="3"/>
      <c r="AD216" s="3"/>
      <c r="AE216" s="3"/>
      <c r="AF216" s="3"/>
      <c r="AG216" s="3"/>
      <c r="AH216" s="3"/>
      <c r="AI216" s="3"/>
      <c r="AJ216" s="3"/>
      <c r="AK216" s="3"/>
      <c r="AL216" s="3"/>
      <c r="AM216" s="3"/>
      <c r="AN216" s="3"/>
      <c r="AO216" s="3"/>
    </row>
    <row r="217" spans="1:41" ht="12.75" customHeight="1" x14ac:dyDescent="0.2">
      <c r="A217" s="3"/>
      <c r="B217" s="3"/>
      <c r="C217" s="3"/>
      <c r="D217" s="117"/>
      <c r="E217" s="3"/>
      <c r="F217" s="3"/>
      <c r="G217" s="3"/>
      <c r="H217" s="3"/>
      <c r="I217" s="3"/>
      <c r="J217" s="3"/>
      <c r="K217" s="3"/>
      <c r="L217" s="3"/>
      <c r="M217" s="3"/>
      <c r="N217" s="3"/>
      <c r="O217" s="3"/>
      <c r="P217" s="3"/>
      <c r="Q217" s="3"/>
      <c r="R217" s="3"/>
      <c r="S217" s="1"/>
      <c r="T217" s="1"/>
      <c r="U217" s="3"/>
      <c r="V217" s="3"/>
      <c r="W217" s="3"/>
      <c r="X217" s="3"/>
      <c r="Y217" s="3"/>
      <c r="Z217" s="3"/>
      <c r="AA217" s="3"/>
      <c r="AB217" s="3"/>
      <c r="AC217" s="3"/>
      <c r="AD217" s="3"/>
      <c r="AE217" s="3"/>
      <c r="AF217" s="3"/>
      <c r="AG217" s="3"/>
      <c r="AH217" s="3"/>
      <c r="AI217" s="3"/>
      <c r="AJ217" s="3"/>
      <c r="AK217" s="3"/>
      <c r="AL217" s="3"/>
      <c r="AM217" s="3"/>
      <c r="AN217" s="3"/>
      <c r="AO217" s="3"/>
    </row>
    <row r="218" spans="1:41" ht="12.75" customHeight="1" x14ac:dyDescent="0.2">
      <c r="A218" s="3"/>
      <c r="B218" s="3"/>
      <c r="C218" s="3"/>
      <c r="D218" s="117"/>
      <c r="E218" s="3"/>
      <c r="F218" s="3"/>
      <c r="G218" s="3"/>
      <c r="H218" s="3"/>
      <c r="I218" s="3"/>
      <c r="J218" s="3"/>
      <c r="K218" s="3"/>
      <c r="L218" s="3"/>
      <c r="M218" s="3"/>
      <c r="N218" s="3"/>
      <c r="O218" s="3"/>
      <c r="P218" s="3"/>
      <c r="Q218" s="3"/>
      <c r="R218" s="3"/>
      <c r="S218" s="1"/>
      <c r="T218" s="1"/>
      <c r="U218" s="3"/>
      <c r="V218" s="3"/>
      <c r="W218" s="3"/>
      <c r="X218" s="3"/>
      <c r="Y218" s="3"/>
      <c r="Z218" s="3"/>
      <c r="AA218" s="3"/>
      <c r="AB218" s="3"/>
      <c r="AC218" s="3"/>
      <c r="AD218" s="3"/>
      <c r="AE218" s="3"/>
      <c r="AF218" s="3"/>
      <c r="AG218" s="3"/>
      <c r="AH218" s="3"/>
      <c r="AI218" s="3"/>
      <c r="AJ218" s="3"/>
      <c r="AK218" s="3"/>
      <c r="AL218" s="3"/>
      <c r="AM218" s="3"/>
      <c r="AN218" s="3"/>
      <c r="AO218" s="3"/>
    </row>
    <row r="219" spans="1:41" ht="12.75" customHeight="1" x14ac:dyDescent="0.2">
      <c r="A219" s="3"/>
      <c r="B219" s="3"/>
      <c r="C219" s="3"/>
      <c r="D219" s="117"/>
      <c r="E219" s="3"/>
      <c r="F219" s="3"/>
      <c r="G219" s="3"/>
      <c r="H219" s="3"/>
      <c r="I219" s="3"/>
      <c r="J219" s="3"/>
      <c r="K219" s="3"/>
      <c r="L219" s="3"/>
      <c r="M219" s="3"/>
      <c r="N219" s="3"/>
      <c r="O219" s="3"/>
      <c r="P219" s="3"/>
      <c r="Q219" s="3"/>
      <c r="R219" s="3"/>
      <c r="S219" s="1"/>
      <c r="T219" s="1"/>
      <c r="U219" s="3"/>
      <c r="V219" s="3"/>
      <c r="W219" s="3"/>
      <c r="X219" s="3"/>
      <c r="Y219" s="3"/>
      <c r="Z219" s="3"/>
      <c r="AA219" s="3"/>
      <c r="AB219" s="3"/>
      <c r="AC219" s="3"/>
      <c r="AD219" s="3"/>
      <c r="AE219" s="3"/>
      <c r="AF219" s="3"/>
      <c r="AG219" s="3"/>
      <c r="AH219" s="3"/>
      <c r="AI219" s="3"/>
      <c r="AJ219" s="3"/>
      <c r="AK219" s="3"/>
      <c r="AL219" s="3"/>
      <c r="AM219" s="3"/>
      <c r="AN219" s="3"/>
      <c r="AO219" s="3"/>
    </row>
    <row r="220" spans="1:41" ht="12.75" customHeight="1" x14ac:dyDescent="0.2">
      <c r="A220" s="3"/>
      <c r="B220" s="3"/>
      <c r="C220" s="3"/>
      <c r="D220" s="117"/>
      <c r="E220" s="3"/>
      <c r="F220" s="3"/>
      <c r="G220" s="3"/>
      <c r="H220" s="3"/>
      <c r="I220" s="3"/>
      <c r="J220" s="3"/>
      <c r="K220" s="3"/>
      <c r="L220" s="3"/>
      <c r="M220" s="3"/>
      <c r="N220" s="3"/>
      <c r="O220" s="3"/>
      <c r="P220" s="3"/>
      <c r="Q220" s="3"/>
      <c r="R220" s="3"/>
      <c r="S220" s="1"/>
      <c r="T220" s="1"/>
      <c r="U220" s="3"/>
      <c r="V220" s="3"/>
      <c r="W220" s="3"/>
      <c r="X220" s="3"/>
      <c r="Y220" s="3"/>
      <c r="Z220" s="3"/>
      <c r="AA220" s="3"/>
      <c r="AB220" s="3"/>
      <c r="AC220" s="3"/>
      <c r="AD220" s="3"/>
      <c r="AE220" s="3"/>
      <c r="AF220" s="3"/>
      <c r="AG220" s="3"/>
      <c r="AH220" s="3"/>
      <c r="AI220" s="3"/>
      <c r="AJ220" s="3"/>
      <c r="AK220" s="3"/>
      <c r="AL220" s="3"/>
      <c r="AM220" s="3"/>
      <c r="AN220" s="3"/>
      <c r="AO220" s="3"/>
    </row>
    <row r="221" spans="1:41" ht="12.75" customHeight="1" x14ac:dyDescent="0.2">
      <c r="A221" s="3"/>
      <c r="B221" s="3"/>
      <c r="C221" s="3"/>
      <c r="D221" s="117"/>
      <c r="E221" s="3"/>
      <c r="F221" s="3"/>
      <c r="G221" s="3"/>
      <c r="H221" s="3"/>
      <c r="I221" s="3"/>
      <c r="J221" s="3"/>
      <c r="K221" s="3"/>
      <c r="L221" s="3"/>
      <c r="M221" s="3"/>
      <c r="N221" s="3"/>
      <c r="O221" s="3"/>
      <c r="P221" s="3"/>
      <c r="Q221" s="3"/>
      <c r="R221" s="3"/>
      <c r="S221" s="1"/>
      <c r="T221" s="1"/>
      <c r="U221" s="3"/>
      <c r="V221" s="3"/>
      <c r="W221" s="3"/>
      <c r="X221" s="3"/>
      <c r="Y221" s="3"/>
      <c r="Z221" s="3"/>
      <c r="AA221" s="3"/>
      <c r="AB221" s="3"/>
      <c r="AC221" s="3"/>
      <c r="AD221" s="3"/>
      <c r="AE221" s="3"/>
      <c r="AF221" s="3"/>
      <c r="AG221" s="3"/>
      <c r="AH221" s="3"/>
      <c r="AI221" s="3"/>
      <c r="AJ221" s="3"/>
      <c r="AK221" s="3"/>
      <c r="AL221" s="3"/>
      <c r="AM221" s="3"/>
      <c r="AN221" s="3"/>
      <c r="AO221" s="3"/>
    </row>
    <row r="222" spans="1:41" ht="12.75" customHeight="1" x14ac:dyDescent="0.2">
      <c r="A222" s="3"/>
      <c r="B222" s="3"/>
      <c r="C222" s="3"/>
      <c r="D222" s="117"/>
      <c r="E222" s="3"/>
      <c r="F222" s="3"/>
      <c r="G222" s="3"/>
      <c r="H222" s="3"/>
      <c r="I222" s="3"/>
      <c r="J222" s="3"/>
      <c r="K222" s="3"/>
      <c r="L222" s="3"/>
      <c r="M222" s="3"/>
      <c r="N222" s="3"/>
      <c r="O222" s="3"/>
      <c r="P222" s="3"/>
      <c r="Q222" s="3"/>
      <c r="R222" s="3"/>
      <c r="S222" s="1"/>
      <c r="T222" s="1"/>
      <c r="U222" s="3"/>
      <c r="V222" s="3"/>
      <c r="W222" s="3"/>
      <c r="X222" s="3"/>
      <c r="Y222" s="3"/>
      <c r="Z222" s="3"/>
      <c r="AA222" s="3"/>
      <c r="AB222" s="3"/>
      <c r="AC222" s="3"/>
      <c r="AD222" s="3"/>
      <c r="AE222" s="3"/>
      <c r="AF222" s="3"/>
      <c r="AG222" s="3"/>
      <c r="AH222" s="3"/>
      <c r="AI222" s="3"/>
      <c r="AJ222" s="3"/>
      <c r="AK222" s="3"/>
      <c r="AL222" s="3"/>
      <c r="AM222" s="3"/>
      <c r="AN222" s="3"/>
      <c r="AO222" s="3"/>
    </row>
    <row r="223" spans="1:41" ht="12.75" customHeight="1" x14ac:dyDescent="0.2">
      <c r="A223" s="3"/>
      <c r="B223" s="3"/>
      <c r="C223" s="3"/>
      <c r="D223" s="117"/>
      <c r="E223" s="3"/>
      <c r="F223" s="3"/>
      <c r="G223" s="3"/>
      <c r="H223" s="3"/>
      <c r="I223" s="3"/>
      <c r="J223" s="3"/>
      <c r="K223" s="3"/>
      <c r="L223" s="3"/>
      <c r="M223" s="3"/>
      <c r="N223" s="3"/>
      <c r="O223" s="3"/>
      <c r="P223" s="3"/>
      <c r="Q223" s="3"/>
      <c r="R223" s="3"/>
      <c r="S223" s="1"/>
      <c r="T223" s="1"/>
      <c r="U223" s="3"/>
      <c r="V223" s="3"/>
      <c r="W223" s="3"/>
      <c r="X223" s="3"/>
      <c r="Y223" s="3"/>
      <c r="Z223" s="3"/>
      <c r="AA223" s="3"/>
      <c r="AB223" s="3"/>
      <c r="AC223" s="3"/>
      <c r="AD223" s="3"/>
      <c r="AE223" s="3"/>
      <c r="AF223" s="3"/>
      <c r="AG223" s="3"/>
      <c r="AH223" s="3"/>
      <c r="AI223" s="3"/>
      <c r="AJ223" s="3"/>
      <c r="AK223" s="3"/>
      <c r="AL223" s="3"/>
      <c r="AM223" s="3"/>
      <c r="AN223" s="3"/>
      <c r="AO223" s="3"/>
    </row>
    <row r="224" spans="1:41" ht="12.75" customHeight="1" x14ac:dyDescent="0.2">
      <c r="A224" s="3"/>
      <c r="B224" s="3"/>
      <c r="C224" s="3"/>
      <c r="D224" s="117"/>
      <c r="E224" s="3"/>
      <c r="F224" s="3"/>
      <c r="G224" s="3"/>
      <c r="H224" s="3"/>
      <c r="I224" s="3"/>
      <c r="J224" s="3"/>
      <c r="K224" s="3"/>
      <c r="L224" s="3"/>
      <c r="M224" s="3"/>
      <c r="N224" s="3"/>
      <c r="O224" s="3"/>
      <c r="P224" s="3"/>
      <c r="Q224" s="3"/>
      <c r="R224" s="3"/>
      <c r="S224" s="1"/>
      <c r="T224" s="1"/>
      <c r="U224" s="3"/>
      <c r="V224" s="3"/>
      <c r="W224" s="3"/>
      <c r="X224" s="3"/>
      <c r="Y224" s="3"/>
      <c r="Z224" s="3"/>
      <c r="AA224" s="3"/>
      <c r="AB224" s="3"/>
      <c r="AC224" s="3"/>
      <c r="AD224" s="3"/>
      <c r="AE224" s="3"/>
      <c r="AF224" s="3"/>
      <c r="AG224" s="3"/>
      <c r="AH224" s="3"/>
      <c r="AI224" s="3"/>
      <c r="AJ224" s="3"/>
      <c r="AK224" s="3"/>
      <c r="AL224" s="3"/>
      <c r="AM224" s="3"/>
      <c r="AN224" s="3"/>
      <c r="AO224" s="3"/>
    </row>
    <row r="225" spans="1:41" ht="12.75" customHeight="1" x14ac:dyDescent="0.2">
      <c r="A225" s="3"/>
      <c r="B225" s="3"/>
      <c r="C225" s="3"/>
      <c r="D225" s="117"/>
      <c r="E225" s="3"/>
      <c r="F225" s="3"/>
      <c r="G225" s="3"/>
      <c r="H225" s="3"/>
      <c r="I225" s="3"/>
      <c r="J225" s="3"/>
      <c r="K225" s="3"/>
      <c r="L225" s="3"/>
      <c r="M225" s="3"/>
      <c r="N225" s="3"/>
      <c r="O225" s="3"/>
      <c r="P225" s="3"/>
      <c r="Q225" s="3"/>
      <c r="R225" s="3"/>
      <c r="S225" s="1"/>
      <c r="T225" s="1"/>
      <c r="U225" s="3"/>
      <c r="V225" s="3"/>
      <c r="W225" s="3"/>
      <c r="X225" s="3"/>
      <c r="Y225" s="3"/>
      <c r="Z225" s="3"/>
      <c r="AA225" s="3"/>
      <c r="AB225" s="3"/>
      <c r="AC225" s="3"/>
      <c r="AD225" s="3"/>
      <c r="AE225" s="3"/>
      <c r="AF225" s="3"/>
      <c r="AG225" s="3"/>
      <c r="AH225" s="3"/>
      <c r="AI225" s="3"/>
      <c r="AJ225" s="3"/>
      <c r="AK225" s="3"/>
      <c r="AL225" s="3"/>
      <c r="AM225" s="3"/>
      <c r="AN225" s="3"/>
      <c r="AO225" s="3"/>
    </row>
    <row r="226" spans="1:41" ht="12.75" customHeight="1" x14ac:dyDescent="0.2">
      <c r="A226" s="3"/>
      <c r="B226" s="3"/>
      <c r="C226" s="3"/>
      <c r="D226" s="117"/>
      <c r="E226" s="3"/>
      <c r="F226" s="3"/>
      <c r="G226" s="3"/>
      <c r="H226" s="3"/>
      <c r="I226" s="3"/>
      <c r="J226" s="3"/>
      <c r="K226" s="3"/>
      <c r="L226" s="3"/>
      <c r="M226" s="3"/>
      <c r="N226" s="3"/>
      <c r="O226" s="3"/>
      <c r="P226" s="3"/>
      <c r="Q226" s="3"/>
      <c r="R226" s="3"/>
      <c r="S226" s="1"/>
      <c r="T226" s="1"/>
      <c r="U226" s="3"/>
      <c r="V226" s="3"/>
      <c r="W226" s="3"/>
      <c r="X226" s="3"/>
      <c r="Y226" s="3"/>
      <c r="Z226" s="3"/>
      <c r="AA226" s="3"/>
      <c r="AB226" s="3"/>
      <c r="AC226" s="3"/>
      <c r="AD226" s="3"/>
      <c r="AE226" s="3"/>
      <c r="AF226" s="3"/>
      <c r="AG226" s="3"/>
      <c r="AH226" s="3"/>
      <c r="AI226" s="3"/>
      <c r="AJ226" s="3"/>
      <c r="AK226" s="3"/>
      <c r="AL226" s="3"/>
      <c r="AM226" s="3"/>
      <c r="AN226" s="3"/>
      <c r="AO226" s="3"/>
    </row>
    <row r="227" spans="1:41" ht="12.75" customHeight="1" x14ac:dyDescent="0.2">
      <c r="A227" s="3"/>
      <c r="B227" s="3"/>
      <c r="C227" s="3"/>
      <c r="D227" s="117"/>
      <c r="E227" s="3"/>
      <c r="F227" s="3"/>
      <c r="G227" s="3"/>
      <c r="H227" s="3"/>
      <c r="I227" s="3"/>
      <c r="J227" s="3"/>
      <c r="K227" s="3"/>
      <c r="L227" s="3"/>
      <c r="M227" s="3"/>
      <c r="N227" s="3"/>
      <c r="O227" s="3"/>
      <c r="P227" s="3"/>
      <c r="Q227" s="3"/>
      <c r="R227" s="3"/>
      <c r="S227" s="1"/>
      <c r="T227" s="1"/>
      <c r="U227" s="3"/>
      <c r="V227" s="3"/>
      <c r="W227" s="3"/>
      <c r="X227" s="3"/>
      <c r="Y227" s="3"/>
      <c r="Z227" s="3"/>
      <c r="AA227" s="3"/>
      <c r="AB227" s="3"/>
      <c r="AC227" s="3"/>
      <c r="AD227" s="3"/>
      <c r="AE227" s="3"/>
      <c r="AF227" s="3"/>
      <c r="AG227" s="3"/>
      <c r="AH227" s="3"/>
      <c r="AI227" s="3"/>
      <c r="AJ227" s="3"/>
      <c r="AK227" s="3"/>
      <c r="AL227" s="3"/>
      <c r="AM227" s="3"/>
      <c r="AN227" s="3"/>
      <c r="AO227" s="3"/>
    </row>
    <row r="228" spans="1:41" ht="12.75" customHeight="1" x14ac:dyDescent="0.2">
      <c r="A228" s="3"/>
      <c r="B228" s="3"/>
      <c r="C228" s="3"/>
      <c r="D228" s="117"/>
      <c r="E228" s="3"/>
      <c r="F228" s="3"/>
      <c r="G228" s="3"/>
      <c r="H228" s="3"/>
      <c r="I228" s="3"/>
      <c r="J228" s="3"/>
      <c r="K228" s="3"/>
      <c r="L228" s="3"/>
      <c r="M228" s="3"/>
      <c r="N228" s="3"/>
      <c r="O228" s="3"/>
      <c r="P228" s="3"/>
      <c r="Q228" s="3"/>
      <c r="R228" s="3"/>
      <c r="S228" s="1"/>
      <c r="T228" s="1"/>
      <c r="U228" s="3"/>
      <c r="V228" s="3"/>
      <c r="W228" s="3"/>
      <c r="X228" s="3"/>
      <c r="Y228" s="3"/>
      <c r="Z228" s="3"/>
      <c r="AA228" s="3"/>
      <c r="AB228" s="3"/>
      <c r="AC228" s="3"/>
      <c r="AD228" s="3"/>
      <c r="AE228" s="3"/>
      <c r="AF228" s="3"/>
      <c r="AG228" s="3"/>
      <c r="AH228" s="3"/>
      <c r="AI228" s="3"/>
      <c r="AJ228" s="3"/>
      <c r="AK228" s="3"/>
      <c r="AL228" s="3"/>
      <c r="AM228" s="3"/>
      <c r="AN228" s="3"/>
      <c r="AO228" s="3"/>
    </row>
    <row r="229" spans="1:41" ht="12.75" customHeight="1" x14ac:dyDescent="0.2">
      <c r="A229" s="3"/>
      <c r="B229" s="3"/>
      <c r="C229" s="3"/>
      <c r="D229" s="117"/>
      <c r="E229" s="3"/>
      <c r="F229" s="3"/>
      <c r="G229" s="3"/>
      <c r="H229" s="3"/>
      <c r="I229" s="3"/>
      <c r="J229" s="3"/>
      <c r="K229" s="3"/>
      <c r="L229" s="3"/>
      <c r="M229" s="3"/>
      <c r="N229" s="3"/>
      <c r="O229" s="3"/>
      <c r="P229" s="3"/>
      <c r="Q229" s="3"/>
      <c r="R229" s="3"/>
      <c r="S229" s="1"/>
      <c r="T229" s="1"/>
      <c r="U229" s="3"/>
      <c r="V229" s="3"/>
      <c r="W229" s="3"/>
      <c r="X229" s="3"/>
      <c r="Y229" s="3"/>
      <c r="Z229" s="3"/>
      <c r="AA229" s="3"/>
      <c r="AB229" s="3"/>
      <c r="AC229" s="3"/>
      <c r="AD229" s="3"/>
      <c r="AE229" s="3"/>
      <c r="AF229" s="3"/>
      <c r="AG229" s="3"/>
      <c r="AH229" s="3"/>
      <c r="AI229" s="3"/>
      <c r="AJ229" s="3"/>
      <c r="AK229" s="3"/>
      <c r="AL229" s="3"/>
      <c r="AM229" s="3"/>
      <c r="AN229" s="3"/>
      <c r="AO229" s="3"/>
    </row>
    <row r="230" spans="1:41" ht="12.75" customHeight="1" x14ac:dyDescent="0.2">
      <c r="A230" s="3"/>
      <c r="B230" s="3"/>
      <c r="C230" s="3"/>
      <c r="D230" s="117"/>
      <c r="E230" s="3"/>
      <c r="F230" s="3"/>
      <c r="G230" s="3"/>
      <c r="H230" s="3"/>
      <c r="I230" s="3"/>
      <c r="J230" s="3"/>
      <c r="K230" s="3"/>
      <c r="L230" s="3"/>
      <c r="M230" s="3"/>
      <c r="N230" s="3"/>
      <c r="O230" s="3"/>
      <c r="P230" s="3"/>
      <c r="Q230" s="3"/>
      <c r="R230" s="3"/>
      <c r="S230" s="1"/>
      <c r="T230" s="1"/>
      <c r="U230" s="3"/>
      <c r="V230" s="3"/>
      <c r="W230" s="3"/>
      <c r="X230" s="3"/>
      <c r="Y230" s="3"/>
      <c r="Z230" s="3"/>
      <c r="AA230" s="3"/>
      <c r="AB230" s="3"/>
      <c r="AC230" s="3"/>
      <c r="AD230" s="3"/>
      <c r="AE230" s="3"/>
      <c r="AF230" s="3"/>
      <c r="AG230" s="3"/>
      <c r="AH230" s="3"/>
      <c r="AI230" s="3"/>
      <c r="AJ230" s="3"/>
      <c r="AK230" s="3"/>
      <c r="AL230" s="3"/>
      <c r="AM230" s="3"/>
      <c r="AN230" s="3"/>
      <c r="AO230" s="3"/>
    </row>
    <row r="231" spans="1:41" ht="12.75" customHeight="1" x14ac:dyDescent="0.2">
      <c r="A231" s="3"/>
      <c r="B231" s="3"/>
      <c r="C231" s="3"/>
      <c r="D231" s="117"/>
      <c r="E231" s="3"/>
      <c r="F231" s="3"/>
      <c r="G231" s="3"/>
      <c r="H231" s="3"/>
      <c r="I231" s="3"/>
      <c r="J231" s="3"/>
      <c r="K231" s="3"/>
      <c r="L231" s="3"/>
      <c r="M231" s="3"/>
      <c r="N231" s="3"/>
      <c r="O231" s="3"/>
      <c r="P231" s="3"/>
      <c r="Q231" s="3"/>
      <c r="R231" s="3"/>
      <c r="S231" s="1"/>
      <c r="T231" s="1"/>
      <c r="U231" s="3"/>
      <c r="V231" s="3"/>
      <c r="W231" s="3"/>
      <c r="X231" s="3"/>
      <c r="Y231" s="3"/>
      <c r="Z231" s="3"/>
      <c r="AA231" s="3"/>
      <c r="AB231" s="3"/>
      <c r="AC231" s="3"/>
      <c r="AD231" s="3"/>
      <c r="AE231" s="3"/>
      <c r="AF231" s="3"/>
      <c r="AG231" s="3"/>
      <c r="AH231" s="3"/>
      <c r="AI231" s="3"/>
      <c r="AJ231" s="3"/>
      <c r="AK231" s="3"/>
      <c r="AL231" s="3"/>
      <c r="AM231" s="3"/>
      <c r="AN231" s="3"/>
      <c r="AO231" s="3"/>
    </row>
    <row r="232" spans="1:41" ht="12.75" customHeight="1" x14ac:dyDescent="0.2">
      <c r="A232" s="3"/>
      <c r="B232" s="3"/>
      <c r="C232" s="3"/>
      <c r="D232" s="117"/>
      <c r="E232" s="3"/>
      <c r="F232" s="3"/>
      <c r="G232" s="3"/>
      <c r="H232" s="3"/>
      <c r="I232" s="3"/>
      <c r="J232" s="3"/>
      <c r="K232" s="3"/>
      <c r="L232" s="3"/>
      <c r="M232" s="3"/>
      <c r="N232" s="3"/>
      <c r="O232" s="3"/>
      <c r="P232" s="3"/>
      <c r="Q232" s="3"/>
      <c r="R232" s="3"/>
      <c r="S232" s="1"/>
      <c r="T232" s="1"/>
      <c r="U232" s="3"/>
      <c r="V232" s="3"/>
      <c r="W232" s="3"/>
      <c r="X232" s="3"/>
      <c r="Y232" s="3"/>
      <c r="Z232" s="3"/>
      <c r="AA232" s="3"/>
      <c r="AB232" s="3"/>
      <c r="AC232" s="3"/>
      <c r="AD232" s="3"/>
      <c r="AE232" s="3"/>
      <c r="AF232" s="3"/>
      <c r="AG232" s="3"/>
      <c r="AH232" s="3"/>
      <c r="AI232" s="3"/>
      <c r="AJ232" s="3"/>
      <c r="AK232" s="3"/>
      <c r="AL232" s="3"/>
      <c r="AM232" s="3"/>
      <c r="AN232" s="3"/>
      <c r="AO232" s="3"/>
    </row>
    <row r="233" spans="1:41" ht="12.75" customHeight="1" x14ac:dyDescent="0.2">
      <c r="A233" s="3"/>
      <c r="B233" s="3"/>
      <c r="C233" s="3"/>
      <c r="D233" s="117"/>
      <c r="E233" s="3"/>
      <c r="F233" s="3"/>
      <c r="G233" s="3"/>
      <c r="H233" s="3"/>
      <c r="I233" s="3"/>
      <c r="J233" s="3"/>
      <c r="K233" s="3"/>
      <c r="L233" s="3"/>
      <c r="M233" s="3"/>
      <c r="N233" s="3"/>
      <c r="O233" s="3"/>
      <c r="P233" s="3"/>
      <c r="Q233" s="3"/>
      <c r="R233" s="3"/>
      <c r="S233" s="1"/>
      <c r="T233" s="1"/>
      <c r="U233" s="3"/>
      <c r="V233" s="3"/>
      <c r="W233" s="3"/>
      <c r="X233" s="3"/>
      <c r="Y233" s="3"/>
      <c r="Z233" s="3"/>
      <c r="AA233" s="3"/>
      <c r="AB233" s="3"/>
      <c r="AC233" s="3"/>
      <c r="AD233" s="3"/>
      <c r="AE233" s="3"/>
      <c r="AF233" s="3"/>
      <c r="AG233" s="3"/>
      <c r="AH233" s="3"/>
      <c r="AI233" s="3"/>
      <c r="AJ233" s="3"/>
      <c r="AK233" s="3"/>
      <c r="AL233" s="3"/>
      <c r="AM233" s="3"/>
      <c r="AN233" s="3"/>
      <c r="AO233" s="3"/>
    </row>
    <row r="234" spans="1:41" ht="12.75" customHeight="1" x14ac:dyDescent="0.2">
      <c r="A234" s="3"/>
      <c r="B234" s="3"/>
      <c r="C234" s="3"/>
      <c r="D234" s="117"/>
      <c r="E234" s="3"/>
      <c r="F234" s="3"/>
      <c r="G234" s="3"/>
      <c r="H234" s="3"/>
      <c r="I234" s="3"/>
      <c r="J234" s="3"/>
      <c r="K234" s="3"/>
      <c r="L234" s="3"/>
      <c r="M234" s="3"/>
      <c r="N234" s="3"/>
      <c r="O234" s="3"/>
      <c r="P234" s="3"/>
      <c r="Q234" s="3"/>
      <c r="R234" s="3"/>
      <c r="S234" s="1"/>
      <c r="T234" s="1"/>
      <c r="U234" s="3"/>
      <c r="V234" s="3"/>
      <c r="W234" s="3"/>
      <c r="X234" s="3"/>
      <c r="Y234" s="3"/>
      <c r="Z234" s="3"/>
      <c r="AA234" s="3"/>
      <c r="AB234" s="3"/>
      <c r="AC234" s="3"/>
      <c r="AD234" s="3"/>
      <c r="AE234" s="3"/>
      <c r="AF234" s="3"/>
      <c r="AG234" s="3"/>
      <c r="AH234" s="3"/>
      <c r="AI234" s="3"/>
      <c r="AJ234" s="3"/>
      <c r="AK234" s="3"/>
      <c r="AL234" s="3"/>
      <c r="AM234" s="3"/>
      <c r="AN234" s="3"/>
      <c r="AO234" s="3"/>
    </row>
    <row r="235" spans="1:41" ht="12.75" customHeight="1" x14ac:dyDescent="0.2">
      <c r="A235" s="3"/>
      <c r="B235" s="3"/>
      <c r="C235" s="3"/>
      <c r="D235" s="117"/>
      <c r="E235" s="3"/>
      <c r="F235" s="3"/>
      <c r="G235" s="3"/>
      <c r="H235" s="3"/>
      <c r="I235" s="3"/>
      <c r="J235" s="3"/>
      <c r="K235" s="3"/>
      <c r="L235" s="3"/>
      <c r="M235" s="3"/>
      <c r="N235" s="3"/>
      <c r="O235" s="3"/>
      <c r="P235" s="3"/>
      <c r="Q235" s="3"/>
      <c r="R235" s="3"/>
      <c r="S235" s="1"/>
      <c r="T235" s="1"/>
      <c r="U235" s="3"/>
      <c r="V235" s="3"/>
      <c r="W235" s="3"/>
      <c r="X235" s="3"/>
      <c r="Y235" s="3"/>
      <c r="Z235" s="3"/>
      <c r="AA235" s="3"/>
      <c r="AB235" s="3"/>
      <c r="AC235" s="3"/>
      <c r="AD235" s="3"/>
      <c r="AE235" s="3"/>
      <c r="AF235" s="3"/>
      <c r="AG235" s="3"/>
      <c r="AH235" s="3"/>
      <c r="AI235" s="3"/>
      <c r="AJ235" s="3"/>
      <c r="AK235" s="3"/>
      <c r="AL235" s="3"/>
      <c r="AM235" s="3"/>
      <c r="AN235" s="3"/>
      <c r="AO235" s="3"/>
    </row>
    <row r="236" spans="1:41" ht="12.75" customHeight="1" x14ac:dyDescent="0.2">
      <c r="A236" s="3"/>
      <c r="B236" s="3"/>
      <c r="C236" s="3"/>
      <c r="D236" s="117"/>
      <c r="E236" s="3"/>
      <c r="F236" s="3"/>
      <c r="G236" s="3"/>
      <c r="H236" s="3"/>
      <c r="I236" s="3"/>
      <c r="J236" s="3"/>
      <c r="K236" s="3"/>
      <c r="L236" s="3"/>
      <c r="M236" s="3"/>
      <c r="N236" s="3"/>
      <c r="O236" s="3"/>
      <c r="P236" s="3"/>
      <c r="Q236" s="3"/>
      <c r="R236" s="3"/>
      <c r="S236" s="1"/>
      <c r="T236" s="1"/>
      <c r="U236" s="3"/>
      <c r="V236" s="3"/>
      <c r="W236" s="3"/>
      <c r="X236" s="3"/>
      <c r="Y236" s="3"/>
      <c r="Z236" s="3"/>
      <c r="AA236" s="3"/>
      <c r="AB236" s="3"/>
      <c r="AC236" s="3"/>
      <c r="AD236" s="3"/>
      <c r="AE236" s="3"/>
      <c r="AF236" s="3"/>
      <c r="AG236" s="3"/>
      <c r="AH236" s="3"/>
      <c r="AI236" s="3"/>
      <c r="AJ236" s="3"/>
      <c r="AK236" s="3"/>
      <c r="AL236" s="3"/>
      <c r="AM236" s="3"/>
      <c r="AN236" s="3"/>
      <c r="AO236" s="3"/>
    </row>
    <row r="237" spans="1:41" ht="12.75" customHeight="1" x14ac:dyDescent="0.2">
      <c r="A237" s="3"/>
      <c r="B237" s="3"/>
      <c r="C237" s="3"/>
      <c r="D237" s="117"/>
      <c r="E237" s="3"/>
      <c r="F237" s="3"/>
      <c r="G237" s="3"/>
      <c r="H237" s="3"/>
      <c r="I237" s="3"/>
      <c r="J237" s="3"/>
      <c r="K237" s="3"/>
      <c r="L237" s="3"/>
      <c r="M237" s="3"/>
      <c r="N237" s="3"/>
      <c r="O237" s="3"/>
      <c r="P237" s="3"/>
      <c r="Q237" s="3"/>
      <c r="R237" s="3"/>
      <c r="S237" s="1"/>
      <c r="T237" s="1"/>
      <c r="U237" s="3"/>
      <c r="V237" s="3"/>
      <c r="W237" s="3"/>
      <c r="X237" s="3"/>
      <c r="Y237" s="3"/>
      <c r="Z237" s="3"/>
      <c r="AA237" s="3"/>
      <c r="AB237" s="3"/>
      <c r="AC237" s="3"/>
      <c r="AD237" s="3"/>
      <c r="AE237" s="3"/>
      <c r="AF237" s="3"/>
      <c r="AG237" s="3"/>
      <c r="AH237" s="3"/>
      <c r="AI237" s="3"/>
      <c r="AJ237" s="3"/>
      <c r="AK237" s="3"/>
      <c r="AL237" s="3"/>
      <c r="AM237" s="3"/>
      <c r="AN237" s="3"/>
      <c r="AO237" s="3"/>
    </row>
    <row r="238" spans="1:41" ht="12.75" customHeight="1" x14ac:dyDescent="0.2">
      <c r="A238" s="3"/>
      <c r="B238" s="3"/>
      <c r="C238" s="3"/>
      <c r="D238" s="117"/>
      <c r="E238" s="3"/>
      <c r="F238" s="3"/>
      <c r="G238" s="3"/>
      <c r="H238" s="3"/>
      <c r="I238" s="3"/>
      <c r="J238" s="3"/>
      <c r="K238" s="3"/>
      <c r="L238" s="3"/>
      <c r="M238" s="3"/>
      <c r="N238" s="3"/>
      <c r="O238" s="3"/>
      <c r="P238" s="3"/>
      <c r="Q238" s="3"/>
      <c r="R238" s="3"/>
      <c r="S238" s="1"/>
      <c r="T238" s="1"/>
      <c r="U238" s="3"/>
      <c r="V238" s="3"/>
      <c r="W238" s="3"/>
      <c r="X238" s="3"/>
      <c r="Y238" s="3"/>
      <c r="Z238" s="3"/>
      <c r="AA238" s="3"/>
      <c r="AB238" s="3"/>
      <c r="AC238" s="3"/>
      <c r="AD238" s="3"/>
      <c r="AE238" s="3"/>
      <c r="AF238" s="3"/>
      <c r="AG238" s="3"/>
      <c r="AH238" s="3"/>
      <c r="AI238" s="3"/>
      <c r="AJ238" s="3"/>
      <c r="AK238" s="3"/>
      <c r="AL238" s="3"/>
      <c r="AM238" s="3"/>
      <c r="AN238" s="3"/>
      <c r="AO238" s="3"/>
    </row>
    <row r="239" spans="1:41" ht="12.75" customHeight="1" x14ac:dyDescent="0.2">
      <c r="A239" s="3"/>
      <c r="B239" s="3"/>
      <c r="C239" s="3"/>
      <c r="D239" s="117"/>
      <c r="E239" s="3"/>
      <c r="F239" s="3"/>
      <c r="G239" s="3"/>
      <c r="H239" s="3"/>
      <c r="I239" s="3"/>
      <c r="J239" s="3"/>
      <c r="K239" s="3"/>
      <c r="L239" s="3"/>
      <c r="M239" s="3"/>
      <c r="N239" s="3"/>
      <c r="O239" s="3"/>
      <c r="P239" s="3"/>
      <c r="Q239" s="3"/>
      <c r="R239" s="3"/>
      <c r="S239" s="1"/>
      <c r="T239" s="1"/>
      <c r="U239" s="3"/>
      <c r="V239" s="3"/>
      <c r="W239" s="3"/>
      <c r="X239" s="3"/>
      <c r="Y239" s="3"/>
      <c r="Z239" s="3"/>
      <c r="AA239" s="3"/>
      <c r="AB239" s="3"/>
      <c r="AC239" s="3"/>
      <c r="AD239" s="3"/>
      <c r="AE239" s="3"/>
      <c r="AF239" s="3"/>
      <c r="AG239" s="3"/>
      <c r="AH239" s="3"/>
      <c r="AI239" s="3"/>
      <c r="AJ239" s="3"/>
      <c r="AK239" s="3"/>
      <c r="AL239" s="3"/>
      <c r="AM239" s="3"/>
      <c r="AN239" s="3"/>
      <c r="AO239" s="3"/>
    </row>
    <row r="240" spans="1:41" ht="12.75" customHeight="1" x14ac:dyDescent="0.2">
      <c r="A240" s="3"/>
      <c r="B240" s="3"/>
      <c r="C240" s="3"/>
      <c r="D240" s="117"/>
      <c r="E240" s="3"/>
      <c r="F240" s="3"/>
      <c r="G240" s="3"/>
      <c r="H240" s="3"/>
      <c r="I240" s="3"/>
      <c r="J240" s="3"/>
      <c r="K240" s="3"/>
      <c r="L240" s="3"/>
      <c r="M240" s="3"/>
      <c r="N240" s="3"/>
      <c r="O240" s="3"/>
      <c r="P240" s="3"/>
      <c r="Q240" s="3"/>
      <c r="R240" s="3"/>
      <c r="S240" s="1"/>
      <c r="T240" s="1"/>
      <c r="U240" s="3"/>
      <c r="V240" s="3"/>
      <c r="W240" s="3"/>
      <c r="X240" s="3"/>
      <c r="Y240" s="3"/>
      <c r="Z240" s="3"/>
      <c r="AA240" s="3"/>
      <c r="AB240" s="3"/>
      <c r="AC240" s="3"/>
      <c r="AD240" s="3"/>
      <c r="AE240" s="3"/>
      <c r="AF240" s="3"/>
      <c r="AG240" s="3"/>
      <c r="AH240" s="3"/>
      <c r="AI240" s="3"/>
      <c r="AJ240" s="3"/>
      <c r="AK240" s="3"/>
      <c r="AL240" s="3"/>
      <c r="AM240" s="3"/>
      <c r="AN240" s="3"/>
      <c r="AO240" s="3"/>
    </row>
    <row r="241" spans="1:41" ht="12.75" customHeight="1" x14ac:dyDescent="0.2">
      <c r="A241" s="3"/>
      <c r="B241" s="3"/>
      <c r="C241" s="3"/>
      <c r="D241" s="117"/>
      <c r="E241" s="3"/>
      <c r="F241" s="3"/>
      <c r="G241" s="3"/>
      <c r="H241" s="3"/>
      <c r="I241" s="3"/>
      <c r="J241" s="3"/>
      <c r="K241" s="3"/>
      <c r="L241" s="3"/>
      <c r="M241" s="3"/>
      <c r="N241" s="3"/>
      <c r="O241" s="3"/>
      <c r="P241" s="3"/>
      <c r="Q241" s="3"/>
      <c r="R241" s="3"/>
      <c r="S241" s="1"/>
      <c r="T241" s="1"/>
      <c r="U241" s="3"/>
      <c r="V241" s="3"/>
      <c r="W241" s="3"/>
      <c r="X241" s="3"/>
      <c r="Y241" s="3"/>
      <c r="Z241" s="3"/>
      <c r="AA241" s="3"/>
      <c r="AB241" s="3"/>
      <c r="AC241" s="3"/>
      <c r="AD241" s="3"/>
      <c r="AE241" s="3"/>
      <c r="AF241" s="3"/>
      <c r="AG241" s="3"/>
      <c r="AH241" s="3"/>
      <c r="AI241" s="3"/>
      <c r="AJ241" s="3"/>
      <c r="AK241" s="3"/>
      <c r="AL241" s="3"/>
      <c r="AM241" s="3"/>
      <c r="AN241" s="3"/>
      <c r="AO241" s="3"/>
    </row>
    <row r="242" spans="1:41" ht="12.75" customHeight="1" x14ac:dyDescent="0.2">
      <c r="A242" s="3"/>
      <c r="B242" s="3"/>
      <c r="C242" s="3"/>
      <c r="D242" s="117"/>
      <c r="E242" s="3"/>
      <c r="F242" s="3"/>
      <c r="G242" s="3"/>
      <c r="H242" s="3"/>
      <c r="I242" s="3"/>
      <c r="J242" s="3"/>
      <c r="K242" s="3"/>
      <c r="L242" s="3"/>
      <c r="M242" s="3"/>
      <c r="N242" s="3"/>
      <c r="O242" s="3"/>
      <c r="P242" s="3"/>
      <c r="Q242" s="3"/>
      <c r="R242" s="3"/>
      <c r="S242" s="1"/>
      <c r="T242" s="1"/>
      <c r="U242" s="3"/>
      <c r="V242" s="3"/>
      <c r="W242" s="3"/>
      <c r="X242" s="3"/>
      <c r="Y242" s="3"/>
      <c r="Z242" s="3"/>
      <c r="AA242" s="3"/>
      <c r="AB242" s="3"/>
      <c r="AC242" s="3"/>
      <c r="AD242" s="3"/>
      <c r="AE242" s="3"/>
      <c r="AF242" s="3"/>
      <c r="AG242" s="3"/>
      <c r="AH242" s="3"/>
      <c r="AI242" s="3"/>
      <c r="AJ242" s="3"/>
      <c r="AK242" s="3"/>
      <c r="AL242" s="3"/>
      <c r="AM242" s="3"/>
      <c r="AN242" s="3"/>
      <c r="AO242" s="3"/>
    </row>
    <row r="243" spans="1:41" ht="12.75" customHeight="1" x14ac:dyDescent="0.2">
      <c r="A243" s="3"/>
      <c r="B243" s="3"/>
      <c r="C243" s="3"/>
      <c r="D243" s="117"/>
      <c r="E243" s="3"/>
      <c r="F243" s="3"/>
      <c r="G243" s="3"/>
      <c r="H243" s="3"/>
      <c r="I243" s="3"/>
      <c r="J243" s="3"/>
      <c r="K243" s="3"/>
      <c r="L243" s="3"/>
      <c r="M243" s="3"/>
      <c r="N243" s="3"/>
      <c r="O243" s="3"/>
      <c r="P243" s="3"/>
      <c r="Q243" s="3"/>
      <c r="R243" s="3"/>
      <c r="S243" s="1"/>
      <c r="T243" s="1"/>
      <c r="U243" s="3"/>
      <c r="V243" s="3"/>
      <c r="W243" s="3"/>
      <c r="X243" s="3"/>
      <c r="Y243" s="3"/>
      <c r="Z243" s="3"/>
      <c r="AA243" s="3"/>
      <c r="AB243" s="3"/>
      <c r="AC243" s="3"/>
      <c r="AD243" s="3"/>
      <c r="AE243" s="3"/>
      <c r="AF243" s="3"/>
      <c r="AG243" s="3"/>
      <c r="AH243" s="3"/>
      <c r="AI243" s="3"/>
      <c r="AJ243" s="3"/>
      <c r="AK243" s="3"/>
      <c r="AL243" s="3"/>
      <c r="AM243" s="3"/>
      <c r="AN243" s="3"/>
      <c r="AO243" s="3"/>
    </row>
    <row r="244" spans="1:41" ht="12.75" customHeight="1" x14ac:dyDescent="0.2">
      <c r="A244" s="3"/>
      <c r="B244" s="3"/>
      <c r="C244" s="3"/>
      <c r="D244" s="117"/>
      <c r="E244" s="3"/>
      <c r="F244" s="3"/>
      <c r="G244" s="3"/>
      <c r="H244" s="3"/>
      <c r="I244" s="3"/>
      <c r="J244" s="3"/>
      <c r="K244" s="3"/>
      <c r="L244" s="3"/>
      <c r="M244" s="3"/>
      <c r="N244" s="3"/>
      <c r="O244" s="3"/>
      <c r="P244" s="3"/>
      <c r="Q244" s="3"/>
      <c r="R244" s="3"/>
      <c r="S244" s="1"/>
      <c r="T244" s="1"/>
      <c r="U244" s="3"/>
      <c r="V244" s="3"/>
      <c r="W244" s="3"/>
      <c r="X244" s="3"/>
      <c r="Y244" s="3"/>
      <c r="Z244" s="3"/>
      <c r="AA244" s="3"/>
      <c r="AB244" s="3"/>
      <c r="AC244" s="3"/>
      <c r="AD244" s="3"/>
      <c r="AE244" s="3"/>
      <c r="AF244" s="3"/>
      <c r="AG244" s="3"/>
      <c r="AH244" s="3"/>
      <c r="AI244" s="3"/>
      <c r="AJ244" s="3"/>
      <c r="AK244" s="3"/>
      <c r="AL244" s="3"/>
      <c r="AM244" s="3"/>
      <c r="AN244" s="3"/>
      <c r="AO244" s="3"/>
    </row>
    <row r="245" spans="1:41" ht="12.75" customHeight="1" x14ac:dyDescent="0.2">
      <c r="A245" s="3"/>
      <c r="B245" s="3"/>
      <c r="C245" s="3"/>
      <c r="D245" s="117"/>
      <c r="E245" s="3"/>
      <c r="F245" s="3"/>
      <c r="G245" s="3"/>
      <c r="H245" s="3"/>
      <c r="I245" s="3"/>
      <c r="J245" s="3"/>
      <c r="K245" s="3"/>
      <c r="L245" s="3"/>
      <c r="M245" s="3"/>
      <c r="N245" s="3"/>
      <c r="O245" s="3"/>
      <c r="P245" s="3"/>
      <c r="Q245" s="3"/>
      <c r="R245" s="3"/>
      <c r="S245" s="1"/>
      <c r="T245" s="1"/>
      <c r="U245" s="3"/>
      <c r="V245" s="3"/>
      <c r="W245" s="3"/>
      <c r="X245" s="3"/>
      <c r="Y245" s="3"/>
      <c r="Z245" s="3"/>
      <c r="AA245" s="3"/>
      <c r="AB245" s="3"/>
      <c r="AC245" s="3"/>
      <c r="AD245" s="3"/>
      <c r="AE245" s="3"/>
      <c r="AF245" s="3"/>
      <c r="AG245" s="3"/>
      <c r="AH245" s="3"/>
      <c r="AI245" s="3"/>
      <c r="AJ245" s="3"/>
      <c r="AK245" s="3"/>
      <c r="AL245" s="3"/>
      <c r="AM245" s="3"/>
      <c r="AN245" s="3"/>
      <c r="AO245" s="3"/>
    </row>
    <row r="246" spans="1:41" ht="12.75" customHeight="1" x14ac:dyDescent="0.2">
      <c r="A246" s="3"/>
      <c r="B246" s="3"/>
      <c r="C246" s="3"/>
      <c r="D246" s="117"/>
      <c r="E246" s="3"/>
      <c r="F246" s="3"/>
      <c r="G246" s="3"/>
      <c r="H246" s="3"/>
      <c r="I246" s="3"/>
      <c r="J246" s="3"/>
      <c r="K246" s="3"/>
      <c r="L246" s="3"/>
      <c r="M246" s="3"/>
      <c r="N246" s="3"/>
      <c r="O246" s="3"/>
      <c r="P246" s="3"/>
      <c r="Q246" s="3"/>
      <c r="R246" s="3"/>
      <c r="S246" s="1"/>
      <c r="T246" s="1"/>
      <c r="U246" s="3"/>
      <c r="V246" s="3"/>
      <c r="W246" s="3"/>
      <c r="X246" s="3"/>
      <c r="Y246" s="3"/>
      <c r="Z246" s="3"/>
      <c r="AA246" s="3"/>
      <c r="AB246" s="3"/>
      <c r="AC246" s="3"/>
      <c r="AD246" s="3"/>
      <c r="AE246" s="3"/>
      <c r="AF246" s="3"/>
      <c r="AG246" s="3"/>
      <c r="AH246" s="3"/>
      <c r="AI246" s="3"/>
      <c r="AJ246" s="3"/>
      <c r="AK246" s="3"/>
      <c r="AL246" s="3"/>
      <c r="AM246" s="3"/>
      <c r="AN246" s="3"/>
      <c r="AO246" s="3"/>
    </row>
    <row r="247" spans="1:41" ht="12.75" customHeight="1" x14ac:dyDescent="0.2">
      <c r="A247" s="3"/>
      <c r="B247" s="3"/>
      <c r="C247" s="3"/>
      <c r="D247" s="117"/>
      <c r="E247" s="3"/>
      <c r="F247" s="3"/>
      <c r="G247" s="3"/>
      <c r="H247" s="3"/>
      <c r="I247" s="3"/>
      <c r="J247" s="3"/>
      <c r="K247" s="3"/>
      <c r="L247" s="3"/>
      <c r="M247" s="3"/>
      <c r="N247" s="3"/>
      <c r="O247" s="3"/>
      <c r="P247" s="3"/>
      <c r="Q247" s="3"/>
      <c r="R247" s="3"/>
      <c r="S247" s="1"/>
      <c r="T247" s="1"/>
      <c r="U247" s="3"/>
      <c r="V247" s="3"/>
      <c r="W247" s="3"/>
      <c r="X247" s="3"/>
      <c r="Y247" s="3"/>
      <c r="Z247" s="3"/>
      <c r="AA247" s="3"/>
      <c r="AB247" s="3"/>
      <c r="AC247" s="3"/>
      <c r="AD247" s="3"/>
      <c r="AE247" s="3"/>
      <c r="AF247" s="3"/>
      <c r="AG247" s="3"/>
      <c r="AH247" s="3"/>
      <c r="AI247" s="3"/>
      <c r="AJ247" s="3"/>
      <c r="AK247" s="3"/>
      <c r="AL247" s="3"/>
      <c r="AM247" s="3"/>
      <c r="AN247" s="3"/>
      <c r="AO247" s="3"/>
    </row>
    <row r="248" spans="1:41" ht="12.75" customHeight="1" x14ac:dyDescent="0.2">
      <c r="A248" s="3"/>
      <c r="B248" s="3"/>
      <c r="C248" s="3"/>
      <c r="D248" s="117"/>
      <c r="E248" s="3"/>
      <c r="F248" s="3"/>
      <c r="G248" s="3"/>
      <c r="H248" s="3"/>
      <c r="I248" s="3"/>
      <c r="J248" s="3"/>
      <c r="K248" s="3"/>
      <c r="L248" s="3"/>
      <c r="M248" s="3"/>
      <c r="N248" s="3"/>
      <c r="O248" s="3"/>
      <c r="P248" s="3"/>
      <c r="Q248" s="3"/>
      <c r="R248" s="3"/>
      <c r="S248" s="1"/>
      <c r="T248" s="1"/>
      <c r="U248" s="3"/>
      <c r="V248" s="3"/>
      <c r="W248" s="3"/>
      <c r="X248" s="3"/>
      <c r="Y248" s="3"/>
      <c r="Z248" s="3"/>
      <c r="AA248" s="3"/>
      <c r="AB248" s="3"/>
      <c r="AC248" s="3"/>
      <c r="AD248" s="3"/>
      <c r="AE248" s="3"/>
      <c r="AF248" s="3"/>
      <c r="AG248" s="3"/>
      <c r="AH248" s="3"/>
      <c r="AI248" s="3"/>
      <c r="AJ248" s="3"/>
      <c r="AK248" s="3"/>
      <c r="AL248" s="3"/>
      <c r="AM248" s="3"/>
      <c r="AN248" s="3"/>
      <c r="AO248" s="3"/>
    </row>
    <row r="249" spans="1:41" ht="12.75" customHeight="1" x14ac:dyDescent="0.2">
      <c r="A249" s="3"/>
      <c r="B249" s="3"/>
      <c r="C249" s="3"/>
      <c r="D249" s="117"/>
      <c r="E249" s="3"/>
      <c r="F249" s="3"/>
      <c r="G249" s="3"/>
      <c r="H249" s="3"/>
      <c r="I249" s="3"/>
      <c r="J249" s="3"/>
      <c r="K249" s="3"/>
      <c r="L249" s="3"/>
      <c r="M249" s="3"/>
      <c r="N249" s="3"/>
      <c r="O249" s="3"/>
      <c r="P249" s="3"/>
      <c r="Q249" s="3"/>
      <c r="R249" s="3"/>
      <c r="S249" s="1"/>
      <c r="T249" s="1"/>
      <c r="U249" s="3"/>
      <c r="V249" s="3"/>
      <c r="W249" s="3"/>
      <c r="X249" s="3"/>
      <c r="Y249" s="3"/>
      <c r="Z249" s="3"/>
      <c r="AA249" s="3"/>
      <c r="AB249" s="3"/>
      <c r="AC249" s="3"/>
      <c r="AD249" s="3"/>
      <c r="AE249" s="3"/>
      <c r="AF249" s="3"/>
      <c r="AG249" s="3"/>
      <c r="AH249" s="3"/>
      <c r="AI249" s="3"/>
      <c r="AJ249" s="3"/>
      <c r="AK249" s="3"/>
      <c r="AL249" s="3"/>
      <c r="AM249" s="3"/>
      <c r="AN249" s="3"/>
      <c r="AO249" s="3"/>
    </row>
    <row r="250" spans="1:41" ht="12.75" customHeight="1" x14ac:dyDescent="0.2">
      <c r="A250" s="3"/>
      <c r="B250" s="3"/>
      <c r="C250" s="3"/>
      <c r="D250" s="117"/>
      <c r="E250" s="3"/>
      <c r="F250" s="3"/>
      <c r="G250" s="3"/>
      <c r="H250" s="3"/>
      <c r="I250" s="3"/>
      <c r="J250" s="3"/>
      <c r="K250" s="3"/>
      <c r="L250" s="3"/>
      <c r="M250" s="3"/>
      <c r="N250" s="3"/>
      <c r="O250" s="3"/>
      <c r="P250" s="3"/>
      <c r="Q250" s="3"/>
      <c r="R250" s="3"/>
      <c r="S250" s="1"/>
      <c r="T250" s="1"/>
      <c r="U250" s="3"/>
      <c r="V250" s="3"/>
      <c r="W250" s="3"/>
      <c r="X250" s="3"/>
      <c r="Y250" s="3"/>
      <c r="Z250" s="3"/>
      <c r="AA250" s="3"/>
      <c r="AB250" s="3"/>
      <c r="AC250" s="3"/>
      <c r="AD250" s="3"/>
      <c r="AE250" s="3"/>
      <c r="AF250" s="3"/>
      <c r="AG250" s="3"/>
      <c r="AH250" s="3"/>
      <c r="AI250" s="3"/>
      <c r="AJ250" s="3"/>
      <c r="AK250" s="3"/>
      <c r="AL250" s="3"/>
      <c r="AM250" s="3"/>
      <c r="AN250" s="3"/>
      <c r="AO250" s="3"/>
    </row>
    <row r="251" spans="1:41" ht="12.75" customHeight="1" x14ac:dyDescent="0.2">
      <c r="A251" s="3"/>
      <c r="B251" s="3"/>
      <c r="C251" s="3"/>
      <c r="D251" s="117"/>
      <c r="E251" s="3"/>
      <c r="F251" s="3"/>
      <c r="G251" s="3"/>
      <c r="H251" s="3"/>
      <c r="I251" s="3"/>
      <c r="J251" s="3"/>
      <c r="K251" s="3"/>
      <c r="L251" s="3"/>
      <c r="M251" s="3"/>
      <c r="N251" s="3"/>
      <c r="O251" s="3"/>
      <c r="P251" s="3"/>
      <c r="Q251" s="3"/>
      <c r="R251" s="3"/>
      <c r="S251" s="1"/>
      <c r="T251" s="1"/>
      <c r="U251" s="3"/>
      <c r="V251" s="3"/>
      <c r="W251" s="3"/>
      <c r="X251" s="3"/>
      <c r="Y251" s="3"/>
      <c r="Z251" s="3"/>
      <c r="AA251" s="3"/>
      <c r="AB251" s="3"/>
      <c r="AC251" s="3"/>
      <c r="AD251" s="3"/>
      <c r="AE251" s="3"/>
      <c r="AF251" s="3"/>
      <c r="AG251" s="3"/>
      <c r="AH251" s="3"/>
      <c r="AI251" s="3"/>
      <c r="AJ251" s="3"/>
      <c r="AK251" s="3"/>
      <c r="AL251" s="3"/>
      <c r="AM251" s="3"/>
      <c r="AN251" s="3"/>
      <c r="AO251" s="3"/>
    </row>
    <row r="252" spans="1:41" ht="12.75" customHeight="1" x14ac:dyDescent="0.2">
      <c r="A252" s="3"/>
      <c r="B252" s="3"/>
      <c r="C252" s="3"/>
      <c r="D252" s="117"/>
      <c r="E252" s="3"/>
      <c r="F252" s="3"/>
      <c r="G252" s="3"/>
      <c r="H252" s="3"/>
      <c r="I252" s="3"/>
      <c r="J252" s="3"/>
      <c r="K252" s="3"/>
      <c r="L252" s="3"/>
      <c r="M252" s="3"/>
      <c r="N252" s="3"/>
      <c r="O252" s="3"/>
      <c r="P252" s="3"/>
      <c r="Q252" s="3"/>
      <c r="R252" s="3"/>
      <c r="S252" s="1"/>
      <c r="T252" s="1"/>
      <c r="U252" s="3"/>
      <c r="V252" s="3"/>
      <c r="W252" s="3"/>
      <c r="X252" s="3"/>
      <c r="Y252" s="3"/>
      <c r="Z252" s="3"/>
      <c r="AA252" s="3"/>
      <c r="AB252" s="3"/>
      <c r="AC252" s="3"/>
      <c r="AD252" s="3"/>
      <c r="AE252" s="3"/>
      <c r="AF252" s="3"/>
      <c r="AG252" s="3"/>
      <c r="AH252" s="3"/>
      <c r="AI252" s="3"/>
      <c r="AJ252" s="3"/>
      <c r="AK252" s="3"/>
      <c r="AL252" s="3"/>
      <c r="AM252" s="3"/>
      <c r="AN252" s="3"/>
      <c r="AO252" s="3"/>
    </row>
    <row r="253" spans="1:41" ht="12.75" customHeight="1" x14ac:dyDescent="0.2">
      <c r="A253" s="3"/>
      <c r="B253" s="3"/>
      <c r="C253" s="3"/>
      <c r="D253" s="117"/>
      <c r="E253" s="3"/>
      <c r="F253" s="3"/>
      <c r="G253" s="3"/>
      <c r="H253" s="3"/>
      <c r="I253" s="3"/>
      <c r="J253" s="3"/>
      <c r="K253" s="3"/>
      <c r="L253" s="3"/>
      <c r="M253" s="3"/>
      <c r="N253" s="3"/>
      <c r="O253" s="3"/>
      <c r="P253" s="3"/>
      <c r="Q253" s="3"/>
      <c r="R253" s="3"/>
      <c r="S253" s="1"/>
      <c r="T253" s="1"/>
      <c r="U253" s="3"/>
      <c r="V253" s="3"/>
      <c r="W253" s="3"/>
      <c r="X253" s="3"/>
      <c r="Y253" s="3"/>
      <c r="Z253" s="3"/>
      <c r="AA253" s="3"/>
      <c r="AB253" s="3"/>
      <c r="AC253" s="3"/>
      <c r="AD253" s="3"/>
      <c r="AE253" s="3"/>
      <c r="AF253" s="3"/>
      <c r="AG253" s="3"/>
      <c r="AH253" s="3"/>
      <c r="AI253" s="3"/>
      <c r="AJ253" s="3"/>
      <c r="AK253" s="3"/>
      <c r="AL253" s="3"/>
      <c r="AM253" s="3"/>
      <c r="AN253" s="3"/>
      <c r="AO253" s="3"/>
    </row>
    <row r="254" spans="1:41" ht="12.75" customHeight="1" x14ac:dyDescent="0.2">
      <c r="A254" s="3"/>
      <c r="B254" s="3"/>
      <c r="C254" s="3"/>
      <c r="D254" s="117"/>
      <c r="E254" s="3"/>
      <c r="F254" s="3"/>
      <c r="G254" s="3"/>
      <c r="H254" s="3"/>
      <c r="I254" s="3"/>
      <c r="J254" s="3"/>
      <c r="K254" s="3"/>
      <c r="L254" s="3"/>
      <c r="M254" s="3"/>
      <c r="N254" s="3"/>
      <c r="O254" s="3"/>
      <c r="P254" s="3"/>
      <c r="Q254" s="3"/>
      <c r="R254" s="3"/>
      <c r="S254" s="1"/>
      <c r="T254" s="1"/>
      <c r="U254" s="3"/>
      <c r="V254" s="3"/>
      <c r="W254" s="3"/>
      <c r="X254" s="3"/>
      <c r="Y254" s="3"/>
      <c r="Z254" s="3"/>
      <c r="AA254" s="3"/>
      <c r="AB254" s="3"/>
      <c r="AC254" s="3"/>
      <c r="AD254" s="3"/>
      <c r="AE254" s="3"/>
      <c r="AF254" s="3"/>
      <c r="AG254" s="3"/>
      <c r="AH254" s="3"/>
      <c r="AI254" s="3"/>
      <c r="AJ254" s="3"/>
      <c r="AK254" s="3"/>
      <c r="AL254" s="3"/>
      <c r="AM254" s="3"/>
      <c r="AN254" s="3"/>
      <c r="AO254" s="3"/>
    </row>
    <row r="255" spans="1:41" ht="12.75" customHeight="1" x14ac:dyDescent="0.2">
      <c r="A255" s="3"/>
      <c r="B255" s="3"/>
      <c r="C255" s="3"/>
      <c r="D255" s="117"/>
      <c r="E255" s="3"/>
      <c r="F255" s="3"/>
      <c r="G255" s="3"/>
      <c r="H255" s="3"/>
      <c r="I255" s="3"/>
      <c r="J255" s="3"/>
      <c r="K255" s="3"/>
      <c r="L255" s="3"/>
      <c r="M255" s="3"/>
      <c r="N255" s="3"/>
      <c r="O255" s="3"/>
      <c r="P255" s="3"/>
      <c r="Q255" s="3"/>
      <c r="R255" s="3"/>
      <c r="S255" s="1"/>
      <c r="T255" s="1"/>
      <c r="U255" s="3"/>
      <c r="V255" s="3"/>
      <c r="W255" s="3"/>
      <c r="X255" s="3"/>
      <c r="Y255" s="3"/>
      <c r="Z255" s="3"/>
      <c r="AA255" s="3"/>
      <c r="AB255" s="3"/>
      <c r="AC255" s="3"/>
      <c r="AD255" s="3"/>
      <c r="AE255" s="3"/>
      <c r="AF255" s="3"/>
      <c r="AG255" s="3"/>
      <c r="AH255" s="3"/>
      <c r="AI255" s="3"/>
      <c r="AJ255" s="3"/>
      <c r="AK255" s="3"/>
      <c r="AL255" s="3"/>
      <c r="AM255" s="3"/>
      <c r="AN255" s="3"/>
      <c r="AO255" s="3"/>
    </row>
    <row r="256" spans="1:41" ht="12.75" customHeight="1" x14ac:dyDescent="0.2">
      <c r="A256" s="3"/>
      <c r="B256" s="3"/>
      <c r="C256" s="3"/>
      <c r="D256" s="117"/>
      <c r="E256" s="3"/>
      <c r="F256" s="3"/>
      <c r="G256" s="3"/>
      <c r="H256" s="3"/>
      <c r="I256" s="3"/>
      <c r="J256" s="3"/>
      <c r="K256" s="3"/>
      <c r="L256" s="3"/>
      <c r="M256" s="3"/>
      <c r="N256" s="3"/>
      <c r="O256" s="3"/>
      <c r="P256" s="3"/>
      <c r="Q256" s="3"/>
      <c r="R256" s="3"/>
      <c r="S256" s="1"/>
      <c r="T256" s="1"/>
      <c r="U256" s="3"/>
      <c r="V256" s="3"/>
      <c r="W256" s="3"/>
      <c r="X256" s="3"/>
      <c r="Y256" s="3"/>
      <c r="Z256" s="3"/>
      <c r="AA256" s="3"/>
      <c r="AB256" s="3"/>
      <c r="AC256" s="3"/>
      <c r="AD256" s="3"/>
      <c r="AE256" s="3"/>
      <c r="AF256" s="3"/>
      <c r="AG256" s="3"/>
      <c r="AH256" s="3"/>
      <c r="AI256" s="3"/>
      <c r="AJ256" s="3"/>
      <c r="AK256" s="3"/>
      <c r="AL256" s="3"/>
      <c r="AM256" s="3"/>
      <c r="AN256" s="3"/>
      <c r="AO256" s="3"/>
    </row>
    <row r="257" spans="1:41" ht="12.75" customHeight="1" x14ac:dyDescent="0.2">
      <c r="A257" s="3"/>
      <c r="B257" s="3"/>
      <c r="C257" s="3"/>
      <c r="D257" s="117"/>
      <c r="E257" s="3"/>
      <c r="F257" s="3"/>
      <c r="G257" s="3"/>
      <c r="H257" s="3"/>
      <c r="I257" s="3"/>
      <c r="J257" s="3"/>
      <c r="K257" s="3"/>
      <c r="L257" s="3"/>
      <c r="M257" s="3"/>
      <c r="N257" s="3"/>
      <c r="O257" s="3"/>
      <c r="P257" s="3"/>
      <c r="Q257" s="3"/>
      <c r="R257" s="3"/>
      <c r="S257" s="1"/>
      <c r="T257" s="1"/>
      <c r="U257" s="3"/>
      <c r="V257" s="3"/>
      <c r="W257" s="3"/>
      <c r="X257" s="3"/>
      <c r="Y257" s="3"/>
      <c r="Z257" s="3"/>
      <c r="AA257" s="3"/>
      <c r="AB257" s="3"/>
      <c r="AC257" s="3"/>
      <c r="AD257" s="3"/>
      <c r="AE257" s="3"/>
      <c r="AF257" s="3"/>
      <c r="AG257" s="3"/>
      <c r="AH257" s="3"/>
      <c r="AI257" s="3"/>
      <c r="AJ257" s="3"/>
      <c r="AK257" s="3"/>
      <c r="AL257" s="3"/>
      <c r="AM257" s="3"/>
      <c r="AN257" s="3"/>
      <c r="AO257" s="3"/>
    </row>
    <row r="258" spans="1:41" ht="12.75" customHeight="1" x14ac:dyDescent="0.2">
      <c r="A258" s="3"/>
      <c r="B258" s="3"/>
      <c r="C258" s="3"/>
      <c r="D258" s="117"/>
      <c r="E258" s="3"/>
      <c r="F258" s="3"/>
      <c r="G258" s="3"/>
      <c r="H258" s="3"/>
      <c r="I258" s="3"/>
      <c r="J258" s="3"/>
      <c r="K258" s="3"/>
      <c r="L258" s="3"/>
      <c r="M258" s="3"/>
      <c r="N258" s="3"/>
      <c r="O258" s="3"/>
      <c r="P258" s="3"/>
      <c r="Q258" s="3"/>
      <c r="R258" s="3"/>
      <c r="S258" s="1"/>
      <c r="T258" s="1"/>
      <c r="U258" s="3"/>
      <c r="V258" s="3"/>
      <c r="W258" s="3"/>
      <c r="X258" s="3"/>
      <c r="Y258" s="3"/>
      <c r="Z258" s="3"/>
      <c r="AA258" s="3"/>
      <c r="AB258" s="3"/>
      <c r="AC258" s="3"/>
      <c r="AD258" s="3"/>
      <c r="AE258" s="3"/>
      <c r="AF258" s="3"/>
      <c r="AG258" s="3"/>
      <c r="AH258" s="3"/>
      <c r="AI258" s="3"/>
      <c r="AJ258" s="3"/>
      <c r="AK258" s="3"/>
      <c r="AL258" s="3"/>
      <c r="AM258" s="3"/>
      <c r="AN258" s="3"/>
      <c r="AO258" s="3"/>
    </row>
    <row r="259" spans="1:41" ht="12.75" customHeight="1" x14ac:dyDescent="0.2">
      <c r="A259" s="3"/>
      <c r="B259" s="3"/>
      <c r="C259" s="3"/>
      <c r="D259" s="117"/>
      <c r="E259" s="3"/>
      <c r="F259" s="3"/>
      <c r="G259" s="3"/>
      <c r="H259" s="3"/>
      <c r="I259" s="3"/>
      <c r="J259" s="3"/>
      <c r="K259" s="3"/>
      <c r="L259" s="3"/>
      <c r="M259" s="3"/>
      <c r="N259" s="3"/>
      <c r="O259" s="3"/>
      <c r="P259" s="3"/>
      <c r="Q259" s="3"/>
      <c r="R259" s="3"/>
      <c r="S259" s="1"/>
      <c r="T259" s="1"/>
      <c r="U259" s="3"/>
      <c r="V259" s="3"/>
      <c r="W259" s="3"/>
      <c r="X259" s="3"/>
      <c r="Y259" s="3"/>
      <c r="Z259" s="3"/>
      <c r="AA259" s="3"/>
      <c r="AB259" s="3"/>
      <c r="AC259" s="3"/>
      <c r="AD259" s="3"/>
      <c r="AE259" s="3"/>
      <c r="AF259" s="3"/>
      <c r="AG259" s="3"/>
      <c r="AH259" s="3"/>
      <c r="AI259" s="3"/>
      <c r="AJ259" s="3"/>
      <c r="AK259" s="3"/>
      <c r="AL259" s="3"/>
      <c r="AM259" s="3"/>
      <c r="AN259" s="3"/>
      <c r="AO259" s="3"/>
    </row>
    <row r="260" spans="1:41" ht="12.75" customHeight="1" x14ac:dyDescent="0.2">
      <c r="A260" s="3"/>
      <c r="B260" s="3"/>
      <c r="C260" s="3"/>
      <c r="D260" s="117"/>
      <c r="E260" s="3"/>
      <c r="F260" s="3"/>
      <c r="G260" s="3"/>
      <c r="H260" s="3"/>
      <c r="I260" s="3"/>
      <c r="J260" s="3"/>
      <c r="K260" s="3"/>
      <c r="L260" s="3"/>
      <c r="M260" s="3"/>
      <c r="N260" s="3"/>
      <c r="O260" s="3"/>
      <c r="P260" s="3"/>
      <c r="Q260" s="3"/>
      <c r="R260" s="3"/>
      <c r="S260" s="1"/>
      <c r="T260" s="1"/>
      <c r="U260" s="3"/>
      <c r="V260" s="3"/>
      <c r="W260" s="3"/>
      <c r="X260" s="3"/>
      <c r="Y260" s="3"/>
      <c r="Z260" s="3"/>
      <c r="AA260" s="3"/>
      <c r="AB260" s="3"/>
      <c r="AC260" s="3"/>
      <c r="AD260" s="3"/>
      <c r="AE260" s="3"/>
      <c r="AF260" s="3"/>
      <c r="AG260" s="3"/>
      <c r="AH260" s="3"/>
      <c r="AI260" s="3"/>
      <c r="AJ260" s="3"/>
      <c r="AK260" s="3"/>
      <c r="AL260" s="3"/>
      <c r="AM260" s="3"/>
      <c r="AN260" s="3"/>
      <c r="AO260" s="3"/>
    </row>
    <row r="261" spans="1:41" ht="12.75" customHeight="1" x14ac:dyDescent="0.2">
      <c r="A261" s="3"/>
      <c r="B261" s="3"/>
      <c r="C261" s="3"/>
      <c r="D261" s="117"/>
      <c r="E261" s="3"/>
      <c r="F261" s="3"/>
      <c r="G261" s="3"/>
      <c r="H261" s="3"/>
      <c r="I261" s="3"/>
      <c r="J261" s="3"/>
      <c r="K261" s="3"/>
      <c r="L261" s="3"/>
      <c r="M261" s="3"/>
      <c r="N261" s="3"/>
      <c r="O261" s="3"/>
      <c r="P261" s="3"/>
      <c r="Q261" s="3"/>
      <c r="R261" s="3"/>
      <c r="S261" s="1"/>
      <c r="T261" s="1"/>
      <c r="U261" s="3"/>
      <c r="V261" s="3"/>
      <c r="W261" s="3"/>
      <c r="X261" s="3"/>
      <c r="Y261" s="3"/>
      <c r="Z261" s="3"/>
      <c r="AA261" s="3"/>
      <c r="AB261" s="3"/>
      <c r="AC261" s="3"/>
      <c r="AD261" s="3"/>
      <c r="AE261" s="3"/>
      <c r="AF261" s="3"/>
      <c r="AG261" s="3"/>
      <c r="AH261" s="3"/>
      <c r="AI261" s="3"/>
      <c r="AJ261" s="3"/>
      <c r="AK261" s="3"/>
      <c r="AL261" s="3"/>
      <c r="AM261" s="3"/>
      <c r="AN261" s="3"/>
      <c r="AO261" s="3"/>
    </row>
    <row r="262" spans="1:41" ht="12.75" customHeight="1" x14ac:dyDescent="0.2">
      <c r="A262" s="3"/>
      <c r="B262" s="3"/>
      <c r="C262" s="3"/>
      <c r="D262" s="117"/>
      <c r="E262" s="3"/>
      <c r="F262" s="3"/>
      <c r="G262" s="3"/>
      <c r="H262" s="3"/>
      <c r="I262" s="3"/>
      <c r="J262" s="3"/>
      <c r="K262" s="3"/>
      <c r="L262" s="3"/>
      <c r="M262" s="3"/>
      <c r="N262" s="3"/>
      <c r="O262" s="3"/>
      <c r="P262" s="3"/>
      <c r="Q262" s="3"/>
      <c r="R262" s="3"/>
      <c r="S262" s="1"/>
      <c r="T262" s="1"/>
      <c r="U262" s="3"/>
      <c r="V262" s="3"/>
      <c r="W262" s="3"/>
      <c r="X262" s="3"/>
      <c r="Y262" s="3"/>
      <c r="Z262" s="3"/>
      <c r="AA262" s="3"/>
      <c r="AB262" s="3"/>
      <c r="AC262" s="3"/>
      <c r="AD262" s="3"/>
      <c r="AE262" s="3"/>
      <c r="AF262" s="3"/>
      <c r="AG262" s="3"/>
      <c r="AH262" s="3"/>
      <c r="AI262" s="3"/>
      <c r="AJ262" s="3"/>
      <c r="AK262" s="3"/>
      <c r="AL262" s="3"/>
      <c r="AM262" s="3"/>
      <c r="AN262" s="3"/>
      <c r="AO262" s="3"/>
    </row>
    <row r="263" spans="1:41" ht="12.75" customHeight="1" x14ac:dyDescent="0.2">
      <c r="A263" s="3"/>
      <c r="B263" s="3"/>
      <c r="C263" s="3"/>
      <c r="D263" s="117"/>
      <c r="E263" s="3"/>
      <c r="F263" s="3"/>
      <c r="G263" s="3"/>
      <c r="H263" s="3"/>
      <c r="I263" s="3"/>
      <c r="J263" s="3"/>
      <c r="K263" s="3"/>
      <c r="L263" s="3"/>
      <c r="M263" s="3"/>
      <c r="N263" s="3"/>
      <c r="O263" s="3"/>
      <c r="P263" s="3"/>
      <c r="Q263" s="3"/>
      <c r="R263" s="3"/>
      <c r="S263" s="1"/>
      <c r="T263" s="1"/>
      <c r="U263" s="3"/>
      <c r="V263" s="3"/>
      <c r="W263" s="3"/>
      <c r="X263" s="3"/>
      <c r="Y263" s="3"/>
      <c r="Z263" s="3"/>
      <c r="AA263" s="3"/>
      <c r="AB263" s="3"/>
      <c r="AC263" s="3"/>
      <c r="AD263" s="3"/>
      <c r="AE263" s="3"/>
      <c r="AF263" s="3"/>
      <c r="AG263" s="3"/>
      <c r="AH263" s="3"/>
      <c r="AI263" s="3"/>
      <c r="AJ263" s="3"/>
      <c r="AK263" s="3"/>
      <c r="AL263" s="3"/>
      <c r="AM263" s="3"/>
      <c r="AN263" s="3"/>
      <c r="AO263" s="3"/>
    </row>
    <row r="264" spans="1:41" ht="12.75" customHeight="1" x14ac:dyDescent="0.2">
      <c r="A264" s="3"/>
      <c r="B264" s="3"/>
      <c r="C264" s="3"/>
      <c r="D264" s="117"/>
      <c r="E264" s="3"/>
      <c r="F264" s="3"/>
      <c r="G264" s="3"/>
      <c r="H264" s="3"/>
      <c r="I264" s="3"/>
      <c r="J264" s="3"/>
      <c r="K264" s="3"/>
      <c r="L264" s="3"/>
      <c r="M264" s="3"/>
      <c r="N264" s="3"/>
      <c r="O264" s="3"/>
      <c r="P264" s="3"/>
      <c r="Q264" s="3"/>
      <c r="R264" s="3"/>
      <c r="S264" s="1"/>
      <c r="T264" s="1"/>
      <c r="U264" s="3"/>
      <c r="V264" s="3"/>
      <c r="W264" s="3"/>
      <c r="X264" s="3"/>
      <c r="Y264" s="3"/>
      <c r="Z264" s="3"/>
      <c r="AA264" s="3"/>
      <c r="AB264" s="3"/>
      <c r="AC264" s="3"/>
      <c r="AD264" s="3"/>
      <c r="AE264" s="3"/>
      <c r="AF264" s="3"/>
      <c r="AG264" s="3"/>
      <c r="AH264" s="3"/>
      <c r="AI264" s="3"/>
      <c r="AJ264" s="3"/>
      <c r="AK264" s="3"/>
      <c r="AL264" s="3"/>
      <c r="AM264" s="3"/>
      <c r="AN264" s="3"/>
      <c r="AO264" s="3"/>
    </row>
    <row r="265" spans="1:41" ht="12.75" customHeight="1" x14ac:dyDescent="0.2">
      <c r="A265" s="3"/>
      <c r="B265" s="3"/>
      <c r="C265" s="3"/>
      <c r="D265" s="117"/>
      <c r="E265" s="3"/>
      <c r="F265" s="3"/>
      <c r="G265" s="3"/>
      <c r="H265" s="3"/>
      <c r="I265" s="3"/>
      <c r="J265" s="3"/>
      <c r="K265" s="3"/>
      <c r="L265" s="3"/>
      <c r="M265" s="3"/>
      <c r="N265" s="3"/>
      <c r="O265" s="3"/>
      <c r="P265" s="3"/>
      <c r="Q265" s="3"/>
      <c r="R265" s="3"/>
      <c r="S265" s="1"/>
      <c r="T265" s="1"/>
      <c r="U265" s="3"/>
      <c r="V265" s="3"/>
      <c r="W265" s="3"/>
      <c r="X265" s="3"/>
      <c r="Y265" s="3"/>
      <c r="Z265" s="3"/>
      <c r="AA265" s="3"/>
      <c r="AB265" s="3"/>
      <c r="AC265" s="3"/>
      <c r="AD265" s="3"/>
      <c r="AE265" s="3"/>
      <c r="AF265" s="3"/>
      <c r="AG265" s="3"/>
      <c r="AH265" s="3"/>
      <c r="AI265" s="3"/>
      <c r="AJ265" s="3"/>
      <c r="AK265" s="3"/>
      <c r="AL265" s="3"/>
      <c r="AM265" s="3"/>
      <c r="AN265" s="3"/>
      <c r="AO265" s="3"/>
    </row>
    <row r="266" spans="1:41" ht="12.75" customHeight="1" x14ac:dyDescent="0.2">
      <c r="A266" s="3"/>
      <c r="B266" s="3"/>
      <c r="C266" s="3"/>
      <c r="D266" s="117"/>
      <c r="E266" s="3"/>
      <c r="F266" s="3"/>
      <c r="G266" s="3"/>
      <c r="H266" s="3"/>
      <c r="I266" s="3"/>
      <c r="J266" s="3"/>
      <c r="K266" s="3"/>
      <c r="L266" s="3"/>
      <c r="M266" s="3"/>
      <c r="N266" s="3"/>
      <c r="O266" s="3"/>
      <c r="P266" s="3"/>
      <c r="Q266" s="3"/>
      <c r="R266" s="3"/>
      <c r="S266" s="1"/>
      <c r="T266" s="1"/>
      <c r="U266" s="3"/>
      <c r="V266" s="3"/>
      <c r="W266" s="3"/>
      <c r="X266" s="3"/>
      <c r="Y266" s="3"/>
      <c r="Z266" s="3"/>
      <c r="AA266" s="3"/>
      <c r="AB266" s="3"/>
      <c r="AC266" s="3"/>
      <c r="AD266" s="3"/>
      <c r="AE266" s="3"/>
      <c r="AF266" s="3"/>
      <c r="AG266" s="3"/>
      <c r="AH266" s="3"/>
      <c r="AI266" s="3"/>
      <c r="AJ266" s="3"/>
      <c r="AK266" s="3"/>
      <c r="AL266" s="3"/>
      <c r="AM266" s="3"/>
      <c r="AN266" s="3"/>
      <c r="AO266" s="3"/>
    </row>
    <row r="267" spans="1:41" ht="12.75" customHeight="1" x14ac:dyDescent="0.2">
      <c r="A267" s="3"/>
      <c r="B267" s="3"/>
      <c r="C267" s="3"/>
      <c r="D267" s="117"/>
      <c r="E267" s="3"/>
      <c r="F267" s="3"/>
      <c r="G267" s="3"/>
      <c r="H267" s="3"/>
      <c r="I267" s="3"/>
      <c r="J267" s="3"/>
      <c r="K267" s="3"/>
      <c r="L267" s="3"/>
      <c r="M267" s="3"/>
      <c r="N267" s="3"/>
      <c r="O267" s="3"/>
      <c r="P267" s="3"/>
      <c r="Q267" s="3"/>
      <c r="R267" s="3"/>
      <c r="S267" s="1"/>
      <c r="T267" s="1"/>
      <c r="U267" s="3"/>
      <c r="V267" s="3"/>
      <c r="W267" s="3"/>
      <c r="X267" s="3"/>
      <c r="Y267" s="3"/>
      <c r="Z267" s="3"/>
      <c r="AA267" s="3"/>
      <c r="AB267" s="3"/>
      <c r="AC267" s="3"/>
      <c r="AD267" s="3"/>
      <c r="AE267" s="3"/>
      <c r="AF267" s="3"/>
      <c r="AG267" s="3"/>
      <c r="AH267" s="3"/>
      <c r="AI267" s="3"/>
      <c r="AJ267" s="3"/>
      <c r="AK267" s="3"/>
      <c r="AL267" s="3"/>
      <c r="AM267" s="3"/>
      <c r="AN267" s="3"/>
      <c r="AO267" s="3"/>
    </row>
    <row r="268" spans="1:41" ht="12.75" customHeight="1" x14ac:dyDescent="0.2">
      <c r="A268" s="3"/>
      <c r="B268" s="3"/>
      <c r="C268" s="3"/>
      <c r="D268" s="117"/>
      <c r="E268" s="3"/>
      <c r="F268" s="3"/>
      <c r="G268" s="3"/>
      <c r="H268" s="3"/>
      <c r="I268" s="3"/>
      <c r="J268" s="3"/>
      <c r="K268" s="3"/>
      <c r="L268" s="3"/>
      <c r="M268" s="3"/>
      <c r="N268" s="3"/>
      <c r="O268" s="3"/>
      <c r="P268" s="3"/>
      <c r="Q268" s="3"/>
      <c r="R268" s="3"/>
      <c r="S268" s="1"/>
      <c r="T268" s="1"/>
      <c r="U268" s="3"/>
      <c r="V268" s="3"/>
      <c r="W268" s="3"/>
      <c r="X268" s="3"/>
      <c r="Y268" s="3"/>
      <c r="Z268" s="3"/>
      <c r="AA268" s="3"/>
      <c r="AB268" s="3"/>
      <c r="AC268" s="3"/>
      <c r="AD268" s="3"/>
      <c r="AE268" s="3"/>
      <c r="AF268" s="3"/>
      <c r="AG268" s="3"/>
      <c r="AH268" s="3"/>
      <c r="AI268" s="3"/>
      <c r="AJ268" s="3"/>
      <c r="AK268" s="3"/>
      <c r="AL268" s="3"/>
      <c r="AM268" s="3"/>
      <c r="AN268" s="3"/>
      <c r="AO268" s="3"/>
    </row>
    <row r="269" spans="1:41" ht="12.75" customHeight="1" x14ac:dyDescent="0.2">
      <c r="A269" s="3"/>
      <c r="B269" s="3"/>
      <c r="C269" s="3"/>
      <c r="D269" s="117"/>
      <c r="E269" s="3"/>
      <c r="F269" s="3"/>
      <c r="G269" s="3"/>
      <c r="H269" s="3"/>
      <c r="I269" s="3"/>
      <c r="J269" s="3"/>
      <c r="K269" s="3"/>
      <c r="L269" s="3"/>
      <c r="M269" s="3"/>
      <c r="N269" s="3"/>
      <c r="O269" s="3"/>
      <c r="P269" s="3"/>
      <c r="Q269" s="3"/>
      <c r="R269" s="3"/>
      <c r="S269" s="1"/>
      <c r="T269" s="1"/>
      <c r="U269" s="3"/>
      <c r="V269" s="3"/>
      <c r="W269" s="3"/>
      <c r="X269" s="3"/>
      <c r="Y269" s="3"/>
      <c r="Z269" s="3"/>
      <c r="AA269" s="3"/>
      <c r="AB269" s="3"/>
      <c r="AC269" s="3"/>
      <c r="AD269" s="3"/>
      <c r="AE269" s="3"/>
      <c r="AF269" s="3"/>
      <c r="AG269" s="3"/>
      <c r="AH269" s="3"/>
      <c r="AI269" s="3"/>
      <c r="AJ269" s="3"/>
      <c r="AK269" s="3"/>
      <c r="AL269" s="3"/>
      <c r="AM269" s="3"/>
      <c r="AN269" s="3"/>
      <c r="AO269" s="3"/>
    </row>
    <row r="270" spans="1:41" ht="12.75" customHeight="1" x14ac:dyDescent="0.2">
      <c r="A270" s="3"/>
      <c r="B270" s="3"/>
      <c r="C270" s="3"/>
      <c r="D270" s="117"/>
      <c r="E270" s="3"/>
      <c r="F270" s="3"/>
      <c r="G270" s="3"/>
      <c r="H270" s="3"/>
      <c r="I270" s="3"/>
      <c r="J270" s="3"/>
      <c r="K270" s="3"/>
      <c r="L270" s="3"/>
      <c r="M270" s="3"/>
      <c r="N270" s="3"/>
      <c r="O270" s="3"/>
      <c r="P270" s="3"/>
      <c r="Q270" s="3"/>
      <c r="R270" s="3"/>
      <c r="S270" s="1"/>
      <c r="T270" s="1"/>
      <c r="U270" s="3"/>
      <c r="V270" s="3"/>
      <c r="W270" s="3"/>
      <c r="X270" s="3"/>
      <c r="Y270" s="3"/>
      <c r="Z270" s="3"/>
      <c r="AA270" s="3"/>
      <c r="AB270" s="3"/>
      <c r="AC270" s="3"/>
      <c r="AD270" s="3"/>
      <c r="AE270" s="3"/>
      <c r="AF270" s="3"/>
      <c r="AG270" s="3"/>
      <c r="AH270" s="3"/>
      <c r="AI270" s="3"/>
      <c r="AJ270" s="3"/>
      <c r="AK270" s="3"/>
      <c r="AL270" s="3"/>
      <c r="AM270" s="3"/>
      <c r="AN270" s="3"/>
      <c r="AO270" s="3"/>
    </row>
    <row r="271" spans="1:41" ht="12.75" customHeight="1" x14ac:dyDescent="0.2">
      <c r="A271" s="3"/>
      <c r="B271" s="3"/>
      <c r="C271" s="3"/>
      <c r="D271" s="117"/>
      <c r="E271" s="3"/>
      <c r="F271" s="3"/>
      <c r="G271" s="3"/>
      <c r="H271" s="3"/>
      <c r="I271" s="3"/>
      <c r="J271" s="3"/>
      <c r="K271" s="3"/>
      <c r="L271" s="3"/>
      <c r="M271" s="3"/>
      <c r="N271" s="3"/>
      <c r="O271" s="3"/>
      <c r="P271" s="3"/>
      <c r="Q271" s="3"/>
      <c r="R271" s="3"/>
      <c r="S271" s="1"/>
      <c r="T271" s="1"/>
      <c r="U271" s="3"/>
      <c r="V271" s="3"/>
      <c r="W271" s="3"/>
      <c r="X271" s="3"/>
      <c r="Y271" s="3"/>
      <c r="Z271" s="3"/>
      <c r="AA271" s="3"/>
      <c r="AB271" s="3"/>
      <c r="AC271" s="3"/>
      <c r="AD271" s="3"/>
      <c r="AE271" s="3"/>
      <c r="AF271" s="3"/>
      <c r="AG271" s="3"/>
      <c r="AH271" s="3"/>
      <c r="AI271" s="3"/>
      <c r="AJ271" s="3"/>
      <c r="AK271" s="3"/>
      <c r="AL271" s="3"/>
      <c r="AM271" s="3"/>
      <c r="AN271" s="3"/>
      <c r="AO271" s="3"/>
    </row>
    <row r="272" spans="1:41" ht="12.75" customHeight="1" x14ac:dyDescent="0.2">
      <c r="A272" s="3"/>
      <c r="B272" s="3"/>
      <c r="C272" s="3"/>
      <c r="D272" s="117"/>
      <c r="E272" s="3"/>
      <c r="F272" s="3"/>
      <c r="G272" s="3"/>
      <c r="H272" s="3"/>
      <c r="I272" s="3"/>
      <c r="J272" s="3"/>
      <c r="K272" s="3"/>
      <c r="L272" s="3"/>
      <c r="M272" s="3"/>
      <c r="N272" s="3"/>
      <c r="O272" s="3"/>
      <c r="P272" s="3"/>
      <c r="Q272" s="3"/>
      <c r="R272" s="3"/>
      <c r="S272" s="1"/>
      <c r="T272" s="1"/>
      <c r="U272" s="3"/>
      <c r="V272" s="3"/>
      <c r="W272" s="3"/>
      <c r="X272" s="3"/>
      <c r="Y272" s="3"/>
      <c r="Z272" s="3"/>
      <c r="AA272" s="3"/>
      <c r="AB272" s="3"/>
      <c r="AC272" s="3"/>
      <c r="AD272" s="3"/>
      <c r="AE272" s="3"/>
      <c r="AF272" s="3"/>
      <c r="AG272" s="3"/>
      <c r="AH272" s="3"/>
      <c r="AI272" s="3"/>
      <c r="AJ272" s="3"/>
      <c r="AK272" s="3"/>
      <c r="AL272" s="3"/>
      <c r="AM272" s="3"/>
      <c r="AN272" s="3"/>
      <c r="AO272" s="3"/>
    </row>
    <row r="273" spans="1:41" ht="12.75" customHeight="1" x14ac:dyDescent="0.2">
      <c r="A273" s="3"/>
      <c r="B273" s="3"/>
      <c r="C273" s="3"/>
      <c r="D273" s="117"/>
      <c r="E273" s="3"/>
      <c r="F273" s="3"/>
      <c r="G273" s="3"/>
      <c r="H273" s="3"/>
      <c r="I273" s="3"/>
      <c r="J273" s="3"/>
      <c r="K273" s="3"/>
      <c r="L273" s="3"/>
      <c r="M273" s="3"/>
      <c r="N273" s="3"/>
      <c r="O273" s="3"/>
      <c r="P273" s="3"/>
      <c r="Q273" s="3"/>
      <c r="R273" s="3"/>
      <c r="S273" s="1"/>
      <c r="T273" s="1"/>
      <c r="U273" s="3"/>
      <c r="V273" s="3"/>
      <c r="W273" s="3"/>
      <c r="X273" s="3"/>
      <c r="Y273" s="3"/>
      <c r="Z273" s="3"/>
      <c r="AA273" s="3"/>
      <c r="AB273" s="3"/>
      <c r="AC273" s="3"/>
      <c r="AD273" s="3"/>
      <c r="AE273" s="3"/>
      <c r="AF273" s="3"/>
      <c r="AG273" s="3"/>
      <c r="AH273" s="3"/>
      <c r="AI273" s="3"/>
      <c r="AJ273" s="3"/>
      <c r="AK273" s="3"/>
      <c r="AL273" s="3"/>
      <c r="AM273" s="3"/>
      <c r="AN273" s="3"/>
      <c r="AO273" s="3"/>
    </row>
    <row r="274" spans="1:41" ht="12.75" customHeight="1" x14ac:dyDescent="0.2">
      <c r="A274" s="3"/>
      <c r="B274" s="3"/>
      <c r="C274" s="3"/>
      <c r="D274" s="117"/>
      <c r="E274" s="3"/>
      <c r="F274" s="3"/>
      <c r="G274" s="3"/>
      <c r="H274" s="3"/>
      <c r="I274" s="3"/>
      <c r="J274" s="3"/>
      <c r="K274" s="3"/>
      <c r="L274" s="3"/>
      <c r="M274" s="3"/>
      <c r="N274" s="3"/>
      <c r="O274" s="3"/>
      <c r="P274" s="3"/>
      <c r="Q274" s="3"/>
      <c r="R274" s="3"/>
      <c r="S274" s="1"/>
      <c r="T274" s="1"/>
      <c r="U274" s="3"/>
      <c r="V274" s="3"/>
      <c r="W274" s="3"/>
      <c r="X274" s="3"/>
      <c r="Y274" s="3"/>
      <c r="Z274" s="3"/>
      <c r="AA274" s="3"/>
      <c r="AB274" s="3"/>
      <c r="AC274" s="3"/>
      <c r="AD274" s="3"/>
      <c r="AE274" s="3"/>
      <c r="AF274" s="3"/>
      <c r="AG274" s="3"/>
      <c r="AH274" s="3"/>
      <c r="AI274" s="3"/>
      <c r="AJ274" s="3"/>
      <c r="AK274" s="3"/>
      <c r="AL274" s="3"/>
      <c r="AM274" s="3"/>
      <c r="AN274" s="3"/>
      <c r="AO274" s="3"/>
    </row>
    <row r="275" spans="1:41" ht="12.75" customHeight="1" x14ac:dyDescent="0.2">
      <c r="A275" s="3"/>
      <c r="B275" s="3"/>
      <c r="C275" s="3"/>
      <c r="D275" s="117"/>
      <c r="E275" s="3"/>
      <c r="F275" s="3"/>
      <c r="G275" s="3"/>
      <c r="H275" s="3"/>
      <c r="I275" s="3"/>
      <c r="J275" s="3"/>
      <c r="K275" s="3"/>
      <c r="L275" s="3"/>
      <c r="M275" s="3"/>
      <c r="N275" s="3"/>
      <c r="O275" s="3"/>
      <c r="P275" s="3"/>
      <c r="Q275" s="3"/>
      <c r="R275" s="3"/>
      <c r="S275" s="1"/>
      <c r="T275" s="1"/>
      <c r="U275" s="3"/>
      <c r="V275" s="3"/>
      <c r="W275" s="3"/>
      <c r="X275" s="3"/>
      <c r="Y275" s="3"/>
      <c r="Z275" s="3"/>
      <c r="AA275" s="3"/>
      <c r="AB275" s="3"/>
      <c r="AC275" s="3"/>
      <c r="AD275" s="3"/>
      <c r="AE275" s="3"/>
      <c r="AF275" s="3"/>
      <c r="AG275" s="3"/>
      <c r="AH275" s="3"/>
      <c r="AI275" s="3"/>
      <c r="AJ275" s="3"/>
      <c r="AK275" s="3"/>
      <c r="AL275" s="3"/>
      <c r="AM275" s="3"/>
      <c r="AN275" s="3"/>
      <c r="AO275" s="3"/>
    </row>
    <row r="276" spans="1:41" ht="12.75" customHeight="1" x14ac:dyDescent="0.2">
      <c r="A276" s="3"/>
      <c r="B276" s="3"/>
      <c r="C276" s="3"/>
      <c r="D276" s="117"/>
      <c r="E276" s="3"/>
      <c r="F276" s="3"/>
      <c r="G276" s="3"/>
      <c r="H276" s="3"/>
      <c r="I276" s="3"/>
      <c r="J276" s="3"/>
      <c r="K276" s="3"/>
      <c r="L276" s="3"/>
      <c r="M276" s="3"/>
      <c r="N276" s="3"/>
      <c r="O276" s="3"/>
      <c r="P276" s="3"/>
      <c r="Q276" s="3"/>
      <c r="R276" s="3"/>
      <c r="S276" s="1"/>
      <c r="T276" s="1"/>
      <c r="U276" s="3"/>
      <c r="V276" s="3"/>
      <c r="W276" s="3"/>
      <c r="X276" s="3"/>
      <c r="Y276" s="3"/>
      <c r="Z276" s="3"/>
      <c r="AA276" s="3"/>
      <c r="AB276" s="3"/>
      <c r="AC276" s="3"/>
      <c r="AD276" s="3"/>
      <c r="AE276" s="3"/>
      <c r="AF276" s="3"/>
      <c r="AG276" s="3"/>
      <c r="AH276" s="3"/>
      <c r="AI276" s="3"/>
      <c r="AJ276" s="3"/>
      <c r="AK276" s="3"/>
      <c r="AL276" s="3"/>
      <c r="AM276" s="3"/>
      <c r="AN276" s="3"/>
      <c r="AO276" s="3"/>
    </row>
    <row r="277" spans="1:41" ht="12.75" customHeight="1" x14ac:dyDescent="0.2">
      <c r="A277" s="3"/>
      <c r="B277" s="3"/>
      <c r="C277" s="3"/>
      <c r="D277" s="117"/>
      <c r="E277" s="3"/>
      <c r="F277" s="3"/>
      <c r="G277" s="3"/>
      <c r="H277" s="3"/>
      <c r="I277" s="3"/>
      <c r="J277" s="3"/>
      <c r="K277" s="3"/>
      <c r="L277" s="3"/>
      <c r="M277" s="3"/>
      <c r="N277" s="3"/>
      <c r="O277" s="3"/>
      <c r="P277" s="3"/>
      <c r="Q277" s="3"/>
      <c r="R277" s="3"/>
      <c r="S277" s="1"/>
      <c r="T277" s="1"/>
      <c r="U277" s="3"/>
      <c r="V277" s="3"/>
      <c r="W277" s="3"/>
      <c r="X277" s="3"/>
      <c r="Y277" s="3"/>
      <c r="Z277" s="3"/>
      <c r="AA277" s="3"/>
      <c r="AB277" s="3"/>
      <c r="AC277" s="3"/>
      <c r="AD277" s="3"/>
      <c r="AE277" s="3"/>
      <c r="AF277" s="3"/>
      <c r="AG277" s="3"/>
      <c r="AH277" s="3"/>
      <c r="AI277" s="3"/>
      <c r="AJ277" s="3"/>
      <c r="AK277" s="3"/>
      <c r="AL277" s="3"/>
      <c r="AM277" s="3"/>
      <c r="AN277" s="3"/>
      <c r="AO277" s="3"/>
    </row>
    <row r="278" spans="1:41" ht="12.75" customHeight="1" x14ac:dyDescent="0.2">
      <c r="A278" s="3"/>
      <c r="B278" s="3"/>
      <c r="C278" s="3"/>
      <c r="D278" s="117"/>
      <c r="E278" s="3"/>
      <c r="F278" s="3"/>
      <c r="G278" s="3"/>
      <c r="H278" s="3"/>
      <c r="I278" s="3"/>
      <c r="J278" s="3"/>
      <c r="K278" s="3"/>
      <c r="L278" s="3"/>
      <c r="M278" s="3"/>
      <c r="N278" s="3"/>
      <c r="O278" s="3"/>
      <c r="P278" s="3"/>
      <c r="Q278" s="3"/>
      <c r="R278" s="3"/>
      <c r="S278" s="1"/>
      <c r="T278" s="1"/>
      <c r="U278" s="3"/>
      <c r="V278" s="3"/>
      <c r="W278" s="3"/>
      <c r="X278" s="3"/>
      <c r="Y278" s="3"/>
      <c r="Z278" s="3"/>
      <c r="AA278" s="3"/>
      <c r="AB278" s="3"/>
      <c r="AC278" s="3"/>
      <c r="AD278" s="3"/>
      <c r="AE278" s="3"/>
      <c r="AF278" s="3"/>
      <c r="AG278" s="3"/>
      <c r="AH278" s="3"/>
      <c r="AI278" s="3"/>
      <c r="AJ278" s="3"/>
      <c r="AK278" s="3"/>
      <c r="AL278" s="3"/>
      <c r="AM278" s="3"/>
      <c r="AN278" s="3"/>
      <c r="AO278" s="3"/>
    </row>
    <row r="279" spans="1:41" ht="12.75" customHeight="1" x14ac:dyDescent="0.2">
      <c r="A279" s="3"/>
      <c r="B279" s="3"/>
      <c r="C279" s="3"/>
      <c r="D279" s="117"/>
      <c r="E279" s="3"/>
      <c r="F279" s="3"/>
      <c r="G279" s="3"/>
      <c r="H279" s="3"/>
      <c r="I279" s="3"/>
      <c r="J279" s="3"/>
      <c r="K279" s="3"/>
      <c r="L279" s="3"/>
      <c r="M279" s="3"/>
      <c r="N279" s="3"/>
      <c r="O279" s="3"/>
      <c r="P279" s="3"/>
      <c r="Q279" s="3"/>
      <c r="R279" s="3"/>
      <c r="S279" s="1"/>
      <c r="T279" s="1"/>
      <c r="U279" s="3"/>
      <c r="V279" s="3"/>
      <c r="W279" s="3"/>
      <c r="X279" s="3"/>
      <c r="Y279" s="3"/>
      <c r="Z279" s="3"/>
      <c r="AA279" s="3"/>
      <c r="AB279" s="3"/>
      <c r="AC279" s="3"/>
      <c r="AD279" s="3"/>
      <c r="AE279" s="3"/>
      <c r="AF279" s="3"/>
      <c r="AG279" s="3"/>
      <c r="AH279" s="3"/>
      <c r="AI279" s="3"/>
      <c r="AJ279" s="3"/>
      <c r="AK279" s="3"/>
      <c r="AL279" s="3"/>
      <c r="AM279" s="3"/>
      <c r="AN279" s="3"/>
      <c r="AO279" s="3"/>
    </row>
    <row r="280" spans="1:41" ht="12.75" customHeight="1" x14ac:dyDescent="0.2">
      <c r="A280" s="3"/>
      <c r="B280" s="3"/>
      <c r="C280" s="3"/>
      <c r="D280" s="117"/>
      <c r="E280" s="3"/>
      <c r="F280" s="3"/>
      <c r="G280" s="3"/>
      <c r="H280" s="3"/>
      <c r="I280" s="3"/>
      <c r="J280" s="3"/>
      <c r="K280" s="3"/>
      <c r="L280" s="3"/>
      <c r="M280" s="3"/>
      <c r="N280" s="3"/>
      <c r="O280" s="3"/>
      <c r="P280" s="3"/>
      <c r="Q280" s="3"/>
      <c r="R280" s="3"/>
      <c r="S280" s="1"/>
      <c r="T280" s="1"/>
      <c r="U280" s="3"/>
      <c r="V280" s="3"/>
      <c r="W280" s="3"/>
      <c r="X280" s="3"/>
      <c r="Y280" s="3"/>
      <c r="Z280" s="3"/>
      <c r="AA280" s="3"/>
      <c r="AB280" s="3"/>
      <c r="AC280" s="3"/>
      <c r="AD280" s="3"/>
      <c r="AE280" s="3"/>
      <c r="AF280" s="3"/>
      <c r="AG280" s="3"/>
      <c r="AH280" s="3"/>
      <c r="AI280" s="3"/>
      <c r="AJ280" s="3"/>
      <c r="AK280" s="3"/>
      <c r="AL280" s="3"/>
      <c r="AM280" s="3"/>
      <c r="AN280" s="3"/>
      <c r="AO280" s="3"/>
    </row>
    <row r="281" spans="1:41" ht="12.75" customHeight="1" x14ac:dyDescent="0.2">
      <c r="A281" s="3"/>
      <c r="B281" s="3"/>
      <c r="C281" s="3"/>
      <c r="D281" s="117"/>
      <c r="E281" s="3"/>
      <c r="F281" s="3"/>
      <c r="G281" s="3"/>
      <c r="H281" s="3"/>
      <c r="I281" s="3"/>
      <c r="J281" s="3"/>
      <c r="K281" s="3"/>
      <c r="L281" s="3"/>
      <c r="M281" s="3"/>
      <c r="N281" s="3"/>
      <c r="O281" s="3"/>
      <c r="P281" s="3"/>
      <c r="Q281" s="3"/>
      <c r="R281" s="3"/>
      <c r="S281" s="1"/>
      <c r="T281" s="1"/>
      <c r="U281" s="3"/>
      <c r="V281" s="3"/>
      <c r="W281" s="3"/>
      <c r="X281" s="3"/>
      <c r="Y281" s="3"/>
      <c r="Z281" s="3"/>
      <c r="AA281" s="3"/>
      <c r="AB281" s="3"/>
      <c r="AC281" s="3"/>
      <c r="AD281" s="3"/>
      <c r="AE281" s="3"/>
      <c r="AF281" s="3"/>
      <c r="AG281" s="3"/>
      <c r="AH281" s="3"/>
      <c r="AI281" s="3"/>
      <c r="AJ281" s="3"/>
      <c r="AK281" s="3"/>
      <c r="AL281" s="3"/>
      <c r="AM281" s="3"/>
      <c r="AN281" s="3"/>
      <c r="AO281" s="3"/>
    </row>
    <row r="282" spans="1:41" ht="12.75" customHeight="1" x14ac:dyDescent="0.2">
      <c r="A282" s="3"/>
      <c r="B282" s="3"/>
      <c r="C282" s="3"/>
      <c r="D282" s="117"/>
      <c r="E282" s="3"/>
      <c r="F282" s="3"/>
      <c r="G282" s="3"/>
      <c r="H282" s="3"/>
      <c r="I282" s="3"/>
      <c r="J282" s="3"/>
      <c r="K282" s="3"/>
      <c r="L282" s="3"/>
      <c r="M282" s="3"/>
      <c r="N282" s="3"/>
      <c r="O282" s="3"/>
      <c r="P282" s="3"/>
      <c r="Q282" s="3"/>
      <c r="R282" s="3"/>
      <c r="S282" s="1"/>
      <c r="T282" s="1"/>
      <c r="U282" s="3"/>
      <c r="V282" s="3"/>
      <c r="W282" s="3"/>
      <c r="X282" s="3"/>
      <c r="Y282" s="3"/>
      <c r="Z282" s="3"/>
      <c r="AA282" s="3"/>
      <c r="AB282" s="3"/>
      <c r="AC282" s="3"/>
      <c r="AD282" s="3"/>
      <c r="AE282" s="3"/>
      <c r="AF282" s="3"/>
      <c r="AG282" s="3"/>
      <c r="AH282" s="3"/>
      <c r="AI282" s="3"/>
      <c r="AJ282" s="3"/>
      <c r="AK282" s="3"/>
      <c r="AL282" s="3"/>
      <c r="AM282" s="3"/>
      <c r="AN282" s="3"/>
      <c r="AO282" s="3"/>
    </row>
    <row r="283" spans="1:41" ht="12.75" customHeight="1" x14ac:dyDescent="0.2">
      <c r="A283" s="3"/>
      <c r="B283" s="3"/>
      <c r="C283" s="3"/>
      <c r="D283" s="117"/>
      <c r="E283" s="3"/>
      <c r="F283" s="3"/>
      <c r="G283" s="3"/>
      <c r="H283" s="3"/>
      <c r="I283" s="3"/>
      <c r="J283" s="3"/>
      <c r="K283" s="3"/>
      <c r="L283" s="3"/>
      <c r="M283" s="3"/>
      <c r="N283" s="3"/>
      <c r="O283" s="3"/>
      <c r="P283" s="3"/>
      <c r="Q283" s="3"/>
      <c r="R283" s="3"/>
      <c r="S283" s="1"/>
      <c r="T283" s="1"/>
      <c r="U283" s="3"/>
      <c r="V283" s="3"/>
      <c r="W283" s="3"/>
      <c r="X283" s="3"/>
      <c r="Y283" s="3"/>
      <c r="Z283" s="3"/>
      <c r="AA283" s="3"/>
      <c r="AB283" s="3"/>
      <c r="AC283" s="3"/>
      <c r="AD283" s="3"/>
      <c r="AE283" s="3"/>
      <c r="AF283" s="3"/>
      <c r="AG283" s="3"/>
      <c r="AH283" s="3"/>
      <c r="AI283" s="3"/>
      <c r="AJ283" s="3"/>
      <c r="AK283" s="3"/>
      <c r="AL283" s="3"/>
      <c r="AM283" s="3"/>
      <c r="AN283" s="3"/>
      <c r="AO283" s="3"/>
    </row>
    <row r="284" spans="1:41" ht="12.75" customHeight="1" x14ac:dyDescent="0.2">
      <c r="A284" s="3"/>
      <c r="B284" s="3"/>
      <c r="C284" s="3"/>
      <c r="D284" s="117"/>
      <c r="E284" s="3"/>
      <c r="F284" s="3"/>
      <c r="G284" s="3"/>
      <c r="H284" s="3"/>
      <c r="I284" s="3"/>
      <c r="J284" s="3"/>
      <c r="K284" s="3"/>
      <c r="L284" s="3"/>
      <c r="M284" s="3"/>
      <c r="N284" s="3"/>
      <c r="O284" s="3"/>
      <c r="P284" s="3"/>
      <c r="Q284" s="3"/>
      <c r="R284" s="3"/>
      <c r="S284" s="1"/>
      <c r="T284" s="1"/>
      <c r="U284" s="3"/>
      <c r="V284" s="3"/>
      <c r="W284" s="3"/>
      <c r="X284" s="3"/>
      <c r="Y284" s="3"/>
      <c r="Z284" s="3"/>
      <c r="AA284" s="3"/>
      <c r="AB284" s="3"/>
      <c r="AC284" s="3"/>
      <c r="AD284" s="3"/>
      <c r="AE284" s="3"/>
      <c r="AF284" s="3"/>
      <c r="AG284" s="3"/>
      <c r="AH284" s="3"/>
      <c r="AI284" s="3"/>
      <c r="AJ284" s="3"/>
      <c r="AK284" s="3"/>
      <c r="AL284" s="3"/>
      <c r="AM284" s="3"/>
      <c r="AN284" s="3"/>
      <c r="AO284" s="3"/>
    </row>
    <row r="285" spans="1:41" ht="12.75" customHeight="1" x14ac:dyDescent="0.2">
      <c r="A285" s="3"/>
      <c r="B285" s="3"/>
      <c r="C285" s="3"/>
      <c r="D285" s="117"/>
      <c r="E285" s="3"/>
      <c r="F285" s="3"/>
      <c r="G285" s="3"/>
      <c r="H285" s="3"/>
      <c r="I285" s="3"/>
      <c r="J285" s="3"/>
      <c r="K285" s="3"/>
      <c r="L285" s="3"/>
      <c r="M285" s="3"/>
      <c r="N285" s="3"/>
      <c r="O285" s="3"/>
      <c r="P285" s="3"/>
      <c r="Q285" s="3"/>
      <c r="R285" s="3"/>
      <c r="S285" s="1"/>
      <c r="T285" s="1"/>
      <c r="U285" s="3"/>
      <c r="V285" s="3"/>
      <c r="W285" s="3"/>
      <c r="X285" s="3"/>
      <c r="Y285" s="3"/>
      <c r="Z285" s="3"/>
      <c r="AA285" s="3"/>
      <c r="AB285" s="3"/>
      <c r="AC285" s="3"/>
      <c r="AD285" s="3"/>
      <c r="AE285" s="3"/>
      <c r="AF285" s="3"/>
      <c r="AG285" s="3"/>
      <c r="AH285" s="3"/>
      <c r="AI285" s="3"/>
      <c r="AJ285" s="3"/>
      <c r="AK285" s="3"/>
      <c r="AL285" s="3"/>
      <c r="AM285" s="3"/>
      <c r="AN285" s="3"/>
      <c r="AO285" s="3"/>
    </row>
    <row r="286" spans="1:41" ht="12.75" customHeight="1" x14ac:dyDescent="0.2">
      <c r="A286" s="3"/>
      <c r="B286" s="3"/>
      <c r="C286" s="3"/>
      <c r="D286" s="117"/>
      <c r="E286" s="3"/>
      <c r="F286" s="3"/>
      <c r="G286" s="3"/>
      <c r="H286" s="3"/>
      <c r="I286" s="3"/>
      <c r="J286" s="3"/>
      <c r="K286" s="3"/>
      <c r="L286" s="3"/>
      <c r="M286" s="3"/>
      <c r="N286" s="3"/>
      <c r="O286" s="3"/>
      <c r="P286" s="3"/>
      <c r="Q286" s="3"/>
      <c r="R286" s="3"/>
      <c r="S286" s="1"/>
      <c r="T286" s="1"/>
      <c r="U286" s="3"/>
      <c r="V286" s="3"/>
      <c r="W286" s="3"/>
      <c r="X286" s="3"/>
      <c r="Y286" s="3"/>
      <c r="Z286" s="3"/>
      <c r="AA286" s="3"/>
      <c r="AB286" s="3"/>
      <c r="AC286" s="3"/>
      <c r="AD286" s="3"/>
      <c r="AE286" s="3"/>
      <c r="AF286" s="3"/>
      <c r="AG286" s="3"/>
      <c r="AH286" s="3"/>
      <c r="AI286" s="3"/>
      <c r="AJ286" s="3"/>
      <c r="AK286" s="3"/>
      <c r="AL286" s="3"/>
      <c r="AM286" s="3"/>
      <c r="AN286" s="3"/>
      <c r="AO286" s="3"/>
    </row>
    <row r="287" spans="1:41" ht="12.75" customHeight="1" x14ac:dyDescent="0.2">
      <c r="A287" s="3"/>
      <c r="B287" s="3"/>
      <c r="C287" s="3"/>
      <c r="D287" s="117"/>
      <c r="E287" s="3"/>
      <c r="F287" s="3"/>
      <c r="G287" s="3"/>
      <c r="H287" s="3"/>
      <c r="I287" s="3"/>
      <c r="J287" s="3"/>
      <c r="K287" s="3"/>
      <c r="L287" s="3"/>
      <c r="M287" s="3"/>
      <c r="N287" s="3"/>
      <c r="O287" s="3"/>
      <c r="P287" s="3"/>
      <c r="Q287" s="3"/>
      <c r="R287" s="3"/>
      <c r="S287" s="1"/>
      <c r="T287" s="1"/>
      <c r="U287" s="3"/>
      <c r="V287" s="3"/>
      <c r="W287" s="3"/>
      <c r="X287" s="3"/>
      <c r="Y287" s="3"/>
      <c r="Z287" s="3"/>
      <c r="AA287" s="3"/>
      <c r="AB287" s="3"/>
      <c r="AC287" s="3"/>
      <c r="AD287" s="3"/>
      <c r="AE287" s="3"/>
      <c r="AF287" s="3"/>
      <c r="AG287" s="3"/>
      <c r="AH287" s="3"/>
      <c r="AI287" s="3"/>
      <c r="AJ287" s="3"/>
      <c r="AK287" s="3"/>
      <c r="AL287" s="3"/>
      <c r="AM287" s="3"/>
      <c r="AN287" s="3"/>
      <c r="AO287" s="3"/>
    </row>
    <row r="288" spans="1:41" ht="12.75" customHeight="1" x14ac:dyDescent="0.2">
      <c r="A288" s="3"/>
      <c r="B288" s="3"/>
      <c r="C288" s="3"/>
      <c r="D288" s="117"/>
      <c r="E288" s="3"/>
      <c r="F288" s="3"/>
      <c r="G288" s="3"/>
      <c r="H288" s="3"/>
      <c r="I288" s="3"/>
      <c r="J288" s="3"/>
      <c r="K288" s="3"/>
      <c r="L288" s="3"/>
      <c r="M288" s="3"/>
      <c r="N288" s="3"/>
      <c r="O288" s="3"/>
      <c r="P288" s="3"/>
      <c r="Q288" s="3"/>
      <c r="R288" s="3"/>
      <c r="S288" s="1"/>
      <c r="T288" s="1"/>
      <c r="U288" s="3"/>
      <c r="V288" s="3"/>
      <c r="W288" s="3"/>
      <c r="X288" s="3"/>
      <c r="Y288" s="3"/>
      <c r="Z288" s="3"/>
      <c r="AA288" s="3"/>
      <c r="AB288" s="3"/>
      <c r="AC288" s="3"/>
      <c r="AD288" s="3"/>
      <c r="AE288" s="3"/>
      <c r="AF288" s="3"/>
      <c r="AG288" s="3"/>
      <c r="AH288" s="3"/>
      <c r="AI288" s="3"/>
      <c r="AJ288" s="3"/>
      <c r="AK288" s="3"/>
      <c r="AL288" s="3"/>
      <c r="AM288" s="3"/>
      <c r="AN288" s="3"/>
      <c r="AO288" s="3"/>
    </row>
    <row r="289" spans="1:41" ht="12.75" customHeight="1" x14ac:dyDescent="0.2">
      <c r="A289" s="3"/>
      <c r="B289" s="3"/>
      <c r="C289" s="3"/>
      <c r="D289" s="117"/>
      <c r="E289" s="3"/>
      <c r="F289" s="3"/>
      <c r="G289" s="3"/>
      <c r="H289" s="3"/>
      <c r="I289" s="3"/>
      <c r="J289" s="3"/>
      <c r="K289" s="3"/>
      <c r="L289" s="3"/>
      <c r="M289" s="3"/>
      <c r="N289" s="3"/>
      <c r="O289" s="3"/>
      <c r="P289" s="3"/>
      <c r="Q289" s="3"/>
      <c r="R289" s="3"/>
      <c r="S289" s="1"/>
      <c r="T289" s="1"/>
      <c r="U289" s="3"/>
      <c r="V289" s="3"/>
      <c r="W289" s="3"/>
      <c r="X289" s="3"/>
      <c r="Y289" s="3"/>
      <c r="Z289" s="3"/>
      <c r="AA289" s="3"/>
      <c r="AB289" s="3"/>
      <c r="AC289" s="3"/>
      <c r="AD289" s="3"/>
      <c r="AE289" s="3"/>
      <c r="AF289" s="3"/>
      <c r="AG289" s="3"/>
      <c r="AH289" s="3"/>
      <c r="AI289" s="3"/>
      <c r="AJ289" s="3"/>
      <c r="AK289" s="3"/>
      <c r="AL289" s="3"/>
      <c r="AM289" s="3"/>
      <c r="AN289" s="3"/>
      <c r="AO289" s="3"/>
    </row>
    <row r="290" spans="1:41" ht="12.75" customHeight="1" x14ac:dyDescent="0.2">
      <c r="A290" s="3"/>
      <c r="B290" s="3"/>
      <c r="C290" s="3"/>
      <c r="D290" s="117"/>
      <c r="E290" s="3"/>
      <c r="F290" s="3"/>
      <c r="G290" s="3"/>
      <c r="H290" s="3"/>
      <c r="I290" s="3"/>
      <c r="J290" s="3"/>
      <c r="K290" s="3"/>
      <c r="L290" s="3"/>
      <c r="M290" s="3"/>
      <c r="N290" s="3"/>
      <c r="O290" s="3"/>
      <c r="P290" s="3"/>
      <c r="Q290" s="3"/>
      <c r="R290" s="3"/>
      <c r="S290" s="1"/>
      <c r="T290" s="1"/>
      <c r="U290" s="3"/>
      <c r="V290" s="3"/>
      <c r="W290" s="3"/>
      <c r="X290" s="3"/>
      <c r="Y290" s="3"/>
      <c r="Z290" s="3"/>
      <c r="AA290" s="3"/>
      <c r="AB290" s="3"/>
      <c r="AC290" s="3"/>
      <c r="AD290" s="3"/>
      <c r="AE290" s="3"/>
      <c r="AF290" s="3"/>
      <c r="AG290" s="3"/>
      <c r="AH290" s="3"/>
      <c r="AI290" s="3"/>
      <c r="AJ290" s="3"/>
      <c r="AK290" s="3"/>
      <c r="AL290" s="3"/>
      <c r="AM290" s="3"/>
      <c r="AN290" s="3"/>
      <c r="AO290" s="3"/>
    </row>
    <row r="291" spans="1:41" ht="12.75" customHeight="1" x14ac:dyDescent="0.2">
      <c r="A291" s="3"/>
      <c r="B291" s="3"/>
      <c r="C291" s="3"/>
      <c r="D291" s="117"/>
      <c r="E291" s="3"/>
      <c r="F291" s="3"/>
      <c r="G291" s="3"/>
      <c r="H291" s="3"/>
      <c r="I291" s="3"/>
      <c r="J291" s="3"/>
      <c r="K291" s="3"/>
      <c r="L291" s="3"/>
      <c r="M291" s="3"/>
      <c r="N291" s="3"/>
      <c r="O291" s="3"/>
      <c r="P291" s="3"/>
      <c r="Q291" s="3"/>
      <c r="R291" s="3"/>
      <c r="S291" s="1"/>
      <c r="T291" s="1"/>
      <c r="U291" s="3"/>
      <c r="V291" s="3"/>
      <c r="W291" s="3"/>
      <c r="X291" s="3"/>
      <c r="Y291" s="3"/>
      <c r="Z291" s="3"/>
      <c r="AA291" s="3"/>
      <c r="AB291" s="3"/>
      <c r="AC291" s="3"/>
      <c r="AD291" s="3"/>
      <c r="AE291" s="3"/>
      <c r="AF291" s="3"/>
      <c r="AG291" s="3"/>
      <c r="AH291" s="3"/>
      <c r="AI291" s="3"/>
      <c r="AJ291" s="3"/>
      <c r="AK291" s="3"/>
      <c r="AL291" s="3"/>
      <c r="AM291" s="3"/>
      <c r="AN291" s="3"/>
      <c r="AO291" s="3"/>
    </row>
    <row r="292" spans="1:41" ht="12.75" customHeight="1" x14ac:dyDescent="0.2">
      <c r="A292" s="3"/>
      <c r="B292" s="3"/>
      <c r="C292" s="3"/>
      <c r="D292" s="117"/>
      <c r="E292" s="3"/>
      <c r="F292" s="3"/>
      <c r="G292" s="3"/>
      <c r="H292" s="3"/>
      <c r="I292" s="3"/>
      <c r="J292" s="3"/>
      <c r="K292" s="3"/>
      <c r="L292" s="3"/>
      <c r="M292" s="3"/>
      <c r="N292" s="3"/>
      <c r="O292" s="3"/>
      <c r="P292" s="3"/>
      <c r="Q292" s="3"/>
      <c r="R292" s="3"/>
      <c r="S292" s="1"/>
      <c r="T292" s="1"/>
      <c r="U292" s="3"/>
      <c r="V292" s="3"/>
      <c r="W292" s="3"/>
      <c r="X292" s="3"/>
      <c r="Y292" s="3"/>
      <c r="Z292" s="3"/>
      <c r="AA292" s="3"/>
      <c r="AB292" s="3"/>
      <c r="AC292" s="3"/>
      <c r="AD292" s="3"/>
      <c r="AE292" s="3"/>
      <c r="AF292" s="3"/>
      <c r="AG292" s="3"/>
      <c r="AH292" s="3"/>
      <c r="AI292" s="3"/>
      <c r="AJ292" s="3"/>
      <c r="AK292" s="3"/>
      <c r="AL292" s="3"/>
      <c r="AM292" s="3"/>
      <c r="AN292" s="3"/>
      <c r="AO292" s="3"/>
    </row>
    <row r="293" spans="1:41" ht="12.75" customHeight="1" x14ac:dyDescent="0.2">
      <c r="A293" s="3"/>
      <c r="B293" s="3"/>
      <c r="C293" s="3"/>
      <c r="D293" s="117"/>
      <c r="E293" s="3"/>
      <c r="F293" s="3"/>
      <c r="G293" s="3"/>
      <c r="H293" s="3"/>
      <c r="I293" s="3"/>
      <c r="J293" s="3"/>
      <c r="K293" s="3"/>
      <c r="L293" s="3"/>
      <c r="M293" s="3"/>
      <c r="N293" s="3"/>
      <c r="O293" s="3"/>
      <c r="P293" s="3"/>
      <c r="Q293" s="3"/>
      <c r="R293" s="3"/>
      <c r="S293" s="1"/>
      <c r="T293" s="1"/>
      <c r="U293" s="3"/>
      <c r="V293" s="3"/>
      <c r="W293" s="3"/>
      <c r="X293" s="3"/>
      <c r="Y293" s="3"/>
      <c r="Z293" s="3"/>
      <c r="AA293" s="3"/>
      <c r="AB293" s="3"/>
      <c r="AC293" s="3"/>
      <c r="AD293" s="3"/>
      <c r="AE293" s="3"/>
      <c r="AF293" s="3"/>
      <c r="AG293" s="3"/>
      <c r="AH293" s="3"/>
      <c r="AI293" s="3"/>
      <c r="AJ293" s="3"/>
      <c r="AK293" s="3"/>
      <c r="AL293" s="3"/>
      <c r="AM293" s="3"/>
      <c r="AN293" s="3"/>
      <c r="AO293" s="3"/>
    </row>
    <row r="294" spans="1:41" ht="12.75" customHeight="1" x14ac:dyDescent="0.2">
      <c r="A294" s="3"/>
      <c r="B294" s="3"/>
      <c r="C294" s="3"/>
      <c r="D294" s="117"/>
      <c r="E294" s="3"/>
      <c r="F294" s="3"/>
      <c r="G294" s="3"/>
      <c r="H294" s="3"/>
      <c r="I294" s="3"/>
      <c r="J294" s="3"/>
      <c r="K294" s="3"/>
      <c r="L294" s="3"/>
      <c r="M294" s="3"/>
      <c r="N294" s="3"/>
      <c r="O294" s="3"/>
      <c r="P294" s="3"/>
      <c r="Q294" s="3"/>
      <c r="R294" s="3"/>
      <c r="S294" s="1"/>
      <c r="T294" s="1"/>
      <c r="U294" s="3"/>
      <c r="V294" s="3"/>
      <c r="W294" s="3"/>
      <c r="X294" s="3"/>
      <c r="Y294" s="3"/>
      <c r="Z294" s="3"/>
      <c r="AA294" s="3"/>
      <c r="AB294" s="3"/>
      <c r="AC294" s="3"/>
      <c r="AD294" s="3"/>
      <c r="AE294" s="3"/>
      <c r="AF294" s="3"/>
      <c r="AG294" s="3"/>
      <c r="AH294" s="3"/>
      <c r="AI294" s="3"/>
      <c r="AJ294" s="3"/>
      <c r="AK294" s="3"/>
      <c r="AL294" s="3"/>
      <c r="AM294" s="3"/>
      <c r="AN294" s="3"/>
      <c r="AO294" s="3"/>
    </row>
    <row r="295" spans="1:41" ht="12.75" customHeight="1" x14ac:dyDescent="0.2">
      <c r="A295" s="3"/>
      <c r="B295" s="3"/>
      <c r="C295" s="3"/>
      <c r="D295" s="117"/>
      <c r="E295" s="3"/>
      <c r="F295" s="3"/>
      <c r="G295" s="3"/>
      <c r="H295" s="3"/>
      <c r="I295" s="3"/>
      <c r="J295" s="3"/>
      <c r="K295" s="3"/>
      <c r="L295" s="3"/>
      <c r="M295" s="3"/>
      <c r="N295" s="3"/>
      <c r="O295" s="3"/>
      <c r="P295" s="3"/>
      <c r="Q295" s="3"/>
      <c r="R295" s="3"/>
      <c r="S295" s="1"/>
      <c r="T295" s="1"/>
      <c r="U295" s="3"/>
      <c r="V295" s="3"/>
      <c r="W295" s="3"/>
      <c r="X295" s="3"/>
      <c r="Y295" s="3"/>
      <c r="Z295" s="3"/>
      <c r="AA295" s="3"/>
      <c r="AB295" s="3"/>
      <c r="AC295" s="3"/>
      <c r="AD295" s="3"/>
      <c r="AE295" s="3"/>
      <c r="AF295" s="3"/>
      <c r="AG295" s="3"/>
      <c r="AH295" s="3"/>
      <c r="AI295" s="3"/>
      <c r="AJ295" s="3"/>
      <c r="AK295" s="3"/>
      <c r="AL295" s="3"/>
      <c r="AM295" s="3"/>
      <c r="AN295" s="3"/>
      <c r="AO295" s="3"/>
    </row>
    <row r="296" spans="1:41" ht="12.75" customHeight="1" x14ac:dyDescent="0.2">
      <c r="A296" s="3"/>
      <c r="B296" s="3"/>
      <c r="C296" s="3"/>
      <c r="D296" s="117"/>
      <c r="E296" s="3"/>
      <c r="F296" s="3"/>
      <c r="G296" s="3"/>
      <c r="H296" s="3"/>
      <c r="I296" s="3"/>
      <c r="J296" s="3"/>
      <c r="K296" s="3"/>
      <c r="L296" s="3"/>
      <c r="M296" s="3"/>
      <c r="N296" s="3"/>
      <c r="O296" s="3"/>
      <c r="P296" s="3"/>
      <c r="Q296" s="3"/>
      <c r="R296" s="3"/>
      <c r="S296" s="1"/>
      <c r="T296" s="1"/>
      <c r="U296" s="3"/>
      <c r="V296" s="3"/>
      <c r="W296" s="3"/>
      <c r="X296" s="3"/>
      <c r="Y296" s="3"/>
      <c r="Z296" s="3"/>
      <c r="AA296" s="3"/>
      <c r="AB296" s="3"/>
      <c r="AC296" s="3"/>
      <c r="AD296" s="3"/>
      <c r="AE296" s="3"/>
      <c r="AF296" s="3"/>
      <c r="AG296" s="3"/>
      <c r="AH296" s="3"/>
      <c r="AI296" s="3"/>
      <c r="AJ296" s="3"/>
      <c r="AK296" s="3"/>
      <c r="AL296" s="3"/>
      <c r="AM296" s="3"/>
      <c r="AN296" s="3"/>
      <c r="AO296" s="3"/>
    </row>
    <row r="297" spans="1:41" ht="12.75" customHeight="1" x14ac:dyDescent="0.2">
      <c r="A297" s="3"/>
      <c r="B297" s="3"/>
      <c r="C297" s="3"/>
      <c r="D297" s="117"/>
      <c r="E297" s="3"/>
      <c r="F297" s="3"/>
      <c r="G297" s="3"/>
      <c r="H297" s="3"/>
      <c r="I297" s="3"/>
      <c r="J297" s="3"/>
      <c r="K297" s="3"/>
      <c r="L297" s="3"/>
      <c r="M297" s="3"/>
      <c r="N297" s="3"/>
      <c r="O297" s="3"/>
      <c r="P297" s="3"/>
      <c r="Q297" s="3"/>
      <c r="R297" s="3"/>
      <c r="S297" s="1"/>
      <c r="T297" s="1"/>
      <c r="U297" s="3"/>
      <c r="V297" s="3"/>
      <c r="W297" s="3"/>
      <c r="X297" s="3"/>
      <c r="Y297" s="3"/>
      <c r="Z297" s="3"/>
      <c r="AA297" s="3"/>
      <c r="AB297" s="3"/>
      <c r="AC297" s="3"/>
      <c r="AD297" s="3"/>
      <c r="AE297" s="3"/>
      <c r="AF297" s="3"/>
      <c r="AG297" s="3"/>
      <c r="AH297" s="3"/>
      <c r="AI297" s="3"/>
      <c r="AJ297" s="3"/>
      <c r="AK297" s="3"/>
      <c r="AL297" s="3"/>
      <c r="AM297" s="3"/>
      <c r="AN297" s="3"/>
      <c r="AO297" s="3"/>
    </row>
    <row r="298" spans="1:41" ht="12.75" customHeight="1" x14ac:dyDescent="0.2">
      <c r="A298" s="3"/>
      <c r="B298" s="3"/>
      <c r="C298" s="3"/>
      <c r="D298" s="117"/>
      <c r="E298" s="3"/>
      <c r="F298" s="3"/>
      <c r="G298" s="3"/>
      <c r="H298" s="3"/>
      <c r="I298" s="3"/>
      <c r="J298" s="3"/>
      <c r="K298" s="3"/>
      <c r="L298" s="3"/>
      <c r="M298" s="3"/>
      <c r="N298" s="3"/>
      <c r="O298" s="3"/>
      <c r="P298" s="3"/>
      <c r="Q298" s="3"/>
      <c r="R298" s="3"/>
      <c r="S298" s="1"/>
      <c r="T298" s="1"/>
      <c r="U298" s="3"/>
      <c r="V298" s="3"/>
      <c r="W298" s="3"/>
      <c r="X298" s="3"/>
      <c r="Y298" s="3"/>
      <c r="Z298" s="3"/>
      <c r="AA298" s="3"/>
      <c r="AB298" s="3"/>
      <c r="AC298" s="3"/>
      <c r="AD298" s="3"/>
      <c r="AE298" s="3"/>
      <c r="AF298" s="3"/>
      <c r="AG298" s="3"/>
      <c r="AH298" s="3"/>
      <c r="AI298" s="3"/>
      <c r="AJ298" s="3"/>
      <c r="AK298" s="3"/>
      <c r="AL298" s="3"/>
      <c r="AM298" s="3"/>
      <c r="AN298" s="3"/>
      <c r="AO298" s="3"/>
    </row>
    <row r="299" spans="1:41" ht="12.75" customHeight="1" x14ac:dyDescent="0.2">
      <c r="A299" s="3"/>
      <c r="B299" s="3"/>
      <c r="C299" s="3"/>
      <c r="D299" s="117"/>
      <c r="E299" s="3"/>
      <c r="F299" s="3"/>
      <c r="G299" s="3"/>
      <c r="H299" s="3"/>
      <c r="I299" s="3"/>
      <c r="J299" s="3"/>
      <c r="K299" s="3"/>
      <c r="L299" s="3"/>
      <c r="M299" s="3"/>
      <c r="N299" s="3"/>
      <c r="O299" s="3"/>
      <c r="P299" s="3"/>
      <c r="Q299" s="3"/>
      <c r="R299" s="3"/>
      <c r="S299" s="1"/>
      <c r="T299" s="1"/>
      <c r="U299" s="3"/>
      <c r="V299" s="3"/>
      <c r="W299" s="3"/>
      <c r="X299" s="3"/>
      <c r="Y299" s="3"/>
      <c r="Z299" s="3"/>
      <c r="AA299" s="3"/>
      <c r="AB299" s="3"/>
      <c r="AC299" s="3"/>
      <c r="AD299" s="3"/>
      <c r="AE299" s="3"/>
      <c r="AF299" s="3"/>
      <c r="AG299" s="3"/>
      <c r="AH299" s="3"/>
      <c r="AI299" s="3"/>
      <c r="AJ299" s="3"/>
      <c r="AK299" s="3"/>
      <c r="AL299" s="3"/>
      <c r="AM299" s="3"/>
      <c r="AN299" s="3"/>
      <c r="AO299" s="3"/>
    </row>
    <row r="300" spans="1:41" ht="12.75" customHeight="1" x14ac:dyDescent="0.2">
      <c r="A300" s="3"/>
      <c r="B300" s="3"/>
      <c r="C300" s="3"/>
      <c r="D300" s="117"/>
      <c r="E300" s="3"/>
      <c r="F300" s="3"/>
      <c r="G300" s="3"/>
      <c r="H300" s="3"/>
      <c r="I300" s="3"/>
      <c r="J300" s="3"/>
      <c r="K300" s="3"/>
      <c r="L300" s="3"/>
      <c r="M300" s="3"/>
      <c r="N300" s="3"/>
      <c r="O300" s="3"/>
      <c r="P300" s="3"/>
      <c r="Q300" s="3"/>
      <c r="R300" s="3"/>
      <c r="S300" s="1"/>
      <c r="T300" s="1"/>
      <c r="U300" s="3"/>
      <c r="V300" s="3"/>
      <c r="W300" s="3"/>
      <c r="X300" s="3"/>
      <c r="Y300" s="3"/>
      <c r="Z300" s="3"/>
      <c r="AA300" s="3"/>
      <c r="AB300" s="3"/>
      <c r="AC300" s="3"/>
      <c r="AD300" s="3"/>
      <c r="AE300" s="3"/>
      <c r="AF300" s="3"/>
      <c r="AG300" s="3"/>
      <c r="AH300" s="3"/>
      <c r="AI300" s="3"/>
      <c r="AJ300" s="3"/>
      <c r="AK300" s="3"/>
      <c r="AL300" s="3"/>
      <c r="AM300" s="3"/>
      <c r="AN300" s="3"/>
      <c r="AO300" s="3"/>
    </row>
    <row r="301" spans="1:41" ht="12.75" customHeight="1" x14ac:dyDescent="0.2">
      <c r="A301" s="3"/>
      <c r="B301" s="3"/>
      <c r="C301" s="3"/>
      <c r="D301" s="117"/>
      <c r="E301" s="3"/>
      <c r="F301" s="3"/>
      <c r="G301" s="3"/>
      <c r="H301" s="3"/>
      <c r="I301" s="3"/>
      <c r="J301" s="3"/>
      <c r="K301" s="3"/>
      <c r="L301" s="3"/>
      <c r="M301" s="3"/>
      <c r="N301" s="3"/>
      <c r="O301" s="3"/>
      <c r="P301" s="3"/>
      <c r="Q301" s="3"/>
      <c r="R301" s="3"/>
      <c r="S301" s="1"/>
      <c r="T301" s="1"/>
      <c r="U301" s="3"/>
      <c r="V301" s="3"/>
      <c r="W301" s="3"/>
      <c r="X301" s="3"/>
      <c r="Y301" s="3"/>
      <c r="Z301" s="3"/>
      <c r="AA301" s="3"/>
      <c r="AB301" s="3"/>
      <c r="AC301" s="3"/>
      <c r="AD301" s="3"/>
      <c r="AE301" s="3"/>
      <c r="AF301" s="3"/>
      <c r="AG301" s="3"/>
      <c r="AH301" s="3"/>
      <c r="AI301" s="3"/>
      <c r="AJ301" s="3"/>
      <c r="AK301" s="3"/>
      <c r="AL301" s="3"/>
      <c r="AM301" s="3"/>
      <c r="AN301" s="3"/>
      <c r="AO301" s="3"/>
    </row>
    <row r="302" spans="1:41" ht="12.75" customHeight="1" x14ac:dyDescent="0.2">
      <c r="A302" s="3"/>
      <c r="B302" s="3"/>
      <c r="C302" s="3"/>
      <c r="D302" s="117"/>
      <c r="E302" s="3"/>
      <c r="F302" s="3"/>
      <c r="G302" s="3"/>
      <c r="H302" s="3"/>
      <c r="I302" s="3"/>
      <c r="J302" s="3"/>
      <c r="K302" s="3"/>
      <c r="L302" s="3"/>
      <c r="M302" s="3"/>
      <c r="N302" s="3"/>
      <c r="O302" s="3"/>
      <c r="P302" s="3"/>
      <c r="Q302" s="3"/>
      <c r="R302" s="3"/>
      <c r="S302" s="1"/>
      <c r="T302" s="1"/>
      <c r="U302" s="3"/>
      <c r="V302" s="3"/>
      <c r="W302" s="3"/>
      <c r="X302" s="3"/>
      <c r="Y302" s="3"/>
      <c r="Z302" s="3"/>
      <c r="AA302" s="3"/>
      <c r="AB302" s="3"/>
      <c r="AC302" s="3"/>
      <c r="AD302" s="3"/>
      <c r="AE302" s="3"/>
      <c r="AF302" s="3"/>
      <c r="AG302" s="3"/>
      <c r="AH302" s="3"/>
      <c r="AI302" s="3"/>
      <c r="AJ302" s="3"/>
      <c r="AK302" s="3"/>
      <c r="AL302" s="3"/>
      <c r="AM302" s="3"/>
      <c r="AN302" s="3"/>
      <c r="AO302" s="3"/>
    </row>
    <row r="303" spans="1:41" ht="12.75" customHeight="1" x14ac:dyDescent="0.2">
      <c r="A303" s="3"/>
      <c r="B303" s="3"/>
      <c r="C303" s="3"/>
      <c r="D303" s="117"/>
      <c r="E303" s="3"/>
      <c r="F303" s="3"/>
      <c r="G303" s="3"/>
      <c r="H303" s="3"/>
      <c r="I303" s="3"/>
      <c r="J303" s="3"/>
      <c r="K303" s="3"/>
      <c r="L303" s="3"/>
      <c r="M303" s="3"/>
      <c r="N303" s="3"/>
      <c r="O303" s="3"/>
      <c r="P303" s="3"/>
      <c r="Q303" s="3"/>
      <c r="R303" s="3"/>
      <c r="S303" s="1"/>
      <c r="T303" s="1"/>
      <c r="U303" s="3"/>
      <c r="V303" s="3"/>
      <c r="W303" s="3"/>
      <c r="X303" s="3"/>
      <c r="Y303" s="3"/>
      <c r="Z303" s="3"/>
      <c r="AA303" s="3"/>
      <c r="AB303" s="3"/>
      <c r="AC303" s="3"/>
      <c r="AD303" s="3"/>
      <c r="AE303" s="3"/>
      <c r="AF303" s="3"/>
      <c r="AG303" s="3"/>
      <c r="AH303" s="3"/>
      <c r="AI303" s="3"/>
      <c r="AJ303" s="3"/>
      <c r="AK303" s="3"/>
      <c r="AL303" s="3"/>
      <c r="AM303" s="3"/>
      <c r="AN303" s="3"/>
      <c r="AO303" s="3"/>
    </row>
    <row r="304" spans="1:41" ht="12.75" customHeight="1" x14ac:dyDescent="0.2">
      <c r="A304" s="3"/>
      <c r="B304" s="3"/>
      <c r="C304" s="3"/>
      <c r="D304" s="117"/>
      <c r="E304" s="3"/>
      <c r="F304" s="3"/>
      <c r="G304" s="3"/>
      <c r="H304" s="3"/>
      <c r="I304" s="3"/>
      <c r="J304" s="3"/>
      <c r="K304" s="3"/>
      <c r="L304" s="3"/>
      <c r="M304" s="3"/>
      <c r="N304" s="3"/>
      <c r="O304" s="3"/>
      <c r="P304" s="3"/>
      <c r="Q304" s="3"/>
      <c r="R304" s="3"/>
      <c r="S304" s="1"/>
      <c r="T304" s="1"/>
      <c r="U304" s="3"/>
      <c r="V304" s="3"/>
      <c r="W304" s="3"/>
      <c r="X304" s="3"/>
      <c r="Y304" s="3"/>
      <c r="Z304" s="3"/>
      <c r="AA304" s="3"/>
      <c r="AB304" s="3"/>
      <c r="AC304" s="3"/>
      <c r="AD304" s="3"/>
      <c r="AE304" s="3"/>
      <c r="AF304" s="3"/>
      <c r="AG304" s="3"/>
      <c r="AH304" s="3"/>
      <c r="AI304" s="3"/>
      <c r="AJ304" s="3"/>
      <c r="AK304" s="3"/>
      <c r="AL304" s="3"/>
      <c r="AM304" s="3"/>
      <c r="AN304" s="3"/>
      <c r="AO304" s="3"/>
    </row>
    <row r="305" spans="1:41" ht="12.75" customHeight="1" x14ac:dyDescent="0.2">
      <c r="A305" s="3"/>
      <c r="B305" s="3"/>
      <c r="C305" s="3"/>
      <c r="D305" s="117"/>
      <c r="E305" s="3"/>
      <c r="F305" s="3"/>
      <c r="G305" s="3"/>
      <c r="H305" s="3"/>
      <c r="I305" s="3"/>
      <c r="J305" s="3"/>
      <c r="K305" s="3"/>
      <c r="L305" s="3"/>
      <c r="M305" s="3"/>
      <c r="N305" s="3"/>
      <c r="O305" s="3"/>
      <c r="P305" s="3"/>
      <c r="Q305" s="3"/>
      <c r="R305" s="3"/>
      <c r="S305" s="1"/>
      <c r="T305" s="1"/>
      <c r="U305" s="3"/>
      <c r="V305" s="3"/>
      <c r="W305" s="3"/>
      <c r="X305" s="3"/>
      <c r="Y305" s="3"/>
      <c r="Z305" s="3"/>
      <c r="AA305" s="3"/>
      <c r="AB305" s="3"/>
      <c r="AC305" s="3"/>
      <c r="AD305" s="3"/>
      <c r="AE305" s="3"/>
      <c r="AF305" s="3"/>
      <c r="AG305" s="3"/>
      <c r="AH305" s="3"/>
      <c r="AI305" s="3"/>
      <c r="AJ305" s="3"/>
      <c r="AK305" s="3"/>
      <c r="AL305" s="3"/>
      <c r="AM305" s="3"/>
      <c r="AN305" s="3"/>
      <c r="AO305" s="3"/>
    </row>
    <row r="306" spans="1:41" ht="12.75" customHeight="1" x14ac:dyDescent="0.2">
      <c r="A306" s="3"/>
      <c r="B306" s="3"/>
      <c r="C306" s="3"/>
      <c r="D306" s="117"/>
      <c r="E306" s="3"/>
      <c r="F306" s="3"/>
      <c r="G306" s="3"/>
      <c r="H306" s="3"/>
      <c r="I306" s="3"/>
      <c r="J306" s="3"/>
      <c r="K306" s="3"/>
      <c r="L306" s="3"/>
      <c r="M306" s="3"/>
      <c r="N306" s="3"/>
      <c r="O306" s="3"/>
      <c r="P306" s="3"/>
      <c r="Q306" s="3"/>
      <c r="R306" s="3"/>
      <c r="S306" s="1"/>
      <c r="T306" s="1"/>
      <c r="U306" s="3"/>
      <c r="V306" s="3"/>
      <c r="W306" s="3"/>
      <c r="X306" s="3"/>
      <c r="Y306" s="3"/>
      <c r="Z306" s="3"/>
      <c r="AA306" s="3"/>
      <c r="AB306" s="3"/>
      <c r="AC306" s="3"/>
      <c r="AD306" s="3"/>
      <c r="AE306" s="3"/>
      <c r="AF306" s="3"/>
      <c r="AG306" s="3"/>
      <c r="AH306" s="3"/>
      <c r="AI306" s="3"/>
      <c r="AJ306" s="3"/>
      <c r="AK306" s="3"/>
      <c r="AL306" s="3"/>
      <c r="AM306" s="3"/>
      <c r="AN306" s="3"/>
      <c r="AO306" s="3"/>
    </row>
    <row r="307" spans="1:41" ht="12.75" customHeight="1" x14ac:dyDescent="0.2">
      <c r="A307" s="3"/>
      <c r="B307" s="3"/>
      <c r="C307" s="3"/>
      <c r="D307" s="117"/>
      <c r="E307" s="3"/>
      <c r="F307" s="3"/>
      <c r="G307" s="3"/>
      <c r="H307" s="3"/>
      <c r="I307" s="3"/>
      <c r="J307" s="3"/>
      <c r="K307" s="3"/>
      <c r="L307" s="3"/>
      <c r="M307" s="3"/>
      <c r="N307" s="3"/>
      <c r="O307" s="3"/>
      <c r="P307" s="3"/>
      <c r="Q307" s="3"/>
      <c r="R307" s="3"/>
      <c r="S307" s="1"/>
      <c r="T307" s="1"/>
      <c r="U307" s="3"/>
      <c r="V307" s="3"/>
      <c r="W307" s="3"/>
      <c r="X307" s="3"/>
      <c r="Y307" s="3"/>
      <c r="Z307" s="3"/>
      <c r="AA307" s="3"/>
      <c r="AB307" s="3"/>
      <c r="AC307" s="3"/>
      <c r="AD307" s="3"/>
      <c r="AE307" s="3"/>
      <c r="AF307" s="3"/>
      <c r="AG307" s="3"/>
      <c r="AH307" s="3"/>
      <c r="AI307" s="3"/>
      <c r="AJ307" s="3"/>
      <c r="AK307" s="3"/>
      <c r="AL307" s="3"/>
      <c r="AM307" s="3"/>
      <c r="AN307" s="3"/>
      <c r="AO307" s="3"/>
    </row>
    <row r="308" spans="1:41" ht="12.75" customHeight="1" x14ac:dyDescent="0.2">
      <c r="A308" s="3"/>
      <c r="B308" s="3"/>
      <c r="C308" s="3"/>
      <c r="D308" s="117"/>
      <c r="E308" s="3"/>
      <c r="F308" s="3"/>
      <c r="G308" s="3"/>
      <c r="H308" s="3"/>
      <c r="I308" s="3"/>
      <c r="J308" s="3"/>
      <c r="K308" s="3"/>
      <c r="L308" s="3"/>
      <c r="M308" s="3"/>
      <c r="N308" s="3"/>
      <c r="O308" s="3"/>
      <c r="P308" s="3"/>
      <c r="Q308" s="3"/>
      <c r="R308" s="3"/>
      <c r="S308" s="1"/>
      <c r="T308" s="1"/>
      <c r="U308" s="3"/>
      <c r="V308" s="3"/>
      <c r="W308" s="3"/>
      <c r="X308" s="3"/>
      <c r="Y308" s="3"/>
      <c r="Z308" s="3"/>
      <c r="AA308" s="3"/>
      <c r="AB308" s="3"/>
      <c r="AC308" s="3"/>
      <c r="AD308" s="3"/>
      <c r="AE308" s="3"/>
      <c r="AF308" s="3"/>
      <c r="AG308" s="3"/>
      <c r="AH308" s="3"/>
      <c r="AI308" s="3"/>
      <c r="AJ308" s="3"/>
      <c r="AK308" s="3"/>
      <c r="AL308" s="3"/>
      <c r="AM308" s="3"/>
      <c r="AN308" s="3"/>
      <c r="AO308" s="3"/>
    </row>
    <row r="309" spans="1:41" ht="12.75" customHeight="1" x14ac:dyDescent="0.2">
      <c r="A309" s="3"/>
      <c r="B309" s="3"/>
      <c r="C309" s="3"/>
      <c r="D309" s="117"/>
      <c r="E309" s="3"/>
      <c r="F309" s="3"/>
      <c r="G309" s="3"/>
      <c r="H309" s="3"/>
      <c r="I309" s="3"/>
      <c r="J309" s="3"/>
      <c r="K309" s="3"/>
      <c r="L309" s="3"/>
      <c r="M309" s="3"/>
      <c r="N309" s="3"/>
      <c r="O309" s="3"/>
      <c r="P309" s="3"/>
      <c r="Q309" s="3"/>
      <c r="R309" s="3"/>
      <c r="S309" s="1"/>
      <c r="T309" s="1"/>
      <c r="U309" s="3"/>
      <c r="V309" s="3"/>
      <c r="W309" s="3"/>
      <c r="X309" s="3"/>
      <c r="Y309" s="3"/>
      <c r="Z309" s="3"/>
      <c r="AA309" s="3"/>
      <c r="AB309" s="3"/>
      <c r="AC309" s="3"/>
      <c r="AD309" s="3"/>
      <c r="AE309" s="3"/>
      <c r="AF309" s="3"/>
      <c r="AG309" s="3"/>
      <c r="AH309" s="3"/>
      <c r="AI309" s="3"/>
      <c r="AJ309" s="3"/>
      <c r="AK309" s="3"/>
      <c r="AL309" s="3"/>
      <c r="AM309" s="3"/>
      <c r="AN309" s="3"/>
      <c r="AO309" s="3"/>
    </row>
    <row r="310" spans="1:41" ht="12.75" customHeight="1" x14ac:dyDescent="0.2">
      <c r="A310" s="3"/>
      <c r="B310" s="3"/>
      <c r="C310" s="3"/>
      <c r="D310" s="117"/>
      <c r="E310" s="3"/>
      <c r="F310" s="3"/>
      <c r="G310" s="3"/>
      <c r="H310" s="3"/>
      <c r="I310" s="3"/>
      <c r="J310" s="3"/>
      <c r="K310" s="3"/>
      <c r="L310" s="3"/>
      <c r="M310" s="3"/>
      <c r="N310" s="3"/>
      <c r="O310" s="3"/>
      <c r="P310" s="3"/>
      <c r="Q310" s="3"/>
      <c r="R310" s="3"/>
      <c r="S310" s="1"/>
      <c r="T310" s="1"/>
      <c r="U310" s="3"/>
      <c r="V310" s="3"/>
      <c r="W310" s="3"/>
      <c r="X310" s="3"/>
      <c r="Y310" s="3"/>
      <c r="Z310" s="3"/>
      <c r="AA310" s="3"/>
      <c r="AB310" s="3"/>
      <c r="AC310" s="3"/>
      <c r="AD310" s="3"/>
      <c r="AE310" s="3"/>
      <c r="AF310" s="3"/>
      <c r="AG310" s="3"/>
      <c r="AH310" s="3"/>
      <c r="AI310" s="3"/>
      <c r="AJ310" s="3"/>
      <c r="AK310" s="3"/>
      <c r="AL310" s="3"/>
      <c r="AM310" s="3"/>
      <c r="AN310" s="3"/>
      <c r="AO310" s="3"/>
    </row>
    <row r="311" spans="1:41" ht="12.75" customHeight="1" x14ac:dyDescent="0.2">
      <c r="A311" s="3"/>
      <c r="B311" s="3"/>
      <c r="C311" s="3"/>
      <c r="D311" s="117"/>
      <c r="E311" s="3"/>
      <c r="F311" s="3"/>
      <c r="G311" s="3"/>
      <c r="H311" s="3"/>
      <c r="I311" s="3"/>
      <c r="J311" s="3"/>
      <c r="K311" s="3"/>
      <c r="L311" s="3"/>
      <c r="M311" s="3"/>
      <c r="N311" s="3"/>
      <c r="O311" s="3"/>
      <c r="P311" s="3"/>
      <c r="Q311" s="3"/>
      <c r="R311" s="3"/>
      <c r="S311" s="1"/>
      <c r="T311" s="1"/>
      <c r="U311" s="3"/>
      <c r="V311" s="3"/>
      <c r="W311" s="3"/>
      <c r="X311" s="3"/>
      <c r="Y311" s="3"/>
      <c r="Z311" s="3"/>
      <c r="AA311" s="3"/>
      <c r="AB311" s="3"/>
      <c r="AC311" s="3"/>
      <c r="AD311" s="3"/>
      <c r="AE311" s="3"/>
      <c r="AF311" s="3"/>
      <c r="AG311" s="3"/>
      <c r="AH311" s="3"/>
      <c r="AI311" s="3"/>
      <c r="AJ311" s="3"/>
      <c r="AK311" s="3"/>
      <c r="AL311" s="3"/>
      <c r="AM311" s="3"/>
      <c r="AN311" s="3"/>
      <c r="AO311" s="3"/>
    </row>
    <row r="312" spans="1:41" ht="12.75" customHeight="1" x14ac:dyDescent="0.2">
      <c r="A312" s="3"/>
      <c r="B312" s="3"/>
      <c r="C312" s="3"/>
      <c r="D312" s="117"/>
      <c r="E312" s="3"/>
      <c r="F312" s="3"/>
      <c r="G312" s="3"/>
      <c r="H312" s="3"/>
      <c r="I312" s="3"/>
      <c r="J312" s="3"/>
      <c r="K312" s="3"/>
      <c r="L312" s="3"/>
      <c r="M312" s="3"/>
      <c r="N312" s="3"/>
      <c r="O312" s="3"/>
      <c r="P312" s="3"/>
      <c r="Q312" s="3"/>
      <c r="R312" s="3"/>
      <c r="S312" s="1"/>
      <c r="T312" s="1"/>
      <c r="U312" s="3"/>
      <c r="V312" s="3"/>
      <c r="W312" s="3"/>
      <c r="X312" s="3"/>
      <c r="Y312" s="3"/>
      <c r="Z312" s="3"/>
      <c r="AA312" s="3"/>
      <c r="AB312" s="3"/>
      <c r="AC312" s="3"/>
      <c r="AD312" s="3"/>
      <c r="AE312" s="3"/>
      <c r="AF312" s="3"/>
      <c r="AG312" s="3"/>
      <c r="AH312" s="3"/>
      <c r="AI312" s="3"/>
      <c r="AJ312" s="3"/>
      <c r="AK312" s="3"/>
      <c r="AL312" s="3"/>
      <c r="AM312" s="3"/>
      <c r="AN312" s="3"/>
      <c r="AO312" s="3"/>
    </row>
    <row r="313" spans="1:41" ht="12.75" customHeight="1" x14ac:dyDescent="0.2">
      <c r="A313" s="3"/>
      <c r="B313" s="3"/>
      <c r="C313" s="3"/>
      <c r="D313" s="117"/>
      <c r="E313" s="3"/>
      <c r="F313" s="3"/>
      <c r="G313" s="3"/>
      <c r="H313" s="3"/>
      <c r="I313" s="3"/>
      <c r="J313" s="3"/>
      <c r="K313" s="3"/>
      <c r="L313" s="3"/>
      <c r="M313" s="3"/>
      <c r="N313" s="3"/>
      <c r="O313" s="3"/>
      <c r="P313" s="3"/>
      <c r="Q313" s="3"/>
      <c r="R313" s="3"/>
      <c r="S313" s="1"/>
      <c r="T313" s="1"/>
      <c r="U313" s="3"/>
      <c r="V313" s="3"/>
      <c r="W313" s="3"/>
      <c r="X313" s="3"/>
      <c r="Y313" s="3"/>
      <c r="Z313" s="3"/>
      <c r="AA313" s="3"/>
      <c r="AB313" s="3"/>
      <c r="AC313" s="3"/>
      <c r="AD313" s="3"/>
      <c r="AE313" s="3"/>
      <c r="AF313" s="3"/>
      <c r="AG313" s="3"/>
      <c r="AH313" s="3"/>
      <c r="AI313" s="3"/>
      <c r="AJ313" s="3"/>
      <c r="AK313" s="3"/>
      <c r="AL313" s="3"/>
      <c r="AM313" s="3"/>
      <c r="AN313" s="3"/>
      <c r="AO313" s="3"/>
    </row>
    <row r="314" spans="1:41" ht="12.75" customHeight="1" x14ac:dyDescent="0.2">
      <c r="A314" s="3"/>
      <c r="B314" s="3"/>
      <c r="C314" s="3"/>
      <c r="D314" s="117"/>
      <c r="E314" s="3"/>
      <c r="F314" s="3"/>
      <c r="G314" s="3"/>
      <c r="H314" s="3"/>
      <c r="I314" s="3"/>
      <c r="J314" s="3"/>
      <c r="K314" s="3"/>
      <c r="L314" s="3"/>
      <c r="M314" s="3"/>
      <c r="N314" s="3"/>
      <c r="O314" s="3"/>
      <c r="P314" s="3"/>
      <c r="Q314" s="3"/>
      <c r="R314" s="3"/>
      <c r="S314" s="1"/>
      <c r="T314" s="1"/>
      <c r="U314" s="3"/>
      <c r="V314" s="3"/>
      <c r="W314" s="3"/>
      <c r="X314" s="3"/>
      <c r="Y314" s="3"/>
      <c r="Z314" s="3"/>
      <c r="AA314" s="3"/>
      <c r="AB314" s="3"/>
      <c r="AC314" s="3"/>
      <c r="AD314" s="3"/>
      <c r="AE314" s="3"/>
      <c r="AF314" s="3"/>
      <c r="AG314" s="3"/>
      <c r="AH314" s="3"/>
      <c r="AI314" s="3"/>
      <c r="AJ314" s="3"/>
      <c r="AK314" s="3"/>
      <c r="AL314" s="3"/>
      <c r="AM314" s="3"/>
      <c r="AN314" s="3"/>
      <c r="AO314" s="3"/>
    </row>
    <row r="315" spans="1:41" ht="12.75" customHeight="1" x14ac:dyDescent="0.2">
      <c r="A315" s="3"/>
      <c r="B315" s="3"/>
      <c r="C315" s="3"/>
      <c r="D315" s="117"/>
      <c r="E315" s="3"/>
      <c r="F315" s="3"/>
      <c r="G315" s="3"/>
      <c r="H315" s="3"/>
      <c r="I315" s="3"/>
      <c r="J315" s="3"/>
      <c r="K315" s="3"/>
      <c r="L315" s="3"/>
      <c r="M315" s="3"/>
      <c r="N315" s="3"/>
      <c r="O315" s="3"/>
      <c r="P315" s="3"/>
      <c r="Q315" s="3"/>
      <c r="R315" s="3"/>
      <c r="S315" s="1"/>
      <c r="T315" s="1"/>
      <c r="U315" s="3"/>
      <c r="V315" s="3"/>
      <c r="W315" s="3"/>
      <c r="X315" s="3"/>
      <c r="Y315" s="3"/>
      <c r="Z315" s="3"/>
      <c r="AA315" s="3"/>
      <c r="AB315" s="3"/>
      <c r="AC315" s="3"/>
      <c r="AD315" s="3"/>
      <c r="AE315" s="3"/>
      <c r="AF315" s="3"/>
      <c r="AG315" s="3"/>
      <c r="AH315" s="3"/>
      <c r="AI315" s="3"/>
      <c r="AJ315" s="3"/>
      <c r="AK315" s="3"/>
      <c r="AL315" s="3"/>
      <c r="AM315" s="3"/>
      <c r="AN315" s="3"/>
      <c r="AO315" s="3"/>
    </row>
    <row r="316" spans="1:41" ht="12.75" customHeight="1" x14ac:dyDescent="0.2">
      <c r="A316" s="3"/>
      <c r="B316" s="3"/>
      <c r="C316" s="3"/>
      <c r="D316" s="117"/>
      <c r="E316" s="3"/>
      <c r="F316" s="3"/>
      <c r="G316" s="3"/>
      <c r="H316" s="3"/>
      <c r="I316" s="3"/>
      <c r="J316" s="3"/>
      <c r="K316" s="3"/>
      <c r="L316" s="3"/>
      <c r="M316" s="3"/>
      <c r="N316" s="3"/>
      <c r="O316" s="3"/>
      <c r="P316" s="3"/>
      <c r="Q316" s="3"/>
      <c r="R316" s="3"/>
      <c r="S316" s="1"/>
      <c r="T316" s="1"/>
      <c r="U316" s="3"/>
      <c r="V316" s="3"/>
      <c r="W316" s="3"/>
      <c r="X316" s="3"/>
      <c r="Y316" s="3"/>
      <c r="Z316" s="3"/>
      <c r="AA316" s="3"/>
      <c r="AB316" s="3"/>
      <c r="AC316" s="3"/>
      <c r="AD316" s="3"/>
      <c r="AE316" s="3"/>
      <c r="AF316" s="3"/>
      <c r="AG316" s="3"/>
      <c r="AH316" s="3"/>
      <c r="AI316" s="3"/>
      <c r="AJ316" s="3"/>
      <c r="AK316" s="3"/>
      <c r="AL316" s="3"/>
      <c r="AM316" s="3"/>
      <c r="AN316" s="3"/>
      <c r="AO316" s="3"/>
    </row>
    <row r="317" spans="1:41" ht="12.75" customHeight="1" x14ac:dyDescent="0.2">
      <c r="A317" s="3"/>
      <c r="B317" s="3"/>
      <c r="C317" s="3"/>
      <c r="D317" s="117"/>
      <c r="E317" s="3"/>
      <c r="F317" s="3"/>
      <c r="G317" s="3"/>
      <c r="H317" s="3"/>
      <c r="I317" s="3"/>
      <c r="J317" s="3"/>
      <c r="K317" s="3"/>
      <c r="L317" s="3"/>
      <c r="M317" s="3"/>
      <c r="N317" s="3"/>
      <c r="O317" s="3"/>
      <c r="P317" s="3"/>
      <c r="Q317" s="3"/>
      <c r="R317" s="3"/>
      <c r="S317" s="1"/>
      <c r="T317" s="1"/>
      <c r="U317" s="3"/>
      <c r="V317" s="3"/>
      <c r="W317" s="3"/>
      <c r="X317" s="3"/>
      <c r="Y317" s="3"/>
      <c r="Z317" s="3"/>
      <c r="AA317" s="3"/>
      <c r="AB317" s="3"/>
      <c r="AC317" s="3"/>
      <c r="AD317" s="3"/>
      <c r="AE317" s="3"/>
      <c r="AF317" s="3"/>
      <c r="AG317" s="3"/>
      <c r="AH317" s="3"/>
      <c r="AI317" s="3"/>
      <c r="AJ317" s="3"/>
      <c r="AK317" s="3"/>
      <c r="AL317" s="3"/>
      <c r="AM317" s="3"/>
      <c r="AN317" s="3"/>
      <c r="AO317" s="3"/>
    </row>
    <row r="318" spans="1:41" ht="12.75" customHeight="1" x14ac:dyDescent="0.2">
      <c r="A318" s="3"/>
      <c r="B318" s="3"/>
      <c r="C318" s="3"/>
      <c r="D318" s="117"/>
      <c r="E318" s="3"/>
      <c r="F318" s="3"/>
      <c r="G318" s="3"/>
      <c r="H318" s="3"/>
      <c r="I318" s="3"/>
      <c r="J318" s="3"/>
      <c r="K318" s="3"/>
      <c r="L318" s="3"/>
      <c r="M318" s="3"/>
      <c r="N318" s="3"/>
      <c r="O318" s="3"/>
      <c r="P318" s="3"/>
      <c r="Q318" s="3"/>
      <c r="R318" s="3"/>
      <c r="S318" s="1"/>
      <c r="T318" s="1"/>
      <c r="U318" s="3"/>
      <c r="V318" s="3"/>
      <c r="W318" s="3"/>
      <c r="X318" s="3"/>
      <c r="Y318" s="3"/>
      <c r="Z318" s="3"/>
      <c r="AA318" s="3"/>
      <c r="AB318" s="3"/>
      <c r="AC318" s="3"/>
      <c r="AD318" s="3"/>
      <c r="AE318" s="3"/>
      <c r="AF318" s="3"/>
      <c r="AG318" s="3"/>
      <c r="AH318" s="3"/>
      <c r="AI318" s="3"/>
      <c r="AJ318" s="3"/>
      <c r="AK318" s="3"/>
      <c r="AL318" s="3"/>
      <c r="AM318" s="3"/>
      <c r="AN318" s="3"/>
      <c r="AO318" s="3"/>
    </row>
    <row r="319" spans="1:41" ht="12.75" customHeight="1" x14ac:dyDescent="0.2">
      <c r="A319" s="3"/>
      <c r="B319" s="3"/>
      <c r="C319" s="3"/>
      <c r="D319" s="117"/>
      <c r="E319" s="3"/>
      <c r="F319" s="3"/>
      <c r="G319" s="3"/>
      <c r="H319" s="3"/>
      <c r="I319" s="3"/>
      <c r="J319" s="3"/>
      <c r="K319" s="3"/>
      <c r="L319" s="3"/>
      <c r="M319" s="3"/>
      <c r="N319" s="3"/>
      <c r="O319" s="3"/>
      <c r="P319" s="3"/>
      <c r="Q319" s="3"/>
      <c r="R319" s="3"/>
      <c r="S319" s="1"/>
      <c r="T319" s="1"/>
      <c r="U319" s="3"/>
      <c r="V319" s="3"/>
      <c r="W319" s="3"/>
      <c r="X319" s="3"/>
      <c r="Y319" s="3"/>
      <c r="Z319" s="3"/>
      <c r="AA319" s="3"/>
      <c r="AB319" s="3"/>
      <c r="AC319" s="3"/>
      <c r="AD319" s="3"/>
      <c r="AE319" s="3"/>
      <c r="AF319" s="3"/>
      <c r="AG319" s="3"/>
      <c r="AH319" s="3"/>
      <c r="AI319" s="3"/>
      <c r="AJ319" s="3"/>
      <c r="AK319" s="3"/>
      <c r="AL319" s="3"/>
      <c r="AM319" s="3"/>
      <c r="AN319" s="3"/>
      <c r="AO319" s="3"/>
    </row>
    <row r="320" spans="1:41" ht="12.75" customHeight="1" x14ac:dyDescent="0.2">
      <c r="A320" s="3"/>
      <c r="B320" s="3"/>
      <c r="C320" s="3"/>
      <c r="D320" s="117"/>
      <c r="E320" s="3"/>
      <c r="F320" s="3"/>
      <c r="G320" s="3"/>
      <c r="H320" s="3"/>
      <c r="I320" s="3"/>
      <c r="J320" s="3"/>
      <c r="K320" s="3"/>
      <c r="L320" s="3"/>
      <c r="M320" s="3"/>
      <c r="N320" s="3"/>
      <c r="O320" s="3"/>
      <c r="P320" s="3"/>
      <c r="Q320" s="3"/>
      <c r="R320" s="3"/>
      <c r="S320" s="1"/>
      <c r="T320" s="1"/>
      <c r="U320" s="3"/>
      <c r="V320" s="3"/>
      <c r="W320" s="3"/>
      <c r="X320" s="3"/>
      <c r="Y320" s="3"/>
      <c r="Z320" s="3"/>
      <c r="AA320" s="3"/>
      <c r="AB320" s="3"/>
      <c r="AC320" s="3"/>
      <c r="AD320" s="3"/>
      <c r="AE320" s="3"/>
      <c r="AF320" s="3"/>
      <c r="AG320" s="3"/>
      <c r="AH320" s="3"/>
      <c r="AI320" s="3"/>
      <c r="AJ320" s="3"/>
      <c r="AK320" s="3"/>
      <c r="AL320" s="3"/>
      <c r="AM320" s="3"/>
      <c r="AN320" s="3"/>
      <c r="AO320" s="3"/>
    </row>
    <row r="321" spans="1:41" ht="12.75" customHeight="1" x14ac:dyDescent="0.2">
      <c r="A321" s="3"/>
      <c r="B321" s="3"/>
      <c r="C321" s="3"/>
      <c r="D321" s="117"/>
      <c r="E321" s="3"/>
      <c r="F321" s="3"/>
      <c r="G321" s="3"/>
      <c r="H321" s="3"/>
      <c r="I321" s="3"/>
      <c r="J321" s="3"/>
      <c r="K321" s="3"/>
      <c r="L321" s="3"/>
      <c r="M321" s="3"/>
      <c r="N321" s="3"/>
      <c r="O321" s="3"/>
      <c r="P321" s="3"/>
      <c r="Q321" s="3"/>
      <c r="R321" s="3"/>
      <c r="S321" s="1"/>
      <c r="T321" s="1"/>
      <c r="U321" s="3"/>
      <c r="V321" s="3"/>
      <c r="W321" s="3"/>
      <c r="X321" s="3"/>
      <c r="Y321" s="3"/>
      <c r="Z321" s="3"/>
      <c r="AA321" s="3"/>
      <c r="AB321" s="3"/>
      <c r="AC321" s="3"/>
      <c r="AD321" s="3"/>
      <c r="AE321" s="3"/>
      <c r="AF321" s="3"/>
      <c r="AG321" s="3"/>
      <c r="AH321" s="3"/>
      <c r="AI321" s="3"/>
      <c r="AJ321" s="3"/>
      <c r="AK321" s="3"/>
      <c r="AL321" s="3"/>
      <c r="AM321" s="3"/>
      <c r="AN321" s="3"/>
      <c r="AO321" s="3"/>
    </row>
    <row r="322" spans="1:41" ht="12.75" customHeight="1" x14ac:dyDescent="0.2">
      <c r="A322" s="3"/>
      <c r="B322" s="3"/>
      <c r="C322" s="3"/>
      <c r="D322" s="117"/>
      <c r="E322" s="3"/>
      <c r="F322" s="3"/>
      <c r="G322" s="3"/>
      <c r="H322" s="3"/>
      <c r="I322" s="3"/>
      <c r="J322" s="3"/>
      <c r="K322" s="3"/>
      <c r="L322" s="3"/>
      <c r="M322" s="3"/>
      <c r="N322" s="3"/>
      <c r="O322" s="3"/>
      <c r="P322" s="3"/>
      <c r="Q322" s="3"/>
      <c r="R322" s="3"/>
      <c r="S322" s="1"/>
      <c r="T322" s="1"/>
      <c r="U322" s="3"/>
      <c r="V322" s="3"/>
      <c r="W322" s="3"/>
      <c r="X322" s="3"/>
      <c r="Y322" s="3"/>
      <c r="Z322" s="3"/>
      <c r="AA322" s="3"/>
      <c r="AB322" s="3"/>
      <c r="AC322" s="3"/>
      <c r="AD322" s="3"/>
      <c r="AE322" s="3"/>
      <c r="AF322" s="3"/>
      <c r="AG322" s="3"/>
      <c r="AH322" s="3"/>
      <c r="AI322" s="3"/>
      <c r="AJ322" s="3"/>
      <c r="AK322" s="3"/>
      <c r="AL322" s="3"/>
      <c r="AM322" s="3"/>
      <c r="AN322" s="3"/>
      <c r="AO322" s="3"/>
    </row>
    <row r="323" spans="1:41" ht="12.75" customHeight="1" x14ac:dyDescent="0.2">
      <c r="A323" s="3"/>
      <c r="B323" s="3"/>
      <c r="C323" s="3"/>
      <c r="D323" s="117"/>
      <c r="E323" s="3"/>
      <c r="F323" s="3"/>
      <c r="G323" s="3"/>
      <c r="H323" s="3"/>
      <c r="I323" s="3"/>
      <c r="J323" s="3"/>
      <c r="K323" s="3"/>
      <c r="L323" s="3"/>
      <c r="M323" s="3"/>
      <c r="N323" s="3"/>
      <c r="O323" s="3"/>
      <c r="P323" s="3"/>
      <c r="Q323" s="3"/>
      <c r="R323" s="3"/>
      <c r="S323" s="1"/>
      <c r="T323" s="1"/>
      <c r="U323" s="3"/>
      <c r="V323" s="3"/>
      <c r="W323" s="3"/>
      <c r="X323" s="3"/>
      <c r="Y323" s="3"/>
      <c r="Z323" s="3"/>
      <c r="AA323" s="3"/>
      <c r="AB323" s="3"/>
      <c r="AC323" s="3"/>
      <c r="AD323" s="3"/>
      <c r="AE323" s="3"/>
      <c r="AF323" s="3"/>
      <c r="AG323" s="3"/>
      <c r="AH323" s="3"/>
      <c r="AI323" s="3"/>
      <c r="AJ323" s="3"/>
      <c r="AK323" s="3"/>
      <c r="AL323" s="3"/>
      <c r="AM323" s="3"/>
      <c r="AN323" s="3"/>
      <c r="AO323" s="3"/>
    </row>
    <row r="324" spans="1:41" ht="12.75" customHeight="1" x14ac:dyDescent="0.2">
      <c r="A324" s="3"/>
      <c r="B324" s="3"/>
      <c r="C324" s="3"/>
      <c r="D324" s="117"/>
      <c r="E324" s="3"/>
      <c r="F324" s="3"/>
      <c r="G324" s="3"/>
      <c r="H324" s="3"/>
      <c r="I324" s="3"/>
      <c r="J324" s="3"/>
      <c r="K324" s="3"/>
      <c r="L324" s="3"/>
      <c r="M324" s="3"/>
      <c r="N324" s="3"/>
      <c r="O324" s="3"/>
      <c r="P324" s="3"/>
      <c r="Q324" s="3"/>
      <c r="R324" s="3"/>
      <c r="S324" s="1"/>
      <c r="T324" s="1"/>
      <c r="U324" s="3"/>
      <c r="V324" s="3"/>
      <c r="W324" s="3"/>
      <c r="X324" s="3"/>
      <c r="Y324" s="3"/>
      <c r="Z324" s="3"/>
      <c r="AA324" s="3"/>
      <c r="AB324" s="3"/>
      <c r="AC324" s="3"/>
      <c r="AD324" s="3"/>
      <c r="AE324" s="3"/>
      <c r="AF324" s="3"/>
      <c r="AG324" s="3"/>
      <c r="AH324" s="3"/>
      <c r="AI324" s="3"/>
      <c r="AJ324" s="3"/>
      <c r="AK324" s="3"/>
      <c r="AL324" s="3"/>
      <c r="AM324" s="3"/>
      <c r="AN324" s="3"/>
      <c r="AO324" s="3"/>
    </row>
    <row r="325" spans="1:41" ht="12.75" customHeight="1" x14ac:dyDescent="0.2">
      <c r="A325" s="3"/>
      <c r="B325" s="3"/>
      <c r="C325" s="3"/>
      <c r="D325" s="117"/>
      <c r="E325" s="3"/>
      <c r="F325" s="3"/>
      <c r="G325" s="3"/>
      <c r="H325" s="3"/>
      <c r="I325" s="3"/>
      <c r="J325" s="3"/>
      <c r="K325" s="3"/>
      <c r="L325" s="3"/>
      <c r="M325" s="3"/>
      <c r="N325" s="3"/>
      <c r="O325" s="3"/>
      <c r="P325" s="3"/>
      <c r="Q325" s="3"/>
      <c r="R325" s="3"/>
      <c r="S325" s="1"/>
      <c r="T325" s="1"/>
      <c r="U325" s="3"/>
      <c r="V325" s="3"/>
      <c r="W325" s="3"/>
      <c r="X325" s="3"/>
      <c r="Y325" s="3"/>
      <c r="Z325" s="3"/>
      <c r="AA325" s="3"/>
      <c r="AB325" s="3"/>
      <c r="AC325" s="3"/>
      <c r="AD325" s="3"/>
      <c r="AE325" s="3"/>
      <c r="AF325" s="3"/>
      <c r="AG325" s="3"/>
      <c r="AH325" s="3"/>
      <c r="AI325" s="3"/>
      <c r="AJ325" s="3"/>
      <c r="AK325" s="3"/>
      <c r="AL325" s="3"/>
      <c r="AM325" s="3"/>
      <c r="AN325" s="3"/>
      <c r="AO325" s="3"/>
    </row>
    <row r="326" spans="1:41" ht="12.75" customHeight="1" x14ac:dyDescent="0.2">
      <c r="A326" s="3"/>
      <c r="B326" s="3"/>
      <c r="C326" s="3"/>
      <c r="D326" s="117"/>
      <c r="E326" s="3"/>
      <c r="F326" s="3"/>
      <c r="G326" s="3"/>
      <c r="H326" s="3"/>
      <c r="I326" s="3"/>
      <c r="J326" s="3"/>
      <c r="K326" s="3"/>
      <c r="L326" s="3"/>
      <c r="M326" s="3"/>
      <c r="N326" s="3"/>
      <c r="O326" s="3"/>
      <c r="P326" s="3"/>
      <c r="Q326" s="3"/>
      <c r="R326" s="3"/>
      <c r="S326" s="1"/>
      <c r="T326" s="1"/>
      <c r="U326" s="3"/>
      <c r="V326" s="3"/>
      <c r="W326" s="3"/>
      <c r="X326" s="3"/>
      <c r="Y326" s="3"/>
      <c r="Z326" s="3"/>
      <c r="AA326" s="3"/>
      <c r="AB326" s="3"/>
      <c r="AC326" s="3"/>
      <c r="AD326" s="3"/>
      <c r="AE326" s="3"/>
      <c r="AF326" s="3"/>
      <c r="AG326" s="3"/>
      <c r="AH326" s="3"/>
      <c r="AI326" s="3"/>
      <c r="AJ326" s="3"/>
      <c r="AK326" s="3"/>
      <c r="AL326" s="3"/>
      <c r="AM326" s="3"/>
      <c r="AN326" s="3"/>
      <c r="AO326" s="3"/>
    </row>
    <row r="327" spans="1:41" ht="12.75" customHeight="1" x14ac:dyDescent="0.2">
      <c r="A327" s="3"/>
      <c r="B327" s="3"/>
      <c r="C327" s="3"/>
      <c r="D327" s="117"/>
      <c r="E327" s="3"/>
      <c r="F327" s="3"/>
      <c r="G327" s="3"/>
      <c r="H327" s="3"/>
      <c r="I327" s="3"/>
      <c r="J327" s="3"/>
      <c r="K327" s="3"/>
      <c r="L327" s="3"/>
      <c r="M327" s="3"/>
      <c r="N327" s="3"/>
      <c r="O327" s="3"/>
      <c r="P327" s="3"/>
      <c r="Q327" s="3"/>
      <c r="R327" s="3"/>
      <c r="S327" s="1"/>
      <c r="T327" s="1"/>
      <c r="U327" s="3"/>
      <c r="V327" s="3"/>
      <c r="W327" s="3"/>
      <c r="X327" s="3"/>
      <c r="Y327" s="3"/>
      <c r="Z327" s="3"/>
      <c r="AA327" s="3"/>
      <c r="AB327" s="3"/>
      <c r="AC327" s="3"/>
      <c r="AD327" s="3"/>
      <c r="AE327" s="3"/>
      <c r="AF327" s="3"/>
      <c r="AG327" s="3"/>
      <c r="AH327" s="3"/>
      <c r="AI327" s="3"/>
      <c r="AJ327" s="3"/>
      <c r="AK327" s="3"/>
      <c r="AL327" s="3"/>
      <c r="AM327" s="3"/>
      <c r="AN327" s="3"/>
      <c r="AO327" s="3"/>
    </row>
    <row r="328" spans="1:41" ht="12.75" customHeight="1" x14ac:dyDescent="0.2">
      <c r="A328" s="3"/>
      <c r="B328" s="3"/>
      <c r="C328" s="3"/>
      <c r="D328" s="117"/>
      <c r="E328" s="3"/>
      <c r="F328" s="3"/>
      <c r="G328" s="3"/>
      <c r="H328" s="3"/>
      <c r="I328" s="3"/>
      <c r="J328" s="3"/>
      <c r="K328" s="3"/>
      <c r="L328" s="3"/>
      <c r="M328" s="3"/>
      <c r="N328" s="3"/>
      <c r="O328" s="3"/>
      <c r="P328" s="3"/>
      <c r="Q328" s="3"/>
      <c r="R328" s="3"/>
      <c r="S328" s="1"/>
      <c r="T328" s="1"/>
      <c r="U328" s="3"/>
      <c r="V328" s="3"/>
      <c r="W328" s="3"/>
      <c r="X328" s="3"/>
      <c r="Y328" s="3"/>
      <c r="Z328" s="3"/>
      <c r="AA328" s="3"/>
      <c r="AB328" s="3"/>
      <c r="AC328" s="3"/>
      <c r="AD328" s="3"/>
      <c r="AE328" s="3"/>
      <c r="AF328" s="3"/>
      <c r="AG328" s="3"/>
      <c r="AH328" s="3"/>
      <c r="AI328" s="3"/>
      <c r="AJ328" s="3"/>
      <c r="AK328" s="3"/>
      <c r="AL328" s="3"/>
      <c r="AM328" s="3"/>
      <c r="AN328" s="3"/>
      <c r="AO328" s="3"/>
    </row>
    <row r="329" spans="1:41" ht="12.75" customHeight="1" x14ac:dyDescent="0.2">
      <c r="A329" s="3"/>
      <c r="B329" s="3"/>
      <c r="C329" s="3"/>
      <c r="D329" s="117"/>
      <c r="E329" s="3"/>
      <c r="F329" s="3"/>
      <c r="G329" s="3"/>
      <c r="H329" s="3"/>
      <c r="I329" s="3"/>
      <c r="J329" s="3"/>
      <c r="K329" s="3"/>
      <c r="L329" s="3"/>
      <c r="M329" s="3"/>
      <c r="N329" s="3"/>
      <c r="O329" s="3"/>
      <c r="P329" s="3"/>
      <c r="Q329" s="3"/>
      <c r="R329" s="3"/>
      <c r="S329" s="1"/>
      <c r="T329" s="1"/>
      <c r="U329" s="3"/>
      <c r="V329" s="3"/>
      <c r="W329" s="3"/>
      <c r="X329" s="3"/>
      <c r="Y329" s="3"/>
      <c r="Z329" s="3"/>
      <c r="AA329" s="3"/>
      <c r="AB329" s="3"/>
      <c r="AC329" s="3"/>
      <c r="AD329" s="3"/>
      <c r="AE329" s="3"/>
      <c r="AF329" s="3"/>
      <c r="AG329" s="3"/>
      <c r="AH329" s="3"/>
      <c r="AI329" s="3"/>
      <c r="AJ329" s="3"/>
      <c r="AK329" s="3"/>
      <c r="AL329" s="3"/>
      <c r="AM329" s="3"/>
      <c r="AN329" s="3"/>
      <c r="AO329" s="3"/>
    </row>
    <row r="330" spans="1:41" ht="12.75" customHeight="1" x14ac:dyDescent="0.2">
      <c r="A330" s="3"/>
      <c r="B330" s="3"/>
      <c r="C330" s="3"/>
      <c r="D330" s="117"/>
      <c r="E330" s="3"/>
      <c r="F330" s="3"/>
      <c r="G330" s="3"/>
      <c r="H330" s="3"/>
      <c r="I330" s="3"/>
      <c r="J330" s="3"/>
      <c r="K330" s="3"/>
      <c r="L330" s="3"/>
      <c r="M330" s="3"/>
      <c r="N330" s="3"/>
      <c r="O330" s="3"/>
      <c r="P330" s="3"/>
      <c r="Q330" s="3"/>
      <c r="R330" s="3"/>
      <c r="S330" s="1"/>
      <c r="T330" s="1"/>
      <c r="U330" s="3"/>
      <c r="V330" s="3"/>
      <c r="W330" s="3"/>
      <c r="X330" s="3"/>
      <c r="Y330" s="3"/>
      <c r="Z330" s="3"/>
      <c r="AA330" s="3"/>
      <c r="AB330" s="3"/>
      <c r="AC330" s="3"/>
      <c r="AD330" s="3"/>
      <c r="AE330" s="3"/>
      <c r="AF330" s="3"/>
      <c r="AG330" s="3"/>
      <c r="AH330" s="3"/>
      <c r="AI330" s="3"/>
      <c r="AJ330" s="3"/>
      <c r="AK330" s="3"/>
      <c r="AL330" s="3"/>
      <c r="AM330" s="3"/>
      <c r="AN330" s="3"/>
      <c r="AO330" s="3"/>
    </row>
    <row r="331" spans="1:41" ht="12.75" customHeight="1" x14ac:dyDescent="0.2">
      <c r="A331" s="3"/>
      <c r="B331" s="3"/>
      <c r="C331" s="3"/>
      <c r="D331" s="117"/>
      <c r="E331" s="3"/>
      <c r="F331" s="3"/>
      <c r="G331" s="3"/>
      <c r="H331" s="3"/>
      <c r="I331" s="3"/>
      <c r="J331" s="3"/>
      <c r="K331" s="3"/>
      <c r="L331" s="3"/>
      <c r="M331" s="3"/>
      <c r="N331" s="3"/>
      <c r="O331" s="3"/>
      <c r="P331" s="3"/>
      <c r="Q331" s="3"/>
      <c r="R331" s="3"/>
      <c r="S331" s="1"/>
      <c r="T331" s="1"/>
      <c r="U331" s="3"/>
      <c r="V331" s="3"/>
      <c r="W331" s="3"/>
      <c r="X331" s="3"/>
      <c r="Y331" s="3"/>
      <c r="Z331" s="3"/>
      <c r="AA331" s="3"/>
      <c r="AB331" s="3"/>
      <c r="AC331" s="3"/>
      <c r="AD331" s="3"/>
      <c r="AE331" s="3"/>
      <c r="AF331" s="3"/>
      <c r="AG331" s="3"/>
      <c r="AH331" s="3"/>
      <c r="AI331" s="3"/>
      <c r="AJ331" s="3"/>
      <c r="AK331" s="3"/>
      <c r="AL331" s="3"/>
      <c r="AM331" s="3"/>
      <c r="AN331" s="3"/>
      <c r="AO331" s="3"/>
    </row>
    <row r="332" spans="1:41" ht="12.75" customHeight="1" x14ac:dyDescent="0.2">
      <c r="A332" s="3"/>
      <c r="B332" s="3"/>
      <c r="C332" s="3"/>
      <c r="D332" s="117"/>
      <c r="E332" s="3"/>
      <c r="F332" s="3"/>
      <c r="G332" s="3"/>
      <c r="H332" s="3"/>
      <c r="I332" s="3"/>
      <c r="J332" s="3"/>
      <c r="K332" s="3"/>
      <c r="L332" s="3"/>
      <c r="M332" s="3"/>
      <c r="N332" s="3"/>
      <c r="O332" s="3"/>
      <c r="P332" s="3"/>
      <c r="Q332" s="3"/>
      <c r="R332" s="3"/>
      <c r="S332" s="1"/>
      <c r="T332" s="1"/>
      <c r="U332" s="3"/>
      <c r="V332" s="3"/>
      <c r="W332" s="3"/>
      <c r="X332" s="3"/>
      <c r="Y332" s="3"/>
      <c r="Z332" s="3"/>
      <c r="AA332" s="3"/>
      <c r="AB332" s="3"/>
      <c r="AC332" s="3"/>
      <c r="AD332" s="3"/>
      <c r="AE332" s="3"/>
      <c r="AF332" s="3"/>
      <c r="AG332" s="3"/>
      <c r="AH332" s="3"/>
      <c r="AI332" s="3"/>
      <c r="AJ332" s="3"/>
      <c r="AK332" s="3"/>
      <c r="AL332" s="3"/>
      <c r="AM332" s="3"/>
      <c r="AN332" s="3"/>
      <c r="AO332" s="3"/>
    </row>
    <row r="333" spans="1:41" ht="12.75" customHeight="1" x14ac:dyDescent="0.2">
      <c r="A333" s="3"/>
      <c r="B333" s="3"/>
      <c r="C333" s="3"/>
      <c r="D333" s="117"/>
      <c r="E333" s="3"/>
      <c r="F333" s="3"/>
      <c r="G333" s="3"/>
      <c r="H333" s="3"/>
      <c r="I333" s="3"/>
      <c r="J333" s="3"/>
      <c r="K333" s="3"/>
      <c r="L333" s="3"/>
      <c r="M333" s="3"/>
      <c r="N333" s="3"/>
      <c r="O333" s="3"/>
      <c r="P333" s="3"/>
      <c r="Q333" s="3"/>
      <c r="R333" s="3"/>
      <c r="S333" s="1"/>
      <c r="T333" s="1"/>
      <c r="U333" s="3"/>
      <c r="V333" s="3"/>
      <c r="W333" s="3"/>
      <c r="X333" s="3"/>
      <c r="Y333" s="3"/>
      <c r="Z333" s="3"/>
      <c r="AA333" s="3"/>
      <c r="AB333" s="3"/>
      <c r="AC333" s="3"/>
      <c r="AD333" s="3"/>
      <c r="AE333" s="3"/>
      <c r="AF333" s="3"/>
      <c r="AG333" s="3"/>
      <c r="AH333" s="3"/>
      <c r="AI333" s="3"/>
      <c r="AJ333" s="3"/>
      <c r="AK333" s="3"/>
      <c r="AL333" s="3"/>
      <c r="AM333" s="3"/>
      <c r="AN333" s="3"/>
      <c r="AO333" s="3"/>
    </row>
    <row r="334" spans="1:41" ht="12.75" customHeight="1" x14ac:dyDescent="0.2">
      <c r="A334" s="3"/>
      <c r="B334" s="3"/>
      <c r="C334" s="3"/>
      <c r="D334" s="117"/>
      <c r="E334" s="3"/>
      <c r="F334" s="3"/>
      <c r="G334" s="3"/>
      <c r="H334" s="3"/>
      <c r="I334" s="3"/>
      <c r="J334" s="3"/>
      <c r="K334" s="3"/>
      <c r="L334" s="3"/>
      <c r="M334" s="3"/>
      <c r="N334" s="3"/>
      <c r="O334" s="3"/>
      <c r="P334" s="3"/>
      <c r="Q334" s="3"/>
      <c r="R334" s="3"/>
      <c r="S334" s="1"/>
      <c r="T334" s="1"/>
      <c r="U334" s="3"/>
      <c r="V334" s="3"/>
      <c r="W334" s="3"/>
      <c r="X334" s="3"/>
      <c r="Y334" s="3"/>
      <c r="Z334" s="3"/>
      <c r="AA334" s="3"/>
      <c r="AB334" s="3"/>
      <c r="AC334" s="3"/>
      <c r="AD334" s="3"/>
      <c r="AE334" s="3"/>
      <c r="AF334" s="3"/>
      <c r="AG334" s="3"/>
      <c r="AH334" s="3"/>
      <c r="AI334" s="3"/>
      <c r="AJ334" s="3"/>
      <c r="AK334" s="3"/>
      <c r="AL334" s="3"/>
      <c r="AM334" s="3"/>
      <c r="AN334" s="3"/>
      <c r="AO334" s="3"/>
    </row>
    <row r="335" spans="1:41" ht="12.75" customHeight="1" x14ac:dyDescent="0.2">
      <c r="A335" s="3"/>
      <c r="B335" s="3"/>
      <c r="C335" s="3"/>
      <c r="D335" s="117"/>
      <c r="E335" s="3"/>
      <c r="F335" s="3"/>
      <c r="G335" s="3"/>
      <c r="H335" s="3"/>
      <c r="I335" s="3"/>
      <c r="J335" s="3"/>
      <c r="K335" s="3"/>
      <c r="L335" s="3"/>
      <c r="M335" s="3"/>
      <c r="N335" s="3"/>
      <c r="O335" s="3"/>
      <c r="P335" s="3"/>
      <c r="Q335" s="3"/>
      <c r="R335" s="3"/>
      <c r="S335" s="1"/>
      <c r="T335" s="1"/>
      <c r="U335" s="3"/>
      <c r="V335" s="3"/>
      <c r="W335" s="3"/>
      <c r="X335" s="3"/>
      <c r="Y335" s="3"/>
      <c r="Z335" s="3"/>
      <c r="AA335" s="3"/>
      <c r="AB335" s="3"/>
      <c r="AC335" s="3"/>
      <c r="AD335" s="3"/>
      <c r="AE335" s="3"/>
      <c r="AF335" s="3"/>
      <c r="AG335" s="3"/>
      <c r="AH335" s="3"/>
      <c r="AI335" s="3"/>
      <c r="AJ335" s="3"/>
      <c r="AK335" s="3"/>
      <c r="AL335" s="3"/>
      <c r="AM335" s="3"/>
      <c r="AN335" s="3"/>
      <c r="AO335" s="3"/>
    </row>
    <row r="336" spans="1:41" ht="12.75" customHeight="1" x14ac:dyDescent="0.2">
      <c r="A336" s="3"/>
      <c r="B336" s="3"/>
      <c r="C336" s="3"/>
      <c r="D336" s="117"/>
      <c r="E336" s="3"/>
      <c r="F336" s="3"/>
      <c r="G336" s="3"/>
      <c r="H336" s="3"/>
      <c r="I336" s="3"/>
      <c r="J336" s="3"/>
      <c r="K336" s="3"/>
      <c r="L336" s="3"/>
      <c r="M336" s="3"/>
      <c r="N336" s="3"/>
      <c r="O336" s="3"/>
      <c r="P336" s="3"/>
      <c r="Q336" s="3"/>
      <c r="R336" s="3"/>
      <c r="S336" s="1"/>
      <c r="T336" s="1"/>
      <c r="U336" s="3"/>
      <c r="V336" s="3"/>
      <c r="W336" s="3"/>
      <c r="X336" s="3"/>
      <c r="Y336" s="3"/>
      <c r="Z336" s="3"/>
      <c r="AA336" s="3"/>
      <c r="AB336" s="3"/>
      <c r="AC336" s="3"/>
      <c r="AD336" s="3"/>
      <c r="AE336" s="3"/>
      <c r="AF336" s="3"/>
      <c r="AG336" s="3"/>
      <c r="AH336" s="3"/>
      <c r="AI336" s="3"/>
      <c r="AJ336" s="3"/>
      <c r="AK336" s="3"/>
      <c r="AL336" s="3"/>
      <c r="AM336" s="3"/>
      <c r="AN336" s="3"/>
      <c r="AO336" s="3"/>
    </row>
    <row r="337" spans="1:41" ht="12.75" customHeight="1" x14ac:dyDescent="0.2">
      <c r="A337" s="3"/>
      <c r="B337" s="3"/>
      <c r="C337" s="3"/>
      <c r="D337" s="117"/>
      <c r="E337" s="3"/>
      <c r="F337" s="3"/>
      <c r="G337" s="3"/>
      <c r="H337" s="3"/>
      <c r="I337" s="3"/>
      <c r="J337" s="3"/>
      <c r="K337" s="3"/>
      <c r="L337" s="3"/>
      <c r="M337" s="3"/>
      <c r="N337" s="3"/>
      <c r="O337" s="3"/>
      <c r="P337" s="3"/>
      <c r="Q337" s="3"/>
      <c r="R337" s="3"/>
      <c r="S337" s="1"/>
      <c r="T337" s="1"/>
      <c r="U337" s="3"/>
      <c r="V337" s="3"/>
      <c r="W337" s="3"/>
      <c r="X337" s="3"/>
      <c r="Y337" s="3"/>
      <c r="Z337" s="3"/>
      <c r="AA337" s="3"/>
      <c r="AB337" s="3"/>
      <c r="AC337" s="3"/>
      <c r="AD337" s="3"/>
      <c r="AE337" s="3"/>
      <c r="AF337" s="3"/>
      <c r="AG337" s="3"/>
      <c r="AH337" s="3"/>
      <c r="AI337" s="3"/>
      <c r="AJ337" s="3"/>
      <c r="AK337" s="3"/>
      <c r="AL337" s="3"/>
      <c r="AM337" s="3"/>
      <c r="AN337" s="3"/>
      <c r="AO337" s="3"/>
    </row>
    <row r="338" spans="1:41" ht="12.75" customHeight="1" x14ac:dyDescent="0.2">
      <c r="A338" s="3"/>
      <c r="B338" s="3"/>
      <c r="C338" s="3"/>
      <c r="D338" s="117"/>
      <c r="E338" s="3"/>
      <c r="F338" s="3"/>
      <c r="G338" s="3"/>
      <c r="H338" s="3"/>
      <c r="I338" s="3"/>
      <c r="J338" s="3"/>
      <c r="K338" s="3"/>
      <c r="L338" s="3"/>
      <c r="M338" s="3"/>
      <c r="N338" s="3"/>
      <c r="O338" s="3"/>
      <c r="P338" s="3"/>
      <c r="Q338" s="3"/>
      <c r="R338" s="3"/>
      <c r="S338" s="1"/>
      <c r="T338" s="1"/>
      <c r="U338" s="3"/>
      <c r="V338" s="3"/>
      <c r="W338" s="3"/>
      <c r="X338" s="3"/>
      <c r="Y338" s="3"/>
      <c r="Z338" s="3"/>
      <c r="AA338" s="3"/>
      <c r="AB338" s="3"/>
      <c r="AC338" s="3"/>
      <c r="AD338" s="3"/>
      <c r="AE338" s="3"/>
      <c r="AF338" s="3"/>
      <c r="AG338" s="3"/>
      <c r="AH338" s="3"/>
      <c r="AI338" s="3"/>
      <c r="AJ338" s="3"/>
      <c r="AK338" s="3"/>
      <c r="AL338" s="3"/>
      <c r="AM338" s="3"/>
      <c r="AN338" s="3"/>
      <c r="AO338" s="3"/>
    </row>
    <row r="339" spans="1:41" ht="12.75" customHeight="1" x14ac:dyDescent="0.2">
      <c r="A339" s="3"/>
      <c r="B339" s="3"/>
      <c r="C339" s="3"/>
      <c r="D339" s="117"/>
      <c r="E339" s="3"/>
      <c r="F339" s="3"/>
      <c r="G339" s="3"/>
      <c r="H339" s="3"/>
      <c r="I339" s="3"/>
      <c r="J339" s="3"/>
      <c r="K339" s="3"/>
      <c r="L339" s="3"/>
      <c r="M339" s="3"/>
      <c r="N339" s="3"/>
      <c r="O339" s="3"/>
      <c r="P339" s="3"/>
      <c r="Q339" s="3"/>
      <c r="R339" s="3"/>
      <c r="S339" s="1"/>
      <c r="T339" s="1"/>
      <c r="U339" s="3"/>
      <c r="V339" s="3"/>
      <c r="W339" s="3"/>
      <c r="X339" s="3"/>
      <c r="Y339" s="3"/>
      <c r="Z339" s="3"/>
      <c r="AA339" s="3"/>
      <c r="AB339" s="3"/>
      <c r="AC339" s="3"/>
      <c r="AD339" s="3"/>
      <c r="AE339" s="3"/>
      <c r="AF339" s="3"/>
      <c r="AG339" s="3"/>
      <c r="AH339" s="3"/>
      <c r="AI339" s="3"/>
      <c r="AJ339" s="3"/>
      <c r="AK339" s="3"/>
      <c r="AL339" s="3"/>
      <c r="AM339" s="3"/>
      <c r="AN339" s="3"/>
      <c r="AO339" s="3"/>
    </row>
    <row r="340" spans="1:41" ht="12.75" customHeight="1" x14ac:dyDescent="0.2">
      <c r="A340" s="3"/>
      <c r="B340" s="3"/>
      <c r="C340" s="3"/>
      <c r="D340" s="117"/>
      <c r="E340" s="3"/>
      <c r="F340" s="3"/>
      <c r="G340" s="3"/>
      <c r="H340" s="3"/>
      <c r="I340" s="3"/>
      <c r="J340" s="3"/>
      <c r="K340" s="3"/>
      <c r="L340" s="3"/>
      <c r="M340" s="3"/>
      <c r="N340" s="3"/>
      <c r="O340" s="3"/>
      <c r="P340" s="3"/>
      <c r="Q340" s="3"/>
      <c r="R340" s="3"/>
      <c r="S340" s="1"/>
      <c r="T340" s="1"/>
      <c r="U340" s="3"/>
      <c r="V340" s="3"/>
      <c r="W340" s="3"/>
      <c r="X340" s="3"/>
      <c r="Y340" s="3"/>
      <c r="Z340" s="3"/>
      <c r="AA340" s="3"/>
      <c r="AB340" s="3"/>
      <c r="AC340" s="3"/>
      <c r="AD340" s="3"/>
      <c r="AE340" s="3"/>
      <c r="AF340" s="3"/>
      <c r="AG340" s="3"/>
      <c r="AH340" s="3"/>
      <c r="AI340" s="3"/>
      <c r="AJ340" s="3"/>
      <c r="AK340" s="3"/>
      <c r="AL340" s="3"/>
      <c r="AM340" s="3"/>
      <c r="AN340" s="3"/>
      <c r="AO340" s="3"/>
    </row>
    <row r="341" spans="1:41" ht="12.75" customHeight="1" x14ac:dyDescent="0.2">
      <c r="A341" s="3"/>
      <c r="B341" s="3"/>
      <c r="C341" s="3"/>
      <c r="D341" s="117"/>
      <c r="E341" s="3"/>
      <c r="F341" s="3"/>
      <c r="G341" s="3"/>
      <c r="H341" s="3"/>
      <c r="I341" s="3"/>
      <c r="J341" s="3"/>
      <c r="K341" s="3"/>
      <c r="L341" s="3"/>
      <c r="M341" s="3"/>
      <c r="N341" s="3"/>
      <c r="O341" s="3"/>
      <c r="P341" s="3"/>
      <c r="Q341" s="3"/>
      <c r="R341" s="3"/>
      <c r="S341" s="1"/>
      <c r="T341" s="1"/>
      <c r="U341" s="3"/>
      <c r="V341" s="3"/>
      <c r="W341" s="3"/>
      <c r="X341" s="3"/>
      <c r="Y341" s="3"/>
      <c r="Z341" s="3"/>
      <c r="AA341" s="3"/>
      <c r="AB341" s="3"/>
      <c r="AC341" s="3"/>
      <c r="AD341" s="3"/>
      <c r="AE341" s="3"/>
      <c r="AF341" s="3"/>
      <c r="AG341" s="3"/>
      <c r="AH341" s="3"/>
      <c r="AI341" s="3"/>
      <c r="AJ341" s="3"/>
      <c r="AK341" s="3"/>
      <c r="AL341" s="3"/>
      <c r="AM341" s="3"/>
      <c r="AN341" s="3"/>
      <c r="AO341" s="3"/>
    </row>
    <row r="342" spans="1:41" ht="12.75" customHeight="1" x14ac:dyDescent="0.2">
      <c r="A342" s="3"/>
      <c r="B342" s="3"/>
      <c r="C342" s="3"/>
      <c r="D342" s="117"/>
      <c r="E342" s="3"/>
      <c r="F342" s="3"/>
      <c r="G342" s="3"/>
      <c r="H342" s="3"/>
      <c r="I342" s="3"/>
      <c r="J342" s="3"/>
      <c r="K342" s="3"/>
      <c r="L342" s="3"/>
      <c r="M342" s="3"/>
      <c r="N342" s="3"/>
      <c r="O342" s="3"/>
      <c r="P342" s="3"/>
      <c r="Q342" s="3"/>
      <c r="R342" s="3"/>
      <c r="S342" s="1"/>
      <c r="T342" s="1"/>
      <c r="U342" s="3"/>
      <c r="V342" s="3"/>
      <c r="W342" s="3"/>
      <c r="X342" s="3"/>
      <c r="Y342" s="3"/>
      <c r="Z342" s="3"/>
      <c r="AA342" s="3"/>
      <c r="AB342" s="3"/>
      <c r="AC342" s="3"/>
      <c r="AD342" s="3"/>
      <c r="AE342" s="3"/>
      <c r="AF342" s="3"/>
      <c r="AG342" s="3"/>
      <c r="AH342" s="3"/>
      <c r="AI342" s="3"/>
      <c r="AJ342" s="3"/>
      <c r="AK342" s="3"/>
      <c r="AL342" s="3"/>
      <c r="AM342" s="3"/>
      <c r="AN342" s="3"/>
      <c r="AO342" s="3"/>
    </row>
    <row r="343" spans="1:41" ht="12.75" customHeight="1" x14ac:dyDescent="0.2">
      <c r="A343" s="3"/>
      <c r="B343" s="3"/>
      <c r="C343" s="3"/>
      <c r="D343" s="117"/>
      <c r="E343" s="3"/>
      <c r="F343" s="3"/>
      <c r="G343" s="3"/>
      <c r="H343" s="3"/>
      <c r="I343" s="3"/>
      <c r="J343" s="3"/>
      <c r="K343" s="3"/>
      <c r="L343" s="3"/>
      <c r="M343" s="3"/>
      <c r="N343" s="3"/>
      <c r="O343" s="3"/>
      <c r="P343" s="3"/>
      <c r="Q343" s="3"/>
      <c r="R343" s="3"/>
      <c r="S343" s="1"/>
      <c r="T343" s="1"/>
      <c r="U343" s="3"/>
      <c r="V343" s="3"/>
      <c r="W343" s="3"/>
      <c r="X343" s="3"/>
      <c r="Y343" s="3"/>
      <c r="Z343" s="3"/>
      <c r="AA343" s="3"/>
      <c r="AB343" s="3"/>
      <c r="AC343" s="3"/>
      <c r="AD343" s="3"/>
      <c r="AE343" s="3"/>
      <c r="AF343" s="3"/>
      <c r="AG343" s="3"/>
      <c r="AH343" s="3"/>
      <c r="AI343" s="3"/>
      <c r="AJ343" s="3"/>
      <c r="AK343" s="3"/>
      <c r="AL343" s="3"/>
      <c r="AM343" s="3"/>
      <c r="AN343" s="3"/>
      <c r="AO343" s="3"/>
    </row>
    <row r="344" spans="1:41" ht="12.75" customHeight="1" x14ac:dyDescent="0.2">
      <c r="A344" s="3"/>
      <c r="B344" s="3"/>
      <c r="C344" s="3"/>
      <c r="D344" s="117"/>
      <c r="E344" s="3"/>
      <c r="F344" s="3"/>
      <c r="G344" s="3"/>
      <c r="H344" s="3"/>
      <c r="I344" s="3"/>
      <c r="J344" s="3"/>
      <c r="K344" s="3"/>
      <c r="L344" s="3"/>
      <c r="M344" s="3"/>
      <c r="N344" s="3"/>
      <c r="O344" s="3"/>
      <c r="P344" s="3"/>
      <c r="Q344" s="3"/>
      <c r="R344" s="3"/>
      <c r="S344" s="1"/>
      <c r="T344" s="1"/>
      <c r="U344" s="3"/>
      <c r="V344" s="3"/>
      <c r="W344" s="3"/>
      <c r="X344" s="3"/>
      <c r="Y344" s="3"/>
      <c r="Z344" s="3"/>
      <c r="AA344" s="3"/>
      <c r="AB344" s="3"/>
      <c r="AC344" s="3"/>
      <c r="AD344" s="3"/>
      <c r="AE344" s="3"/>
      <c r="AF344" s="3"/>
      <c r="AG344" s="3"/>
      <c r="AH344" s="3"/>
      <c r="AI344" s="3"/>
      <c r="AJ344" s="3"/>
      <c r="AK344" s="3"/>
      <c r="AL344" s="3"/>
      <c r="AM344" s="3"/>
      <c r="AN344" s="3"/>
      <c r="AO344" s="3"/>
    </row>
    <row r="345" spans="1:41" ht="12.75" customHeight="1" x14ac:dyDescent="0.2">
      <c r="A345" s="3"/>
      <c r="B345" s="3"/>
      <c r="C345" s="3"/>
      <c r="D345" s="117"/>
      <c r="E345" s="3"/>
      <c r="F345" s="3"/>
      <c r="G345" s="3"/>
      <c r="H345" s="3"/>
      <c r="I345" s="3"/>
      <c r="J345" s="3"/>
      <c r="K345" s="3"/>
      <c r="L345" s="3"/>
      <c r="M345" s="3"/>
      <c r="N345" s="3"/>
      <c r="O345" s="3"/>
      <c r="P345" s="3"/>
      <c r="Q345" s="3"/>
      <c r="R345" s="3"/>
      <c r="S345" s="1"/>
      <c r="T345" s="1"/>
      <c r="U345" s="3"/>
      <c r="V345" s="3"/>
      <c r="W345" s="3"/>
      <c r="X345" s="3"/>
      <c r="Y345" s="3"/>
      <c r="Z345" s="3"/>
      <c r="AA345" s="3"/>
      <c r="AB345" s="3"/>
      <c r="AC345" s="3"/>
      <c r="AD345" s="3"/>
      <c r="AE345" s="3"/>
      <c r="AF345" s="3"/>
      <c r="AG345" s="3"/>
      <c r="AH345" s="3"/>
      <c r="AI345" s="3"/>
      <c r="AJ345" s="3"/>
      <c r="AK345" s="3"/>
      <c r="AL345" s="3"/>
      <c r="AM345" s="3"/>
      <c r="AN345" s="3"/>
      <c r="AO345" s="3"/>
    </row>
    <row r="346" spans="1:41" ht="12.75" customHeight="1" x14ac:dyDescent="0.2">
      <c r="A346" s="3"/>
      <c r="B346" s="3"/>
      <c r="C346" s="3"/>
      <c r="D346" s="117"/>
      <c r="E346" s="3"/>
      <c r="F346" s="3"/>
      <c r="G346" s="3"/>
      <c r="H346" s="3"/>
      <c r="I346" s="3"/>
      <c r="J346" s="3"/>
      <c r="K346" s="3"/>
      <c r="L346" s="3"/>
      <c r="M346" s="3"/>
      <c r="N346" s="3"/>
      <c r="O346" s="3"/>
      <c r="P346" s="3"/>
      <c r="Q346" s="3"/>
      <c r="R346" s="3"/>
      <c r="S346" s="1"/>
      <c r="T346" s="1"/>
      <c r="U346" s="3"/>
      <c r="V346" s="3"/>
      <c r="W346" s="3"/>
      <c r="X346" s="3"/>
      <c r="Y346" s="3"/>
      <c r="Z346" s="3"/>
      <c r="AA346" s="3"/>
      <c r="AB346" s="3"/>
      <c r="AC346" s="3"/>
      <c r="AD346" s="3"/>
      <c r="AE346" s="3"/>
      <c r="AF346" s="3"/>
      <c r="AG346" s="3"/>
      <c r="AH346" s="3"/>
      <c r="AI346" s="3"/>
      <c r="AJ346" s="3"/>
      <c r="AK346" s="3"/>
      <c r="AL346" s="3"/>
      <c r="AM346" s="3"/>
      <c r="AN346" s="3"/>
      <c r="AO346" s="3"/>
    </row>
    <row r="347" spans="1:41" ht="12.75" customHeight="1" x14ac:dyDescent="0.2">
      <c r="A347" s="3"/>
      <c r="B347" s="3"/>
      <c r="C347" s="3"/>
      <c r="D347" s="117"/>
      <c r="E347" s="3"/>
      <c r="F347" s="3"/>
      <c r="G347" s="3"/>
      <c r="H347" s="3"/>
      <c r="I347" s="3"/>
      <c r="J347" s="3"/>
      <c r="K347" s="3"/>
      <c r="L347" s="3"/>
      <c r="M347" s="3"/>
      <c r="N347" s="3"/>
      <c r="O347" s="3"/>
      <c r="P347" s="3"/>
      <c r="Q347" s="3"/>
      <c r="R347" s="3"/>
      <c r="S347" s="1"/>
      <c r="T347" s="1"/>
      <c r="U347" s="3"/>
      <c r="V347" s="3"/>
      <c r="W347" s="3"/>
      <c r="X347" s="3"/>
      <c r="Y347" s="3"/>
      <c r="Z347" s="3"/>
      <c r="AA347" s="3"/>
      <c r="AB347" s="3"/>
      <c r="AC347" s="3"/>
      <c r="AD347" s="3"/>
      <c r="AE347" s="3"/>
      <c r="AF347" s="3"/>
      <c r="AG347" s="3"/>
      <c r="AH347" s="3"/>
      <c r="AI347" s="3"/>
      <c r="AJ347" s="3"/>
      <c r="AK347" s="3"/>
      <c r="AL347" s="3"/>
      <c r="AM347" s="3"/>
      <c r="AN347" s="3"/>
      <c r="AO347" s="3"/>
    </row>
    <row r="348" spans="1:41" ht="12.75" customHeight="1" x14ac:dyDescent="0.2">
      <c r="A348" s="3"/>
      <c r="B348" s="3"/>
      <c r="C348" s="3"/>
      <c r="D348" s="117"/>
      <c r="E348" s="3"/>
      <c r="F348" s="3"/>
      <c r="G348" s="3"/>
      <c r="H348" s="3"/>
      <c r="I348" s="3"/>
      <c r="J348" s="3"/>
      <c r="K348" s="3"/>
      <c r="L348" s="3"/>
      <c r="M348" s="3"/>
      <c r="N348" s="3"/>
      <c r="O348" s="3"/>
      <c r="P348" s="3"/>
      <c r="Q348" s="3"/>
      <c r="R348" s="3"/>
      <c r="S348" s="1"/>
      <c r="T348" s="1"/>
      <c r="U348" s="3"/>
      <c r="V348" s="3"/>
      <c r="W348" s="3"/>
      <c r="X348" s="3"/>
      <c r="Y348" s="3"/>
      <c r="Z348" s="3"/>
      <c r="AA348" s="3"/>
      <c r="AB348" s="3"/>
      <c r="AC348" s="3"/>
      <c r="AD348" s="3"/>
      <c r="AE348" s="3"/>
      <c r="AF348" s="3"/>
      <c r="AG348" s="3"/>
      <c r="AH348" s="3"/>
      <c r="AI348" s="3"/>
      <c r="AJ348" s="3"/>
      <c r="AK348" s="3"/>
      <c r="AL348" s="3"/>
      <c r="AM348" s="3"/>
      <c r="AN348" s="3"/>
      <c r="AO348" s="3"/>
    </row>
    <row r="349" spans="1:41" ht="12.75" customHeight="1" x14ac:dyDescent="0.2">
      <c r="A349" s="3"/>
      <c r="B349" s="3"/>
      <c r="C349" s="3"/>
      <c r="D349" s="117"/>
      <c r="E349" s="3"/>
      <c r="F349" s="3"/>
      <c r="G349" s="3"/>
      <c r="H349" s="3"/>
      <c r="I349" s="3"/>
      <c r="J349" s="3"/>
      <c r="K349" s="3"/>
      <c r="L349" s="3"/>
      <c r="M349" s="3"/>
      <c r="N349" s="3"/>
      <c r="O349" s="3"/>
      <c r="P349" s="3"/>
      <c r="Q349" s="3"/>
      <c r="R349" s="3"/>
      <c r="S349" s="1"/>
      <c r="T349" s="1"/>
      <c r="U349" s="3"/>
      <c r="V349" s="3"/>
      <c r="W349" s="3"/>
      <c r="X349" s="3"/>
      <c r="Y349" s="3"/>
      <c r="Z349" s="3"/>
      <c r="AA349" s="3"/>
      <c r="AB349" s="3"/>
      <c r="AC349" s="3"/>
      <c r="AD349" s="3"/>
      <c r="AE349" s="3"/>
      <c r="AF349" s="3"/>
      <c r="AG349" s="3"/>
      <c r="AH349" s="3"/>
      <c r="AI349" s="3"/>
      <c r="AJ349" s="3"/>
      <c r="AK349" s="3"/>
      <c r="AL349" s="3"/>
      <c r="AM349" s="3"/>
      <c r="AN349" s="3"/>
      <c r="AO349" s="3"/>
    </row>
    <row r="350" spans="1:41" ht="12.75" customHeight="1" x14ac:dyDescent="0.2">
      <c r="A350" s="3"/>
      <c r="B350" s="3"/>
      <c r="C350" s="3"/>
      <c r="D350" s="117"/>
      <c r="E350" s="3"/>
      <c r="F350" s="3"/>
      <c r="G350" s="3"/>
      <c r="H350" s="3"/>
      <c r="I350" s="3"/>
      <c r="J350" s="3"/>
      <c r="K350" s="3"/>
      <c r="L350" s="3"/>
      <c r="M350" s="3"/>
      <c r="N350" s="3"/>
      <c r="O350" s="3"/>
      <c r="P350" s="3"/>
      <c r="Q350" s="3"/>
      <c r="R350" s="3"/>
      <c r="S350" s="1"/>
      <c r="T350" s="1"/>
      <c r="U350" s="3"/>
      <c r="V350" s="3"/>
      <c r="W350" s="3"/>
      <c r="X350" s="3"/>
      <c r="Y350" s="3"/>
      <c r="Z350" s="3"/>
      <c r="AA350" s="3"/>
      <c r="AB350" s="3"/>
      <c r="AC350" s="3"/>
      <c r="AD350" s="3"/>
      <c r="AE350" s="3"/>
      <c r="AF350" s="3"/>
      <c r="AG350" s="3"/>
      <c r="AH350" s="3"/>
      <c r="AI350" s="3"/>
      <c r="AJ350" s="3"/>
      <c r="AK350" s="3"/>
      <c r="AL350" s="3"/>
      <c r="AM350" s="3"/>
      <c r="AN350" s="3"/>
      <c r="AO350" s="3"/>
    </row>
    <row r="351" spans="1:41" ht="12.75" customHeight="1" x14ac:dyDescent="0.2">
      <c r="A351" s="3"/>
      <c r="B351" s="3"/>
      <c r="C351" s="3"/>
      <c r="D351" s="117"/>
      <c r="E351" s="3"/>
      <c r="F351" s="3"/>
      <c r="G351" s="3"/>
      <c r="H351" s="3"/>
      <c r="I351" s="3"/>
      <c r="J351" s="3"/>
      <c r="K351" s="3"/>
      <c r="L351" s="3"/>
      <c r="M351" s="3"/>
      <c r="N351" s="3"/>
      <c r="O351" s="3"/>
      <c r="P351" s="3"/>
      <c r="Q351" s="3"/>
      <c r="R351" s="3"/>
      <c r="S351" s="1"/>
      <c r="T351" s="1"/>
      <c r="U351" s="3"/>
      <c r="V351" s="3"/>
      <c r="W351" s="3"/>
      <c r="X351" s="3"/>
      <c r="Y351" s="3"/>
      <c r="Z351" s="3"/>
      <c r="AA351" s="3"/>
      <c r="AB351" s="3"/>
      <c r="AC351" s="3"/>
      <c r="AD351" s="3"/>
      <c r="AE351" s="3"/>
      <c r="AF351" s="3"/>
      <c r="AG351" s="3"/>
      <c r="AH351" s="3"/>
      <c r="AI351" s="3"/>
      <c r="AJ351" s="3"/>
      <c r="AK351" s="3"/>
      <c r="AL351" s="3"/>
      <c r="AM351" s="3"/>
      <c r="AN351" s="3"/>
      <c r="AO351" s="3"/>
    </row>
    <row r="352" spans="1:41" ht="12.75" customHeight="1" x14ac:dyDescent="0.2">
      <c r="A352" s="3"/>
      <c r="B352" s="3"/>
      <c r="C352" s="3"/>
      <c r="D352" s="117"/>
      <c r="E352" s="3"/>
      <c r="F352" s="3"/>
      <c r="G352" s="3"/>
      <c r="H352" s="3"/>
      <c r="I352" s="3"/>
      <c r="J352" s="3"/>
      <c r="K352" s="3"/>
      <c r="L352" s="3"/>
      <c r="M352" s="3"/>
      <c r="N352" s="3"/>
      <c r="O352" s="3"/>
      <c r="P352" s="3"/>
      <c r="Q352" s="3"/>
      <c r="R352" s="3"/>
      <c r="S352" s="1"/>
      <c r="T352" s="1"/>
      <c r="U352" s="3"/>
      <c r="V352" s="3"/>
      <c r="W352" s="3"/>
      <c r="X352" s="3"/>
      <c r="Y352" s="3"/>
      <c r="Z352" s="3"/>
      <c r="AA352" s="3"/>
      <c r="AB352" s="3"/>
      <c r="AC352" s="3"/>
      <c r="AD352" s="3"/>
      <c r="AE352" s="3"/>
      <c r="AF352" s="3"/>
      <c r="AG352" s="3"/>
      <c r="AH352" s="3"/>
      <c r="AI352" s="3"/>
      <c r="AJ352" s="3"/>
      <c r="AK352" s="3"/>
      <c r="AL352" s="3"/>
      <c r="AM352" s="3"/>
      <c r="AN352" s="3"/>
      <c r="AO352" s="3"/>
    </row>
    <row r="353" spans="1:41" ht="12.75" customHeight="1" x14ac:dyDescent="0.2">
      <c r="A353" s="3"/>
      <c r="B353" s="3"/>
      <c r="C353" s="3"/>
      <c r="D353" s="117"/>
      <c r="E353" s="3"/>
      <c r="F353" s="3"/>
      <c r="G353" s="3"/>
      <c r="H353" s="3"/>
      <c r="I353" s="3"/>
      <c r="J353" s="3"/>
      <c r="K353" s="3"/>
      <c r="L353" s="3"/>
      <c r="M353" s="3"/>
      <c r="N353" s="3"/>
      <c r="O353" s="3"/>
      <c r="P353" s="3"/>
      <c r="Q353" s="3"/>
      <c r="R353" s="3"/>
      <c r="S353" s="1"/>
      <c r="T353" s="1"/>
      <c r="U353" s="3"/>
      <c r="V353" s="3"/>
      <c r="W353" s="3"/>
      <c r="X353" s="3"/>
      <c r="Y353" s="3"/>
      <c r="Z353" s="3"/>
      <c r="AA353" s="3"/>
      <c r="AB353" s="3"/>
      <c r="AC353" s="3"/>
      <c r="AD353" s="3"/>
      <c r="AE353" s="3"/>
      <c r="AF353" s="3"/>
      <c r="AG353" s="3"/>
      <c r="AH353" s="3"/>
      <c r="AI353" s="3"/>
      <c r="AJ353" s="3"/>
      <c r="AK353" s="3"/>
      <c r="AL353" s="3"/>
      <c r="AM353" s="3"/>
      <c r="AN353" s="3"/>
      <c r="AO353" s="3"/>
    </row>
    <row r="354" spans="1:41" ht="12.75" customHeight="1" x14ac:dyDescent="0.2">
      <c r="A354" s="3"/>
      <c r="B354" s="3"/>
      <c r="C354" s="3"/>
      <c r="D354" s="117"/>
      <c r="E354" s="3"/>
      <c r="F354" s="3"/>
      <c r="G354" s="3"/>
      <c r="H354" s="3"/>
      <c r="I354" s="3"/>
      <c r="J354" s="3"/>
      <c r="K354" s="3"/>
      <c r="L354" s="3"/>
      <c r="M354" s="3"/>
      <c r="N354" s="3"/>
      <c r="O354" s="3"/>
      <c r="P354" s="3"/>
      <c r="Q354" s="3"/>
      <c r="R354" s="3"/>
      <c r="S354" s="1"/>
      <c r="T354" s="1"/>
      <c r="U354" s="3"/>
      <c r="V354" s="3"/>
      <c r="W354" s="3"/>
      <c r="X354" s="3"/>
      <c r="Y354" s="3"/>
      <c r="Z354" s="3"/>
      <c r="AA354" s="3"/>
      <c r="AB354" s="3"/>
      <c r="AC354" s="3"/>
      <c r="AD354" s="3"/>
      <c r="AE354" s="3"/>
      <c r="AF354" s="3"/>
      <c r="AG354" s="3"/>
      <c r="AH354" s="3"/>
      <c r="AI354" s="3"/>
      <c r="AJ354" s="3"/>
      <c r="AK354" s="3"/>
      <c r="AL354" s="3"/>
      <c r="AM354" s="3"/>
      <c r="AN354" s="3"/>
      <c r="AO354" s="3"/>
    </row>
    <row r="355" spans="1:41" ht="12.75" customHeight="1" x14ac:dyDescent="0.2">
      <c r="A355" s="3"/>
      <c r="B355" s="3"/>
      <c r="C355" s="3"/>
      <c r="D355" s="117"/>
      <c r="E355" s="3"/>
      <c r="F355" s="3"/>
      <c r="G355" s="3"/>
      <c r="H355" s="3"/>
      <c r="I355" s="3"/>
      <c r="J355" s="3"/>
      <c r="K355" s="3"/>
      <c r="L355" s="3"/>
      <c r="M355" s="3"/>
      <c r="N355" s="3"/>
      <c r="O355" s="3"/>
      <c r="P355" s="3"/>
      <c r="Q355" s="3"/>
      <c r="R355" s="3"/>
      <c r="S355" s="1"/>
      <c r="T355" s="1"/>
      <c r="U355" s="3"/>
      <c r="V355" s="3"/>
      <c r="W355" s="3"/>
      <c r="X355" s="3"/>
      <c r="Y355" s="3"/>
      <c r="Z355" s="3"/>
      <c r="AA355" s="3"/>
      <c r="AB355" s="3"/>
      <c r="AC355" s="3"/>
      <c r="AD355" s="3"/>
      <c r="AE355" s="3"/>
      <c r="AF355" s="3"/>
      <c r="AG355" s="3"/>
      <c r="AH355" s="3"/>
      <c r="AI355" s="3"/>
      <c r="AJ355" s="3"/>
      <c r="AK355" s="3"/>
      <c r="AL355" s="3"/>
      <c r="AM355" s="3"/>
      <c r="AN355" s="3"/>
      <c r="AO355" s="3"/>
    </row>
    <row r="356" spans="1:41" ht="12.75" customHeight="1" x14ac:dyDescent="0.2">
      <c r="A356" s="3"/>
      <c r="B356" s="3"/>
      <c r="C356" s="3"/>
      <c r="D356" s="117"/>
      <c r="E356" s="3"/>
      <c r="F356" s="3"/>
      <c r="G356" s="3"/>
      <c r="H356" s="3"/>
      <c r="I356" s="3"/>
      <c r="J356" s="3"/>
      <c r="K356" s="3"/>
      <c r="L356" s="3"/>
      <c r="M356" s="3"/>
      <c r="N356" s="3"/>
      <c r="O356" s="3"/>
      <c r="P356" s="3"/>
      <c r="Q356" s="3"/>
      <c r="R356" s="3"/>
      <c r="S356" s="1"/>
      <c r="T356" s="1"/>
      <c r="U356" s="3"/>
      <c r="V356" s="3"/>
      <c r="W356" s="3"/>
      <c r="X356" s="3"/>
      <c r="Y356" s="3"/>
      <c r="Z356" s="3"/>
      <c r="AA356" s="3"/>
      <c r="AB356" s="3"/>
      <c r="AC356" s="3"/>
      <c r="AD356" s="3"/>
      <c r="AE356" s="3"/>
      <c r="AF356" s="3"/>
      <c r="AG356" s="3"/>
      <c r="AH356" s="3"/>
      <c r="AI356" s="3"/>
      <c r="AJ356" s="3"/>
      <c r="AK356" s="3"/>
      <c r="AL356" s="3"/>
      <c r="AM356" s="3"/>
      <c r="AN356" s="3"/>
      <c r="AO356" s="3"/>
    </row>
    <row r="357" spans="1:41" ht="12.75" customHeight="1" x14ac:dyDescent="0.2">
      <c r="A357" s="3"/>
      <c r="B357" s="3"/>
      <c r="C357" s="3"/>
      <c r="D357" s="117"/>
      <c r="E357" s="3"/>
      <c r="F357" s="3"/>
      <c r="G357" s="3"/>
      <c r="H357" s="3"/>
      <c r="I357" s="3"/>
      <c r="J357" s="3"/>
      <c r="K357" s="3"/>
      <c r="L357" s="3"/>
      <c r="M357" s="3"/>
      <c r="N357" s="3"/>
      <c r="O357" s="3"/>
      <c r="P357" s="3"/>
      <c r="Q357" s="3"/>
      <c r="R357" s="3"/>
      <c r="S357" s="1"/>
      <c r="T357" s="1"/>
      <c r="U357" s="3"/>
      <c r="V357" s="3"/>
      <c r="W357" s="3"/>
      <c r="X357" s="3"/>
      <c r="Y357" s="3"/>
      <c r="Z357" s="3"/>
      <c r="AA357" s="3"/>
      <c r="AB357" s="3"/>
      <c r="AC357" s="3"/>
      <c r="AD357" s="3"/>
      <c r="AE357" s="3"/>
      <c r="AF357" s="3"/>
      <c r="AG357" s="3"/>
      <c r="AH357" s="3"/>
      <c r="AI357" s="3"/>
      <c r="AJ357" s="3"/>
      <c r="AK357" s="3"/>
      <c r="AL357" s="3"/>
      <c r="AM357" s="3"/>
      <c r="AN357" s="3"/>
      <c r="AO357" s="3"/>
    </row>
    <row r="358" spans="1:41" ht="12.75" customHeight="1" x14ac:dyDescent="0.2">
      <c r="A358" s="3"/>
      <c r="B358" s="3"/>
      <c r="C358" s="3"/>
      <c r="D358" s="117"/>
      <c r="E358" s="3"/>
      <c r="F358" s="3"/>
      <c r="G358" s="3"/>
      <c r="H358" s="3"/>
      <c r="I358" s="3"/>
      <c r="J358" s="3"/>
      <c r="K358" s="3"/>
      <c r="L358" s="3"/>
      <c r="M358" s="3"/>
      <c r="N358" s="3"/>
      <c r="O358" s="3"/>
      <c r="P358" s="3"/>
      <c r="Q358" s="3"/>
      <c r="R358" s="3"/>
      <c r="S358" s="1"/>
      <c r="T358" s="1"/>
      <c r="U358" s="3"/>
      <c r="V358" s="3"/>
      <c r="W358" s="3"/>
      <c r="X358" s="3"/>
      <c r="Y358" s="3"/>
      <c r="Z358" s="3"/>
      <c r="AA358" s="3"/>
      <c r="AB358" s="3"/>
      <c r="AC358" s="3"/>
      <c r="AD358" s="3"/>
      <c r="AE358" s="3"/>
      <c r="AF358" s="3"/>
      <c r="AG358" s="3"/>
      <c r="AH358" s="3"/>
      <c r="AI358" s="3"/>
      <c r="AJ358" s="3"/>
      <c r="AK358" s="3"/>
      <c r="AL358" s="3"/>
      <c r="AM358" s="3"/>
      <c r="AN358" s="3"/>
      <c r="AO358" s="3"/>
    </row>
    <row r="359" spans="1:41" ht="12.75" customHeight="1" x14ac:dyDescent="0.2">
      <c r="A359" s="3"/>
      <c r="B359" s="3"/>
      <c r="C359" s="3"/>
      <c r="D359" s="117"/>
      <c r="E359" s="3"/>
      <c r="F359" s="3"/>
      <c r="G359" s="3"/>
      <c r="H359" s="3"/>
      <c r="I359" s="3"/>
      <c r="J359" s="3"/>
      <c r="K359" s="3"/>
      <c r="L359" s="3"/>
      <c r="M359" s="3"/>
      <c r="N359" s="3"/>
      <c r="O359" s="3"/>
      <c r="P359" s="3"/>
      <c r="Q359" s="3"/>
      <c r="R359" s="3"/>
      <c r="S359" s="1"/>
      <c r="T359" s="1"/>
      <c r="U359" s="3"/>
      <c r="V359" s="3"/>
      <c r="W359" s="3"/>
      <c r="X359" s="3"/>
      <c r="Y359" s="3"/>
      <c r="Z359" s="3"/>
      <c r="AA359" s="3"/>
      <c r="AB359" s="3"/>
      <c r="AC359" s="3"/>
      <c r="AD359" s="3"/>
      <c r="AE359" s="3"/>
      <c r="AF359" s="3"/>
      <c r="AG359" s="3"/>
      <c r="AH359" s="3"/>
      <c r="AI359" s="3"/>
      <c r="AJ359" s="3"/>
      <c r="AK359" s="3"/>
      <c r="AL359" s="3"/>
      <c r="AM359" s="3"/>
      <c r="AN359" s="3"/>
      <c r="AO359" s="3"/>
    </row>
    <row r="360" spans="1:41" ht="12.75" customHeight="1" x14ac:dyDescent="0.2">
      <c r="A360" s="3"/>
      <c r="B360" s="3"/>
      <c r="C360" s="3"/>
      <c r="D360" s="117"/>
      <c r="E360" s="3"/>
      <c r="F360" s="3"/>
      <c r="G360" s="3"/>
      <c r="H360" s="3"/>
      <c r="I360" s="3"/>
      <c r="J360" s="3"/>
      <c r="K360" s="3"/>
      <c r="L360" s="3"/>
      <c r="M360" s="3"/>
      <c r="N360" s="3"/>
      <c r="O360" s="3"/>
      <c r="P360" s="3"/>
      <c r="Q360" s="3"/>
      <c r="R360" s="3"/>
      <c r="S360" s="1"/>
      <c r="T360" s="1"/>
      <c r="U360" s="3"/>
      <c r="V360" s="3"/>
      <c r="W360" s="3"/>
      <c r="X360" s="3"/>
      <c r="Y360" s="3"/>
      <c r="Z360" s="3"/>
      <c r="AA360" s="3"/>
      <c r="AB360" s="3"/>
      <c r="AC360" s="3"/>
      <c r="AD360" s="3"/>
      <c r="AE360" s="3"/>
      <c r="AF360" s="3"/>
      <c r="AG360" s="3"/>
      <c r="AH360" s="3"/>
      <c r="AI360" s="3"/>
      <c r="AJ360" s="3"/>
      <c r="AK360" s="3"/>
      <c r="AL360" s="3"/>
      <c r="AM360" s="3"/>
      <c r="AN360" s="3"/>
      <c r="AO360" s="3"/>
    </row>
    <row r="361" spans="1:41" ht="12.75" customHeight="1" x14ac:dyDescent="0.2">
      <c r="A361" s="3"/>
      <c r="B361" s="3"/>
      <c r="C361" s="3"/>
      <c r="D361" s="117"/>
      <c r="E361" s="3"/>
      <c r="F361" s="3"/>
      <c r="G361" s="3"/>
      <c r="H361" s="3"/>
      <c r="I361" s="3"/>
      <c r="J361" s="3"/>
      <c r="K361" s="3"/>
      <c r="L361" s="3"/>
      <c r="M361" s="3"/>
      <c r="N361" s="3"/>
      <c r="O361" s="3"/>
      <c r="P361" s="3"/>
      <c r="Q361" s="3"/>
      <c r="R361" s="3"/>
      <c r="S361" s="1"/>
      <c r="T361" s="1"/>
      <c r="U361" s="3"/>
      <c r="V361" s="3"/>
      <c r="W361" s="3"/>
      <c r="X361" s="3"/>
      <c r="Y361" s="3"/>
      <c r="Z361" s="3"/>
      <c r="AA361" s="3"/>
      <c r="AB361" s="3"/>
      <c r="AC361" s="3"/>
      <c r="AD361" s="3"/>
      <c r="AE361" s="3"/>
      <c r="AF361" s="3"/>
      <c r="AG361" s="3"/>
      <c r="AH361" s="3"/>
      <c r="AI361" s="3"/>
      <c r="AJ361" s="3"/>
      <c r="AK361" s="3"/>
      <c r="AL361" s="3"/>
      <c r="AM361" s="3"/>
      <c r="AN361" s="3"/>
      <c r="AO361" s="3"/>
    </row>
    <row r="362" spans="1:41" ht="12.75" customHeight="1" x14ac:dyDescent="0.2">
      <c r="A362" s="3"/>
      <c r="B362" s="3"/>
      <c r="C362" s="3"/>
      <c r="D362" s="117"/>
      <c r="E362" s="3"/>
      <c r="F362" s="3"/>
      <c r="G362" s="3"/>
      <c r="H362" s="3"/>
      <c r="I362" s="3"/>
      <c r="J362" s="3"/>
      <c r="K362" s="3"/>
      <c r="L362" s="3"/>
      <c r="M362" s="3"/>
      <c r="N362" s="3"/>
      <c r="O362" s="3"/>
      <c r="P362" s="3"/>
      <c r="Q362" s="3"/>
      <c r="R362" s="3"/>
      <c r="S362" s="1"/>
      <c r="T362" s="1"/>
      <c r="U362" s="3"/>
      <c r="V362" s="3"/>
      <c r="W362" s="3"/>
      <c r="X362" s="3"/>
      <c r="Y362" s="3"/>
      <c r="Z362" s="3"/>
      <c r="AA362" s="3"/>
      <c r="AB362" s="3"/>
      <c r="AC362" s="3"/>
      <c r="AD362" s="3"/>
      <c r="AE362" s="3"/>
      <c r="AF362" s="3"/>
      <c r="AG362" s="3"/>
      <c r="AH362" s="3"/>
      <c r="AI362" s="3"/>
      <c r="AJ362" s="3"/>
      <c r="AK362" s="3"/>
      <c r="AL362" s="3"/>
      <c r="AM362" s="3"/>
      <c r="AN362" s="3"/>
      <c r="AO362" s="3"/>
    </row>
    <row r="363" spans="1:41" ht="12.75" customHeight="1" x14ac:dyDescent="0.2">
      <c r="A363" s="3"/>
      <c r="B363" s="3"/>
      <c r="C363" s="3"/>
      <c r="D363" s="117"/>
      <c r="E363" s="3"/>
      <c r="F363" s="3"/>
      <c r="G363" s="3"/>
      <c r="H363" s="3"/>
      <c r="I363" s="3"/>
      <c r="J363" s="3"/>
      <c r="K363" s="3"/>
      <c r="L363" s="3"/>
      <c r="M363" s="3"/>
      <c r="N363" s="3"/>
      <c r="O363" s="3"/>
      <c r="P363" s="3"/>
      <c r="Q363" s="3"/>
      <c r="R363" s="3"/>
      <c r="S363" s="1"/>
      <c r="T363" s="1"/>
      <c r="U363" s="3"/>
      <c r="V363" s="3"/>
      <c r="W363" s="3"/>
      <c r="X363" s="3"/>
      <c r="Y363" s="3"/>
      <c r="Z363" s="3"/>
      <c r="AA363" s="3"/>
      <c r="AB363" s="3"/>
      <c r="AC363" s="3"/>
      <c r="AD363" s="3"/>
      <c r="AE363" s="3"/>
      <c r="AF363" s="3"/>
      <c r="AG363" s="3"/>
      <c r="AH363" s="3"/>
      <c r="AI363" s="3"/>
      <c r="AJ363" s="3"/>
      <c r="AK363" s="3"/>
      <c r="AL363" s="3"/>
      <c r="AM363" s="3"/>
      <c r="AN363" s="3"/>
      <c r="AO363" s="3"/>
    </row>
    <row r="364" spans="1:41" ht="12.75" customHeight="1" x14ac:dyDescent="0.2">
      <c r="A364" s="3"/>
      <c r="B364" s="3"/>
      <c r="C364" s="3"/>
      <c r="D364" s="117"/>
      <c r="E364" s="3"/>
      <c r="F364" s="3"/>
      <c r="G364" s="3"/>
      <c r="H364" s="3"/>
      <c r="I364" s="3"/>
      <c r="J364" s="3"/>
      <c r="K364" s="3"/>
      <c r="L364" s="3"/>
      <c r="M364" s="3"/>
      <c r="N364" s="3"/>
      <c r="O364" s="3"/>
      <c r="P364" s="3"/>
      <c r="Q364" s="3"/>
      <c r="R364" s="3"/>
      <c r="S364" s="1"/>
      <c r="T364" s="1"/>
      <c r="U364" s="3"/>
      <c r="V364" s="3"/>
      <c r="W364" s="3"/>
      <c r="X364" s="3"/>
      <c r="Y364" s="3"/>
      <c r="Z364" s="3"/>
      <c r="AA364" s="3"/>
      <c r="AB364" s="3"/>
      <c r="AC364" s="3"/>
      <c r="AD364" s="3"/>
      <c r="AE364" s="3"/>
      <c r="AF364" s="3"/>
      <c r="AG364" s="3"/>
      <c r="AH364" s="3"/>
      <c r="AI364" s="3"/>
      <c r="AJ364" s="3"/>
      <c r="AK364" s="3"/>
      <c r="AL364" s="3"/>
      <c r="AM364" s="3"/>
      <c r="AN364" s="3"/>
      <c r="AO364" s="3"/>
    </row>
    <row r="365" spans="1:41" ht="12.75" customHeight="1" x14ac:dyDescent="0.2">
      <c r="A365" s="3"/>
      <c r="B365" s="3"/>
      <c r="C365" s="3"/>
      <c r="D365" s="117"/>
      <c r="E365" s="3"/>
      <c r="F365" s="3"/>
      <c r="G365" s="3"/>
      <c r="H365" s="3"/>
      <c r="I365" s="3"/>
      <c r="J365" s="3"/>
      <c r="K365" s="3"/>
      <c r="L365" s="3"/>
      <c r="M365" s="3"/>
      <c r="N365" s="3"/>
      <c r="O365" s="3"/>
      <c r="P365" s="3"/>
      <c r="Q365" s="3"/>
      <c r="R365" s="3"/>
      <c r="S365" s="1"/>
      <c r="T365" s="1"/>
      <c r="U365" s="3"/>
      <c r="V365" s="3"/>
      <c r="W365" s="3"/>
      <c r="X365" s="3"/>
      <c r="Y365" s="3"/>
      <c r="Z365" s="3"/>
      <c r="AA365" s="3"/>
      <c r="AB365" s="3"/>
      <c r="AC365" s="3"/>
      <c r="AD365" s="3"/>
      <c r="AE365" s="3"/>
      <c r="AF365" s="3"/>
      <c r="AG365" s="3"/>
      <c r="AH365" s="3"/>
      <c r="AI365" s="3"/>
      <c r="AJ365" s="3"/>
      <c r="AK365" s="3"/>
      <c r="AL365" s="3"/>
      <c r="AM365" s="3"/>
      <c r="AN365" s="3"/>
      <c r="AO365" s="3"/>
    </row>
    <row r="366" spans="1:41" ht="12.75" customHeight="1" x14ac:dyDescent="0.2">
      <c r="A366" s="3"/>
      <c r="B366" s="3"/>
      <c r="C366" s="3"/>
      <c r="D366" s="117"/>
      <c r="E366" s="3"/>
      <c r="F366" s="3"/>
      <c r="G366" s="3"/>
      <c r="H366" s="3"/>
      <c r="I366" s="3"/>
      <c r="J366" s="3"/>
      <c r="K366" s="3"/>
      <c r="L366" s="3"/>
      <c r="M366" s="3"/>
      <c r="N366" s="3"/>
      <c r="O366" s="3"/>
      <c r="P366" s="3"/>
      <c r="Q366" s="3"/>
      <c r="R366" s="3"/>
      <c r="S366" s="1"/>
      <c r="T366" s="1"/>
      <c r="U366" s="3"/>
      <c r="V366" s="3"/>
      <c r="W366" s="3"/>
      <c r="X366" s="3"/>
      <c r="Y366" s="3"/>
      <c r="Z366" s="3"/>
      <c r="AA366" s="3"/>
      <c r="AB366" s="3"/>
      <c r="AC366" s="3"/>
      <c r="AD366" s="3"/>
      <c r="AE366" s="3"/>
      <c r="AF366" s="3"/>
      <c r="AG366" s="3"/>
      <c r="AH366" s="3"/>
      <c r="AI366" s="3"/>
      <c r="AJ366" s="3"/>
      <c r="AK366" s="3"/>
      <c r="AL366" s="3"/>
      <c r="AM366" s="3"/>
      <c r="AN366" s="3"/>
      <c r="AO366" s="3"/>
    </row>
    <row r="367" spans="1:41" ht="12.75" customHeight="1" x14ac:dyDescent="0.2">
      <c r="A367" s="3"/>
      <c r="B367" s="3"/>
      <c r="C367" s="3"/>
      <c r="D367" s="117"/>
      <c r="E367" s="3"/>
      <c r="F367" s="3"/>
      <c r="G367" s="3"/>
      <c r="H367" s="3"/>
      <c r="I367" s="3"/>
      <c r="J367" s="3"/>
      <c r="K367" s="3"/>
      <c r="L367" s="3"/>
      <c r="M367" s="3"/>
      <c r="N367" s="3"/>
      <c r="O367" s="3"/>
      <c r="P367" s="3"/>
      <c r="Q367" s="3"/>
      <c r="R367" s="3"/>
      <c r="S367" s="1"/>
      <c r="T367" s="1"/>
      <c r="U367" s="3"/>
      <c r="V367" s="3"/>
      <c r="W367" s="3"/>
      <c r="X367" s="3"/>
      <c r="Y367" s="3"/>
      <c r="Z367" s="3"/>
      <c r="AA367" s="3"/>
      <c r="AB367" s="3"/>
      <c r="AC367" s="3"/>
      <c r="AD367" s="3"/>
      <c r="AE367" s="3"/>
      <c r="AF367" s="3"/>
      <c r="AG367" s="3"/>
      <c r="AH367" s="3"/>
      <c r="AI367" s="3"/>
      <c r="AJ367" s="3"/>
      <c r="AK367" s="3"/>
      <c r="AL367" s="3"/>
      <c r="AM367" s="3"/>
      <c r="AN367" s="3"/>
      <c r="AO367" s="3"/>
    </row>
    <row r="368" spans="1:41" ht="12.75" customHeight="1" x14ac:dyDescent="0.2">
      <c r="A368" s="3"/>
      <c r="B368" s="3"/>
      <c r="C368" s="3"/>
      <c r="D368" s="117"/>
      <c r="E368" s="3"/>
      <c r="F368" s="3"/>
      <c r="G368" s="3"/>
      <c r="H368" s="3"/>
      <c r="I368" s="3"/>
      <c r="J368" s="3"/>
      <c r="K368" s="3"/>
      <c r="L368" s="3"/>
      <c r="M368" s="3"/>
      <c r="N368" s="3"/>
      <c r="O368" s="3"/>
      <c r="P368" s="3"/>
      <c r="Q368" s="3"/>
      <c r="R368" s="3"/>
      <c r="S368" s="1"/>
      <c r="T368" s="1"/>
      <c r="U368" s="3"/>
      <c r="V368" s="3"/>
      <c r="W368" s="3"/>
      <c r="X368" s="3"/>
      <c r="Y368" s="3"/>
      <c r="Z368" s="3"/>
      <c r="AA368" s="3"/>
      <c r="AB368" s="3"/>
      <c r="AC368" s="3"/>
      <c r="AD368" s="3"/>
      <c r="AE368" s="3"/>
      <c r="AF368" s="3"/>
      <c r="AG368" s="3"/>
      <c r="AH368" s="3"/>
      <c r="AI368" s="3"/>
      <c r="AJ368" s="3"/>
      <c r="AK368" s="3"/>
      <c r="AL368" s="3"/>
      <c r="AM368" s="3"/>
      <c r="AN368" s="3"/>
      <c r="AO368" s="3"/>
    </row>
    <row r="369" spans="1:41" ht="12.75" customHeight="1" x14ac:dyDescent="0.2">
      <c r="A369" s="3"/>
      <c r="B369" s="3"/>
      <c r="C369" s="3"/>
      <c r="D369" s="117"/>
      <c r="E369" s="3"/>
      <c r="F369" s="3"/>
      <c r="G369" s="3"/>
      <c r="H369" s="3"/>
      <c r="I369" s="3"/>
      <c r="J369" s="3"/>
      <c r="K369" s="3"/>
      <c r="L369" s="3"/>
      <c r="M369" s="3"/>
      <c r="N369" s="3"/>
      <c r="O369" s="3"/>
      <c r="P369" s="3"/>
      <c r="Q369" s="3"/>
      <c r="R369" s="3"/>
      <c r="S369" s="1"/>
      <c r="T369" s="1"/>
      <c r="U369" s="3"/>
      <c r="V369" s="3"/>
      <c r="W369" s="3"/>
      <c r="X369" s="3"/>
      <c r="Y369" s="3"/>
      <c r="Z369" s="3"/>
      <c r="AA369" s="3"/>
      <c r="AB369" s="3"/>
      <c r="AC369" s="3"/>
      <c r="AD369" s="3"/>
      <c r="AE369" s="3"/>
      <c r="AF369" s="3"/>
      <c r="AG369" s="3"/>
      <c r="AH369" s="3"/>
      <c r="AI369" s="3"/>
      <c r="AJ369" s="3"/>
      <c r="AK369" s="3"/>
      <c r="AL369" s="3"/>
      <c r="AM369" s="3"/>
      <c r="AN369" s="3"/>
      <c r="AO369" s="3"/>
    </row>
    <row r="370" spans="1:41" ht="12.75" customHeight="1" x14ac:dyDescent="0.2">
      <c r="A370" s="3"/>
      <c r="B370" s="3"/>
      <c r="C370" s="3"/>
      <c r="D370" s="117"/>
      <c r="E370" s="3"/>
      <c r="F370" s="3"/>
      <c r="G370" s="3"/>
      <c r="H370" s="3"/>
      <c r="I370" s="3"/>
      <c r="J370" s="3"/>
      <c r="K370" s="3"/>
      <c r="L370" s="3"/>
      <c r="M370" s="3"/>
      <c r="N370" s="3"/>
      <c r="O370" s="3"/>
      <c r="P370" s="3"/>
      <c r="Q370" s="3"/>
      <c r="R370" s="3"/>
      <c r="S370" s="1"/>
      <c r="T370" s="1"/>
      <c r="U370" s="3"/>
      <c r="V370" s="3"/>
      <c r="W370" s="3"/>
      <c r="X370" s="3"/>
      <c r="Y370" s="3"/>
      <c r="Z370" s="3"/>
      <c r="AA370" s="3"/>
      <c r="AB370" s="3"/>
      <c r="AC370" s="3"/>
      <c r="AD370" s="3"/>
      <c r="AE370" s="3"/>
      <c r="AF370" s="3"/>
      <c r="AG370" s="3"/>
      <c r="AH370" s="3"/>
      <c r="AI370" s="3"/>
      <c r="AJ370" s="3"/>
      <c r="AK370" s="3"/>
      <c r="AL370" s="3"/>
      <c r="AM370" s="3"/>
      <c r="AN370" s="3"/>
      <c r="AO370" s="3"/>
    </row>
    <row r="371" spans="1:41" ht="12.75" customHeight="1" x14ac:dyDescent="0.2">
      <c r="A371" s="3"/>
      <c r="B371" s="3"/>
      <c r="C371" s="3"/>
      <c r="D371" s="117"/>
      <c r="E371" s="3"/>
      <c r="F371" s="3"/>
      <c r="G371" s="3"/>
      <c r="H371" s="3"/>
      <c r="I371" s="3"/>
      <c r="J371" s="3"/>
      <c r="K371" s="3"/>
      <c r="L371" s="3"/>
      <c r="M371" s="3"/>
      <c r="N371" s="3"/>
      <c r="O371" s="3"/>
      <c r="P371" s="3"/>
      <c r="Q371" s="3"/>
      <c r="R371" s="3"/>
      <c r="S371" s="1"/>
      <c r="T371" s="1"/>
      <c r="U371" s="3"/>
      <c r="V371" s="3"/>
      <c r="W371" s="3"/>
      <c r="X371" s="3"/>
      <c r="Y371" s="3"/>
      <c r="Z371" s="3"/>
      <c r="AA371" s="3"/>
      <c r="AB371" s="3"/>
      <c r="AC371" s="3"/>
      <c r="AD371" s="3"/>
      <c r="AE371" s="3"/>
      <c r="AF371" s="3"/>
      <c r="AG371" s="3"/>
      <c r="AH371" s="3"/>
      <c r="AI371" s="3"/>
      <c r="AJ371" s="3"/>
      <c r="AK371" s="3"/>
      <c r="AL371" s="3"/>
      <c r="AM371" s="3"/>
      <c r="AN371" s="3"/>
      <c r="AO371" s="3"/>
    </row>
    <row r="372" spans="1:41" ht="12.75" customHeight="1" x14ac:dyDescent="0.2">
      <c r="A372" s="3"/>
      <c r="B372" s="3"/>
      <c r="C372" s="3"/>
      <c r="D372" s="117"/>
      <c r="E372" s="3"/>
      <c r="F372" s="3"/>
      <c r="G372" s="3"/>
      <c r="H372" s="3"/>
      <c r="I372" s="3"/>
      <c r="J372" s="3"/>
      <c r="K372" s="3"/>
      <c r="L372" s="3"/>
      <c r="M372" s="3"/>
      <c r="N372" s="3"/>
      <c r="O372" s="3"/>
      <c r="P372" s="3"/>
      <c r="Q372" s="3"/>
      <c r="R372" s="3"/>
      <c r="S372" s="1"/>
      <c r="T372" s="1"/>
      <c r="U372" s="3"/>
      <c r="V372" s="3"/>
      <c r="W372" s="3"/>
      <c r="X372" s="3"/>
      <c r="Y372" s="3"/>
      <c r="Z372" s="3"/>
      <c r="AA372" s="3"/>
      <c r="AB372" s="3"/>
      <c r="AC372" s="3"/>
      <c r="AD372" s="3"/>
      <c r="AE372" s="3"/>
      <c r="AF372" s="3"/>
      <c r="AG372" s="3"/>
      <c r="AH372" s="3"/>
      <c r="AI372" s="3"/>
      <c r="AJ372" s="3"/>
      <c r="AK372" s="3"/>
      <c r="AL372" s="3"/>
      <c r="AM372" s="3"/>
      <c r="AN372" s="3"/>
      <c r="AO372" s="3"/>
    </row>
    <row r="373" spans="1:41" ht="12.75" customHeight="1" x14ac:dyDescent="0.2">
      <c r="A373" s="3"/>
      <c r="B373" s="3"/>
      <c r="C373" s="3"/>
      <c r="D373" s="117"/>
      <c r="E373" s="3"/>
      <c r="F373" s="3"/>
      <c r="G373" s="3"/>
      <c r="H373" s="3"/>
      <c r="I373" s="3"/>
      <c r="J373" s="3"/>
      <c r="K373" s="3"/>
      <c r="L373" s="3"/>
      <c r="M373" s="3"/>
      <c r="N373" s="3"/>
      <c r="O373" s="3"/>
      <c r="P373" s="3"/>
      <c r="Q373" s="3"/>
      <c r="R373" s="3"/>
      <c r="S373" s="1"/>
      <c r="T373" s="1"/>
      <c r="U373" s="3"/>
      <c r="V373" s="3"/>
      <c r="W373" s="3"/>
      <c r="X373" s="3"/>
      <c r="Y373" s="3"/>
      <c r="Z373" s="3"/>
      <c r="AA373" s="3"/>
      <c r="AB373" s="3"/>
      <c r="AC373" s="3"/>
      <c r="AD373" s="3"/>
      <c r="AE373" s="3"/>
      <c r="AF373" s="3"/>
      <c r="AG373" s="3"/>
      <c r="AH373" s="3"/>
      <c r="AI373" s="3"/>
      <c r="AJ373" s="3"/>
      <c r="AK373" s="3"/>
      <c r="AL373" s="3"/>
      <c r="AM373" s="3"/>
      <c r="AN373" s="3"/>
      <c r="AO373" s="3"/>
    </row>
    <row r="374" spans="1:41" ht="12.75" customHeight="1" x14ac:dyDescent="0.2">
      <c r="A374" s="3"/>
      <c r="B374" s="3"/>
      <c r="C374" s="3"/>
      <c r="D374" s="117"/>
      <c r="E374" s="3"/>
      <c r="F374" s="3"/>
      <c r="G374" s="3"/>
      <c r="H374" s="3"/>
      <c r="I374" s="3"/>
      <c r="J374" s="3"/>
      <c r="K374" s="3"/>
      <c r="L374" s="3"/>
      <c r="M374" s="3"/>
      <c r="N374" s="3"/>
      <c r="O374" s="3"/>
      <c r="P374" s="3"/>
      <c r="Q374" s="3"/>
      <c r="R374" s="3"/>
      <c r="S374" s="1"/>
      <c r="T374" s="1"/>
      <c r="U374" s="3"/>
      <c r="V374" s="3"/>
      <c r="W374" s="3"/>
      <c r="X374" s="3"/>
      <c r="Y374" s="3"/>
      <c r="Z374" s="3"/>
      <c r="AA374" s="3"/>
      <c r="AB374" s="3"/>
      <c r="AC374" s="3"/>
      <c r="AD374" s="3"/>
      <c r="AE374" s="3"/>
      <c r="AF374" s="3"/>
      <c r="AG374" s="3"/>
      <c r="AH374" s="3"/>
      <c r="AI374" s="3"/>
      <c r="AJ374" s="3"/>
      <c r="AK374" s="3"/>
      <c r="AL374" s="3"/>
      <c r="AM374" s="3"/>
      <c r="AN374" s="3"/>
      <c r="AO374" s="3"/>
    </row>
    <row r="375" spans="1:41" ht="12.75" customHeight="1" x14ac:dyDescent="0.2">
      <c r="A375" s="3"/>
      <c r="B375" s="3"/>
      <c r="C375" s="3"/>
      <c r="D375" s="117"/>
      <c r="E375" s="3"/>
      <c r="F375" s="3"/>
      <c r="G375" s="3"/>
      <c r="H375" s="3"/>
      <c r="I375" s="3"/>
      <c r="J375" s="3"/>
      <c r="K375" s="3"/>
      <c r="L375" s="3"/>
      <c r="M375" s="3"/>
      <c r="N375" s="3"/>
      <c r="O375" s="3"/>
      <c r="P375" s="3"/>
      <c r="Q375" s="3"/>
      <c r="R375" s="3"/>
      <c r="S375" s="1"/>
      <c r="T375" s="1"/>
      <c r="U375" s="3"/>
      <c r="V375" s="3"/>
      <c r="W375" s="3"/>
      <c r="X375" s="3"/>
      <c r="Y375" s="3"/>
      <c r="Z375" s="3"/>
      <c r="AA375" s="3"/>
      <c r="AB375" s="3"/>
      <c r="AC375" s="3"/>
      <c r="AD375" s="3"/>
      <c r="AE375" s="3"/>
      <c r="AF375" s="3"/>
      <c r="AG375" s="3"/>
      <c r="AH375" s="3"/>
      <c r="AI375" s="3"/>
      <c r="AJ375" s="3"/>
      <c r="AK375" s="3"/>
      <c r="AL375" s="3"/>
      <c r="AM375" s="3"/>
      <c r="AN375" s="3"/>
      <c r="AO375" s="3"/>
    </row>
    <row r="376" spans="1:41" ht="12.75" customHeight="1" x14ac:dyDescent="0.2">
      <c r="A376" s="3"/>
      <c r="B376" s="3"/>
      <c r="C376" s="3"/>
      <c r="D376" s="117"/>
      <c r="E376" s="3"/>
      <c r="F376" s="3"/>
      <c r="G376" s="3"/>
      <c r="H376" s="3"/>
      <c r="I376" s="3"/>
      <c r="J376" s="3"/>
      <c r="K376" s="3"/>
      <c r="L376" s="3"/>
      <c r="M376" s="3"/>
      <c r="N376" s="3"/>
      <c r="O376" s="3"/>
      <c r="P376" s="3"/>
      <c r="Q376" s="3"/>
      <c r="R376" s="3"/>
      <c r="S376" s="1"/>
      <c r="T376" s="1"/>
      <c r="U376" s="3"/>
      <c r="V376" s="3"/>
      <c r="W376" s="3"/>
      <c r="X376" s="3"/>
      <c r="Y376" s="3"/>
      <c r="Z376" s="3"/>
      <c r="AA376" s="3"/>
      <c r="AB376" s="3"/>
      <c r="AC376" s="3"/>
      <c r="AD376" s="3"/>
      <c r="AE376" s="3"/>
      <c r="AF376" s="3"/>
      <c r="AG376" s="3"/>
      <c r="AH376" s="3"/>
      <c r="AI376" s="3"/>
      <c r="AJ376" s="3"/>
      <c r="AK376" s="3"/>
      <c r="AL376" s="3"/>
      <c r="AM376" s="3"/>
      <c r="AN376" s="3"/>
      <c r="AO376" s="3"/>
    </row>
    <row r="377" spans="1:41" ht="12.75" customHeight="1" x14ac:dyDescent="0.2">
      <c r="A377" s="3"/>
      <c r="B377" s="3"/>
      <c r="C377" s="3"/>
      <c r="D377" s="117"/>
      <c r="E377" s="3"/>
      <c r="F377" s="3"/>
      <c r="G377" s="3"/>
      <c r="H377" s="3"/>
      <c r="I377" s="3"/>
      <c r="J377" s="3"/>
      <c r="K377" s="3"/>
      <c r="L377" s="3"/>
      <c r="M377" s="3"/>
      <c r="N377" s="3"/>
      <c r="O377" s="3"/>
      <c r="P377" s="3"/>
      <c r="Q377" s="3"/>
      <c r="R377" s="3"/>
      <c r="S377" s="1"/>
      <c r="T377" s="1"/>
      <c r="U377" s="3"/>
      <c r="V377" s="3"/>
      <c r="W377" s="3"/>
      <c r="X377" s="3"/>
      <c r="Y377" s="3"/>
      <c r="Z377" s="3"/>
      <c r="AA377" s="3"/>
      <c r="AB377" s="3"/>
      <c r="AC377" s="3"/>
      <c r="AD377" s="3"/>
      <c r="AE377" s="3"/>
      <c r="AF377" s="3"/>
      <c r="AG377" s="3"/>
      <c r="AH377" s="3"/>
      <c r="AI377" s="3"/>
      <c r="AJ377" s="3"/>
      <c r="AK377" s="3"/>
      <c r="AL377" s="3"/>
      <c r="AM377" s="3"/>
      <c r="AN377" s="3"/>
      <c r="AO377" s="3"/>
    </row>
    <row r="378" spans="1:41" ht="12.75" customHeight="1" x14ac:dyDescent="0.2">
      <c r="A378" s="3"/>
      <c r="B378" s="3"/>
      <c r="C378" s="3"/>
      <c r="D378" s="117"/>
      <c r="E378" s="3"/>
      <c r="F378" s="3"/>
      <c r="G378" s="3"/>
      <c r="H378" s="3"/>
      <c r="I378" s="3"/>
      <c r="J378" s="3"/>
      <c r="K378" s="3"/>
      <c r="L378" s="3"/>
      <c r="M378" s="3"/>
      <c r="N378" s="3"/>
      <c r="O378" s="3"/>
      <c r="P378" s="3"/>
      <c r="Q378" s="3"/>
      <c r="R378" s="3"/>
      <c r="S378" s="1"/>
      <c r="T378" s="1"/>
      <c r="U378" s="3"/>
      <c r="V378" s="3"/>
      <c r="W378" s="3"/>
      <c r="X378" s="3"/>
      <c r="Y378" s="3"/>
      <c r="Z378" s="3"/>
      <c r="AA378" s="3"/>
      <c r="AB378" s="3"/>
      <c r="AC378" s="3"/>
      <c r="AD378" s="3"/>
      <c r="AE378" s="3"/>
      <c r="AF378" s="3"/>
      <c r="AG378" s="3"/>
      <c r="AH378" s="3"/>
      <c r="AI378" s="3"/>
      <c r="AJ378" s="3"/>
      <c r="AK378" s="3"/>
      <c r="AL378" s="3"/>
      <c r="AM378" s="3"/>
      <c r="AN378" s="3"/>
      <c r="AO378" s="3"/>
    </row>
    <row r="379" spans="1:41" ht="12.75" customHeight="1" x14ac:dyDescent="0.2">
      <c r="A379" s="3"/>
      <c r="B379" s="3"/>
      <c r="C379" s="3"/>
      <c r="D379" s="117"/>
      <c r="E379" s="3"/>
      <c r="F379" s="3"/>
      <c r="G379" s="3"/>
      <c r="H379" s="3"/>
      <c r="I379" s="3"/>
      <c r="J379" s="3"/>
      <c r="K379" s="3"/>
      <c r="L379" s="3"/>
      <c r="M379" s="3"/>
      <c r="N379" s="3"/>
      <c r="O379" s="3"/>
      <c r="P379" s="3"/>
      <c r="Q379" s="3"/>
      <c r="R379" s="3"/>
      <c r="S379" s="1"/>
      <c r="T379" s="1"/>
      <c r="U379" s="3"/>
      <c r="V379" s="3"/>
      <c r="W379" s="3"/>
      <c r="X379" s="3"/>
      <c r="Y379" s="3"/>
      <c r="Z379" s="3"/>
      <c r="AA379" s="3"/>
      <c r="AB379" s="3"/>
      <c r="AC379" s="3"/>
      <c r="AD379" s="3"/>
      <c r="AE379" s="3"/>
      <c r="AF379" s="3"/>
      <c r="AG379" s="3"/>
      <c r="AH379" s="3"/>
      <c r="AI379" s="3"/>
      <c r="AJ379" s="3"/>
      <c r="AK379" s="3"/>
      <c r="AL379" s="3"/>
      <c r="AM379" s="3"/>
      <c r="AN379" s="3"/>
      <c r="AO379" s="3"/>
    </row>
    <row r="380" spans="1:41" ht="12.75" customHeight="1" x14ac:dyDescent="0.2">
      <c r="A380" s="3"/>
      <c r="B380" s="3"/>
      <c r="C380" s="3"/>
      <c r="D380" s="117"/>
      <c r="E380" s="3"/>
      <c r="F380" s="3"/>
      <c r="G380" s="3"/>
      <c r="H380" s="3"/>
      <c r="I380" s="3"/>
      <c r="J380" s="3"/>
      <c r="K380" s="3"/>
      <c r="L380" s="3"/>
      <c r="M380" s="3"/>
      <c r="N380" s="3"/>
      <c r="O380" s="3"/>
      <c r="P380" s="3"/>
      <c r="Q380" s="3"/>
      <c r="R380" s="3"/>
      <c r="S380" s="1"/>
      <c r="T380" s="1"/>
      <c r="U380" s="3"/>
      <c r="V380" s="3"/>
      <c r="W380" s="3"/>
      <c r="X380" s="3"/>
      <c r="Y380" s="3"/>
      <c r="Z380" s="3"/>
      <c r="AA380" s="3"/>
      <c r="AB380" s="3"/>
      <c r="AC380" s="3"/>
      <c r="AD380" s="3"/>
      <c r="AE380" s="3"/>
      <c r="AF380" s="3"/>
      <c r="AG380" s="3"/>
      <c r="AH380" s="3"/>
      <c r="AI380" s="3"/>
      <c r="AJ380" s="3"/>
      <c r="AK380" s="3"/>
      <c r="AL380" s="3"/>
      <c r="AM380" s="3"/>
      <c r="AN380" s="3"/>
      <c r="AO380" s="3"/>
    </row>
    <row r="381" spans="1:41" ht="12.75" customHeight="1" x14ac:dyDescent="0.2">
      <c r="A381" s="3"/>
      <c r="B381" s="3"/>
      <c r="C381" s="3"/>
      <c r="D381" s="117"/>
      <c r="E381" s="3"/>
      <c r="F381" s="3"/>
      <c r="G381" s="3"/>
      <c r="H381" s="3"/>
      <c r="I381" s="3"/>
      <c r="J381" s="3"/>
      <c r="K381" s="3"/>
      <c r="L381" s="3"/>
      <c r="M381" s="3"/>
      <c r="N381" s="3"/>
      <c r="O381" s="3"/>
      <c r="P381" s="3"/>
      <c r="Q381" s="3"/>
      <c r="R381" s="3"/>
      <c r="S381" s="1"/>
      <c r="T381" s="1"/>
      <c r="U381" s="3"/>
      <c r="V381" s="3"/>
      <c r="W381" s="3"/>
      <c r="X381" s="3"/>
      <c r="Y381" s="3"/>
      <c r="Z381" s="3"/>
      <c r="AA381" s="3"/>
      <c r="AB381" s="3"/>
      <c r="AC381" s="3"/>
      <c r="AD381" s="3"/>
      <c r="AE381" s="3"/>
      <c r="AF381" s="3"/>
      <c r="AG381" s="3"/>
      <c r="AH381" s="3"/>
      <c r="AI381" s="3"/>
      <c r="AJ381" s="3"/>
      <c r="AK381" s="3"/>
      <c r="AL381" s="3"/>
      <c r="AM381" s="3"/>
      <c r="AN381" s="3"/>
      <c r="AO381" s="3"/>
    </row>
    <row r="382" spans="1:41" ht="12.75" customHeight="1" x14ac:dyDescent="0.2">
      <c r="A382" s="3"/>
      <c r="B382" s="3"/>
      <c r="C382" s="3"/>
      <c r="D382" s="117"/>
      <c r="E382" s="3"/>
      <c r="F382" s="3"/>
      <c r="G382" s="3"/>
      <c r="H382" s="3"/>
      <c r="I382" s="3"/>
      <c r="J382" s="3"/>
      <c r="K382" s="3"/>
      <c r="L382" s="3"/>
      <c r="M382" s="3"/>
      <c r="N382" s="3"/>
      <c r="O382" s="3"/>
      <c r="P382" s="3"/>
      <c r="Q382" s="3"/>
      <c r="R382" s="3"/>
      <c r="S382" s="1"/>
      <c r="T382" s="1"/>
      <c r="U382" s="3"/>
      <c r="V382" s="3"/>
      <c r="W382" s="3"/>
      <c r="X382" s="3"/>
      <c r="Y382" s="3"/>
      <c r="Z382" s="3"/>
      <c r="AA382" s="3"/>
      <c r="AB382" s="3"/>
      <c r="AC382" s="3"/>
      <c r="AD382" s="3"/>
      <c r="AE382" s="3"/>
      <c r="AF382" s="3"/>
      <c r="AG382" s="3"/>
      <c r="AH382" s="3"/>
      <c r="AI382" s="3"/>
      <c r="AJ382" s="3"/>
      <c r="AK382" s="3"/>
      <c r="AL382" s="3"/>
      <c r="AM382" s="3"/>
      <c r="AN382" s="3"/>
      <c r="AO382" s="3"/>
    </row>
    <row r="383" spans="1:41" ht="12.75" customHeight="1" x14ac:dyDescent="0.2">
      <c r="A383" s="3"/>
      <c r="B383" s="3"/>
      <c r="C383" s="3"/>
      <c r="D383" s="117"/>
      <c r="E383" s="3"/>
      <c r="F383" s="3"/>
      <c r="G383" s="3"/>
      <c r="H383" s="3"/>
      <c r="I383" s="3"/>
      <c r="J383" s="3"/>
      <c r="K383" s="3"/>
      <c r="L383" s="3"/>
      <c r="M383" s="3"/>
      <c r="N383" s="3"/>
      <c r="O383" s="3"/>
      <c r="P383" s="3"/>
      <c r="Q383" s="3"/>
      <c r="R383" s="3"/>
      <c r="S383" s="1"/>
      <c r="T383" s="1"/>
      <c r="U383" s="3"/>
      <c r="V383" s="3"/>
      <c r="W383" s="3"/>
      <c r="X383" s="3"/>
      <c r="Y383" s="3"/>
      <c r="Z383" s="3"/>
      <c r="AA383" s="3"/>
      <c r="AB383" s="3"/>
      <c r="AC383" s="3"/>
      <c r="AD383" s="3"/>
      <c r="AE383" s="3"/>
      <c r="AF383" s="3"/>
      <c r="AG383" s="3"/>
      <c r="AH383" s="3"/>
      <c r="AI383" s="3"/>
      <c r="AJ383" s="3"/>
      <c r="AK383" s="3"/>
      <c r="AL383" s="3"/>
      <c r="AM383" s="3"/>
      <c r="AN383" s="3"/>
      <c r="AO383" s="3"/>
    </row>
    <row r="384" spans="1:41" ht="12.75" customHeight="1" x14ac:dyDescent="0.2">
      <c r="A384" s="3"/>
      <c r="B384" s="3"/>
      <c r="C384" s="3"/>
      <c r="D384" s="117"/>
      <c r="E384" s="3"/>
      <c r="F384" s="3"/>
      <c r="G384" s="3"/>
      <c r="H384" s="3"/>
      <c r="I384" s="3"/>
      <c r="J384" s="3"/>
      <c r="K384" s="3"/>
      <c r="L384" s="3"/>
      <c r="M384" s="3"/>
      <c r="N384" s="3"/>
      <c r="O384" s="3"/>
      <c r="P384" s="3"/>
      <c r="Q384" s="3"/>
      <c r="R384" s="3"/>
      <c r="S384" s="1"/>
      <c r="T384" s="1"/>
      <c r="U384" s="3"/>
      <c r="V384" s="3"/>
      <c r="W384" s="3"/>
      <c r="X384" s="3"/>
      <c r="Y384" s="3"/>
      <c r="Z384" s="3"/>
      <c r="AA384" s="3"/>
      <c r="AB384" s="3"/>
      <c r="AC384" s="3"/>
      <c r="AD384" s="3"/>
      <c r="AE384" s="3"/>
      <c r="AF384" s="3"/>
      <c r="AG384" s="3"/>
      <c r="AH384" s="3"/>
      <c r="AI384" s="3"/>
      <c r="AJ384" s="3"/>
      <c r="AK384" s="3"/>
      <c r="AL384" s="3"/>
      <c r="AM384" s="3"/>
      <c r="AN384" s="3"/>
      <c r="AO384" s="3"/>
    </row>
    <row r="385" spans="1:41" ht="12.75" customHeight="1" x14ac:dyDescent="0.2">
      <c r="A385" s="3"/>
      <c r="B385" s="3"/>
      <c r="C385" s="3"/>
      <c r="D385" s="117"/>
      <c r="E385" s="3"/>
      <c r="F385" s="3"/>
      <c r="G385" s="3"/>
      <c r="H385" s="3"/>
      <c r="I385" s="3"/>
      <c r="J385" s="3"/>
      <c r="K385" s="3"/>
      <c r="L385" s="3"/>
      <c r="M385" s="3"/>
      <c r="N385" s="3"/>
      <c r="O385" s="3"/>
      <c r="P385" s="3"/>
      <c r="Q385" s="3"/>
      <c r="R385" s="3"/>
      <c r="S385" s="1"/>
      <c r="T385" s="1"/>
      <c r="U385" s="3"/>
      <c r="V385" s="3"/>
      <c r="W385" s="3"/>
      <c r="X385" s="3"/>
      <c r="Y385" s="3"/>
      <c r="Z385" s="3"/>
      <c r="AA385" s="3"/>
      <c r="AB385" s="3"/>
      <c r="AC385" s="3"/>
      <c r="AD385" s="3"/>
      <c r="AE385" s="3"/>
      <c r="AF385" s="3"/>
      <c r="AG385" s="3"/>
      <c r="AH385" s="3"/>
      <c r="AI385" s="3"/>
      <c r="AJ385" s="3"/>
      <c r="AK385" s="3"/>
      <c r="AL385" s="3"/>
      <c r="AM385" s="3"/>
      <c r="AN385" s="3"/>
      <c r="AO385" s="3"/>
    </row>
    <row r="386" spans="1:41" ht="12.75" customHeight="1" x14ac:dyDescent="0.2">
      <c r="A386" s="3"/>
      <c r="B386" s="3"/>
      <c r="C386" s="3"/>
      <c r="D386" s="117"/>
      <c r="E386" s="3"/>
      <c r="F386" s="3"/>
      <c r="G386" s="3"/>
      <c r="H386" s="3"/>
      <c r="I386" s="3"/>
      <c r="J386" s="3"/>
      <c r="K386" s="3"/>
      <c r="L386" s="3"/>
      <c r="M386" s="3"/>
      <c r="N386" s="3"/>
      <c r="O386" s="3"/>
      <c r="P386" s="3"/>
      <c r="Q386" s="3"/>
      <c r="R386" s="3"/>
      <c r="S386" s="1"/>
      <c r="T386" s="1"/>
      <c r="U386" s="3"/>
      <c r="V386" s="3"/>
      <c r="W386" s="3"/>
      <c r="X386" s="3"/>
      <c r="Y386" s="3"/>
      <c r="Z386" s="3"/>
      <c r="AA386" s="3"/>
      <c r="AB386" s="3"/>
      <c r="AC386" s="3"/>
      <c r="AD386" s="3"/>
      <c r="AE386" s="3"/>
      <c r="AF386" s="3"/>
      <c r="AG386" s="3"/>
      <c r="AH386" s="3"/>
      <c r="AI386" s="3"/>
      <c r="AJ386" s="3"/>
      <c r="AK386" s="3"/>
      <c r="AL386" s="3"/>
      <c r="AM386" s="3"/>
      <c r="AN386" s="3"/>
      <c r="AO386" s="3"/>
    </row>
    <row r="387" spans="1:41" ht="12.75" customHeight="1" x14ac:dyDescent="0.2">
      <c r="A387" s="3"/>
      <c r="B387" s="3"/>
      <c r="C387" s="3"/>
      <c r="D387" s="117"/>
      <c r="E387" s="3"/>
      <c r="F387" s="3"/>
      <c r="G387" s="3"/>
      <c r="H387" s="3"/>
      <c r="I387" s="3"/>
      <c r="J387" s="3"/>
      <c r="K387" s="3"/>
      <c r="L387" s="3"/>
      <c r="M387" s="3"/>
      <c r="N387" s="3"/>
      <c r="O387" s="3"/>
      <c r="P387" s="3"/>
      <c r="Q387" s="3"/>
      <c r="R387" s="3"/>
      <c r="S387" s="1"/>
      <c r="T387" s="1"/>
      <c r="U387" s="3"/>
      <c r="V387" s="3"/>
      <c r="W387" s="3"/>
      <c r="X387" s="3"/>
      <c r="Y387" s="3"/>
      <c r="Z387" s="3"/>
      <c r="AA387" s="3"/>
      <c r="AB387" s="3"/>
      <c r="AC387" s="3"/>
      <c r="AD387" s="3"/>
      <c r="AE387" s="3"/>
      <c r="AF387" s="3"/>
      <c r="AG387" s="3"/>
      <c r="AH387" s="3"/>
      <c r="AI387" s="3"/>
      <c r="AJ387" s="3"/>
      <c r="AK387" s="3"/>
      <c r="AL387" s="3"/>
      <c r="AM387" s="3"/>
      <c r="AN387" s="3"/>
      <c r="AO387" s="3"/>
    </row>
    <row r="388" spans="1:41" ht="12.75" customHeight="1" x14ac:dyDescent="0.2">
      <c r="A388" s="3"/>
      <c r="B388" s="3"/>
      <c r="C388" s="3"/>
      <c r="D388" s="117"/>
      <c r="E388" s="3"/>
      <c r="F388" s="3"/>
      <c r="G388" s="3"/>
      <c r="H388" s="3"/>
      <c r="I388" s="3"/>
      <c r="J388" s="3"/>
      <c r="K388" s="3"/>
      <c r="L388" s="3"/>
      <c r="M388" s="3"/>
      <c r="N388" s="3"/>
      <c r="O388" s="3"/>
      <c r="P388" s="3"/>
      <c r="Q388" s="3"/>
      <c r="R388" s="3"/>
      <c r="S388" s="1"/>
      <c r="T388" s="1"/>
      <c r="U388" s="3"/>
      <c r="V388" s="3"/>
      <c r="W388" s="3"/>
      <c r="X388" s="3"/>
      <c r="Y388" s="3"/>
      <c r="Z388" s="3"/>
      <c r="AA388" s="3"/>
      <c r="AB388" s="3"/>
      <c r="AC388" s="3"/>
      <c r="AD388" s="3"/>
      <c r="AE388" s="3"/>
      <c r="AF388" s="3"/>
      <c r="AG388" s="3"/>
      <c r="AH388" s="3"/>
      <c r="AI388" s="3"/>
      <c r="AJ388" s="3"/>
      <c r="AK388" s="3"/>
      <c r="AL388" s="3"/>
      <c r="AM388" s="3"/>
      <c r="AN388" s="3"/>
      <c r="AO388" s="3"/>
    </row>
    <row r="389" spans="1:41" ht="12.75" customHeight="1" x14ac:dyDescent="0.2">
      <c r="A389" s="3"/>
      <c r="B389" s="3"/>
      <c r="C389" s="3"/>
      <c r="D389" s="117"/>
      <c r="E389" s="3"/>
      <c r="F389" s="3"/>
      <c r="G389" s="3"/>
      <c r="H389" s="3"/>
      <c r="I389" s="3"/>
      <c r="J389" s="3"/>
      <c r="K389" s="3"/>
      <c r="L389" s="3"/>
      <c r="M389" s="3"/>
      <c r="N389" s="3"/>
      <c r="O389" s="3"/>
      <c r="P389" s="3"/>
      <c r="Q389" s="3"/>
      <c r="R389" s="3"/>
      <c r="S389" s="1"/>
      <c r="T389" s="1"/>
      <c r="U389" s="3"/>
      <c r="V389" s="3"/>
      <c r="W389" s="3"/>
      <c r="X389" s="3"/>
      <c r="Y389" s="3"/>
      <c r="Z389" s="3"/>
      <c r="AA389" s="3"/>
      <c r="AB389" s="3"/>
      <c r="AC389" s="3"/>
      <c r="AD389" s="3"/>
      <c r="AE389" s="3"/>
      <c r="AF389" s="3"/>
      <c r="AG389" s="3"/>
      <c r="AH389" s="3"/>
      <c r="AI389" s="3"/>
      <c r="AJ389" s="3"/>
      <c r="AK389" s="3"/>
      <c r="AL389" s="3"/>
      <c r="AM389" s="3"/>
      <c r="AN389" s="3"/>
      <c r="AO389" s="3"/>
    </row>
    <row r="390" spans="1:41" ht="12.75" customHeight="1" x14ac:dyDescent="0.2">
      <c r="A390" s="3"/>
      <c r="B390" s="3"/>
      <c r="C390" s="3"/>
      <c r="D390" s="117"/>
      <c r="E390" s="3"/>
      <c r="F390" s="3"/>
      <c r="G390" s="3"/>
      <c r="H390" s="3"/>
      <c r="I390" s="3"/>
      <c r="J390" s="3"/>
      <c r="K390" s="3"/>
      <c r="L390" s="3"/>
      <c r="M390" s="3"/>
      <c r="N390" s="3"/>
      <c r="O390" s="3"/>
      <c r="P390" s="3"/>
      <c r="Q390" s="3"/>
      <c r="R390" s="3"/>
      <c r="S390" s="1"/>
      <c r="T390" s="1"/>
      <c r="U390" s="3"/>
      <c r="V390" s="3"/>
      <c r="W390" s="3"/>
      <c r="X390" s="3"/>
      <c r="Y390" s="3"/>
      <c r="Z390" s="3"/>
      <c r="AA390" s="3"/>
      <c r="AB390" s="3"/>
      <c r="AC390" s="3"/>
      <c r="AD390" s="3"/>
      <c r="AE390" s="3"/>
      <c r="AF390" s="3"/>
      <c r="AG390" s="3"/>
      <c r="AH390" s="3"/>
      <c r="AI390" s="3"/>
      <c r="AJ390" s="3"/>
      <c r="AK390" s="3"/>
      <c r="AL390" s="3"/>
      <c r="AM390" s="3"/>
      <c r="AN390" s="3"/>
      <c r="AO390" s="3"/>
    </row>
    <row r="391" spans="1:41" ht="12.75" customHeight="1" x14ac:dyDescent="0.2">
      <c r="A391" s="3"/>
      <c r="B391" s="3"/>
      <c r="C391" s="3"/>
      <c r="D391" s="117"/>
      <c r="E391" s="3"/>
      <c r="F391" s="3"/>
      <c r="G391" s="3"/>
      <c r="H391" s="3"/>
      <c r="I391" s="3"/>
      <c r="J391" s="3"/>
      <c r="K391" s="3"/>
      <c r="L391" s="3"/>
      <c r="M391" s="3"/>
      <c r="N391" s="3"/>
      <c r="O391" s="3"/>
      <c r="P391" s="3"/>
      <c r="Q391" s="3"/>
      <c r="R391" s="3"/>
      <c r="S391" s="1"/>
      <c r="T391" s="1"/>
      <c r="U391" s="3"/>
      <c r="V391" s="3"/>
      <c r="W391" s="3"/>
      <c r="X391" s="3"/>
      <c r="Y391" s="3"/>
      <c r="Z391" s="3"/>
      <c r="AA391" s="3"/>
      <c r="AB391" s="3"/>
      <c r="AC391" s="3"/>
      <c r="AD391" s="3"/>
      <c r="AE391" s="3"/>
      <c r="AF391" s="3"/>
      <c r="AG391" s="3"/>
      <c r="AH391" s="3"/>
      <c r="AI391" s="3"/>
      <c r="AJ391" s="3"/>
      <c r="AK391" s="3"/>
      <c r="AL391" s="3"/>
      <c r="AM391" s="3"/>
      <c r="AN391" s="3"/>
      <c r="AO391" s="3"/>
    </row>
    <row r="392" spans="1:41" ht="12.75" customHeight="1" x14ac:dyDescent="0.2">
      <c r="A392" s="3"/>
      <c r="B392" s="3"/>
      <c r="C392" s="3"/>
      <c r="D392" s="117"/>
      <c r="E392" s="3"/>
      <c r="F392" s="3"/>
      <c r="G392" s="3"/>
      <c r="H392" s="3"/>
      <c r="I392" s="3"/>
      <c r="J392" s="3"/>
      <c r="K392" s="3"/>
      <c r="L392" s="3"/>
      <c r="M392" s="3"/>
      <c r="N392" s="3"/>
      <c r="O392" s="3"/>
      <c r="P392" s="3"/>
      <c r="Q392" s="3"/>
      <c r="R392" s="3"/>
      <c r="S392" s="1"/>
      <c r="T392" s="1"/>
      <c r="U392" s="3"/>
      <c r="V392" s="3"/>
      <c r="W392" s="3"/>
      <c r="X392" s="3"/>
      <c r="Y392" s="3"/>
      <c r="Z392" s="3"/>
      <c r="AA392" s="3"/>
      <c r="AB392" s="3"/>
      <c r="AC392" s="3"/>
      <c r="AD392" s="3"/>
      <c r="AE392" s="3"/>
      <c r="AF392" s="3"/>
      <c r="AG392" s="3"/>
      <c r="AH392" s="3"/>
      <c r="AI392" s="3"/>
      <c r="AJ392" s="3"/>
      <c r="AK392" s="3"/>
      <c r="AL392" s="3"/>
      <c r="AM392" s="3"/>
      <c r="AN392" s="3"/>
      <c r="AO392" s="3"/>
    </row>
    <row r="393" spans="1:41" ht="12.75" customHeight="1" x14ac:dyDescent="0.2">
      <c r="A393" s="3"/>
      <c r="B393" s="3"/>
      <c r="C393" s="3"/>
      <c r="D393" s="117"/>
      <c r="E393" s="3"/>
      <c r="F393" s="3"/>
      <c r="G393" s="3"/>
      <c r="H393" s="3"/>
      <c r="I393" s="3"/>
      <c r="J393" s="3"/>
      <c r="K393" s="3"/>
      <c r="L393" s="3"/>
      <c r="M393" s="3"/>
      <c r="N393" s="3"/>
      <c r="O393" s="3"/>
      <c r="P393" s="3"/>
      <c r="Q393" s="3"/>
      <c r="R393" s="3"/>
      <c r="S393" s="1"/>
      <c r="T393" s="1"/>
      <c r="U393" s="3"/>
      <c r="V393" s="3"/>
      <c r="W393" s="3"/>
      <c r="X393" s="3"/>
      <c r="Y393" s="3"/>
      <c r="Z393" s="3"/>
      <c r="AA393" s="3"/>
      <c r="AB393" s="3"/>
      <c r="AC393" s="3"/>
      <c r="AD393" s="3"/>
      <c r="AE393" s="3"/>
      <c r="AF393" s="3"/>
      <c r="AG393" s="3"/>
      <c r="AH393" s="3"/>
      <c r="AI393" s="3"/>
      <c r="AJ393" s="3"/>
      <c r="AK393" s="3"/>
      <c r="AL393" s="3"/>
      <c r="AM393" s="3"/>
      <c r="AN393" s="3"/>
      <c r="AO393" s="3"/>
    </row>
    <row r="394" spans="1:41" ht="12.75" customHeight="1" x14ac:dyDescent="0.2">
      <c r="A394" s="3"/>
      <c r="B394" s="3"/>
      <c r="C394" s="3"/>
      <c r="D394" s="117"/>
      <c r="E394" s="3"/>
      <c r="F394" s="3"/>
      <c r="G394" s="3"/>
      <c r="H394" s="3"/>
      <c r="I394" s="3"/>
      <c r="J394" s="3"/>
      <c r="K394" s="3"/>
      <c r="L394" s="3"/>
      <c r="M394" s="3"/>
      <c r="N394" s="3"/>
      <c r="O394" s="3"/>
      <c r="P394" s="3"/>
      <c r="Q394" s="3"/>
      <c r="R394" s="3"/>
      <c r="S394" s="1"/>
      <c r="T394" s="1"/>
      <c r="U394" s="3"/>
      <c r="V394" s="3"/>
      <c r="W394" s="3"/>
      <c r="X394" s="3"/>
      <c r="Y394" s="3"/>
      <c r="Z394" s="3"/>
      <c r="AA394" s="3"/>
      <c r="AB394" s="3"/>
      <c r="AC394" s="3"/>
      <c r="AD394" s="3"/>
      <c r="AE394" s="3"/>
      <c r="AF394" s="3"/>
      <c r="AG394" s="3"/>
      <c r="AH394" s="3"/>
      <c r="AI394" s="3"/>
      <c r="AJ394" s="3"/>
      <c r="AK394" s="3"/>
      <c r="AL394" s="3"/>
      <c r="AM394" s="3"/>
      <c r="AN394" s="3"/>
      <c r="AO394" s="3"/>
    </row>
    <row r="395" spans="1:41" ht="12.75" customHeight="1" x14ac:dyDescent="0.2">
      <c r="A395" s="3"/>
      <c r="B395" s="3"/>
      <c r="C395" s="3"/>
      <c r="D395" s="117"/>
      <c r="E395" s="3"/>
      <c r="F395" s="3"/>
      <c r="G395" s="3"/>
      <c r="H395" s="3"/>
      <c r="I395" s="3"/>
      <c r="J395" s="3"/>
      <c r="K395" s="3"/>
      <c r="L395" s="3"/>
      <c r="M395" s="3"/>
      <c r="N395" s="3"/>
      <c r="O395" s="3"/>
      <c r="P395" s="3"/>
      <c r="Q395" s="3"/>
      <c r="R395" s="3"/>
      <c r="S395" s="1"/>
      <c r="T395" s="1"/>
      <c r="U395" s="3"/>
      <c r="V395" s="3"/>
      <c r="W395" s="3"/>
      <c r="X395" s="3"/>
      <c r="Y395" s="3"/>
      <c r="Z395" s="3"/>
      <c r="AA395" s="3"/>
      <c r="AB395" s="3"/>
      <c r="AC395" s="3"/>
      <c r="AD395" s="3"/>
      <c r="AE395" s="3"/>
      <c r="AF395" s="3"/>
      <c r="AG395" s="3"/>
      <c r="AH395" s="3"/>
      <c r="AI395" s="3"/>
      <c r="AJ395" s="3"/>
      <c r="AK395" s="3"/>
      <c r="AL395" s="3"/>
      <c r="AM395" s="3"/>
      <c r="AN395" s="3"/>
      <c r="AO395" s="3"/>
    </row>
    <row r="396" spans="1:41" ht="12.75" customHeight="1" x14ac:dyDescent="0.2">
      <c r="A396" s="3"/>
      <c r="B396" s="3"/>
      <c r="C396" s="3"/>
      <c r="D396" s="117"/>
      <c r="E396" s="3"/>
      <c r="F396" s="3"/>
      <c r="G396" s="3"/>
      <c r="H396" s="3"/>
      <c r="I396" s="3"/>
      <c r="J396" s="3"/>
      <c r="K396" s="3"/>
      <c r="L396" s="3"/>
      <c r="M396" s="3"/>
      <c r="N396" s="3"/>
      <c r="O396" s="3"/>
      <c r="P396" s="3"/>
      <c r="Q396" s="3"/>
      <c r="R396" s="3"/>
      <c r="S396" s="1"/>
      <c r="T396" s="1"/>
      <c r="U396" s="3"/>
      <c r="V396" s="3"/>
      <c r="W396" s="3"/>
      <c r="X396" s="3"/>
      <c r="Y396" s="3"/>
      <c r="Z396" s="3"/>
      <c r="AA396" s="3"/>
      <c r="AB396" s="3"/>
      <c r="AC396" s="3"/>
      <c r="AD396" s="3"/>
      <c r="AE396" s="3"/>
      <c r="AF396" s="3"/>
      <c r="AG396" s="3"/>
      <c r="AH396" s="3"/>
      <c r="AI396" s="3"/>
      <c r="AJ396" s="3"/>
      <c r="AK396" s="3"/>
      <c r="AL396" s="3"/>
      <c r="AM396" s="3"/>
      <c r="AN396" s="3"/>
      <c r="AO396" s="3"/>
    </row>
    <row r="397" spans="1:41" ht="12.75" customHeight="1" x14ac:dyDescent="0.2">
      <c r="A397" s="3"/>
      <c r="B397" s="3"/>
      <c r="C397" s="3"/>
      <c r="D397" s="117"/>
      <c r="E397" s="3"/>
      <c r="F397" s="3"/>
      <c r="G397" s="3"/>
      <c r="H397" s="3"/>
      <c r="I397" s="3"/>
      <c r="J397" s="3"/>
      <c r="K397" s="3"/>
      <c r="L397" s="3"/>
      <c r="M397" s="3"/>
      <c r="N397" s="3"/>
      <c r="O397" s="3"/>
      <c r="P397" s="3"/>
      <c r="Q397" s="3"/>
      <c r="R397" s="3"/>
      <c r="S397" s="1"/>
      <c r="T397" s="1"/>
      <c r="U397" s="3"/>
      <c r="V397" s="3"/>
      <c r="W397" s="3"/>
      <c r="X397" s="3"/>
      <c r="Y397" s="3"/>
      <c r="Z397" s="3"/>
      <c r="AA397" s="3"/>
      <c r="AB397" s="3"/>
      <c r="AC397" s="3"/>
      <c r="AD397" s="3"/>
      <c r="AE397" s="3"/>
      <c r="AF397" s="3"/>
      <c r="AG397" s="3"/>
      <c r="AH397" s="3"/>
      <c r="AI397" s="3"/>
      <c r="AJ397" s="3"/>
      <c r="AK397" s="3"/>
      <c r="AL397" s="3"/>
      <c r="AM397" s="3"/>
      <c r="AN397" s="3"/>
      <c r="AO397" s="3"/>
    </row>
    <row r="398" spans="1:41" ht="12.75" customHeight="1" x14ac:dyDescent="0.2">
      <c r="A398" s="3"/>
      <c r="B398" s="3"/>
      <c r="C398" s="3"/>
      <c r="D398" s="117"/>
      <c r="E398" s="3"/>
      <c r="F398" s="3"/>
      <c r="G398" s="3"/>
      <c r="H398" s="3"/>
      <c r="I398" s="3"/>
      <c r="J398" s="3"/>
      <c r="K398" s="3"/>
      <c r="L398" s="3"/>
      <c r="M398" s="3"/>
      <c r="N398" s="3"/>
      <c r="O398" s="3"/>
      <c r="P398" s="3"/>
      <c r="Q398" s="3"/>
      <c r="R398" s="3"/>
      <c r="S398" s="1"/>
      <c r="T398" s="1"/>
      <c r="U398" s="3"/>
      <c r="V398" s="3"/>
      <c r="W398" s="3"/>
      <c r="X398" s="3"/>
      <c r="Y398" s="3"/>
      <c r="Z398" s="3"/>
      <c r="AA398" s="3"/>
      <c r="AB398" s="3"/>
      <c r="AC398" s="3"/>
      <c r="AD398" s="3"/>
      <c r="AE398" s="3"/>
      <c r="AF398" s="3"/>
      <c r="AG398" s="3"/>
      <c r="AH398" s="3"/>
      <c r="AI398" s="3"/>
      <c r="AJ398" s="3"/>
      <c r="AK398" s="3"/>
      <c r="AL398" s="3"/>
      <c r="AM398" s="3"/>
      <c r="AN398" s="3"/>
      <c r="AO398" s="3"/>
    </row>
    <row r="399" spans="1:41" ht="12.75" customHeight="1" x14ac:dyDescent="0.2">
      <c r="A399" s="3"/>
      <c r="B399" s="3"/>
      <c r="C399" s="3"/>
      <c r="D399" s="117"/>
      <c r="E399" s="3"/>
      <c r="F399" s="3"/>
      <c r="G399" s="3"/>
      <c r="H399" s="3"/>
      <c r="I399" s="3"/>
      <c r="J399" s="3"/>
      <c r="K399" s="3"/>
      <c r="L399" s="3"/>
      <c r="M399" s="3"/>
      <c r="N399" s="3"/>
      <c r="O399" s="3"/>
      <c r="P399" s="3"/>
      <c r="Q399" s="3"/>
      <c r="R399" s="3"/>
      <c r="S399" s="1"/>
      <c r="T399" s="1"/>
      <c r="U399" s="3"/>
      <c r="V399" s="3"/>
      <c r="W399" s="3"/>
      <c r="X399" s="3"/>
      <c r="Y399" s="3"/>
      <c r="Z399" s="3"/>
      <c r="AA399" s="3"/>
      <c r="AB399" s="3"/>
      <c r="AC399" s="3"/>
      <c r="AD399" s="3"/>
      <c r="AE399" s="3"/>
      <c r="AF399" s="3"/>
      <c r="AG399" s="3"/>
      <c r="AH399" s="3"/>
      <c r="AI399" s="3"/>
      <c r="AJ399" s="3"/>
      <c r="AK399" s="3"/>
      <c r="AL399" s="3"/>
      <c r="AM399" s="3"/>
      <c r="AN399" s="3"/>
      <c r="AO399" s="3"/>
    </row>
    <row r="400" spans="1:41" ht="12.75" customHeight="1" x14ac:dyDescent="0.2">
      <c r="A400" s="3"/>
      <c r="B400" s="3"/>
      <c r="C400" s="3"/>
      <c r="D400" s="117"/>
      <c r="E400" s="3"/>
      <c r="F400" s="3"/>
      <c r="G400" s="3"/>
      <c r="H400" s="3"/>
      <c r="I400" s="3"/>
      <c r="J400" s="3"/>
      <c r="K400" s="3"/>
      <c r="L400" s="3"/>
      <c r="M400" s="3"/>
      <c r="N400" s="3"/>
      <c r="O400" s="3"/>
      <c r="P400" s="3"/>
      <c r="Q400" s="3"/>
      <c r="R400" s="3"/>
      <c r="S400" s="1"/>
      <c r="T400" s="1"/>
      <c r="U400" s="3"/>
      <c r="V400" s="3"/>
      <c r="W400" s="3"/>
      <c r="X400" s="3"/>
      <c r="Y400" s="3"/>
      <c r="Z400" s="3"/>
      <c r="AA400" s="3"/>
      <c r="AB400" s="3"/>
      <c r="AC400" s="3"/>
      <c r="AD400" s="3"/>
      <c r="AE400" s="3"/>
      <c r="AF400" s="3"/>
      <c r="AG400" s="3"/>
      <c r="AH400" s="3"/>
      <c r="AI400" s="3"/>
      <c r="AJ400" s="3"/>
      <c r="AK400" s="3"/>
      <c r="AL400" s="3"/>
      <c r="AM400" s="3"/>
      <c r="AN400" s="3"/>
      <c r="AO400" s="3"/>
    </row>
    <row r="401" spans="1:41" ht="12.75" customHeight="1" x14ac:dyDescent="0.2">
      <c r="A401" s="3"/>
      <c r="B401" s="3"/>
      <c r="C401" s="3"/>
      <c r="D401" s="117"/>
      <c r="E401" s="3"/>
      <c r="F401" s="3"/>
      <c r="G401" s="3"/>
      <c r="H401" s="3"/>
      <c r="I401" s="3"/>
      <c r="J401" s="3"/>
      <c r="K401" s="3"/>
      <c r="L401" s="3"/>
      <c r="M401" s="3"/>
      <c r="N401" s="3"/>
      <c r="O401" s="3"/>
      <c r="P401" s="3"/>
      <c r="Q401" s="3"/>
      <c r="R401" s="3"/>
      <c r="S401" s="1"/>
      <c r="T401" s="1"/>
      <c r="U401" s="3"/>
      <c r="V401" s="3"/>
      <c r="W401" s="3"/>
      <c r="X401" s="3"/>
      <c r="Y401" s="3"/>
      <c r="Z401" s="3"/>
      <c r="AA401" s="3"/>
      <c r="AB401" s="3"/>
      <c r="AC401" s="3"/>
      <c r="AD401" s="3"/>
      <c r="AE401" s="3"/>
      <c r="AF401" s="3"/>
      <c r="AG401" s="3"/>
      <c r="AH401" s="3"/>
      <c r="AI401" s="3"/>
      <c r="AJ401" s="3"/>
      <c r="AK401" s="3"/>
      <c r="AL401" s="3"/>
      <c r="AM401" s="3"/>
      <c r="AN401" s="3"/>
      <c r="AO401" s="3"/>
    </row>
    <row r="402" spans="1:41" ht="12.75" customHeight="1" x14ac:dyDescent="0.2">
      <c r="A402" s="3"/>
      <c r="B402" s="3"/>
      <c r="C402" s="3"/>
      <c r="D402" s="117"/>
      <c r="E402" s="3"/>
      <c r="F402" s="3"/>
      <c r="G402" s="3"/>
      <c r="H402" s="3"/>
      <c r="I402" s="3"/>
      <c r="J402" s="3"/>
      <c r="K402" s="3"/>
      <c r="L402" s="3"/>
      <c r="M402" s="3"/>
      <c r="N402" s="3"/>
      <c r="O402" s="3"/>
      <c r="P402" s="3"/>
      <c r="Q402" s="3"/>
      <c r="R402" s="3"/>
      <c r="S402" s="1"/>
      <c r="T402" s="1"/>
      <c r="U402" s="3"/>
      <c r="V402" s="3"/>
      <c r="W402" s="3"/>
      <c r="X402" s="3"/>
      <c r="Y402" s="3"/>
      <c r="Z402" s="3"/>
      <c r="AA402" s="3"/>
      <c r="AB402" s="3"/>
      <c r="AC402" s="3"/>
      <c r="AD402" s="3"/>
      <c r="AE402" s="3"/>
      <c r="AF402" s="3"/>
      <c r="AG402" s="3"/>
      <c r="AH402" s="3"/>
      <c r="AI402" s="3"/>
      <c r="AJ402" s="3"/>
      <c r="AK402" s="3"/>
      <c r="AL402" s="3"/>
      <c r="AM402" s="3"/>
      <c r="AN402" s="3"/>
      <c r="AO402" s="3"/>
    </row>
    <row r="403" spans="1:41" ht="12.75" customHeight="1" x14ac:dyDescent="0.2">
      <c r="A403" s="3"/>
      <c r="B403" s="3"/>
      <c r="C403" s="3"/>
      <c r="D403" s="117"/>
      <c r="E403" s="3"/>
      <c r="F403" s="3"/>
      <c r="G403" s="3"/>
      <c r="H403" s="3"/>
      <c r="I403" s="3"/>
      <c r="J403" s="3"/>
      <c r="K403" s="3"/>
      <c r="L403" s="3"/>
      <c r="M403" s="3"/>
      <c r="N403" s="3"/>
      <c r="O403" s="3"/>
      <c r="P403" s="3"/>
      <c r="Q403" s="3"/>
      <c r="R403" s="3"/>
      <c r="S403" s="1"/>
      <c r="T403" s="1"/>
      <c r="U403" s="3"/>
      <c r="V403" s="3"/>
      <c r="W403" s="3"/>
      <c r="X403" s="3"/>
      <c r="Y403" s="3"/>
      <c r="Z403" s="3"/>
      <c r="AA403" s="3"/>
      <c r="AB403" s="3"/>
      <c r="AC403" s="3"/>
      <c r="AD403" s="3"/>
      <c r="AE403" s="3"/>
      <c r="AF403" s="3"/>
      <c r="AG403" s="3"/>
      <c r="AH403" s="3"/>
      <c r="AI403" s="3"/>
      <c r="AJ403" s="3"/>
      <c r="AK403" s="3"/>
      <c r="AL403" s="3"/>
      <c r="AM403" s="3"/>
      <c r="AN403" s="3"/>
      <c r="AO403" s="3"/>
    </row>
    <row r="404" spans="1:41" ht="12.75" customHeight="1" x14ac:dyDescent="0.2">
      <c r="A404" s="3"/>
      <c r="B404" s="3"/>
      <c r="C404" s="3"/>
      <c r="D404" s="117"/>
      <c r="E404" s="3"/>
      <c r="F404" s="3"/>
      <c r="G404" s="3"/>
      <c r="H404" s="3"/>
      <c r="I404" s="3"/>
      <c r="J404" s="3"/>
      <c r="K404" s="3"/>
      <c r="L404" s="3"/>
      <c r="M404" s="3"/>
      <c r="N404" s="3"/>
      <c r="O404" s="3"/>
      <c r="P404" s="3"/>
      <c r="Q404" s="3"/>
      <c r="R404" s="3"/>
      <c r="S404" s="1"/>
      <c r="T404" s="1"/>
      <c r="U404" s="3"/>
      <c r="V404" s="3"/>
      <c r="W404" s="3"/>
      <c r="X404" s="3"/>
      <c r="Y404" s="3"/>
      <c r="Z404" s="3"/>
      <c r="AA404" s="3"/>
      <c r="AB404" s="3"/>
      <c r="AC404" s="3"/>
      <c r="AD404" s="3"/>
      <c r="AE404" s="3"/>
      <c r="AF404" s="3"/>
      <c r="AG404" s="3"/>
      <c r="AH404" s="3"/>
      <c r="AI404" s="3"/>
      <c r="AJ404" s="3"/>
      <c r="AK404" s="3"/>
      <c r="AL404" s="3"/>
      <c r="AM404" s="3"/>
      <c r="AN404" s="3"/>
      <c r="AO404" s="3"/>
    </row>
    <row r="405" spans="1:41" ht="12.75" customHeight="1" x14ac:dyDescent="0.2">
      <c r="A405" s="3"/>
      <c r="B405" s="3"/>
      <c r="C405" s="3"/>
      <c r="D405" s="117"/>
      <c r="E405" s="3"/>
      <c r="F405" s="3"/>
      <c r="G405" s="3"/>
      <c r="H405" s="3"/>
      <c r="I405" s="3"/>
      <c r="J405" s="3"/>
      <c r="K405" s="3"/>
      <c r="L405" s="3"/>
      <c r="M405" s="3"/>
      <c r="N405" s="3"/>
      <c r="O405" s="3"/>
      <c r="P405" s="3"/>
      <c r="Q405" s="3"/>
      <c r="R405" s="3"/>
      <c r="S405" s="1"/>
      <c r="T405" s="1"/>
      <c r="U405" s="3"/>
      <c r="V405" s="3"/>
      <c r="W405" s="3"/>
      <c r="X405" s="3"/>
      <c r="Y405" s="3"/>
      <c r="Z405" s="3"/>
      <c r="AA405" s="3"/>
      <c r="AB405" s="3"/>
      <c r="AC405" s="3"/>
      <c r="AD405" s="3"/>
      <c r="AE405" s="3"/>
      <c r="AF405" s="3"/>
      <c r="AG405" s="3"/>
      <c r="AH405" s="3"/>
      <c r="AI405" s="3"/>
      <c r="AJ405" s="3"/>
      <c r="AK405" s="3"/>
      <c r="AL405" s="3"/>
      <c r="AM405" s="3"/>
      <c r="AN405" s="3"/>
      <c r="AO405" s="3"/>
    </row>
    <row r="406" spans="1:41" ht="12.75" customHeight="1" x14ac:dyDescent="0.2">
      <c r="A406" s="3"/>
      <c r="B406" s="3"/>
      <c r="C406" s="3"/>
      <c r="D406" s="117"/>
      <c r="E406" s="3"/>
      <c r="F406" s="3"/>
      <c r="G406" s="3"/>
      <c r="H406" s="3"/>
      <c r="I406" s="3"/>
      <c r="J406" s="3"/>
      <c r="K406" s="3"/>
      <c r="L406" s="3"/>
      <c r="M406" s="3"/>
      <c r="N406" s="3"/>
      <c r="O406" s="3"/>
      <c r="P406" s="3"/>
      <c r="Q406" s="3"/>
      <c r="R406" s="3"/>
      <c r="S406" s="1"/>
      <c r="T406" s="1"/>
      <c r="U406" s="3"/>
      <c r="V406" s="3"/>
      <c r="W406" s="3"/>
      <c r="X406" s="3"/>
      <c r="Y406" s="3"/>
      <c r="Z406" s="3"/>
      <c r="AA406" s="3"/>
      <c r="AB406" s="3"/>
      <c r="AC406" s="3"/>
      <c r="AD406" s="3"/>
      <c r="AE406" s="3"/>
      <c r="AF406" s="3"/>
      <c r="AG406" s="3"/>
      <c r="AH406" s="3"/>
      <c r="AI406" s="3"/>
      <c r="AJ406" s="3"/>
      <c r="AK406" s="3"/>
      <c r="AL406" s="3"/>
      <c r="AM406" s="3"/>
      <c r="AN406" s="3"/>
      <c r="AO406" s="3"/>
    </row>
    <row r="407" spans="1:41" ht="12.75" customHeight="1" x14ac:dyDescent="0.2">
      <c r="A407" s="3"/>
      <c r="B407" s="3"/>
      <c r="C407" s="3"/>
      <c r="D407" s="117"/>
      <c r="E407" s="3"/>
      <c r="F407" s="3"/>
      <c r="G407" s="3"/>
      <c r="H407" s="3"/>
      <c r="I407" s="3"/>
      <c r="J407" s="3"/>
      <c r="K407" s="3"/>
      <c r="L407" s="3"/>
      <c r="M407" s="3"/>
      <c r="N407" s="3"/>
      <c r="O407" s="3"/>
      <c r="P407" s="3"/>
      <c r="Q407" s="3"/>
      <c r="R407" s="3"/>
      <c r="S407" s="1"/>
      <c r="T407" s="1"/>
      <c r="U407" s="3"/>
      <c r="V407" s="3"/>
      <c r="W407" s="3"/>
      <c r="X407" s="3"/>
      <c r="Y407" s="3"/>
      <c r="Z407" s="3"/>
      <c r="AA407" s="3"/>
      <c r="AB407" s="3"/>
      <c r="AC407" s="3"/>
      <c r="AD407" s="3"/>
      <c r="AE407" s="3"/>
      <c r="AF407" s="3"/>
      <c r="AG407" s="3"/>
      <c r="AH407" s="3"/>
      <c r="AI407" s="3"/>
      <c r="AJ407" s="3"/>
      <c r="AK407" s="3"/>
      <c r="AL407" s="3"/>
      <c r="AM407" s="3"/>
      <c r="AN407" s="3"/>
      <c r="AO407" s="3"/>
    </row>
    <row r="408" spans="1:41" ht="12.75" customHeight="1" x14ac:dyDescent="0.2">
      <c r="A408" s="3"/>
      <c r="B408" s="3"/>
      <c r="C408" s="3"/>
      <c r="D408" s="117"/>
      <c r="E408" s="3"/>
      <c r="F408" s="3"/>
      <c r="G408" s="3"/>
      <c r="H408" s="3"/>
      <c r="I408" s="3"/>
      <c r="J408" s="3"/>
      <c r="K408" s="3"/>
      <c r="L408" s="3"/>
      <c r="M408" s="3"/>
      <c r="N408" s="3"/>
      <c r="O408" s="3"/>
      <c r="P408" s="3"/>
      <c r="Q408" s="3"/>
      <c r="R408" s="3"/>
      <c r="S408" s="1"/>
      <c r="T408" s="1"/>
      <c r="U408" s="3"/>
      <c r="V408" s="3"/>
      <c r="W408" s="3"/>
      <c r="X408" s="3"/>
      <c r="Y408" s="3"/>
      <c r="Z408" s="3"/>
      <c r="AA408" s="3"/>
      <c r="AB408" s="3"/>
      <c r="AC408" s="3"/>
      <c r="AD408" s="3"/>
      <c r="AE408" s="3"/>
      <c r="AF408" s="3"/>
      <c r="AG408" s="3"/>
      <c r="AH408" s="3"/>
      <c r="AI408" s="3"/>
      <c r="AJ408" s="3"/>
      <c r="AK408" s="3"/>
      <c r="AL408" s="3"/>
      <c r="AM408" s="3"/>
      <c r="AN408" s="3"/>
      <c r="AO408" s="3"/>
    </row>
    <row r="409" spans="1:41" ht="12.75" customHeight="1" x14ac:dyDescent="0.2">
      <c r="A409" s="3"/>
      <c r="B409" s="3"/>
      <c r="C409" s="3"/>
      <c r="D409" s="117"/>
      <c r="E409" s="3"/>
      <c r="F409" s="3"/>
      <c r="G409" s="3"/>
      <c r="H409" s="3"/>
      <c r="I409" s="3"/>
      <c r="J409" s="3"/>
      <c r="K409" s="3"/>
      <c r="L409" s="3"/>
      <c r="M409" s="3"/>
      <c r="N409" s="3"/>
      <c r="O409" s="3"/>
      <c r="P409" s="3"/>
      <c r="Q409" s="3"/>
      <c r="R409" s="3"/>
      <c r="S409" s="1"/>
      <c r="T409" s="1"/>
      <c r="U409" s="3"/>
      <c r="V409" s="3"/>
      <c r="W409" s="3"/>
      <c r="X409" s="3"/>
      <c r="Y409" s="3"/>
      <c r="Z409" s="3"/>
      <c r="AA409" s="3"/>
      <c r="AB409" s="3"/>
      <c r="AC409" s="3"/>
      <c r="AD409" s="3"/>
      <c r="AE409" s="3"/>
      <c r="AF409" s="3"/>
      <c r="AG409" s="3"/>
      <c r="AH409" s="3"/>
      <c r="AI409" s="3"/>
      <c r="AJ409" s="3"/>
      <c r="AK409" s="3"/>
      <c r="AL409" s="3"/>
      <c r="AM409" s="3"/>
      <c r="AN409" s="3"/>
      <c r="AO409" s="3"/>
    </row>
    <row r="410" spans="1:41" ht="12.75" customHeight="1" x14ac:dyDescent="0.2">
      <c r="A410" s="3"/>
      <c r="B410" s="3"/>
      <c r="C410" s="3"/>
      <c r="D410" s="117"/>
      <c r="E410" s="3"/>
      <c r="F410" s="3"/>
      <c r="G410" s="3"/>
      <c r="H410" s="3"/>
      <c r="I410" s="3"/>
      <c r="J410" s="3"/>
      <c r="K410" s="3"/>
      <c r="L410" s="3"/>
      <c r="M410" s="3"/>
      <c r="N410" s="3"/>
      <c r="O410" s="3"/>
      <c r="P410" s="3"/>
      <c r="Q410" s="3"/>
      <c r="R410" s="3"/>
      <c r="S410" s="1"/>
      <c r="T410" s="1"/>
      <c r="U410" s="3"/>
      <c r="V410" s="3"/>
      <c r="W410" s="3"/>
      <c r="X410" s="3"/>
      <c r="Y410" s="3"/>
      <c r="Z410" s="3"/>
      <c r="AA410" s="3"/>
      <c r="AB410" s="3"/>
      <c r="AC410" s="3"/>
      <c r="AD410" s="3"/>
      <c r="AE410" s="3"/>
      <c r="AF410" s="3"/>
      <c r="AG410" s="3"/>
      <c r="AH410" s="3"/>
      <c r="AI410" s="3"/>
      <c r="AJ410" s="3"/>
      <c r="AK410" s="3"/>
      <c r="AL410" s="3"/>
      <c r="AM410" s="3"/>
      <c r="AN410" s="3"/>
      <c r="AO410" s="3"/>
    </row>
    <row r="411" spans="1:41" ht="12.75" customHeight="1" x14ac:dyDescent="0.2">
      <c r="A411" s="3"/>
      <c r="B411" s="3"/>
      <c r="C411" s="3"/>
      <c r="D411" s="117"/>
      <c r="E411" s="3"/>
      <c r="F411" s="3"/>
      <c r="G411" s="3"/>
      <c r="H411" s="3"/>
      <c r="I411" s="3"/>
      <c r="J411" s="3"/>
      <c r="K411" s="3"/>
      <c r="L411" s="3"/>
      <c r="M411" s="3"/>
      <c r="N411" s="3"/>
      <c r="O411" s="3"/>
      <c r="P411" s="3"/>
      <c r="Q411" s="3"/>
      <c r="R411" s="3"/>
      <c r="S411" s="1"/>
      <c r="T411" s="1"/>
      <c r="U411" s="3"/>
      <c r="V411" s="3"/>
      <c r="W411" s="3"/>
      <c r="X411" s="3"/>
      <c r="Y411" s="3"/>
      <c r="Z411" s="3"/>
      <c r="AA411" s="3"/>
      <c r="AB411" s="3"/>
      <c r="AC411" s="3"/>
      <c r="AD411" s="3"/>
      <c r="AE411" s="3"/>
      <c r="AF411" s="3"/>
      <c r="AG411" s="3"/>
      <c r="AH411" s="3"/>
      <c r="AI411" s="3"/>
      <c r="AJ411" s="3"/>
      <c r="AK411" s="3"/>
      <c r="AL411" s="3"/>
      <c r="AM411" s="3"/>
      <c r="AN411" s="3"/>
      <c r="AO411" s="3"/>
    </row>
    <row r="412" spans="1:41" ht="12.75" customHeight="1" x14ac:dyDescent="0.2">
      <c r="A412" s="3"/>
      <c r="B412" s="3"/>
      <c r="C412" s="3"/>
      <c r="D412" s="117"/>
      <c r="E412" s="3"/>
      <c r="F412" s="3"/>
      <c r="G412" s="3"/>
      <c r="H412" s="3"/>
      <c r="I412" s="3"/>
      <c r="J412" s="3"/>
      <c r="K412" s="3"/>
      <c r="L412" s="3"/>
      <c r="M412" s="3"/>
      <c r="N412" s="3"/>
      <c r="O412" s="3"/>
      <c r="P412" s="3"/>
      <c r="Q412" s="3"/>
      <c r="R412" s="3"/>
      <c r="S412" s="1"/>
      <c r="T412" s="1"/>
      <c r="U412" s="3"/>
      <c r="V412" s="3"/>
      <c r="W412" s="3"/>
      <c r="X412" s="3"/>
      <c r="Y412" s="3"/>
      <c r="Z412" s="3"/>
      <c r="AA412" s="3"/>
      <c r="AB412" s="3"/>
      <c r="AC412" s="3"/>
      <c r="AD412" s="3"/>
      <c r="AE412" s="3"/>
      <c r="AF412" s="3"/>
      <c r="AG412" s="3"/>
      <c r="AH412" s="3"/>
      <c r="AI412" s="3"/>
      <c r="AJ412" s="3"/>
      <c r="AK412" s="3"/>
      <c r="AL412" s="3"/>
      <c r="AM412" s="3"/>
      <c r="AN412" s="3"/>
      <c r="AO412" s="3"/>
    </row>
    <row r="413" spans="1:41" ht="12.75" customHeight="1" x14ac:dyDescent="0.2">
      <c r="A413" s="3"/>
      <c r="B413" s="3"/>
      <c r="C413" s="3"/>
      <c r="D413" s="117"/>
      <c r="E413" s="3"/>
      <c r="F413" s="3"/>
      <c r="G413" s="3"/>
      <c r="H413" s="3"/>
      <c r="I413" s="3"/>
      <c r="J413" s="3"/>
      <c r="K413" s="3"/>
      <c r="L413" s="3"/>
      <c r="M413" s="3"/>
      <c r="N413" s="3"/>
      <c r="O413" s="3"/>
      <c r="P413" s="3"/>
      <c r="Q413" s="3"/>
      <c r="R413" s="3"/>
      <c r="S413" s="1"/>
      <c r="T413" s="1"/>
      <c r="U413" s="3"/>
      <c r="V413" s="3"/>
      <c r="W413" s="3"/>
      <c r="X413" s="3"/>
      <c r="Y413" s="3"/>
      <c r="Z413" s="3"/>
      <c r="AA413" s="3"/>
      <c r="AB413" s="3"/>
      <c r="AC413" s="3"/>
      <c r="AD413" s="3"/>
      <c r="AE413" s="3"/>
      <c r="AF413" s="3"/>
      <c r="AG413" s="3"/>
      <c r="AH413" s="3"/>
      <c r="AI413" s="3"/>
      <c r="AJ413" s="3"/>
      <c r="AK413" s="3"/>
      <c r="AL413" s="3"/>
      <c r="AM413" s="3"/>
      <c r="AN413" s="3"/>
      <c r="AO413" s="3"/>
    </row>
    <row r="414" spans="1:41" ht="12.75" customHeight="1" x14ac:dyDescent="0.2">
      <c r="A414" s="3"/>
      <c r="B414" s="3"/>
      <c r="C414" s="3"/>
      <c r="D414" s="117"/>
      <c r="E414" s="3"/>
      <c r="F414" s="3"/>
      <c r="G414" s="3"/>
      <c r="H414" s="3"/>
      <c r="I414" s="3"/>
      <c r="J414" s="3"/>
      <c r="K414" s="3"/>
      <c r="L414" s="3"/>
      <c r="M414" s="3"/>
      <c r="N414" s="3"/>
      <c r="O414" s="3"/>
      <c r="P414" s="3"/>
      <c r="Q414" s="3"/>
      <c r="R414" s="3"/>
      <c r="S414" s="1"/>
      <c r="T414" s="1"/>
      <c r="U414" s="3"/>
      <c r="V414" s="3"/>
      <c r="W414" s="3"/>
      <c r="X414" s="3"/>
      <c r="Y414" s="3"/>
      <c r="Z414" s="3"/>
      <c r="AA414" s="3"/>
      <c r="AB414" s="3"/>
      <c r="AC414" s="3"/>
      <c r="AD414" s="3"/>
      <c r="AE414" s="3"/>
      <c r="AF414" s="3"/>
      <c r="AG414" s="3"/>
      <c r="AH414" s="3"/>
      <c r="AI414" s="3"/>
      <c r="AJ414" s="3"/>
      <c r="AK414" s="3"/>
      <c r="AL414" s="3"/>
      <c r="AM414" s="3"/>
      <c r="AN414" s="3"/>
      <c r="AO414" s="3"/>
    </row>
    <row r="415" spans="1:41" ht="12.75" customHeight="1" x14ac:dyDescent="0.2">
      <c r="A415" s="3"/>
      <c r="B415" s="3"/>
      <c r="C415" s="3"/>
      <c r="D415" s="117"/>
      <c r="E415" s="3"/>
      <c r="F415" s="3"/>
      <c r="G415" s="3"/>
      <c r="H415" s="3"/>
      <c r="I415" s="3"/>
      <c r="J415" s="3"/>
      <c r="K415" s="3"/>
      <c r="L415" s="3"/>
      <c r="M415" s="3"/>
      <c r="N415" s="3"/>
      <c r="O415" s="3"/>
      <c r="P415" s="3"/>
      <c r="Q415" s="3"/>
      <c r="R415" s="3"/>
      <c r="S415" s="1"/>
      <c r="T415" s="1"/>
      <c r="U415" s="3"/>
      <c r="V415" s="3"/>
      <c r="W415" s="3"/>
      <c r="X415" s="3"/>
      <c r="Y415" s="3"/>
      <c r="Z415" s="3"/>
      <c r="AA415" s="3"/>
      <c r="AB415" s="3"/>
      <c r="AC415" s="3"/>
      <c r="AD415" s="3"/>
      <c r="AE415" s="3"/>
      <c r="AF415" s="3"/>
      <c r="AG415" s="3"/>
      <c r="AH415" s="3"/>
      <c r="AI415" s="3"/>
      <c r="AJ415" s="3"/>
      <c r="AK415" s="3"/>
      <c r="AL415" s="3"/>
      <c r="AM415" s="3"/>
      <c r="AN415" s="3"/>
      <c r="AO415" s="3"/>
    </row>
    <row r="416" spans="1:41" ht="12.75" customHeight="1" x14ac:dyDescent="0.2">
      <c r="A416" s="3"/>
      <c r="B416" s="3"/>
      <c r="C416" s="3"/>
      <c r="D416" s="117"/>
      <c r="E416" s="3"/>
      <c r="F416" s="3"/>
      <c r="G416" s="3"/>
      <c r="H416" s="3"/>
      <c r="I416" s="3"/>
      <c r="J416" s="3"/>
      <c r="K416" s="3"/>
      <c r="L416" s="3"/>
      <c r="M416" s="3"/>
      <c r="N416" s="3"/>
      <c r="O416" s="3"/>
      <c r="P416" s="3"/>
      <c r="Q416" s="3"/>
      <c r="R416" s="3"/>
      <c r="S416" s="1"/>
      <c r="T416" s="1"/>
      <c r="U416" s="3"/>
      <c r="V416" s="3"/>
      <c r="W416" s="3"/>
      <c r="X416" s="3"/>
      <c r="Y416" s="3"/>
      <c r="Z416" s="3"/>
      <c r="AA416" s="3"/>
      <c r="AB416" s="3"/>
      <c r="AC416" s="3"/>
      <c r="AD416" s="3"/>
      <c r="AE416" s="3"/>
      <c r="AF416" s="3"/>
      <c r="AG416" s="3"/>
      <c r="AH416" s="3"/>
      <c r="AI416" s="3"/>
      <c r="AJ416" s="3"/>
      <c r="AK416" s="3"/>
      <c r="AL416" s="3"/>
      <c r="AM416" s="3"/>
      <c r="AN416" s="3"/>
      <c r="AO416" s="3"/>
    </row>
    <row r="417" spans="1:41" ht="12.75" customHeight="1" x14ac:dyDescent="0.2">
      <c r="A417" s="3"/>
      <c r="B417" s="3"/>
      <c r="C417" s="3"/>
      <c r="D417" s="117"/>
      <c r="E417" s="3"/>
      <c r="F417" s="3"/>
      <c r="G417" s="3"/>
      <c r="H417" s="3"/>
      <c r="I417" s="3"/>
      <c r="J417" s="3"/>
      <c r="K417" s="3"/>
      <c r="L417" s="3"/>
      <c r="M417" s="3"/>
      <c r="N417" s="3"/>
      <c r="O417" s="3"/>
      <c r="P417" s="3"/>
      <c r="Q417" s="3"/>
      <c r="R417" s="3"/>
      <c r="S417" s="1"/>
      <c r="T417" s="1"/>
      <c r="U417" s="3"/>
      <c r="V417" s="3"/>
      <c r="W417" s="3"/>
      <c r="X417" s="3"/>
      <c r="Y417" s="3"/>
      <c r="Z417" s="3"/>
      <c r="AA417" s="3"/>
      <c r="AB417" s="3"/>
      <c r="AC417" s="3"/>
      <c r="AD417" s="3"/>
      <c r="AE417" s="3"/>
      <c r="AF417" s="3"/>
      <c r="AG417" s="3"/>
      <c r="AH417" s="3"/>
      <c r="AI417" s="3"/>
      <c r="AJ417" s="3"/>
      <c r="AK417" s="3"/>
      <c r="AL417" s="3"/>
      <c r="AM417" s="3"/>
      <c r="AN417" s="3"/>
      <c r="AO417" s="3"/>
    </row>
    <row r="418" spans="1:41" ht="12.75" customHeight="1" x14ac:dyDescent="0.2">
      <c r="A418" s="3"/>
      <c r="B418" s="3"/>
      <c r="C418" s="3"/>
      <c r="D418" s="117"/>
      <c r="E418" s="3"/>
      <c r="F418" s="3"/>
      <c r="G418" s="3"/>
      <c r="H418" s="3"/>
      <c r="I418" s="3"/>
      <c r="J418" s="3"/>
      <c r="K418" s="3"/>
      <c r="L418" s="3"/>
      <c r="M418" s="3"/>
      <c r="N418" s="3"/>
      <c r="O418" s="3"/>
      <c r="P418" s="3"/>
      <c r="Q418" s="3"/>
      <c r="R418" s="3"/>
      <c r="S418" s="1"/>
      <c r="T418" s="1"/>
      <c r="U418" s="3"/>
      <c r="V418" s="3"/>
      <c r="W418" s="3"/>
      <c r="X418" s="3"/>
      <c r="Y418" s="3"/>
      <c r="Z418" s="3"/>
      <c r="AA418" s="3"/>
      <c r="AB418" s="3"/>
      <c r="AC418" s="3"/>
      <c r="AD418" s="3"/>
      <c r="AE418" s="3"/>
      <c r="AF418" s="3"/>
      <c r="AG418" s="3"/>
      <c r="AH418" s="3"/>
      <c r="AI418" s="3"/>
      <c r="AJ418" s="3"/>
      <c r="AK418" s="3"/>
      <c r="AL418" s="3"/>
      <c r="AM418" s="3"/>
      <c r="AN418" s="3"/>
      <c r="AO418" s="3"/>
    </row>
    <row r="419" spans="1:41" ht="12.75" customHeight="1" x14ac:dyDescent="0.2">
      <c r="A419" s="3"/>
      <c r="B419" s="3"/>
      <c r="C419" s="3"/>
      <c r="D419" s="117"/>
      <c r="E419" s="3"/>
      <c r="F419" s="3"/>
      <c r="G419" s="3"/>
      <c r="H419" s="3"/>
      <c r="I419" s="3"/>
      <c r="J419" s="3"/>
      <c r="K419" s="3"/>
      <c r="L419" s="3"/>
      <c r="M419" s="3"/>
      <c r="N419" s="3"/>
      <c r="O419" s="3"/>
      <c r="P419" s="3"/>
      <c r="Q419" s="3"/>
      <c r="R419" s="3"/>
      <c r="S419" s="1"/>
      <c r="T419" s="1"/>
      <c r="U419" s="3"/>
      <c r="V419" s="3"/>
      <c r="W419" s="3"/>
      <c r="X419" s="3"/>
      <c r="Y419" s="3"/>
      <c r="Z419" s="3"/>
      <c r="AA419" s="3"/>
      <c r="AB419" s="3"/>
      <c r="AC419" s="3"/>
      <c r="AD419" s="3"/>
      <c r="AE419" s="3"/>
      <c r="AF419" s="3"/>
      <c r="AG419" s="3"/>
      <c r="AH419" s="3"/>
      <c r="AI419" s="3"/>
      <c r="AJ419" s="3"/>
      <c r="AK419" s="3"/>
      <c r="AL419" s="3"/>
      <c r="AM419" s="3"/>
      <c r="AN419" s="3"/>
      <c r="AO419" s="3"/>
    </row>
    <row r="420" spans="1:41" ht="12.75" customHeight="1" x14ac:dyDescent="0.2">
      <c r="A420" s="3"/>
      <c r="B420" s="3"/>
      <c r="C420" s="3"/>
      <c r="D420" s="117"/>
      <c r="E420" s="3"/>
      <c r="F420" s="3"/>
      <c r="G420" s="3"/>
      <c r="H420" s="3"/>
      <c r="I420" s="3"/>
      <c r="J420" s="3"/>
      <c r="K420" s="3"/>
      <c r="L420" s="3"/>
      <c r="M420" s="3"/>
      <c r="N420" s="3"/>
      <c r="O420" s="3"/>
      <c r="P420" s="3"/>
      <c r="Q420" s="3"/>
      <c r="R420" s="3"/>
      <c r="S420" s="1"/>
      <c r="T420" s="1"/>
      <c r="U420" s="3"/>
      <c r="V420" s="3"/>
      <c r="W420" s="3"/>
      <c r="X420" s="3"/>
      <c r="Y420" s="3"/>
      <c r="Z420" s="3"/>
      <c r="AA420" s="3"/>
      <c r="AB420" s="3"/>
      <c r="AC420" s="3"/>
      <c r="AD420" s="3"/>
      <c r="AE420" s="3"/>
      <c r="AF420" s="3"/>
      <c r="AG420" s="3"/>
      <c r="AH420" s="3"/>
      <c r="AI420" s="3"/>
      <c r="AJ420" s="3"/>
      <c r="AK420" s="3"/>
      <c r="AL420" s="3"/>
      <c r="AM420" s="3"/>
      <c r="AN420" s="3"/>
      <c r="AO420" s="3"/>
    </row>
    <row r="421" spans="1:41" ht="12.75" customHeight="1" x14ac:dyDescent="0.2">
      <c r="A421" s="3"/>
      <c r="B421" s="3"/>
      <c r="C421" s="3"/>
      <c r="D421" s="117"/>
      <c r="E421" s="3"/>
      <c r="F421" s="3"/>
      <c r="G421" s="3"/>
      <c r="H421" s="3"/>
      <c r="I421" s="3"/>
      <c r="J421" s="3"/>
      <c r="K421" s="3"/>
      <c r="L421" s="3"/>
      <c r="M421" s="3"/>
      <c r="N421" s="3"/>
      <c r="O421" s="3"/>
      <c r="P421" s="3"/>
      <c r="Q421" s="3"/>
      <c r="R421" s="3"/>
      <c r="S421" s="1"/>
      <c r="T421" s="1"/>
      <c r="U421" s="3"/>
      <c r="V421" s="3"/>
      <c r="W421" s="3"/>
      <c r="X421" s="3"/>
      <c r="Y421" s="3"/>
      <c r="Z421" s="3"/>
      <c r="AA421" s="3"/>
      <c r="AB421" s="3"/>
      <c r="AC421" s="3"/>
      <c r="AD421" s="3"/>
      <c r="AE421" s="3"/>
      <c r="AF421" s="3"/>
      <c r="AG421" s="3"/>
      <c r="AH421" s="3"/>
      <c r="AI421" s="3"/>
      <c r="AJ421" s="3"/>
      <c r="AK421" s="3"/>
      <c r="AL421" s="3"/>
      <c r="AM421" s="3"/>
      <c r="AN421" s="3"/>
      <c r="AO421" s="3"/>
    </row>
    <row r="422" spans="1:41" ht="12.75" customHeight="1" x14ac:dyDescent="0.2">
      <c r="A422" s="3"/>
      <c r="B422" s="3"/>
      <c r="C422" s="3"/>
      <c r="D422" s="117"/>
      <c r="E422" s="3"/>
      <c r="F422" s="3"/>
      <c r="G422" s="3"/>
      <c r="H422" s="3"/>
      <c r="I422" s="3"/>
      <c r="J422" s="3"/>
      <c r="K422" s="3"/>
      <c r="L422" s="3"/>
      <c r="M422" s="3"/>
      <c r="N422" s="3"/>
      <c r="O422" s="3"/>
      <c r="P422" s="3"/>
      <c r="Q422" s="3"/>
      <c r="R422" s="3"/>
      <c r="S422" s="1"/>
      <c r="T422" s="1"/>
      <c r="U422" s="3"/>
      <c r="V422" s="3"/>
      <c r="W422" s="3"/>
      <c r="X422" s="3"/>
      <c r="Y422" s="3"/>
      <c r="Z422" s="3"/>
      <c r="AA422" s="3"/>
      <c r="AB422" s="3"/>
      <c r="AC422" s="3"/>
      <c r="AD422" s="3"/>
      <c r="AE422" s="3"/>
      <c r="AF422" s="3"/>
      <c r="AG422" s="3"/>
      <c r="AH422" s="3"/>
      <c r="AI422" s="3"/>
      <c r="AJ422" s="3"/>
      <c r="AK422" s="3"/>
      <c r="AL422" s="3"/>
      <c r="AM422" s="3"/>
      <c r="AN422" s="3"/>
      <c r="AO422" s="3"/>
    </row>
    <row r="423" spans="1:41" ht="12.75" customHeight="1" x14ac:dyDescent="0.2">
      <c r="A423" s="3"/>
      <c r="B423" s="3"/>
      <c r="C423" s="3"/>
      <c r="D423" s="117"/>
      <c r="E423" s="3"/>
      <c r="F423" s="3"/>
      <c r="G423" s="3"/>
      <c r="H423" s="3"/>
      <c r="I423" s="3"/>
      <c r="J423" s="3"/>
      <c r="K423" s="3"/>
      <c r="L423" s="3"/>
      <c r="M423" s="3"/>
      <c r="N423" s="3"/>
      <c r="O423" s="3"/>
      <c r="P423" s="3"/>
      <c r="Q423" s="3"/>
      <c r="R423" s="3"/>
      <c r="S423" s="1"/>
      <c r="T423" s="1"/>
      <c r="U423" s="3"/>
      <c r="V423" s="3"/>
      <c r="W423" s="3"/>
      <c r="X423" s="3"/>
      <c r="Y423" s="3"/>
      <c r="Z423" s="3"/>
      <c r="AA423" s="3"/>
      <c r="AB423" s="3"/>
      <c r="AC423" s="3"/>
      <c r="AD423" s="3"/>
      <c r="AE423" s="3"/>
      <c r="AF423" s="3"/>
      <c r="AG423" s="3"/>
      <c r="AH423" s="3"/>
      <c r="AI423" s="3"/>
      <c r="AJ423" s="3"/>
      <c r="AK423" s="3"/>
      <c r="AL423" s="3"/>
      <c r="AM423" s="3"/>
      <c r="AN423" s="3"/>
      <c r="AO423" s="3"/>
    </row>
    <row r="424" spans="1:41" ht="12.75" customHeight="1" x14ac:dyDescent="0.2">
      <c r="A424" s="3"/>
      <c r="B424" s="3"/>
      <c r="C424" s="3"/>
      <c r="D424" s="117"/>
      <c r="E424" s="3"/>
      <c r="F424" s="3"/>
      <c r="G424" s="3"/>
      <c r="H424" s="3"/>
      <c r="I424" s="3"/>
      <c r="J424" s="3"/>
      <c r="K424" s="3"/>
      <c r="L424" s="3"/>
      <c r="M424" s="3"/>
      <c r="N424" s="3"/>
      <c r="O424" s="3"/>
      <c r="P424" s="3"/>
      <c r="Q424" s="3"/>
      <c r="R424" s="3"/>
      <c r="S424" s="1"/>
      <c r="T424" s="1"/>
      <c r="U424" s="3"/>
      <c r="V424" s="3"/>
      <c r="W424" s="3"/>
      <c r="X424" s="3"/>
      <c r="Y424" s="3"/>
      <c r="Z424" s="3"/>
      <c r="AA424" s="3"/>
      <c r="AB424" s="3"/>
      <c r="AC424" s="3"/>
      <c r="AD424" s="3"/>
      <c r="AE424" s="3"/>
      <c r="AF424" s="3"/>
      <c r="AG424" s="3"/>
      <c r="AH424" s="3"/>
      <c r="AI424" s="3"/>
      <c r="AJ424" s="3"/>
      <c r="AK424" s="3"/>
      <c r="AL424" s="3"/>
      <c r="AM424" s="3"/>
      <c r="AN424" s="3"/>
      <c r="AO424" s="3"/>
    </row>
    <row r="425" spans="1:41" ht="12.75" customHeight="1" x14ac:dyDescent="0.2">
      <c r="A425" s="3"/>
      <c r="B425" s="3"/>
      <c r="C425" s="3"/>
      <c r="D425" s="117"/>
      <c r="E425" s="3"/>
      <c r="F425" s="3"/>
      <c r="G425" s="3"/>
      <c r="H425" s="3"/>
      <c r="I425" s="3"/>
      <c r="J425" s="3"/>
      <c r="K425" s="3"/>
      <c r="L425" s="3"/>
      <c r="M425" s="3"/>
      <c r="N425" s="3"/>
      <c r="O425" s="3"/>
      <c r="P425" s="3"/>
      <c r="Q425" s="3"/>
      <c r="R425" s="3"/>
      <c r="S425" s="1"/>
      <c r="T425" s="1"/>
      <c r="U425" s="3"/>
      <c r="V425" s="3"/>
      <c r="W425" s="3"/>
      <c r="X425" s="3"/>
      <c r="Y425" s="3"/>
      <c r="Z425" s="3"/>
      <c r="AA425" s="3"/>
      <c r="AB425" s="3"/>
      <c r="AC425" s="3"/>
      <c r="AD425" s="3"/>
      <c r="AE425" s="3"/>
      <c r="AF425" s="3"/>
      <c r="AG425" s="3"/>
      <c r="AH425" s="3"/>
      <c r="AI425" s="3"/>
      <c r="AJ425" s="3"/>
      <c r="AK425" s="3"/>
      <c r="AL425" s="3"/>
      <c r="AM425" s="3"/>
      <c r="AN425" s="3"/>
      <c r="AO425" s="3"/>
    </row>
    <row r="426" spans="1:41" ht="12.75" customHeight="1" x14ac:dyDescent="0.2">
      <c r="A426" s="3"/>
      <c r="B426" s="3"/>
      <c r="C426" s="3"/>
      <c r="D426" s="117"/>
      <c r="E426" s="3"/>
      <c r="F426" s="3"/>
      <c r="G426" s="3"/>
      <c r="H426" s="3"/>
      <c r="I426" s="3"/>
      <c r="J426" s="3"/>
      <c r="K426" s="3"/>
      <c r="L426" s="3"/>
      <c r="M426" s="3"/>
      <c r="N426" s="3"/>
      <c r="O426" s="3"/>
      <c r="P426" s="3"/>
      <c r="Q426" s="3"/>
      <c r="R426" s="3"/>
      <c r="S426" s="1"/>
      <c r="T426" s="1"/>
      <c r="U426" s="3"/>
      <c r="V426" s="3"/>
      <c r="W426" s="3"/>
      <c r="X426" s="3"/>
      <c r="Y426" s="3"/>
      <c r="Z426" s="3"/>
      <c r="AA426" s="3"/>
      <c r="AB426" s="3"/>
      <c r="AC426" s="3"/>
      <c r="AD426" s="3"/>
      <c r="AE426" s="3"/>
      <c r="AF426" s="3"/>
      <c r="AG426" s="3"/>
      <c r="AH426" s="3"/>
      <c r="AI426" s="3"/>
      <c r="AJ426" s="3"/>
      <c r="AK426" s="3"/>
      <c r="AL426" s="3"/>
      <c r="AM426" s="3"/>
      <c r="AN426" s="3"/>
      <c r="AO426" s="3"/>
    </row>
    <row r="427" spans="1:41" ht="12.75" customHeight="1" x14ac:dyDescent="0.2">
      <c r="A427" s="3"/>
      <c r="B427" s="3"/>
      <c r="C427" s="3"/>
      <c r="D427" s="117"/>
      <c r="E427" s="3"/>
      <c r="F427" s="3"/>
      <c r="G427" s="3"/>
      <c r="H427" s="3"/>
      <c r="I427" s="3"/>
      <c r="J427" s="3"/>
      <c r="K427" s="3"/>
      <c r="L427" s="3"/>
      <c r="M427" s="3"/>
      <c r="N427" s="3"/>
      <c r="O427" s="3"/>
      <c r="P427" s="3"/>
      <c r="Q427" s="3"/>
      <c r="R427" s="3"/>
      <c r="S427" s="1"/>
      <c r="T427" s="1"/>
      <c r="U427" s="3"/>
      <c r="V427" s="3"/>
      <c r="W427" s="3"/>
      <c r="X427" s="3"/>
      <c r="Y427" s="3"/>
      <c r="Z427" s="3"/>
      <c r="AA427" s="3"/>
      <c r="AB427" s="3"/>
      <c r="AC427" s="3"/>
      <c r="AD427" s="3"/>
      <c r="AE427" s="3"/>
      <c r="AF427" s="3"/>
      <c r="AG427" s="3"/>
      <c r="AH427" s="3"/>
      <c r="AI427" s="3"/>
      <c r="AJ427" s="3"/>
      <c r="AK427" s="3"/>
      <c r="AL427" s="3"/>
      <c r="AM427" s="3"/>
      <c r="AN427" s="3"/>
      <c r="AO427" s="3"/>
    </row>
    <row r="428" spans="1:41" ht="12.75" customHeight="1" x14ac:dyDescent="0.2">
      <c r="A428" s="3"/>
      <c r="B428" s="3"/>
      <c r="C428" s="3"/>
      <c r="D428" s="117"/>
      <c r="E428" s="3"/>
      <c r="F428" s="3"/>
      <c r="G428" s="3"/>
      <c r="H428" s="3"/>
      <c r="I428" s="3"/>
      <c r="J428" s="3"/>
      <c r="K428" s="3"/>
      <c r="L428" s="3"/>
      <c r="M428" s="3"/>
      <c r="N428" s="3"/>
      <c r="O428" s="3"/>
      <c r="P428" s="3"/>
      <c r="Q428" s="3"/>
      <c r="R428" s="3"/>
      <c r="S428" s="1"/>
      <c r="T428" s="1"/>
      <c r="U428" s="3"/>
      <c r="V428" s="3"/>
      <c r="W428" s="3"/>
      <c r="X428" s="3"/>
      <c r="Y428" s="3"/>
      <c r="Z428" s="3"/>
      <c r="AA428" s="3"/>
      <c r="AB428" s="3"/>
      <c r="AC428" s="3"/>
      <c r="AD428" s="3"/>
      <c r="AE428" s="3"/>
      <c r="AF428" s="3"/>
      <c r="AG428" s="3"/>
      <c r="AH428" s="3"/>
      <c r="AI428" s="3"/>
      <c r="AJ428" s="3"/>
      <c r="AK428" s="3"/>
      <c r="AL428" s="3"/>
      <c r="AM428" s="3"/>
      <c r="AN428" s="3"/>
      <c r="AO428" s="3"/>
    </row>
    <row r="429" spans="1:41" ht="12.75" customHeight="1" x14ac:dyDescent="0.2">
      <c r="A429" s="3"/>
      <c r="B429" s="3"/>
      <c r="C429" s="3"/>
      <c r="D429" s="117"/>
      <c r="E429" s="3"/>
      <c r="F429" s="3"/>
      <c r="G429" s="3"/>
      <c r="H429" s="3"/>
      <c r="I429" s="3"/>
      <c r="J429" s="3"/>
      <c r="K429" s="3"/>
      <c r="L429" s="3"/>
      <c r="M429" s="3"/>
      <c r="N429" s="3"/>
      <c r="O429" s="3"/>
      <c r="P429" s="3"/>
      <c r="Q429" s="3"/>
      <c r="R429" s="3"/>
      <c r="S429" s="1"/>
      <c r="T429" s="1"/>
      <c r="U429" s="3"/>
      <c r="V429" s="3"/>
      <c r="W429" s="3"/>
      <c r="X429" s="3"/>
      <c r="Y429" s="3"/>
      <c r="Z429" s="3"/>
      <c r="AA429" s="3"/>
      <c r="AB429" s="3"/>
      <c r="AC429" s="3"/>
      <c r="AD429" s="3"/>
      <c r="AE429" s="3"/>
      <c r="AF429" s="3"/>
      <c r="AG429" s="3"/>
      <c r="AH429" s="3"/>
      <c r="AI429" s="3"/>
      <c r="AJ429" s="3"/>
      <c r="AK429" s="3"/>
      <c r="AL429" s="3"/>
      <c r="AM429" s="3"/>
      <c r="AN429" s="3"/>
      <c r="AO429" s="3"/>
    </row>
    <row r="430" spans="1:41" ht="12.75" customHeight="1" x14ac:dyDescent="0.2">
      <c r="A430" s="3"/>
      <c r="B430" s="3"/>
      <c r="C430" s="3"/>
      <c r="D430" s="117"/>
      <c r="E430" s="3"/>
      <c r="F430" s="3"/>
      <c r="G430" s="3"/>
      <c r="H430" s="3"/>
      <c r="I430" s="3"/>
      <c r="J430" s="3"/>
      <c r="K430" s="3"/>
      <c r="L430" s="3"/>
      <c r="M430" s="3"/>
      <c r="N430" s="3"/>
      <c r="O430" s="3"/>
      <c r="P430" s="3"/>
      <c r="Q430" s="3"/>
      <c r="R430" s="3"/>
      <c r="S430" s="1"/>
      <c r="T430" s="1"/>
      <c r="U430" s="3"/>
      <c r="V430" s="3"/>
      <c r="W430" s="3"/>
      <c r="X430" s="3"/>
      <c r="Y430" s="3"/>
      <c r="Z430" s="3"/>
      <c r="AA430" s="3"/>
      <c r="AB430" s="3"/>
      <c r="AC430" s="3"/>
      <c r="AD430" s="3"/>
      <c r="AE430" s="3"/>
      <c r="AF430" s="3"/>
      <c r="AG430" s="3"/>
      <c r="AH430" s="3"/>
      <c r="AI430" s="3"/>
      <c r="AJ430" s="3"/>
      <c r="AK430" s="3"/>
      <c r="AL430" s="3"/>
      <c r="AM430" s="3"/>
      <c r="AN430" s="3"/>
      <c r="AO430" s="3"/>
    </row>
    <row r="431" spans="1:41" ht="12.75" customHeight="1" x14ac:dyDescent="0.2">
      <c r="A431" s="3"/>
      <c r="B431" s="3"/>
      <c r="C431" s="3"/>
      <c r="D431" s="117"/>
      <c r="E431" s="3"/>
      <c r="F431" s="3"/>
      <c r="G431" s="3"/>
      <c r="H431" s="3"/>
      <c r="I431" s="3"/>
      <c r="J431" s="3"/>
      <c r="K431" s="3"/>
      <c r="L431" s="3"/>
      <c r="M431" s="3"/>
      <c r="N431" s="3"/>
      <c r="O431" s="3"/>
      <c r="P431" s="3"/>
      <c r="Q431" s="3"/>
      <c r="R431" s="3"/>
      <c r="S431" s="1"/>
      <c r="T431" s="1"/>
      <c r="U431" s="3"/>
      <c r="V431" s="3"/>
      <c r="W431" s="3"/>
      <c r="X431" s="3"/>
      <c r="Y431" s="3"/>
      <c r="Z431" s="3"/>
      <c r="AA431" s="3"/>
      <c r="AB431" s="3"/>
      <c r="AC431" s="3"/>
      <c r="AD431" s="3"/>
      <c r="AE431" s="3"/>
      <c r="AF431" s="3"/>
      <c r="AG431" s="3"/>
      <c r="AH431" s="3"/>
      <c r="AI431" s="3"/>
      <c r="AJ431" s="3"/>
      <c r="AK431" s="3"/>
      <c r="AL431" s="3"/>
      <c r="AM431" s="3"/>
      <c r="AN431" s="3"/>
      <c r="AO431" s="3"/>
    </row>
    <row r="432" spans="1:41" ht="12.75" customHeight="1" x14ac:dyDescent="0.2">
      <c r="A432" s="3"/>
      <c r="B432" s="3"/>
      <c r="C432" s="3"/>
      <c r="D432" s="117"/>
      <c r="E432" s="3"/>
      <c r="F432" s="3"/>
      <c r="G432" s="3"/>
      <c r="H432" s="3"/>
      <c r="I432" s="3"/>
      <c r="J432" s="3"/>
      <c r="K432" s="3"/>
      <c r="L432" s="3"/>
      <c r="M432" s="3"/>
      <c r="N432" s="3"/>
      <c r="O432" s="3"/>
      <c r="P432" s="3"/>
      <c r="Q432" s="3"/>
      <c r="R432" s="3"/>
      <c r="S432" s="1"/>
      <c r="T432" s="1"/>
      <c r="U432" s="3"/>
      <c r="V432" s="3"/>
      <c r="W432" s="3"/>
      <c r="X432" s="3"/>
      <c r="Y432" s="3"/>
      <c r="Z432" s="3"/>
      <c r="AA432" s="3"/>
      <c r="AB432" s="3"/>
      <c r="AC432" s="3"/>
      <c r="AD432" s="3"/>
      <c r="AE432" s="3"/>
      <c r="AF432" s="3"/>
      <c r="AG432" s="3"/>
      <c r="AH432" s="3"/>
      <c r="AI432" s="3"/>
      <c r="AJ432" s="3"/>
      <c r="AK432" s="3"/>
      <c r="AL432" s="3"/>
      <c r="AM432" s="3"/>
      <c r="AN432" s="3"/>
      <c r="AO432" s="3"/>
    </row>
    <row r="433" spans="1:41" ht="12.75" customHeight="1" x14ac:dyDescent="0.2">
      <c r="A433" s="3"/>
      <c r="B433" s="3"/>
      <c r="C433" s="3"/>
      <c r="D433" s="117"/>
      <c r="E433" s="3"/>
      <c r="F433" s="3"/>
      <c r="G433" s="3"/>
      <c r="H433" s="3"/>
      <c r="I433" s="3"/>
      <c r="J433" s="3"/>
      <c r="K433" s="3"/>
      <c r="L433" s="3"/>
      <c r="M433" s="3"/>
      <c r="N433" s="3"/>
      <c r="O433" s="3"/>
      <c r="P433" s="3"/>
      <c r="Q433" s="3"/>
      <c r="R433" s="3"/>
      <c r="S433" s="1"/>
      <c r="T433" s="1"/>
      <c r="U433" s="3"/>
      <c r="V433" s="3"/>
      <c r="W433" s="3"/>
      <c r="X433" s="3"/>
      <c r="Y433" s="3"/>
      <c r="Z433" s="3"/>
      <c r="AA433" s="3"/>
      <c r="AB433" s="3"/>
      <c r="AC433" s="3"/>
      <c r="AD433" s="3"/>
      <c r="AE433" s="3"/>
      <c r="AF433" s="3"/>
      <c r="AG433" s="3"/>
      <c r="AH433" s="3"/>
      <c r="AI433" s="3"/>
      <c r="AJ433" s="3"/>
      <c r="AK433" s="3"/>
      <c r="AL433" s="3"/>
      <c r="AM433" s="3"/>
      <c r="AN433" s="3"/>
      <c r="AO433" s="3"/>
    </row>
    <row r="434" spans="1:41" ht="12.75" customHeight="1" x14ac:dyDescent="0.2">
      <c r="A434" s="3"/>
      <c r="B434" s="3"/>
      <c r="C434" s="3"/>
      <c r="D434" s="117"/>
      <c r="E434" s="3"/>
      <c r="F434" s="3"/>
      <c r="G434" s="3"/>
      <c r="H434" s="3"/>
      <c r="I434" s="3"/>
      <c r="J434" s="3"/>
      <c r="K434" s="3"/>
      <c r="L434" s="3"/>
      <c r="M434" s="3"/>
      <c r="N434" s="3"/>
      <c r="O434" s="3"/>
      <c r="P434" s="3"/>
      <c r="Q434" s="3"/>
      <c r="R434" s="3"/>
      <c r="S434" s="1"/>
      <c r="T434" s="1"/>
      <c r="U434" s="3"/>
      <c r="V434" s="3"/>
      <c r="W434" s="3"/>
      <c r="X434" s="3"/>
      <c r="Y434" s="3"/>
      <c r="Z434" s="3"/>
      <c r="AA434" s="3"/>
      <c r="AB434" s="3"/>
      <c r="AC434" s="3"/>
      <c r="AD434" s="3"/>
      <c r="AE434" s="3"/>
      <c r="AF434" s="3"/>
      <c r="AG434" s="3"/>
      <c r="AH434" s="3"/>
      <c r="AI434" s="3"/>
      <c r="AJ434" s="3"/>
      <c r="AK434" s="3"/>
      <c r="AL434" s="3"/>
      <c r="AM434" s="3"/>
      <c r="AN434" s="3"/>
      <c r="AO434" s="3"/>
    </row>
    <row r="435" spans="1:41" ht="12.75" customHeight="1" x14ac:dyDescent="0.2">
      <c r="A435" s="3"/>
      <c r="B435" s="3"/>
      <c r="C435" s="3"/>
      <c r="D435" s="117"/>
      <c r="E435" s="3"/>
      <c r="F435" s="3"/>
      <c r="G435" s="3"/>
      <c r="H435" s="3"/>
      <c r="I435" s="3"/>
      <c r="J435" s="3"/>
      <c r="K435" s="3"/>
      <c r="L435" s="3"/>
      <c r="M435" s="3"/>
      <c r="N435" s="3"/>
      <c r="O435" s="3"/>
      <c r="P435" s="3"/>
      <c r="Q435" s="3"/>
      <c r="R435" s="3"/>
      <c r="S435" s="1"/>
      <c r="T435" s="1"/>
      <c r="U435" s="3"/>
      <c r="V435" s="3"/>
      <c r="W435" s="3"/>
      <c r="X435" s="3"/>
      <c r="Y435" s="3"/>
      <c r="Z435" s="3"/>
      <c r="AA435" s="3"/>
      <c r="AB435" s="3"/>
      <c r="AC435" s="3"/>
      <c r="AD435" s="3"/>
      <c r="AE435" s="3"/>
      <c r="AF435" s="3"/>
      <c r="AG435" s="3"/>
      <c r="AH435" s="3"/>
      <c r="AI435" s="3"/>
      <c r="AJ435" s="3"/>
      <c r="AK435" s="3"/>
      <c r="AL435" s="3"/>
      <c r="AM435" s="3"/>
      <c r="AN435" s="3"/>
      <c r="AO435" s="3"/>
    </row>
    <row r="436" spans="1:41" ht="12.75" customHeight="1" x14ac:dyDescent="0.2">
      <c r="A436" s="3"/>
      <c r="B436" s="3"/>
      <c r="C436" s="3"/>
      <c r="D436" s="117"/>
      <c r="E436" s="3"/>
      <c r="F436" s="3"/>
      <c r="G436" s="3"/>
      <c r="H436" s="3"/>
      <c r="I436" s="3"/>
      <c r="J436" s="3"/>
      <c r="K436" s="3"/>
      <c r="L436" s="3"/>
      <c r="M436" s="3"/>
      <c r="N436" s="3"/>
      <c r="O436" s="3"/>
      <c r="P436" s="3"/>
      <c r="Q436" s="3"/>
      <c r="R436" s="3"/>
      <c r="S436" s="1"/>
      <c r="T436" s="1"/>
      <c r="U436" s="3"/>
      <c r="V436" s="3"/>
      <c r="W436" s="3"/>
      <c r="X436" s="3"/>
      <c r="Y436" s="3"/>
      <c r="Z436" s="3"/>
      <c r="AA436" s="3"/>
      <c r="AB436" s="3"/>
      <c r="AC436" s="3"/>
      <c r="AD436" s="3"/>
      <c r="AE436" s="3"/>
      <c r="AF436" s="3"/>
      <c r="AG436" s="3"/>
      <c r="AH436" s="3"/>
      <c r="AI436" s="3"/>
      <c r="AJ436" s="3"/>
      <c r="AK436" s="3"/>
      <c r="AL436" s="3"/>
      <c r="AM436" s="3"/>
      <c r="AN436" s="3"/>
      <c r="AO436" s="3"/>
    </row>
    <row r="437" spans="1:41" ht="12.75" customHeight="1" x14ac:dyDescent="0.2">
      <c r="A437" s="3"/>
      <c r="B437" s="3"/>
      <c r="C437" s="3"/>
      <c r="D437" s="117"/>
      <c r="E437" s="3"/>
      <c r="F437" s="3"/>
      <c r="G437" s="3"/>
      <c r="H437" s="3"/>
      <c r="I437" s="3"/>
      <c r="J437" s="3"/>
      <c r="K437" s="3"/>
      <c r="L437" s="3"/>
      <c r="M437" s="3"/>
      <c r="N437" s="3"/>
      <c r="O437" s="3"/>
      <c r="P437" s="3"/>
      <c r="Q437" s="3"/>
      <c r="R437" s="3"/>
      <c r="S437" s="1"/>
      <c r="T437" s="1"/>
      <c r="U437" s="3"/>
      <c r="V437" s="3"/>
      <c r="W437" s="3"/>
      <c r="X437" s="3"/>
      <c r="Y437" s="3"/>
      <c r="Z437" s="3"/>
      <c r="AA437" s="3"/>
      <c r="AB437" s="3"/>
      <c r="AC437" s="3"/>
      <c r="AD437" s="3"/>
      <c r="AE437" s="3"/>
      <c r="AF437" s="3"/>
      <c r="AG437" s="3"/>
      <c r="AH437" s="3"/>
      <c r="AI437" s="3"/>
      <c r="AJ437" s="3"/>
      <c r="AK437" s="3"/>
      <c r="AL437" s="3"/>
      <c r="AM437" s="3"/>
      <c r="AN437" s="3"/>
      <c r="AO437" s="3"/>
    </row>
    <row r="438" spans="1:41" ht="12.75" customHeight="1" x14ac:dyDescent="0.2">
      <c r="A438" s="3"/>
      <c r="B438" s="3"/>
      <c r="C438" s="3"/>
      <c r="D438" s="117"/>
      <c r="E438" s="3"/>
      <c r="F438" s="3"/>
      <c r="G438" s="3"/>
      <c r="H438" s="3"/>
      <c r="I438" s="3"/>
      <c r="J438" s="3"/>
      <c r="K438" s="3"/>
      <c r="L438" s="3"/>
      <c r="M438" s="3"/>
      <c r="N438" s="3"/>
      <c r="O438" s="3"/>
      <c r="P438" s="3"/>
      <c r="Q438" s="3"/>
      <c r="R438" s="3"/>
      <c r="S438" s="1"/>
      <c r="T438" s="1"/>
      <c r="U438" s="3"/>
      <c r="V438" s="3"/>
      <c r="W438" s="3"/>
      <c r="X438" s="3"/>
      <c r="Y438" s="3"/>
      <c r="Z438" s="3"/>
      <c r="AA438" s="3"/>
      <c r="AB438" s="3"/>
      <c r="AC438" s="3"/>
      <c r="AD438" s="3"/>
      <c r="AE438" s="3"/>
      <c r="AF438" s="3"/>
      <c r="AG438" s="3"/>
      <c r="AH438" s="3"/>
      <c r="AI438" s="3"/>
      <c r="AJ438" s="3"/>
      <c r="AK438" s="3"/>
      <c r="AL438" s="3"/>
      <c r="AM438" s="3"/>
      <c r="AN438" s="3"/>
      <c r="AO438" s="3"/>
    </row>
    <row r="439" spans="1:41" ht="12.75" customHeight="1" x14ac:dyDescent="0.2">
      <c r="A439" s="3"/>
      <c r="B439" s="3"/>
      <c r="C439" s="3"/>
      <c r="D439" s="117"/>
      <c r="E439" s="3"/>
      <c r="F439" s="3"/>
      <c r="G439" s="3"/>
      <c r="H439" s="3"/>
      <c r="I439" s="3"/>
      <c r="J439" s="3"/>
      <c r="K439" s="3"/>
      <c r="L439" s="3"/>
      <c r="M439" s="3"/>
      <c r="N439" s="3"/>
      <c r="O439" s="3"/>
      <c r="P439" s="3"/>
      <c r="Q439" s="3"/>
      <c r="R439" s="3"/>
      <c r="S439" s="1"/>
      <c r="T439" s="1"/>
      <c r="U439" s="3"/>
      <c r="V439" s="3"/>
      <c r="W439" s="3"/>
      <c r="X439" s="3"/>
      <c r="Y439" s="3"/>
      <c r="Z439" s="3"/>
      <c r="AA439" s="3"/>
      <c r="AB439" s="3"/>
      <c r="AC439" s="3"/>
      <c r="AD439" s="3"/>
      <c r="AE439" s="3"/>
      <c r="AF439" s="3"/>
      <c r="AG439" s="3"/>
      <c r="AH439" s="3"/>
      <c r="AI439" s="3"/>
      <c r="AJ439" s="3"/>
      <c r="AK439" s="3"/>
      <c r="AL439" s="3"/>
      <c r="AM439" s="3"/>
      <c r="AN439" s="3"/>
      <c r="AO439" s="3"/>
    </row>
    <row r="440" spans="1:41" ht="12.75" customHeight="1" x14ac:dyDescent="0.2">
      <c r="A440" s="3"/>
      <c r="B440" s="3"/>
      <c r="C440" s="3"/>
      <c r="D440" s="117"/>
      <c r="E440" s="3"/>
      <c r="F440" s="3"/>
      <c r="G440" s="3"/>
      <c r="H440" s="3"/>
      <c r="I440" s="3"/>
      <c r="J440" s="3"/>
      <c r="K440" s="3"/>
      <c r="L440" s="3"/>
      <c r="M440" s="3"/>
      <c r="N440" s="3"/>
      <c r="O440" s="3"/>
      <c r="P440" s="3"/>
      <c r="Q440" s="3"/>
      <c r="R440" s="3"/>
      <c r="S440" s="1"/>
      <c r="T440" s="1"/>
      <c r="U440" s="3"/>
      <c r="V440" s="3"/>
      <c r="W440" s="3"/>
      <c r="X440" s="3"/>
      <c r="Y440" s="3"/>
      <c r="Z440" s="3"/>
      <c r="AA440" s="3"/>
      <c r="AB440" s="3"/>
      <c r="AC440" s="3"/>
      <c r="AD440" s="3"/>
      <c r="AE440" s="3"/>
      <c r="AF440" s="3"/>
      <c r="AG440" s="3"/>
      <c r="AH440" s="3"/>
      <c r="AI440" s="3"/>
      <c r="AJ440" s="3"/>
      <c r="AK440" s="3"/>
      <c r="AL440" s="3"/>
      <c r="AM440" s="3"/>
      <c r="AN440" s="3"/>
      <c r="AO440" s="3"/>
    </row>
    <row r="441" spans="1:41" ht="12.75" customHeight="1" x14ac:dyDescent="0.2">
      <c r="A441" s="3"/>
      <c r="B441" s="3"/>
      <c r="C441" s="3"/>
      <c r="D441" s="117"/>
      <c r="E441" s="3"/>
      <c r="F441" s="3"/>
      <c r="G441" s="3"/>
      <c r="H441" s="3"/>
      <c r="I441" s="3"/>
      <c r="J441" s="3"/>
      <c r="K441" s="3"/>
      <c r="L441" s="3"/>
      <c r="M441" s="3"/>
      <c r="N441" s="3"/>
      <c r="O441" s="3"/>
      <c r="P441" s="3"/>
      <c r="Q441" s="3"/>
      <c r="R441" s="3"/>
      <c r="S441" s="1"/>
      <c r="T441" s="1"/>
      <c r="U441" s="3"/>
      <c r="V441" s="3"/>
      <c r="W441" s="3"/>
      <c r="X441" s="3"/>
      <c r="Y441" s="3"/>
      <c r="Z441" s="3"/>
      <c r="AA441" s="3"/>
      <c r="AB441" s="3"/>
      <c r="AC441" s="3"/>
      <c r="AD441" s="3"/>
      <c r="AE441" s="3"/>
      <c r="AF441" s="3"/>
      <c r="AG441" s="3"/>
      <c r="AH441" s="3"/>
      <c r="AI441" s="3"/>
      <c r="AJ441" s="3"/>
      <c r="AK441" s="3"/>
      <c r="AL441" s="3"/>
      <c r="AM441" s="3"/>
      <c r="AN441" s="3"/>
      <c r="AO441" s="3"/>
    </row>
    <row r="442" spans="1:41" ht="12.75" customHeight="1" x14ac:dyDescent="0.2">
      <c r="A442" s="3"/>
      <c r="B442" s="3"/>
      <c r="C442" s="3"/>
      <c r="D442" s="117"/>
      <c r="E442" s="3"/>
      <c r="F442" s="3"/>
      <c r="G442" s="3"/>
      <c r="H442" s="3"/>
      <c r="I442" s="3"/>
      <c r="J442" s="3"/>
      <c r="K442" s="3"/>
      <c r="L442" s="3"/>
      <c r="M442" s="3"/>
      <c r="N442" s="3"/>
      <c r="O442" s="3"/>
      <c r="P442" s="3"/>
      <c r="Q442" s="3"/>
      <c r="R442" s="3"/>
      <c r="S442" s="1"/>
      <c r="T442" s="1"/>
      <c r="U442" s="3"/>
      <c r="V442" s="3"/>
      <c r="W442" s="3"/>
      <c r="X442" s="3"/>
      <c r="Y442" s="3"/>
      <c r="Z442" s="3"/>
      <c r="AA442" s="3"/>
      <c r="AB442" s="3"/>
      <c r="AC442" s="3"/>
      <c r="AD442" s="3"/>
      <c r="AE442" s="3"/>
      <c r="AF442" s="3"/>
      <c r="AG442" s="3"/>
      <c r="AH442" s="3"/>
      <c r="AI442" s="3"/>
      <c r="AJ442" s="3"/>
      <c r="AK442" s="3"/>
      <c r="AL442" s="3"/>
      <c r="AM442" s="3"/>
      <c r="AN442" s="3"/>
      <c r="AO442" s="3"/>
    </row>
    <row r="443" spans="1:41" ht="12.75" customHeight="1" x14ac:dyDescent="0.2">
      <c r="A443" s="3"/>
      <c r="B443" s="3"/>
      <c r="C443" s="3"/>
      <c r="D443" s="117"/>
      <c r="E443" s="3"/>
      <c r="F443" s="3"/>
      <c r="G443" s="3"/>
      <c r="H443" s="3"/>
      <c r="I443" s="3"/>
      <c r="J443" s="3"/>
      <c r="K443" s="3"/>
      <c r="L443" s="3"/>
      <c r="M443" s="3"/>
      <c r="N443" s="3"/>
      <c r="O443" s="3"/>
      <c r="P443" s="3"/>
      <c r="Q443" s="3"/>
      <c r="R443" s="3"/>
      <c r="S443" s="1"/>
      <c r="T443" s="1"/>
      <c r="U443" s="3"/>
      <c r="V443" s="3"/>
      <c r="W443" s="3"/>
      <c r="X443" s="3"/>
      <c r="Y443" s="3"/>
      <c r="Z443" s="3"/>
      <c r="AA443" s="3"/>
      <c r="AB443" s="3"/>
      <c r="AC443" s="3"/>
      <c r="AD443" s="3"/>
      <c r="AE443" s="3"/>
      <c r="AF443" s="3"/>
      <c r="AG443" s="3"/>
      <c r="AH443" s="3"/>
      <c r="AI443" s="3"/>
      <c r="AJ443" s="3"/>
      <c r="AK443" s="3"/>
      <c r="AL443" s="3"/>
      <c r="AM443" s="3"/>
      <c r="AN443" s="3"/>
      <c r="AO443" s="3"/>
    </row>
    <row r="444" spans="1:41" ht="12.75" customHeight="1" x14ac:dyDescent="0.2">
      <c r="A444" s="3"/>
      <c r="B444" s="3"/>
      <c r="C444" s="3"/>
      <c r="D444" s="117"/>
      <c r="E444" s="3"/>
      <c r="F444" s="3"/>
      <c r="G444" s="3"/>
      <c r="H444" s="3"/>
      <c r="I444" s="3"/>
      <c r="J444" s="3"/>
      <c r="K444" s="3"/>
      <c r="L444" s="3"/>
      <c r="M444" s="3"/>
      <c r="N444" s="3"/>
      <c r="O444" s="3"/>
      <c r="P444" s="3"/>
      <c r="Q444" s="3"/>
      <c r="R444" s="3"/>
      <c r="S444" s="1"/>
      <c r="T444" s="1"/>
      <c r="U444" s="3"/>
      <c r="V444" s="3"/>
      <c r="W444" s="3"/>
      <c r="X444" s="3"/>
      <c r="Y444" s="3"/>
      <c r="Z444" s="3"/>
      <c r="AA444" s="3"/>
      <c r="AB444" s="3"/>
      <c r="AC444" s="3"/>
      <c r="AD444" s="3"/>
      <c r="AE444" s="3"/>
      <c r="AF444" s="3"/>
      <c r="AG444" s="3"/>
      <c r="AH444" s="3"/>
      <c r="AI444" s="3"/>
      <c r="AJ444" s="3"/>
      <c r="AK444" s="3"/>
      <c r="AL444" s="3"/>
      <c r="AM444" s="3"/>
      <c r="AN444" s="3"/>
      <c r="AO444" s="3"/>
    </row>
    <row r="445" spans="1:41" ht="12.75" customHeight="1" x14ac:dyDescent="0.2">
      <c r="A445" s="3"/>
      <c r="B445" s="3"/>
      <c r="C445" s="3"/>
      <c r="D445" s="117"/>
      <c r="E445" s="3"/>
      <c r="F445" s="3"/>
      <c r="G445" s="3"/>
      <c r="H445" s="3"/>
      <c r="I445" s="3"/>
      <c r="J445" s="3"/>
      <c r="K445" s="3"/>
      <c r="L445" s="3"/>
      <c r="M445" s="3"/>
      <c r="N445" s="3"/>
      <c r="O445" s="3"/>
      <c r="P445" s="3"/>
      <c r="Q445" s="3"/>
      <c r="R445" s="3"/>
      <c r="S445" s="1"/>
      <c r="T445" s="1"/>
      <c r="U445" s="3"/>
      <c r="V445" s="3"/>
      <c r="W445" s="3"/>
      <c r="X445" s="3"/>
      <c r="Y445" s="3"/>
      <c r="Z445" s="3"/>
      <c r="AA445" s="3"/>
      <c r="AB445" s="3"/>
      <c r="AC445" s="3"/>
      <c r="AD445" s="3"/>
      <c r="AE445" s="3"/>
      <c r="AF445" s="3"/>
      <c r="AG445" s="3"/>
      <c r="AH445" s="3"/>
      <c r="AI445" s="3"/>
      <c r="AJ445" s="3"/>
      <c r="AK445" s="3"/>
      <c r="AL445" s="3"/>
      <c r="AM445" s="3"/>
      <c r="AN445" s="3"/>
      <c r="AO445" s="3"/>
    </row>
    <row r="446" spans="1:41" ht="12.75" customHeight="1" x14ac:dyDescent="0.2">
      <c r="A446" s="3"/>
      <c r="B446" s="3"/>
      <c r="C446" s="3"/>
      <c r="D446" s="117"/>
      <c r="E446" s="3"/>
      <c r="F446" s="3"/>
      <c r="G446" s="3"/>
      <c r="H446" s="3"/>
      <c r="I446" s="3"/>
      <c r="J446" s="3"/>
      <c r="K446" s="3"/>
      <c r="L446" s="3"/>
      <c r="M446" s="3"/>
      <c r="N446" s="3"/>
      <c r="O446" s="3"/>
      <c r="P446" s="3"/>
      <c r="Q446" s="3"/>
      <c r="R446" s="3"/>
      <c r="S446" s="1"/>
      <c r="T446" s="1"/>
      <c r="U446" s="3"/>
      <c r="V446" s="3"/>
      <c r="W446" s="3"/>
      <c r="X446" s="3"/>
      <c r="Y446" s="3"/>
      <c r="Z446" s="3"/>
      <c r="AA446" s="3"/>
      <c r="AB446" s="3"/>
      <c r="AC446" s="3"/>
      <c r="AD446" s="3"/>
      <c r="AE446" s="3"/>
      <c r="AF446" s="3"/>
      <c r="AG446" s="3"/>
      <c r="AH446" s="3"/>
      <c r="AI446" s="3"/>
      <c r="AJ446" s="3"/>
      <c r="AK446" s="3"/>
      <c r="AL446" s="3"/>
      <c r="AM446" s="3"/>
      <c r="AN446" s="3"/>
      <c r="AO446" s="3"/>
    </row>
    <row r="447" spans="1:41" ht="12.75" customHeight="1" x14ac:dyDescent="0.2">
      <c r="A447" s="3"/>
      <c r="B447" s="3"/>
      <c r="C447" s="3"/>
      <c r="D447" s="117"/>
      <c r="E447" s="3"/>
      <c r="F447" s="3"/>
      <c r="G447" s="3"/>
      <c r="H447" s="3"/>
      <c r="I447" s="3"/>
      <c r="J447" s="3"/>
      <c r="K447" s="3"/>
      <c r="L447" s="3"/>
      <c r="M447" s="3"/>
      <c r="N447" s="3"/>
      <c r="O447" s="3"/>
      <c r="P447" s="3"/>
      <c r="Q447" s="3"/>
      <c r="R447" s="3"/>
      <c r="S447" s="1"/>
      <c r="T447" s="1"/>
      <c r="U447" s="3"/>
      <c r="V447" s="3"/>
      <c r="W447" s="3"/>
      <c r="X447" s="3"/>
      <c r="Y447" s="3"/>
      <c r="Z447" s="3"/>
      <c r="AA447" s="3"/>
      <c r="AB447" s="3"/>
      <c r="AC447" s="3"/>
      <c r="AD447" s="3"/>
      <c r="AE447" s="3"/>
      <c r="AF447" s="3"/>
      <c r="AG447" s="3"/>
      <c r="AH447" s="3"/>
      <c r="AI447" s="3"/>
      <c r="AJ447" s="3"/>
      <c r="AK447" s="3"/>
      <c r="AL447" s="3"/>
      <c r="AM447" s="3"/>
      <c r="AN447" s="3"/>
      <c r="AO447" s="3"/>
    </row>
    <row r="448" spans="1:41" ht="12.75" customHeight="1" x14ac:dyDescent="0.2">
      <c r="A448" s="3"/>
      <c r="B448" s="3"/>
      <c r="C448" s="3"/>
      <c r="D448" s="117"/>
      <c r="E448" s="3"/>
      <c r="F448" s="3"/>
      <c r="G448" s="3"/>
      <c r="H448" s="3"/>
      <c r="I448" s="3"/>
      <c r="J448" s="3"/>
      <c r="K448" s="3"/>
      <c r="L448" s="3"/>
      <c r="M448" s="3"/>
      <c r="N448" s="3"/>
      <c r="O448" s="3"/>
      <c r="P448" s="3"/>
      <c r="Q448" s="3"/>
      <c r="R448" s="3"/>
      <c r="S448" s="1"/>
      <c r="T448" s="1"/>
      <c r="U448" s="3"/>
      <c r="V448" s="3"/>
      <c r="W448" s="3"/>
      <c r="X448" s="3"/>
      <c r="Y448" s="3"/>
      <c r="Z448" s="3"/>
      <c r="AA448" s="3"/>
      <c r="AB448" s="3"/>
      <c r="AC448" s="3"/>
      <c r="AD448" s="3"/>
      <c r="AE448" s="3"/>
      <c r="AF448" s="3"/>
      <c r="AG448" s="3"/>
      <c r="AH448" s="3"/>
      <c r="AI448" s="3"/>
      <c r="AJ448" s="3"/>
      <c r="AK448" s="3"/>
      <c r="AL448" s="3"/>
      <c r="AM448" s="3"/>
      <c r="AN448" s="3"/>
      <c r="AO448" s="3"/>
    </row>
    <row r="449" spans="1:41" ht="12.75" customHeight="1" x14ac:dyDescent="0.2">
      <c r="A449" s="3"/>
      <c r="B449" s="3"/>
      <c r="C449" s="3"/>
      <c r="D449" s="117"/>
      <c r="E449" s="3"/>
      <c r="F449" s="3"/>
      <c r="G449" s="3"/>
      <c r="H449" s="3"/>
      <c r="I449" s="3"/>
      <c r="J449" s="3"/>
      <c r="K449" s="3"/>
      <c r="L449" s="3"/>
      <c r="M449" s="3"/>
      <c r="N449" s="3"/>
      <c r="O449" s="3"/>
      <c r="P449" s="3"/>
      <c r="Q449" s="3"/>
      <c r="R449" s="3"/>
      <c r="S449" s="1"/>
      <c r="T449" s="1"/>
      <c r="U449" s="3"/>
      <c r="V449" s="3"/>
      <c r="W449" s="3"/>
      <c r="X449" s="3"/>
      <c r="Y449" s="3"/>
      <c r="Z449" s="3"/>
      <c r="AA449" s="3"/>
      <c r="AB449" s="3"/>
      <c r="AC449" s="3"/>
      <c r="AD449" s="3"/>
      <c r="AE449" s="3"/>
      <c r="AF449" s="3"/>
      <c r="AG449" s="3"/>
      <c r="AH449" s="3"/>
      <c r="AI449" s="3"/>
      <c r="AJ449" s="3"/>
      <c r="AK449" s="3"/>
      <c r="AL449" s="3"/>
      <c r="AM449" s="3"/>
      <c r="AN449" s="3"/>
      <c r="AO449" s="3"/>
    </row>
    <row r="450" spans="1:41" ht="12.75" customHeight="1" x14ac:dyDescent="0.2">
      <c r="A450" s="3"/>
      <c r="B450" s="3"/>
      <c r="C450" s="3"/>
      <c r="D450" s="117"/>
      <c r="E450" s="3"/>
      <c r="F450" s="3"/>
      <c r="G450" s="3"/>
      <c r="H450" s="3"/>
      <c r="I450" s="3"/>
      <c r="J450" s="3"/>
      <c r="K450" s="3"/>
      <c r="L450" s="3"/>
      <c r="M450" s="3"/>
      <c r="N450" s="3"/>
      <c r="O450" s="3"/>
      <c r="P450" s="3"/>
      <c r="Q450" s="3"/>
      <c r="R450" s="3"/>
      <c r="S450" s="1"/>
      <c r="T450" s="1"/>
      <c r="U450" s="3"/>
      <c r="V450" s="3"/>
      <c r="W450" s="3"/>
      <c r="X450" s="3"/>
      <c r="Y450" s="3"/>
      <c r="Z450" s="3"/>
      <c r="AA450" s="3"/>
      <c r="AB450" s="3"/>
      <c r="AC450" s="3"/>
      <c r="AD450" s="3"/>
      <c r="AE450" s="3"/>
      <c r="AF450" s="3"/>
      <c r="AG450" s="3"/>
      <c r="AH450" s="3"/>
      <c r="AI450" s="3"/>
      <c r="AJ450" s="3"/>
      <c r="AK450" s="3"/>
      <c r="AL450" s="3"/>
      <c r="AM450" s="3"/>
      <c r="AN450" s="3"/>
      <c r="AO450" s="3"/>
    </row>
    <row r="451" spans="1:41" ht="12.75" customHeight="1" x14ac:dyDescent="0.2">
      <c r="A451" s="3"/>
      <c r="B451" s="3"/>
      <c r="C451" s="3"/>
      <c r="D451" s="117"/>
      <c r="E451" s="3"/>
      <c r="F451" s="3"/>
      <c r="G451" s="3"/>
      <c r="H451" s="3"/>
      <c r="I451" s="3"/>
      <c r="J451" s="3"/>
      <c r="K451" s="3"/>
      <c r="L451" s="3"/>
      <c r="M451" s="3"/>
      <c r="N451" s="3"/>
      <c r="O451" s="3"/>
      <c r="P451" s="3"/>
      <c r="Q451" s="3"/>
      <c r="R451" s="3"/>
      <c r="S451" s="1"/>
      <c r="T451" s="1"/>
      <c r="U451" s="3"/>
      <c r="V451" s="3"/>
      <c r="W451" s="3"/>
      <c r="X451" s="3"/>
      <c r="Y451" s="3"/>
      <c r="Z451" s="3"/>
      <c r="AA451" s="3"/>
      <c r="AB451" s="3"/>
      <c r="AC451" s="3"/>
      <c r="AD451" s="3"/>
      <c r="AE451" s="3"/>
      <c r="AF451" s="3"/>
      <c r="AG451" s="3"/>
      <c r="AH451" s="3"/>
      <c r="AI451" s="3"/>
      <c r="AJ451" s="3"/>
      <c r="AK451" s="3"/>
      <c r="AL451" s="3"/>
      <c r="AM451" s="3"/>
      <c r="AN451" s="3"/>
      <c r="AO451" s="3"/>
    </row>
    <row r="452" spans="1:41" ht="12.75" customHeight="1" x14ac:dyDescent="0.2">
      <c r="A452" s="3"/>
      <c r="B452" s="3"/>
      <c r="C452" s="3"/>
      <c r="D452" s="117"/>
      <c r="E452" s="3"/>
      <c r="F452" s="3"/>
      <c r="G452" s="3"/>
      <c r="H452" s="3"/>
      <c r="I452" s="3"/>
      <c r="J452" s="3"/>
      <c r="K452" s="3"/>
      <c r="L452" s="3"/>
      <c r="M452" s="3"/>
      <c r="N452" s="3"/>
      <c r="O452" s="3"/>
      <c r="P452" s="3"/>
      <c r="Q452" s="3"/>
      <c r="R452" s="3"/>
      <c r="S452" s="1"/>
      <c r="T452" s="1"/>
      <c r="U452" s="3"/>
      <c r="V452" s="3"/>
      <c r="W452" s="3"/>
      <c r="X452" s="3"/>
      <c r="Y452" s="3"/>
      <c r="Z452" s="3"/>
      <c r="AA452" s="3"/>
      <c r="AB452" s="3"/>
      <c r="AC452" s="3"/>
      <c r="AD452" s="3"/>
      <c r="AE452" s="3"/>
      <c r="AF452" s="3"/>
      <c r="AG452" s="3"/>
      <c r="AH452" s="3"/>
      <c r="AI452" s="3"/>
      <c r="AJ452" s="3"/>
      <c r="AK452" s="3"/>
      <c r="AL452" s="3"/>
      <c r="AM452" s="3"/>
      <c r="AN452" s="3"/>
      <c r="AO452" s="3"/>
    </row>
    <row r="453" spans="1:41" ht="12.75" customHeight="1" x14ac:dyDescent="0.2">
      <c r="A453" s="3"/>
      <c r="B453" s="3"/>
      <c r="C453" s="3"/>
      <c r="D453" s="117"/>
      <c r="E453" s="3"/>
      <c r="F453" s="3"/>
      <c r="G453" s="3"/>
      <c r="H453" s="3"/>
      <c r="I453" s="3"/>
      <c r="J453" s="3"/>
      <c r="K453" s="3"/>
      <c r="L453" s="3"/>
      <c r="M453" s="3"/>
      <c r="N453" s="3"/>
      <c r="O453" s="3"/>
      <c r="P453" s="3"/>
      <c r="Q453" s="3"/>
      <c r="R453" s="3"/>
      <c r="S453" s="1"/>
      <c r="T453" s="1"/>
      <c r="U453" s="3"/>
      <c r="V453" s="3"/>
      <c r="W453" s="3"/>
      <c r="X453" s="3"/>
      <c r="Y453" s="3"/>
      <c r="Z453" s="3"/>
      <c r="AA453" s="3"/>
      <c r="AB453" s="3"/>
      <c r="AC453" s="3"/>
      <c r="AD453" s="3"/>
      <c r="AE453" s="3"/>
      <c r="AF453" s="3"/>
      <c r="AG453" s="3"/>
      <c r="AH453" s="3"/>
      <c r="AI453" s="3"/>
      <c r="AJ453" s="3"/>
      <c r="AK453" s="3"/>
      <c r="AL453" s="3"/>
      <c r="AM453" s="3"/>
      <c r="AN453" s="3"/>
      <c r="AO453" s="3"/>
    </row>
    <row r="454" spans="1:41" ht="12.75" customHeight="1" x14ac:dyDescent="0.2">
      <c r="A454" s="3"/>
      <c r="B454" s="3"/>
      <c r="C454" s="3"/>
      <c r="D454" s="117"/>
      <c r="E454" s="3"/>
      <c r="F454" s="3"/>
      <c r="G454" s="3"/>
      <c r="H454" s="3"/>
      <c r="I454" s="3"/>
      <c r="J454" s="3"/>
      <c r="K454" s="3"/>
      <c r="L454" s="3"/>
      <c r="M454" s="3"/>
      <c r="N454" s="3"/>
      <c r="O454" s="3"/>
      <c r="P454" s="3"/>
      <c r="Q454" s="3"/>
      <c r="R454" s="3"/>
      <c r="S454" s="1"/>
      <c r="T454" s="1"/>
      <c r="U454" s="3"/>
      <c r="V454" s="3"/>
      <c r="W454" s="3"/>
      <c r="X454" s="3"/>
      <c r="Y454" s="3"/>
      <c r="Z454" s="3"/>
      <c r="AA454" s="3"/>
      <c r="AB454" s="3"/>
      <c r="AC454" s="3"/>
      <c r="AD454" s="3"/>
      <c r="AE454" s="3"/>
      <c r="AF454" s="3"/>
      <c r="AG454" s="3"/>
      <c r="AH454" s="3"/>
      <c r="AI454" s="3"/>
      <c r="AJ454" s="3"/>
      <c r="AK454" s="3"/>
      <c r="AL454" s="3"/>
      <c r="AM454" s="3"/>
      <c r="AN454" s="3"/>
      <c r="AO454" s="3"/>
    </row>
    <row r="455" spans="1:41" ht="12.75" customHeight="1" x14ac:dyDescent="0.2">
      <c r="A455" s="3"/>
      <c r="B455" s="3"/>
      <c r="C455" s="3"/>
      <c r="D455" s="117"/>
      <c r="E455" s="3"/>
      <c r="F455" s="3"/>
      <c r="G455" s="3"/>
      <c r="H455" s="3"/>
      <c r="I455" s="3"/>
      <c r="J455" s="3"/>
      <c r="K455" s="3"/>
      <c r="L455" s="3"/>
      <c r="M455" s="3"/>
      <c r="N455" s="3"/>
      <c r="O455" s="3"/>
      <c r="P455" s="3"/>
      <c r="Q455" s="3"/>
      <c r="R455" s="3"/>
      <c r="S455" s="1"/>
      <c r="T455" s="1"/>
      <c r="U455" s="3"/>
      <c r="V455" s="3"/>
      <c r="W455" s="3"/>
      <c r="X455" s="3"/>
      <c r="Y455" s="3"/>
      <c r="Z455" s="3"/>
      <c r="AA455" s="3"/>
      <c r="AB455" s="3"/>
      <c r="AC455" s="3"/>
      <c r="AD455" s="3"/>
      <c r="AE455" s="3"/>
      <c r="AF455" s="3"/>
      <c r="AG455" s="3"/>
      <c r="AH455" s="3"/>
      <c r="AI455" s="3"/>
      <c r="AJ455" s="3"/>
      <c r="AK455" s="3"/>
      <c r="AL455" s="3"/>
      <c r="AM455" s="3"/>
      <c r="AN455" s="3"/>
      <c r="AO455" s="3"/>
    </row>
    <row r="456" spans="1:41" ht="12.75" customHeight="1" x14ac:dyDescent="0.2">
      <c r="A456" s="3"/>
      <c r="B456" s="3"/>
      <c r="C456" s="3"/>
      <c r="D456" s="117"/>
      <c r="E456" s="3"/>
      <c r="F456" s="3"/>
      <c r="G456" s="3"/>
      <c r="H456" s="3"/>
      <c r="I456" s="3"/>
      <c r="J456" s="3"/>
      <c r="K456" s="3"/>
      <c r="L456" s="3"/>
      <c r="M456" s="3"/>
      <c r="N456" s="3"/>
      <c r="O456" s="3"/>
      <c r="P456" s="3"/>
      <c r="Q456" s="3"/>
      <c r="R456" s="3"/>
      <c r="S456" s="1"/>
      <c r="T456" s="1"/>
      <c r="U456" s="3"/>
      <c r="V456" s="3"/>
      <c r="W456" s="3"/>
      <c r="X456" s="3"/>
      <c r="Y456" s="3"/>
      <c r="Z456" s="3"/>
      <c r="AA456" s="3"/>
      <c r="AB456" s="3"/>
      <c r="AC456" s="3"/>
      <c r="AD456" s="3"/>
      <c r="AE456" s="3"/>
      <c r="AF456" s="3"/>
      <c r="AG456" s="3"/>
      <c r="AH456" s="3"/>
      <c r="AI456" s="3"/>
      <c r="AJ456" s="3"/>
      <c r="AK456" s="3"/>
      <c r="AL456" s="3"/>
      <c r="AM456" s="3"/>
      <c r="AN456" s="3"/>
      <c r="AO456" s="3"/>
    </row>
    <row r="457" spans="1:41" ht="12.75" customHeight="1" x14ac:dyDescent="0.2">
      <c r="A457" s="3"/>
      <c r="B457" s="3"/>
      <c r="C457" s="3"/>
      <c r="D457" s="117"/>
      <c r="E457" s="3"/>
      <c r="F457" s="3"/>
      <c r="G457" s="3"/>
      <c r="H457" s="3"/>
      <c r="I457" s="3"/>
      <c r="J457" s="3"/>
      <c r="K457" s="3"/>
      <c r="L457" s="3"/>
      <c r="M457" s="3"/>
      <c r="N457" s="3"/>
      <c r="O457" s="3"/>
      <c r="P457" s="3"/>
      <c r="Q457" s="3"/>
      <c r="R457" s="3"/>
      <c r="S457" s="1"/>
      <c r="T457" s="1"/>
      <c r="U457" s="3"/>
      <c r="V457" s="3"/>
      <c r="W457" s="3"/>
      <c r="X457" s="3"/>
      <c r="Y457" s="3"/>
      <c r="Z457" s="3"/>
      <c r="AA457" s="3"/>
      <c r="AB457" s="3"/>
      <c r="AC457" s="3"/>
      <c r="AD457" s="3"/>
      <c r="AE457" s="3"/>
      <c r="AF457" s="3"/>
      <c r="AG457" s="3"/>
      <c r="AH457" s="3"/>
      <c r="AI457" s="3"/>
      <c r="AJ457" s="3"/>
      <c r="AK457" s="3"/>
      <c r="AL457" s="3"/>
      <c r="AM457" s="3"/>
      <c r="AN457" s="3"/>
      <c r="AO457" s="3"/>
    </row>
    <row r="458" spans="1:41" ht="12.75" customHeight="1" x14ac:dyDescent="0.2">
      <c r="A458" s="3"/>
      <c r="B458" s="3"/>
      <c r="C458" s="3"/>
      <c r="D458" s="117"/>
      <c r="E458" s="3"/>
      <c r="F458" s="3"/>
      <c r="G458" s="3"/>
      <c r="H458" s="3"/>
      <c r="I458" s="3"/>
      <c r="J458" s="3"/>
      <c r="K458" s="3"/>
      <c r="L458" s="3"/>
      <c r="M458" s="3"/>
      <c r="N458" s="3"/>
      <c r="O458" s="3"/>
      <c r="P458" s="3"/>
      <c r="Q458" s="3"/>
      <c r="R458" s="3"/>
      <c r="S458" s="1"/>
      <c r="T458" s="1"/>
      <c r="U458" s="3"/>
      <c r="V458" s="3"/>
      <c r="W458" s="3"/>
      <c r="X458" s="3"/>
      <c r="Y458" s="3"/>
      <c r="Z458" s="3"/>
      <c r="AA458" s="3"/>
      <c r="AB458" s="3"/>
      <c r="AC458" s="3"/>
      <c r="AD458" s="3"/>
      <c r="AE458" s="3"/>
      <c r="AF458" s="3"/>
      <c r="AG458" s="3"/>
      <c r="AH458" s="3"/>
      <c r="AI458" s="3"/>
      <c r="AJ458" s="3"/>
      <c r="AK458" s="3"/>
      <c r="AL458" s="3"/>
      <c r="AM458" s="3"/>
      <c r="AN458" s="3"/>
      <c r="AO458" s="3"/>
    </row>
    <row r="459" spans="1:41" ht="12.75" customHeight="1" x14ac:dyDescent="0.2">
      <c r="A459" s="3"/>
      <c r="B459" s="3"/>
      <c r="C459" s="3"/>
      <c r="D459" s="117"/>
      <c r="E459" s="3"/>
      <c r="F459" s="3"/>
      <c r="G459" s="3"/>
      <c r="H459" s="3"/>
      <c r="I459" s="3"/>
      <c r="J459" s="3"/>
      <c r="K459" s="3"/>
      <c r="L459" s="3"/>
      <c r="M459" s="3"/>
      <c r="N459" s="3"/>
      <c r="O459" s="3"/>
      <c r="P459" s="3"/>
      <c r="Q459" s="3"/>
      <c r="R459" s="3"/>
      <c r="S459" s="1"/>
      <c r="T459" s="1"/>
      <c r="U459" s="3"/>
      <c r="V459" s="3"/>
      <c r="W459" s="3"/>
      <c r="X459" s="3"/>
      <c r="Y459" s="3"/>
      <c r="Z459" s="3"/>
      <c r="AA459" s="3"/>
      <c r="AB459" s="3"/>
      <c r="AC459" s="3"/>
      <c r="AD459" s="3"/>
      <c r="AE459" s="3"/>
      <c r="AF459" s="3"/>
      <c r="AG459" s="3"/>
      <c r="AH459" s="3"/>
      <c r="AI459" s="3"/>
      <c r="AJ459" s="3"/>
      <c r="AK459" s="3"/>
      <c r="AL459" s="3"/>
      <c r="AM459" s="3"/>
      <c r="AN459" s="3"/>
      <c r="AO459" s="3"/>
    </row>
    <row r="460" spans="1:41" ht="12.75" customHeight="1" x14ac:dyDescent="0.2">
      <c r="A460" s="3"/>
      <c r="B460" s="3"/>
      <c r="C460" s="3"/>
      <c r="D460" s="117"/>
      <c r="E460" s="3"/>
      <c r="F460" s="3"/>
      <c r="G460" s="3"/>
      <c r="H460" s="3"/>
      <c r="I460" s="3"/>
      <c r="J460" s="3"/>
      <c r="K460" s="3"/>
      <c r="L460" s="3"/>
      <c r="M460" s="3"/>
      <c r="N460" s="3"/>
      <c r="O460" s="3"/>
      <c r="P460" s="3"/>
      <c r="Q460" s="3"/>
      <c r="R460" s="3"/>
      <c r="S460" s="1"/>
      <c r="T460" s="1"/>
      <c r="U460" s="3"/>
      <c r="V460" s="3"/>
      <c r="W460" s="3"/>
      <c r="X460" s="3"/>
      <c r="Y460" s="3"/>
      <c r="Z460" s="3"/>
      <c r="AA460" s="3"/>
      <c r="AB460" s="3"/>
      <c r="AC460" s="3"/>
      <c r="AD460" s="3"/>
      <c r="AE460" s="3"/>
      <c r="AF460" s="3"/>
      <c r="AG460" s="3"/>
      <c r="AH460" s="3"/>
      <c r="AI460" s="3"/>
      <c r="AJ460" s="3"/>
      <c r="AK460" s="3"/>
      <c r="AL460" s="3"/>
      <c r="AM460" s="3"/>
      <c r="AN460" s="3"/>
      <c r="AO460" s="3"/>
    </row>
    <row r="461" spans="1:41" ht="12.75" customHeight="1" x14ac:dyDescent="0.2">
      <c r="A461" s="3"/>
      <c r="B461" s="3"/>
      <c r="C461" s="3"/>
      <c r="D461" s="117"/>
      <c r="E461" s="3"/>
      <c r="F461" s="3"/>
      <c r="G461" s="3"/>
      <c r="H461" s="3"/>
      <c r="I461" s="3"/>
      <c r="J461" s="3"/>
      <c r="K461" s="3"/>
      <c r="L461" s="3"/>
      <c r="M461" s="3"/>
      <c r="N461" s="3"/>
      <c r="O461" s="3"/>
      <c r="P461" s="3"/>
      <c r="Q461" s="3"/>
      <c r="R461" s="3"/>
      <c r="S461" s="1"/>
      <c r="T461" s="1"/>
      <c r="U461" s="3"/>
      <c r="V461" s="3"/>
      <c r="W461" s="3"/>
      <c r="X461" s="3"/>
      <c r="Y461" s="3"/>
      <c r="Z461" s="3"/>
      <c r="AA461" s="3"/>
      <c r="AB461" s="3"/>
      <c r="AC461" s="3"/>
      <c r="AD461" s="3"/>
      <c r="AE461" s="3"/>
      <c r="AF461" s="3"/>
      <c r="AG461" s="3"/>
      <c r="AH461" s="3"/>
      <c r="AI461" s="3"/>
      <c r="AJ461" s="3"/>
      <c r="AK461" s="3"/>
      <c r="AL461" s="3"/>
      <c r="AM461" s="3"/>
      <c r="AN461" s="3"/>
      <c r="AO461" s="3"/>
    </row>
    <row r="462" spans="1:41" ht="12.75" customHeight="1" x14ac:dyDescent="0.2">
      <c r="A462" s="3"/>
      <c r="B462" s="3"/>
      <c r="C462" s="3"/>
      <c r="D462" s="117"/>
      <c r="E462" s="3"/>
      <c r="F462" s="3"/>
      <c r="G462" s="3"/>
      <c r="H462" s="3"/>
      <c r="I462" s="3"/>
      <c r="J462" s="3"/>
      <c r="K462" s="3"/>
      <c r="L462" s="3"/>
      <c r="M462" s="3"/>
      <c r="N462" s="3"/>
      <c r="O462" s="3"/>
      <c r="P462" s="3"/>
      <c r="Q462" s="3"/>
      <c r="R462" s="3"/>
      <c r="S462" s="1"/>
      <c r="T462" s="1"/>
      <c r="U462" s="3"/>
      <c r="V462" s="3"/>
      <c r="W462" s="3"/>
      <c r="X462" s="3"/>
      <c r="Y462" s="3"/>
      <c r="Z462" s="3"/>
      <c r="AA462" s="3"/>
      <c r="AB462" s="3"/>
      <c r="AC462" s="3"/>
      <c r="AD462" s="3"/>
      <c r="AE462" s="3"/>
      <c r="AF462" s="3"/>
      <c r="AG462" s="3"/>
      <c r="AH462" s="3"/>
      <c r="AI462" s="3"/>
      <c r="AJ462" s="3"/>
      <c r="AK462" s="3"/>
      <c r="AL462" s="3"/>
      <c r="AM462" s="3"/>
      <c r="AN462" s="3"/>
      <c r="AO462" s="3"/>
    </row>
    <row r="463" spans="1:41" ht="12.75" customHeight="1" x14ac:dyDescent="0.2">
      <c r="A463" s="3"/>
      <c r="B463" s="3"/>
      <c r="C463" s="3"/>
      <c r="D463" s="117"/>
      <c r="E463" s="3"/>
      <c r="F463" s="3"/>
      <c r="G463" s="3"/>
      <c r="H463" s="3"/>
      <c r="I463" s="3"/>
      <c r="J463" s="3"/>
      <c r="K463" s="3"/>
      <c r="L463" s="3"/>
      <c r="M463" s="3"/>
      <c r="N463" s="3"/>
      <c r="O463" s="3"/>
      <c r="P463" s="3"/>
      <c r="Q463" s="3"/>
      <c r="R463" s="3"/>
      <c r="S463" s="1"/>
      <c r="T463" s="1"/>
      <c r="U463" s="3"/>
      <c r="V463" s="3"/>
      <c r="W463" s="3"/>
      <c r="X463" s="3"/>
      <c r="Y463" s="3"/>
      <c r="Z463" s="3"/>
      <c r="AA463" s="3"/>
      <c r="AB463" s="3"/>
      <c r="AC463" s="3"/>
      <c r="AD463" s="3"/>
      <c r="AE463" s="3"/>
      <c r="AF463" s="3"/>
      <c r="AG463" s="3"/>
      <c r="AH463" s="3"/>
      <c r="AI463" s="3"/>
      <c r="AJ463" s="3"/>
      <c r="AK463" s="3"/>
      <c r="AL463" s="3"/>
      <c r="AM463" s="3"/>
      <c r="AN463" s="3"/>
      <c r="AO463" s="3"/>
    </row>
    <row r="464" spans="1:41" ht="12.75" customHeight="1" x14ac:dyDescent="0.2">
      <c r="A464" s="3"/>
      <c r="B464" s="3"/>
      <c r="C464" s="3"/>
      <c r="D464" s="117"/>
      <c r="E464" s="3"/>
      <c r="F464" s="3"/>
      <c r="G464" s="3"/>
      <c r="H464" s="3"/>
      <c r="I464" s="3"/>
      <c r="J464" s="3"/>
      <c r="K464" s="3"/>
      <c r="L464" s="3"/>
      <c r="M464" s="3"/>
      <c r="N464" s="3"/>
      <c r="O464" s="3"/>
      <c r="P464" s="3"/>
      <c r="Q464" s="3"/>
      <c r="R464" s="3"/>
      <c r="S464" s="1"/>
      <c r="T464" s="1"/>
      <c r="U464" s="3"/>
      <c r="V464" s="3"/>
      <c r="W464" s="3"/>
      <c r="X464" s="3"/>
      <c r="Y464" s="3"/>
      <c r="Z464" s="3"/>
      <c r="AA464" s="3"/>
      <c r="AB464" s="3"/>
      <c r="AC464" s="3"/>
      <c r="AD464" s="3"/>
      <c r="AE464" s="3"/>
      <c r="AF464" s="3"/>
      <c r="AG464" s="3"/>
      <c r="AH464" s="3"/>
      <c r="AI464" s="3"/>
      <c r="AJ464" s="3"/>
      <c r="AK464" s="3"/>
      <c r="AL464" s="3"/>
      <c r="AM464" s="3"/>
      <c r="AN464" s="3"/>
      <c r="AO464" s="3"/>
    </row>
    <row r="465" spans="1:41" ht="12.75" customHeight="1" x14ac:dyDescent="0.2">
      <c r="A465" s="3"/>
      <c r="B465" s="3"/>
      <c r="C465" s="3"/>
      <c r="D465" s="117"/>
      <c r="E465" s="3"/>
      <c r="F465" s="3"/>
      <c r="G465" s="3"/>
      <c r="H465" s="3"/>
      <c r="I465" s="3"/>
      <c r="J465" s="3"/>
      <c r="K465" s="3"/>
      <c r="L465" s="3"/>
      <c r="M465" s="3"/>
      <c r="N465" s="3"/>
      <c r="O465" s="3"/>
      <c r="P465" s="3"/>
      <c r="Q465" s="3"/>
      <c r="R465" s="3"/>
      <c r="S465" s="1"/>
      <c r="T465" s="1"/>
      <c r="U465" s="3"/>
      <c r="V465" s="3"/>
      <c r="W465" s="3"/>
      <c r="X465" s="3"/>
      <c r="Y465" s="3"/>
      <c r="Z465" s="3"/>
      <c r="AA465" s="3"/>
      <c r="AB465" s="3"/>
      <c r="AC465" s="3"/>
      <c r="AD465" s="3"/>
      <c r="AE465" s="3"/>
      <c r="AF465" s="3"/>
      <c r="AG465" s="3"/>
      <c r="AH465" s="3"/>
      <c r="AI465" s="3"/>
      <c r="AJ465" s="3"/>
      <c r="AK465" s="3"/>
      <c r="AL465" s="3"/>
      <c r="AM465" s="3"/>
      <c r="AN465" s="3"/>
      <c r="AO465" s="3"/>
    </row>
    <row r="466" spans="1:41" ht="12.75" customHeight="1" x14ac:dyDescent="0.2">
      <c r="A466" s="3"/>
      <c r="B466" s="3"/>
      <c r="C466" s="3"/>
      <c r="D466" s="117"/>
      <c r="E466" s="3"/>
      <c r="F466" s="3"/>
      <c r="G466" s="3"/>
      <c r="H466" s="3"/>
      <c r="I466" s="3"/>
      <c r="J466" s="3"/>
      <c r="K466" s="3"/>
      <c r="L466" s="3"/>
      <c r="M466" s="3"/>
      <c r="N466" s="3"/>
      <c r="O466" s="3"/>
      <c r="P466" s="3"/>
      <c r="Q466" s="3"/>
      <c r="R466" s="3"/>
      <c r="S466" s="1"/>
      <c r="T466" s="1"/>
      <c r="U466" s="3"/>
      <c r="V466" s="3"/>
      <c r="W466" s="3"/>
      <c r="X466" s="3"/>
      <c r="Y466" s="3"/>
      <c r="Z466" s="3"/>
      <c r="AA466" s="3"/>
      <c r="AB466" s="3"/>
      <c r="AC466" s="3"/>
      <c r="AD466" s="3"/>
      <c r="AE466" s="3"/>
      <c r="AF466" s="3"/>
      <c r="AG466" s="3"/>
      <c r="AH466" s="3"/>
      <c r="AI466" s="3"/>
      <c r="AJ466" s="3"/>
      <c r="AK466" s="3"/>
      <c r="AL466" s="3"/>
      <c r="AM466" s="3"/>
      <c r="AN466" s="3"/>
      <c r="AO466" s="3"/>
    </row>
    <row r="467" spans="1:41" ht="12.75" customHeight="1" x14ac:dyDescent="0.2">
      <c r="A467" s="3"/>
      <c r="B467" s="3"/>
      <c r="C467" s="3"/>
      <c r="D467" s="117"/>
      <c r="E467" s="3"/>
      <c r="F467" s="3"/>
      <c r="G467" s="3"/>
      <c r="H467" s="3"/>
      <c r="I467" s="3"/>
      <c r="J467" s="3"/>
      <c r="K467" s="3"/>
      <c r="L467" s="3"/>
      <c r="M467" s="3"/>
      <c r="N467" s="3"/>
      <c r="O467" s="3"/>
      <c r="P467" s="3"/>
      <c r="Q467" s="3"/>
      <c r="R467" s="3"/>
      <c r="S467" s="1"/>
      <c r="T467" s="1"/>
      <c r="U467" s="3"/>
      <c r="V467" s="3"/>
      <c r="W467" s="3"/>
      <c r="X467" s="3"/>
      <c r="Y467" s="3"/>
      <c r="Z467" s="3"/>
      <c r="AA467" s="3"/>
      <c r="AB467" s="3"/>
      <c r="AC467" s="3"/>
      <c r="AD467" s="3"/>
      <c r="AE467" s="3"/>
      <c r="AF467" s="3"/>
      <c r="AG467" s="3"/>
      <c r="AH467" s="3"/>
      <c r="AI467" s="3"/>
      <c r="AJ467" s="3"/>
      <c r="AK467" s="3"/>
      <c r="AL467" s="3"/>
      <c r="AM467" s="3"/>
      <c r="AN467" s="3"/>
      <c r="AO467" s="3"/>
    </row>
    <row r="468" spans="1:41" ht="12.75" customHeight="1" x14ac:dyDescent="0.2">
      <c r="A468" s="3"/>
      <c r="B468" s="3"/>
      <c r="C468" s="3"/>
      <c r="D468" s="117"/>
      <c r="E468" s="3"/>
      <c r="F468" s="3"/>
      <c r="G468" s="3"/>
      <c r="H468" s="3"/>
      <c r="I468" s="3"/>
      <c r="J468" s="3"/>
      <c r="K468" s="3"/>
      <c r="L468" s="3"/>
      <c r="M468" s="3"/>
      <c r="N468" s="3"/>
      <c r="O468" s="3"/>
      <c r="P468" s="3"/>
      <c r="Q468" s="3"/>
      <c r="R468" s="3"/>
      <c r="S468" s="1"/>
      <c r="T468" s="1"/>
      <c r="U468" s="3"/>
      <c r="V468" s="3"/>
      <c r="W468" s="3"/>
      <c r="X468" s="3"/>
      <c r="Y468" s="3"/>
      <c r="Z468" s="3"/>
      <c r="AA468" s="3"/>
      <c r="AB468" s="3"/>
      <c r="AC468" s="3"/>
      <c r="AD468" s="3"/>
      <c r="AE468" s="3"/>
      <c r="AF468" s="3"/>
      <c r="AG468" s="3"/>
      <c r="AH468" s="3"/>
      <c r="AI468" s="3"/>
      <c r="AJ468" s="3"/>
      <c r="AK468" s="3"/>
      <c r="AL468" s="3"/>
      <c r="AM468" s="3"/>
      <c r="AN468" s="3"/>
      <c r="AO468" s="3"/>
    </row>
    <row r="469" spans="1:41" ht="12.75" customHeight="1" x14ac:dyDescent="0.2">
      <c r="A469" s="3"/>
      <c r="B469" s="3"/>
      <c r="C469" s="3"/>
      <c r="D469" s="117"/>
      <c r="E469" s="3"/>
      <c r="F469" s="3"/>
      <c r="G469" s="3"/>
      <c r="H469" s="3"/>
      <c r="I469" s="3"/>
      <c r="J469" s="3"/>
      <c r="K469" s="3"/>
      <c r="L469" s="3"/>
      <c r="M469" s="3"/>
      <c r="N469" s="3"/>
      <c r="O469" s="3"/>
      <c r="P469" s="3"/>
      <c r="Q469" s="3"/>
      <c r="R469" s="3"/>
      <c r="S469" s="1"/>
      <c r="T469" s="1"/>
      <c r="U469" s="3"/>
      <c r="V469" s="3"/>
      <c r="W469" s="3"/>
      <c r="X469" s="3"/>
      <c r="Y469" s="3"/>
      <c r="Z469" s="3"/>
      <c r="AA469" s="3"/>
      <c r="AB469" s="3"/>
      <c r="AC469" s="3"/>
      <c r="AD469" s="3"/>
      <c r="AE469" s="3"/>
      <c r="AF469" s="3"/>
      <c r="AG469" s="3"/>
      <c r="AH469" s="3"/>
      <c r="AI469" s="3"/>
      <c r="AJ469" s="3"/>
      <c r="AK469" s="3"/>
      <c r="AL469" s="3"/>
      <c r="AM469" s="3"/>
      <c r="AN469" s="3"/>
      <c r="AO469" s="3"/>
    </row>
    <row r="470" spans="1:41" ht="12.75" customHeight="1" x14ac:dyDescent="0.2">
      <c r="A470" s="3"/>
      <c r="B470" s="3"/>
      <c r="C470" s="3"/>
      <c r="D470" s="117"/>
      <c r="E470" s="3"/>
      <c r="F470" s="3"/>
      <c r="G470" s="3"/>
      <c r="H470" s="3"/>
      <c r="I470" s="3"/>
      <c r="J470" s="3"/>
      <c r="K470" s="3"/>
      <c r="L470" s="3"/>
      <c r="M470" s="3"/>
      <c r="N470" s="3"/>
      <c r="O470" s="3"/>
      <c r="P470" s="3"/>
      <c r="Q470" s="3"/>
      <c r="R470" s="3"/>
      <c r="S470" s="1"/>
      <c r="T470" s="1"/>
      <c r="U470" s="3"/>
      <c r="V470" s="3"/>
      <c r="W470" s="3"/>
      <c r="X470" s="3"/>
      <c r="Y470" s="3"/>
      <c r="Z470" s="3"/>
      <c r="AA470" s="3"/>
      <c r="AB470" s="3"/>
      <c r="AC470" s="3"/>
      <c r="AD470" s="3"/>
      <c r="AE470" s="3"/>
      <c r="AF470" s="3"/>
      <c r="AG470" s="3"/>
      <c r="AH470" s="3"/>
      <c r="AI470" s="3"/>
      <c r="AJ470" s="3"/>
      <c r="AK470" s="3"/>
      <c r="AL470" s="3"/>
      <c r="AM470" s="3"/>
      <c r="AN470" s="3"/>
      <c r="AO470" s="3"/>
    </row>
    <row r="471" spans="1:41" ht="12.75" customHeight="1" x14ac:dyDescent="0.2">
      <c r="A471" s="3"/>
      <c r="B471" s="3"/>
      <c r="C471" s="3"/>
      <c r="D471" s="117"/>
      <c r="E471" s="3"/>
      <c r="F471" s="3"/>
      <c r="G471" s="3"/>
      <c r="H471" s="3"/>
      <c r="I471" s="3"/>
      <c r="J471" s="3"/>
      <c r="K471" s="3"/>
      <c r="L471" s="3"/>
      <c r="M471" s="3"/>
      <c r="N471" s="3"/>
      <c r="O471" s="3"/>
      <c r="P471" s="3"/>
      <c r="Q471" s="3"/>
      <c r="R471" s="3"/>
      <c r="S471" s="1"/>
      <c r="T471" s="1"/>
      <c r="U471" s="3"/>
      <c r="V471" s="3"/>
      <c r="W471" s="3"/>
      <c r="X471" s="3"/>
      <c r="Y471" s="3"/>
      <c r="Z471" s="3"/>
      <c r="AA471" s="3"/>
      <c r="AB471" s="3"/>
      <c r="AC471" s="3"/>
      <c r="AD471" s="3"/>
      <c r="AE471" s="3"/>
      <c r="AF471" s="3"/>
      <c r="AG471" s="3"/>
      <c r="AH471" s="3"/>
      <c r="AI471" s="3"/>
      <c r="AJ471" s="3"/>
      <c r="AK471" s="3"/>
      <c r="AL471" s="3"/>
      <c r="AM471" s="3"/>
      <c r="AN471" s="3"/>
      <c r="AO471" s="3"/>
    </row>
    <row r="472" spans="1:41" ht="12.75" customHeight="1" x14ac:dyDescent="0.2">
      <c r="A472" s="3"/>
      <c r="B472" s="3"/>
      <c r="C472" s="3"/>
      <c r="D472" s="117"/>
      <c r="E472" s="3"/>
      <c r="F472" s="3"/>
      <c r="G472" s="3"/>
      <c r="H472" s="3"/>
      <c r="I472" s="3"/>
      <c r="J472" s="3"/>
      <c r="K472" s="3"/>
      <c r="L472" s="3"/>
      <c r="M472" s="3"/>
      <c r="N472" s="3"/>
      <c r="O472" s="3"/>
      <c r="P472" s="3"/>
      <c r="Q472" s="3"/>
      <c r="R472" s="3"/>
      <c r="S472" s="1"/>
      <c r="T472" s="1"/>
      <c r="U472" s="3"/>
      <c r="V472" s="3"/>
      <c r="W472" s="3"/>
      <c r="X472" s="3"/>
      <c r="Y472" s="3"/>
      <c r="Z472" s="3"/>
      <c r="AA472" s="3"/>
      <c r="AB472" s="3"/>
      <c r="AC472" s="3"/>
      <c r="AD472" s="3"/>
      <c r="AE472" s="3"/>
      <c r="AF472" s="3"/>
      <c r="AG472" s="3"/>
      <c r="AH472" s="3"/>
      <c r="AI472" s="3"/>
      <c r="AJ472" s="3"/>
      <c r="AK472" s="3"/>
      <c r="AL472" s="3"/>
      <c r="AM472" s="3"/>
      <c r="AN472" s="3"/>
      <c r="AO472" s="3"/>
    </row>
    <row r="473" spans="1:41" ht="12.75" customHeight="1" x14ac:dyDescent="0.2">
      <c r="A473" s="3"/>
      <c r="B473" s="3"/>
      <c r="C473" s="3"/>
      <c r="D473" s="117"/>
      <c r="E473" s="3"/>
      <c r="F473" s="3"/>
      <c r="G473" s="3"/>
      <c r="H473" s="3"/>
      <c r="I473" s="3"/>
      <c r="J473" s="3"/>
      <c r="K473" s="3"/>
      <c r="L473" s="3"/>
      <c r="M473" s="3"/>
      <c r="N473" s="3"/>
      <c r="O473" s="3"/>
      <c r="P473" s="3"/>
      <c r="Q473" s="3"/>
      <c r="R473" s="3"/>
      <c r="S473" s="1"/>
      <c r="T473" s="1"/>
      <c r="U473" s="3"/>
      <c r="V473" s="3"/>
      <c r="W473" s="3"/>
      <c r="X473" s="3"/>
      <c r="Y473" s="3"/>
      <c r="Z473" s="3"/>
      <c r="AA473" s="3"/>
      <c r="AB473" s="3"/>
      <c r="AC473" s="3"/>
      <c r="AD473" s="3"/>
      <c r="AE473" s="3"/>
      <c r="AF473" s="3"/>
      <c r="AG473" s="3"/>
      <c r="AH473" s="3"/>
      <c r="AI473" s="3"/>
      <c r="AJ473" s="3"/>
      <c r="AK473" s="3"/>
      <c r="AL473" s="3"/>
      <c r="AM473" s="3"/>
      <c r="AN473" s="3"/>
      <c r="AO473" s="3"/>
    </row>
    <row r="474" spans="1:41" ht="12.75" customHeight="1" x14ac:dyDescent="0.2">
      <c r="A474" s="3"/>
      <c r="B474" s="3"/>
      <c r="C474" s="3"/>
      <c r="D474" s="117"/>
      <c r="E474" s="3"/>
      <c r="F474" s="3"/>
      <c r="G474" s="3"/>
      <c r="H474" s="3"/>
      <c r="I474" s="3"/>
      <c r="J474" s="3"/>
      <c r="K474" s="3"/>
      <c r="L474" s="3"/>
      <c r="M474" s="3"/>
      <c r="N474" s="3"/>
      <c r="O474" s="3"/>
      <c r="P474" s="3"/>
      <c r="Q474" s="3"/>
      <c r="R474" s="3"/>
      <c r="S474" s="1"/>
      <c r="T474" s="1"/>
      <c r="U474" s="3"/>
      <c r="V474" s="3"/>
      <c r="W474" s="3"/>
      <c r="X474" s="3"/>
      <c r="Y474" s="3"/>
      <c r="Z474" s="3"/>
      <c r="AA474" s="3"/>
      <c r="AB474" s="3"/>
      <c r="AC474" s="3"/>
      <c r="AD474" s="3"/>
      <c r="AE474" s="3"/>
      <c r="AF474" s="3"/>
      <c r="AG474" s="3"/>
      <c r="AH474" s="3"/>
      <c r="AI474" s="3"/>
      <c r="AJ474" s="3"/>
      <c r="AK474" s="3"/>
      <c r="AL474" s="3"/>
      <c r="AM474" s="3"/>
      <c r="AN474" s="3"/>
      <c r="AO474" s="3"/>
    </row>
    <row r="475" spans="1:41" ht="12.75" customHeight="1" x14ac:dyDescent="0.2">
      <c r="A475" s="3"/>
      <c r="B475" s="3"/>
      <c r="C475" s="3"/>
      <c r="D475" s="117"/>
      <c r="E475" s="3"/>
      <c r="F475" s="3"/>
      <c r="G475" s="3"/>
      <c r="H475" s="3"/>
      <c r="I475" s="3"/>
      <c r="J475" s="3"/>
      <c r="K475" s="3"/>
      <c r="L475" s="3"/>
      <c r="M475" s="3"/>
      <c r="N475" s="3"/>
      <c r="O475" s="3"/>
      <c r="P475" s="3"/>
      <c r="Q475" s="3"/>
      <c r="R475" s="3"/>
      <c r="S475" s="1"/>
      <c r="T475" s="1"/>
      <c r="U475" s="3"/>
      <c r="V475" s="3"/>
      <c r="W475" s="3"/>
      <c r="X475" s="3"/>
      <c r="Y475" s="3"/>
      <c r="Z475" s="3"/>
      <c r="AA475" s="3"/>
      <c r="AB475" s="3"/>
      <c r="AC475" s="3"/>
      <c r="AD475" s="3"/>
      <c r="AE475" s="3"/>
      <c r="AF475" s="3"/>
      <c r="AG475" s="3"/>
      <c r="AH475" s="3"/>
      <c r="AI475" s="3"/>
      <c r="AJ475" s="3"/>
      <c r="AK475" s="3"/>
      <c r="AL475" s="3"/>
      <c r="AM475" s="3"/>
      <c r="AN475" s="3"/>
      <c r="AO475" s="3"/>
    </row>
    <row r="476" spans="1:41" ht="12.75" customHeight="1" x14ac:dyDescent="0.2">
      <c r="A476" s="3"/>
      <c r="B476" s="3"/>
      <c r="C476" s="3"/>
      <c r="D476" s="117"/>
      <c r="E476" s="3"/>
      <c r="F476" s="3"/>
      <c r="G476" s="3"/>
      <c r="H476" s="3"/>
      <c r="I476" s="3"/>
      <c r="J476" s="3"/>
      <c r="K476" s="3"/>
      <c r="L476" s="3"/>
      <c r="M476" s="3"/>
      <c r="N476" s="3"/>
      <c r="O476" s="3"/>
      <c r="P476" s="3"/>
      <c r="Q476" s="3"/>
      <c r="R476" s="3"/>
      <c r="S476" s="1"/>
      <c r="T476" s="1"/>
      <c r="U476" s="3"/>
      <c r="V476" s="3"/>
      <c r="W476" s="3"/>
      <c r="X476" s="3"/>
      <c r="Y476" s="3"/>
      <c r="Z476" s="3"/>
      <c r="AA476" s="3"/>
      <c r="AB476" s="3"/>
      <c r="AC476" s="3"/>
      <c r="AD476" s="3"/>
      <c r="AE476" s="3"/>
      <c r="AF476" s="3"/>
      <c r="AG476" s="3"/>
      <c r="AH476" s="3"/>
      <c r="AI476" s="3"/>
      <c r="AJ476" s="3"/>
      <c r="AK476" s="3"/>
      <c r="AL476" s="3"/>
      <c r="AM476" s="3"/>
      <c r="AN476" s="3"/>
      <c r="AO476" s="3"/>
    </row>
    <row r="477" spans="1:41" ht="12.75" customHeight="1" x14ac:dyDescent="0.2">
      <c r="A477" s="3"/>
      <c r="B477" s="3"/>
      <c r="C477" s="3"/>
      <c r="D477" s="117"/>
      <c r="E477" s="3"/>
      <c r="F477" s="3"/>
      <c r="G477" s="3"/>
      <c r="H477" s="3"/>
      <c r="I477" s="3"/>
      <c r="J477" s="3"/>
      <c r="K477" s="3"/>
      <c r="L477" s="3"/>
      <c r="M477" s="3"/>
      <c r="N477" s="3"/>
      <c r="O477" s="3"/>
      <c r="P477" s="3"/>
      <c r="Q477" s="3"/>
      <c r="R477" s="3"/>
      <c r="S477" s="1"/>
      <c r="T477" s="1"/>
      <c r="U477" s="3"/>
      <c r="V477" s="3"/>
      <c r="W477" s="3"/>
      <c r="X477" s="3"/>
      <c r="Y477" s="3"/>
      <c r="Z477" s="3"/>
      <c r="AA477" s="3"/>
      <c r="AB477" s="3"/>
      <c r="AC477" s="3"/>
      <c r="AD477" s="3"/>
      <c r="AE477" s="3"/>
      <c r="AF477" s="3"/>
      <c r="AG477" s="3"/>
      <c r="AH477" s="3"/>
      <c r="AI477" s="3"/>
      <c r="AJ477" s="3"/>
      <c r="AK477" s="3"/>
      <c r="AL477" s="3"/>
      <c r="AM477" s="3"/>
      <c r="AN477" s="3"/>
      <c r="AO477" s="3"/>
    </row>
    <row r="478" spans="1:41" ht="12.75" customHeight="1" x14ac:dyDescent="0.2">
      <c r="A478" s="3"/>
      <c r="B478" s="3"/>
      <c r="C478" s="3"/>
      <c r="D478" s="117"/>
      <c r="E478" s="3"/>
      <c r="F478" s="3"/>
      <c r="G478" s="3"/>
      <c r="H478" s="3"/>
      <c r="I478" s="3"/>
      <c r="J478" s="3"/>
      <c r="K478" s="3"/>
      <c r="L478" s="3"/>
      <c r="M478" s="3"/>
      <c r="N478" s="3"/>
      <c r="O478" s="3"/>
      <c r="P478" s="3"/>
      <c r="Q478" s="3"/>
      <c r="R478" s="3"/>
      <c r="S478" s="1"/>
      <c r="T478" s="1"/>
      <c r="U478" s="3"/>
      <c r="V478" s="3"/>
      <c r="W478" s="3"/>
      <c r="X478" s="3"/>
      <c r="Y478" s="3"/>
      <c r="Z478" s="3"/>
      <c r="AA478" s="3"/>
      <c r="AB478" s="3"/>
      <c r="AC478" s="3"/>
      <c r="AD478" s="3"/>
      <c r="AE478" s="3"/>
      <c r="AF478" s="3"/>
      <c r="AG478" s="3"/>
      <c r="AH478" s="3"/>
      <c r="AI478" s="3"/>
      <c r="AJ478" s="3"/>
      <c r="AK478" s="3"/>
      <c r="AL478" s="3"/>
      <c r="AM478" s="3"/>
      <c r="AN478" s="3"/>
      <c r="AO478" s="3"/>
    </row>
    <row r="479" spans="1:41" ht="12.75" customHeight="1" x14ac:dyDescent="0.2">
      <c r="A479" s="3"/>
      <c r="B479" s="3"/>
      <c r="C479" s="3"/>
      <c r="D479" s="117"/>
      <c r="E479" s="3"/>
      <c r="F479" s="3"/>
      <c r="G479" s="3"/>
      <c r="H479" s="3"/>
      <c r="I479" s="3"/>
      <c r="J479" s="3"/>
      <c r="K479" s="3"/>
      <c r="L479" s="3"/>
      <c r="M479" s="3"/>
      <c r="N479" s="3"/>
      <c r="O479" s="3"/>
      <c r="P479" s="3"/>
      <c r="Q479" s="3"/>
      <c r="R479" s="3"/>
      <c r="S479" s="1"/>
      <c r="T479" s="1"/>
      <c r="U479" s="3"/>
      <c r="V479" s="3"/>
      <c r="W479" s="3"/>
      <c r="X479" s="3"/>
      <c r="Y479" s="3"/>
      <c r="Z479" s="3"/>
      <c r="AA479" s="3"/>
      <c r="AB479" s="3"/>
      <c r="AC479" s="3"/>
      <c r="AD479" s="3"/>
      <c r="AE479" s="3"/>
      <c r="AF479" s="3"/>
      <c r="AG479" s="3"/>
      <c r="AH479" s="3"/>
      <c r="AI479" s="3"/>
      <c r="AJ479" s="3"/>
      <c r="AK479" s="3"/>
      <c r="AL479" s="3"/>
      <c r="AM479" s="3"/>
      <c r="AN479" s="3"/>
      <c r="AO479" s="3"/>
    </row>
    <row r="480" spans="1:41" ht="12.75" customHeight="1" x14ac:dyDescent="0.2">
      <c r="A480" s="3"/>
      <c r="B480" s="3"/>
      <c r="C480" s="3"/>
      <c r="D480" s="117"/>
      <c r="E480" s="3"/>
      <c r="F480" s="3"/>
      <c r="G480" s="3"/>
      <c r="H480" s="3"/>
      <c r="I480" s="3"/>
      <c r="J480" s="3"/>
      <c r="K480" s="3"/>
      <c r="L480" s="3"/>
      <c r="M480" s="3"/>
      <c r="N480" s="3"/>
      <c r="O480" s="3"/>
      <c r="P480" s="3"/>
      <c r="Q480" s="3"/>
      <c r="R480" s="3"/>
      <c r="S480" s="1"/>
      <c r="T480" s="1"/>
      <c r="U480" s="3"/>
      <c r="V480" s="3"/>
      <c r="W480" s="3"/>
      <c r="X480" s="3"/>
      <c r="Y480" s="3"/>
      <c r="Z480" s="3"/>
      <c r="AA480" s="3"/>
      <c r="AB480" s="3"/>
      <c r="AC480" s="3"/>
      <c r="AD480" s="3"/>
      <c r="AE480" s="3"/>
      <c r="AF480" s="3"/>
      <c r="AG480" s="3"/>
      <c r="AH480" s="3"/>
      <c r="AI480" s="3"/>
      <c r="AJ480" s="3"/>
      <c r="AK480" s="3"/>
      <c r="AL480" s="3"/>
      <c r="AM480" s="3"/>
      <c r="AN480" s="3"/>
      <c r="AO480" s="3"/>
    </row>
    <row r="481" spans="1:41" ht="12.75" customHeight="1" x14ac:dyDescent="0.2">
      <c r="A481" s="3"/>
      <c r="B481" s="3"/>
      <c r="C481" s="3"/>
      <c r="D481" s="117"/>
      <c r="E481" s="3"/>
      <c r="F481" s="3"/>
      <c r="G481" s="3"/>
      <c r="H481" s="3"/>
      <c r="I481" s="3"/>
      <c r="J481" s="3"/>
      <c r="K481" s="3"/>
      <c r="L481" s="3"/>
      <c r="M481" s="3"/>
      <c r="N481" s="3"/>
      <c r="O481" s="3"/>
      <c r="P481" s="3"/>
      <c r="Q481" s="3"/>
      <c r="R481" s="3"/>
      <c r="S481" s="1"/>
      <c r="T481" s="1"/>
      <c r="U481" s="3"/>
      <c r="V481" s="3"/>
      <c r="W481" s="3"/>
      <c r="X481" s="3"/>
      <c r="Y481" s="3"/>
      <c r="Z481" s="3"/>
      <c r="AA481" s="3"/>
      <c r="AB481" s="3"/>
      <c r="AC481" s="3"/>
      <c r="AD481" s="3"/>
      <c r="AE481" s="3"/>
      <c r="AF481" s="3"/>
      <c r="AG481" s="3"/>
      <c r="AH481" s="3"/>
      <c r="AI481" s="3"/>
      <c r="AJ481" s="3"/>
      <c r="AK481" s="3"/>
      <c r="AL481" s="3"/>
      <c r="AM481" s="3"/>
      <c r="AN481" s="3"/>
      <c r="AO481" s="3"/>
    </row>
    <row r="482" spans="1:41" ht="12.75" customHeight="1" x14ac:dyDescent="0.2">
      <c r="A482" s="3"/>
      <c r="B482" s="3"/>
      <c r="C482" s="3"/>
      <c r="D482" s="117"/>
      <c r="E482" s="3"/>
      <c r="F482" s="3"/>
      <c r="G482" s="3"/>
      <c r="H482" s="3"/>
      <c r="I482" s="3"/>
      <c r="J482" s="3"/>
      <c r="K482" s="3"/>
      <c r="L482" s="3"/>
      <c r="M482" s="3"/>
      <c r="N482" s="3"/>
      <c r="O482" s="3"/>
      <c r="P482" s="3"/>
      <c r="Q482" s="3"/>
      <c r="R482" s="3"/>
      <c r="S482" s="1"/>
      <c r="T482" s="1"/>
      <c r="U482" s="3"/>
      <c r="V482" s="3"/>
      <c r="W482" s="3"/>
      <c r="X482" s="3"/>
      <c r="Y482" s="3"/>
      <c r="Z482" s="3"/>
      <c r="AA482" s="3"/>
      <c r="AB482" s="3"/>
      <c r="AC482" s="3"/>
      <c r="AD482" s="3"/>
      <c r="AE482" s="3"/>
      <c r="AF482" s="3"/>
      <c r="AG482" s="3"/>
      <c r="AH482" s="3"/>
      <c r="AI482" s="3"/>
      <c r="AJ482" s="3"/>
      <c r="AK482" s="3"/>
      <c r="AL482" s="3"/>
      <c r="AM482" s="3"/>
      <c r="AN482" s="3"/>
      <c r="AO482" s="3"/>
    </row>
    <row r="483" spans="1:41" ht="12.75" customHeight="1" x14ac:dyDescent="0.2">
      <c r="A483" s="3"/>
      <c r="B483" s="3"/>
      <c r="C483" s="3"/>
      <c r="D483" s="117"/>
      <c r="E483" s="3"/>
      <c r="F483" s="3"/>
      <c r="G483" s="3"/>
      <c r="H483" s="3"/>
      <c r="I483" s="3"/>
      <c r="J483" s="3"/>
      <c r="K483" s="3"/>
      <c r="L483" s="3"/>
      <c r="M483" s="3"/>
      <c r="N483" s="3"/>
      <c r="O483" s="3"/>
      <c r="P483" s="3"/>
      <c r="Q483" s="3"/>
      <c r="R483" s="3"/>
      <c r="S483" s="1"/>
      <c r="T483" s="1"/>
      <c r="U483" s="3"/>
      <c r="V483" s="3"/>
      <c r="W483" s="3"/>
      <c r="X483" s="3"/>
      <c r="Y483" s="3"/>
      <c r="Z483" s="3"/>
      <c r="AA483" s="3"/>
      <c r="AB483" s="3"/>
      <c r="AC483" s="3"/>
      <c r="AD483" s="3"/>
      <c r="AE483" s="3"/>
      <c r="AF483" s="3"/>
      <c r="AG483" s="3"/>
      <c r="AH483" s="3"/>
      <c r="AI483" s="3"/>
      <c r="AJ483" s="3"/>
      <c r="AK483" s="3"/>
      <c r="AL483" s="3"/>
      <c r="AM483" s="3"/>
      <c r="AN483" s="3"/>
      <c r="AO483" s="3"/>
    </row>
    <row r="484" spans="1:41" ht="12.75" customHeight="1" x14ac:dyDescent="0.2">
      <c r="A484" s="3"/>
      <c r="B484" s="3"/>
      <c r="C484" s="3"/>
      <c r="D484" s="117"/>
      <c r="E484" s="3"/>
      <c r="F484" s="3"/>
      <c r="G484" s="3"/>
      <c r="H484" s="3"/>
      <c r="I484" s="3"/>
      <c r="J484" s="3"/>
      <c r="K484" s="3"/>
      <c r="L484" s="3"/>
      <c r="M484" s="3"/>
      <c r="N484" s="3"/>
      <c r="O484" s="3"/>
      <c r="P484" s="3"/>
      <c r="Q484" s="3"/>
      <c r="R484" s="3"/>
      <c r="S484" s="1"/>
      <c r="T484" s="1"/>
      <c r="U484" s="3"/>
      <c r="V484" s="3"/>
      <c r="W484" s="3"/>
      <c r="X484" s="3"/>
      <c r="Y484" s="3"/>
      <c r="Z484" s="3"/>
      <c r="AA484" s="3"/>
      <c r="AB484" s="3"/>
      <c r="AC484" s="3"/>
      <c r="AD484" s="3"/>
      <c r="AE484" s="3"/>
      <c r="AF484" s="3"/>
      <c r="AG484" s="3"/>
      <c r="AH484" s="3"/>
      <c r="AI484" s="3"/>
      <c r="AJ484" s="3"/>
      <c r="AK484" s="3"/>
      <c r="AL484" s="3"/>
      <c r="AM484" s="3"/>
      <c r="AN484" s="3"/>
      <c r="AO484" s="3"/>
    </row>
    <row r="485" spans="1:41" ht="12.75" customHeight="1" x14ac:dyDescent="0.2">
      <c r="A485" s="3"/>
      <c r="B485" s="3"/>
      <c r="C485" s="3"/>
      <c r="D485" s="117"/>
      <c r="E485" s="3"/>
      <c r="F485" s="3"/>
      <c r="G485" s="3"/>
      <c r="H485" s="3"/>
      <c r="I485" s="3"/>
      <c r="J485" s="3"/>
      <c r="K485" s="3"/>
      <c r="L485" s="3"/>
      <c r="M485" s="3"/>
      <c r="N485" s="3"/>
      <c r="O485" s="3"/>
      <c r="P485" s="3"/>
      <c r="Q485" s="3"/>
      <c r="R485" s="3"/>
      <c r="S485" s="1"/>
      <c r="T485" s="1"/>
      <c r="U485" s="3"/>
      <c r="V485" s="3"/>
      <c r="W485" s="3"/>
      <c r="X485" s="3"/>
      <c r="Y485" s="3"/>
      <c r="Z485" s="3"/>
      <c r="AA485" s="3"/>
      <c r="AB485" s="3"/>
      <c r="AC485" s="3"/>
      <c r="AD485" s="3"/>
      <c r="AE485" s="3"/>
      <c r="AF485" s="3"/>
      <c r="AG485" s="3"/>
      <c r="AH485" s="3"/>
      <c r="AI485" s="3"/>
      <c r="AJ485" s="3"/>
      <c r="AK485" s="3"/>
      <c r="AL485" s="3"/>
      <c r="AM485" s="3"/>
      <c r="AN485" s="3"/>
      <c r="AO485" s="3"/>
    </row>
    <row r="486" spans="1:41" ht="12.75" customHeight="1" x14ac:dyDescent="0.2">
      <c r="A486" s="3"/>
      <c r="B486" s="3"/>
      <c r="C486" s="3"/>
      <c r="D486" s="117"/>
      <c r="E486" s="3"/>
      <c r="F486" s="3"/>
      <c r="G486" s="3"/>
      <c r="H486" s="3"/>
      <c r="I486" s="3"/>
      <c r="J486" s="3"/>
      <c r="K486" s="3"/>
      <c r="L486" s="3"/>
      <c r="M486" s="3"/>
      <c r="N486" s="3"/>
      <c r="O486" s="3"/>
      <c r="P486" s="3"/>
      <c r="Q486" s="3"/>
      <c r="R486" s="3"/>
      <c r="S486" s="1"/>
      <c r="T486" s="1"/>
      <c r="U486" s="3"/>
      <c r="V486" s="3"/>
      <c r="W486" s="3"/>
      <c r="X486" s="3"/>
      <c r="Y486" s="3"/>
      <c r="Z486" s="3"/>
      <c r="AA486" s="3"/>
      <c r="AB486" s="3"/>
      <c r="AC486" s="3"/>
      <c r="AD486" s="3"/>
      <c r="AE486" s="3"/>
      <c r="AF486" s="3"/>
      <c r="AG486" s="3"/>
      <c r="AH486" s="3"/>
      <c r="AI486" s="3"/>
      <c r="AJ486" s="3"/>
      <c r="AK486" s="3"/>
      <c r="AL486" s="3"/>
      <c r="AM486" s="3"/>
      <c r="AN486" s="3"/>
      <c r="AO486" s="3"/>
    </row>
    <row r="487" spans="1:41" ht="12.75" customHeight="1" x14ac:dyDescent="0.2">
      <c r="A487" s="3"/>
      <c r="B487" s="3"/>
      <c r="C487" s="3"/>
      <c r="D487" s="117"/>
      <c r="E487" s="3"/>
      <c r="F487" s="3"/>
      <c r="G487" s="3"/>
      <c r="H487" s="3"/>
      <c r="I487" s="3"/>
      <c r="J487" s="3"/>
      <c r="K487" s="3"/>
      <c r="L487" s="3"/>
      <c r="M487" s="3"/>
      <c r="N487" s="3"/>
      <c r="O487" s="3"/>
      <c r="P487" s="3"/>
      <c r="Q487" s="3"/>
      <c r="R487" s="3"/>
      <c r="S487" s="1"/>
      <c r="T487" s="1"/>
      <c r="U487" s="3"/>
      <c r="V487" s="3"/>
      <c r="W487" s="3"/>
      <c r="X487" s="3"/>
      <c r="Y487" s="3"/>
      <c r="Z487" s="3"/>
      <c r="AA487" s="3"/>
      <c r="AB487" s="3"/>
      <c r="AC487" s="3"/>
      <c r="AD487" s="3"/>
      <c r="AE487" s="3"/>
      <c r="AF487" s="3"/>
      <c r="AG487" s="3"/>
      <c r="AH487" s="3"/>
      <c r="AI487" s="3"/>
      <c r="AJ487" s="3"/>
      <c r="AK487" s="3"/>
      <c r="AL487" s="3"/>
      <c r="AM487" s="3"/>
      <c r="AN487" s="3"/>
      <c r="AO487" s="3"/>
    </row>
    <row r="488" spans="1:41" ht="12.75" customHeight="1" x14ac:dyDescent="0.2">
      <c r="A488" s="3"/>
      <c r="B488" s="3"/>
      <c r="C488" s="3"/>
      <c r="D488" s="117"/>
      <c r="E488" s="3"/>
      <c r="F488" s="3"/>
      <c r="G488" s="3"/>
      <c r="H488" s="3"/>
      <c r="I488" s="3"/>
      <c r="J488" s="3"/>
      <c r="K488" s="3"/>
      <c r="L488" s="3"/>
      <c r="M488" s="3"/>
      <c r="N488" s="3"/>
      <c r="O488" s="3"/>
      <c r="P488" s="3"/>
      <c r="Q488" s="3"/>
      <c r="R488" s="3"/>
      <c r="S488" s="1"/>
      <c r="T488" s="1"/>
      <c r="U488" s="3"/>
      <c r="V488" s="3"/>
      <c r="W488" s="3"/>
      <c r="X488" s="3"/>
      <c r="Y488" s="3"/>
      <c r="Z488" s="3"/>
      <c r="AA488" s="3"/>
      <c r="AB488" s="3"/>
      <c r="AC488" s="3"/>
      <c r="AD488" s="3"/>
      <c r="AE488" s="3"/>
      <c r="AF488" s="3"/>
      <c r="AG488" s="3"/>
      <c r="AH488" s="3"/>
      <c r="AI488" s="3"/>
      <c r="AJ488" s="3"/>
      <c r="AK488" s="3"/>
      <c r="AL488" s="3"/>
      <c r="AM488" s="3"/>
      <c r="AN488" s="3"/>
      <c r="AO488" s="3"/>
    </row>
    <row r="489" spans="1:41" ht="12.75" customHeight="1" x14ac:dyDescent="0.2">
      <c r="A489" s="3"/>
      <c r="B489" s="3"/>
      <c r="C489" s="3"/>
      <c r="D489" s="117"/>
      <c r="E489" s="3"/>
      <c r="F489" s="3"/>
      <c r="G489" s="3"/>
      <c r="H489" s="3"/>
      <c r="I489" s="3"/>
      <c r="J489" s="3"/>
      <c r="K489" s="3"/>
      <c r="L489" s="3"/>
      <c r="M489" s="3"/>
      <c r="N489" s="3"/>
      <c r="O489" s="3"/>
      <c r="P489" s="3"/>
      <c r="Q489" s="3"/>
      <c r="R489" s="3"/>
      <c r="S489" s="1"/>
      <c r="T489" s="1"/>
      <c r="U489" s="3"/>
      <c r="V489" s="3"/>
      <c r="W489" s="3"/>
      <c r="X489" s="3"/>
      <c r="Y489" s="3"/>
      <c r="Z489" s="3"/>
      <c r="AA489" s="3"/>
      <c r="AB489" s="3"/>
      <c r="AC489" s="3"/>
      <c r="AD489" s="3"/>
      <c r="AE489" s="3"/>
      <c r="AF489" s="3"/>
      <c r="AG489" s="3"/>
      <c r="AH489" s="3"/>
      <c r="AI489" s="3"/>
      <c r="AJ489" s="3"/>
      <c r="AK489" s="3"/>
      <c r="AL489" s="3"/>
      <c r="AM489" s="3"/>
      <c r="AN489" s="3"/>
      <c r="AO489" s="3"/>
    </row>
    <row r="490" spans="1:41" ht="12.75" customHeight="1" x14ac:dyDescent="0.2">
      <c r="A490" s="3"/>
      <c r="B490" s="3"/>
      <c r="C490" s="3"/>
      <c r="D490" s="117"/>
      <c r="E490" s="3"/>
      <c r="F490" s="3"/>
      <c r="G490" s="3"/>
      <c r="H490" s="3"/>
      <c r="I490" s="3"/>
      <c r="J490" s="3"/>
      <c r="K490" s="3"/>
      <c r="L490" s="3"/>
      <c r="M490" s="3"/>
      <c r="N490" s="3"/>
      <c r="O490" s="3"/>
      <c r="P490" s="3"/>
      <c r="Q490" s="3"/>
      <c r="R490" s="3"/>
      <c r="S490" s="1"/>
      <c r="T490" s="1"/>
      <c r="U490" s="3"/>
      <c r="V490" s="3"/>
      <c r="W490" s="3"/>
      <c r="X490" s="3"/>
      <c r="Y490" s="3"/>
      <c r="Z490" s="3"/>
      <c r="AA490" s="3"/>
      <c r="AB490" s="3"/>
      <c r="AC490" s="3"/>
      <c r="AD490" s="3"/>
      <c r="AE490" s="3"/>
      <c r="AF490" s="3"/>
      <c r="AG490" s="3"/>
      <c r="AH490" s="3"/>
      <c r="AI490" s="3"/>
      <c r="AJ490" s="3"/>
      <c r="AK490" s="3"/>
      <c r="AL490" s="3"/>
      <c r="AM490" s="3"/>
      <c r="AN490" s="3"/>
      <c r="AO490" s="3"/>
    </row>
    <row r="491" spans="1:41" ht="12.75" customHeight="1" x14ac:dyDescent="0.2">
      <c r="A491" s="3"/>
      <c r="B491" s="3"/>
      <c r="C491" s="3"/>
      <c r="D491" s="117"/>
      <c r="E491" s="3"/>
      <c r="F491" s="3"/>
      <c r="G491" s="3"/>
      <c r="H491" s="3"/>
      <c r="I491" s="3"/>
      <c r="J491" s="3"/>
      <c r="K491" s="3"/>
      <c r="L491" s="3"/>
      <c r="M491" s="3"/>
      <c r="N491" s="3"/>
      <c r="O491" s="3"/>
      <c r="P491" s="3"/>
      <c r="Q491" s="3"/>
      <c r="R491" s="3"/>
      <c r="S491" s="1"/>
      <c r="T491" s="1"/>
      <c r="U491" s="3"/>
      <c r="V491" s="3"/>
      <c r="W491" s="3"/>
      <c r="X491" s="3"/>
      <c r="Y491" s="3"/>
      <c r="Z491" s="3"/>
      <c r="AA491" s="3"/>
      <c r="AB491" s="3"/>
      <c r="AC491" s="3"/>
      <c r="AD491" s="3"/>
      <c r="AE491" s="3"/>
      <c r="AF491" s="3"/>
      <c r="AG491" s="3"/>
      <c r="AH491" s="3"/>
      <c r="AI491" s="3"/>
      <c r="AJ491" s="3"/>
      <c r="AK491" s="3"/>
      <c r="AL491" s="3"/>
      <c r="AM491" s="3"/>
      <c r="AN491" s="3"/>
      <c r="AO491" s="3"/>
    </row>
    <row r="492" spans="1:41" ht="12.75" customHeight="1" x14ac:dyDescent="0.2">
      <c r="A492" s="3"/>
      <c r="B492" s="3"/>
      <c r="C492" s="3"/>
      <c r="D492" s="117"/>
      <c r="E492" s="3"/>
      <c r="F492" s="3"/>
      <c r="G492" s="3"/>
      <c r="H492" s="3"/>
      <c r="I492" s="3"/>
      <c r="J492" s="3"/>
      <c r="K492" s="3"/>
      <c r="L492" s="3"/>
      <c r="M492" s="3"/>
      <c r="N492" s="3"/>
      <c r="O492" s="3"/>
      <c r="P492" s="3"/>
      <c r="Q492" s="3"/>
      <c r="R492" s="3"/>
      <c r="S492" s="1"/>
      <c r="T492" s="1"/>
      <c r="U492" s="3"/>
      <c r="V492" s="3"/>
      <c r="W492" s="3"/>
      <c r="X492" s="3"/>
      <c r="Y492" s="3"/>
      <c r="Z492" s="3"/>
      <c r="AA492" s="3"/>
      <c r="AB492" s="3"/>
      <c r="AC492" s="3"/>
      <c r="AD492" s="3"/>
      <c r="AE492" s="3"/>
      <c r="AF492" s="3"/>
      <c r="AG492" s="3"/>
      <c r="AH492" s="3"/>
      <c r="AI492" s="3"/>
      <c r="AJ492" s="3"/>
      <c r="AK492" s="3"/>
      <c r="AL492" s="3"/>
      <c r="AM492" s="3"/>
      <c r="AN492" s="3"/>
      <c r="AO492" s="3"/>
    </row>
    <row r="493" spans="1:41" ht="12.75" customHeight="1" x14ac:dyDescent="0.2">
      <c r="A493" s="3"/>
      <c r="B493" s="3"/>
      <c r="C493" s="3"/>
      <c r="D493" s="117"/>
      <c r="E493" s="3"/>
      <c r="F493" s="3"/>
      <c r="G493" s="3"/>
      <c r="H493" s="3"/>
      <c r="I493" s="3"/>
      <c r="J493" s="3"/>
      <c r="K493" s="3"/>
      <c r="L493" s="3"/>
      <c r="M493" s="3"/>
      <c r="N493" s="3"/>
      <c r="O493" s="3"/>
      <c r="P493" s="3"/>
      <c r="Q493" s="3"/>
      <c r="R493" s="3"/>
      <c r="S493" s="1"/>
      <c r="T493" s="1"/>
      <c r="U493" s="3"/>
      <c r="V493" s="3"/>
      <c r="W493" s="3"/>
      <c r="X493" s="3"/>
      <c r="Y493" s="3"/>
      <c r="Z493" s="3"/>
      <c r="AA493" s="3"/>
      <c r="AB493" s="3"/>
      <c r="AC493" s="3"/>
      <c r="AD493" s="3"/>
      <c r="AE493" s="3"/>
      <c r="AF493" s="3"/>
      <c r="AG493" s="3"/>
      <c r="AH493" s="3"/>
      <c r="AI493" s="3"/>
      <c r="AJ493" s="3"/>
      <c r="AK493" s="3"/>
      <c r="AL493" s="3"/>
      <c r="AM493" s="3"/>
      <c r="AN493" s="3"/>
      <c r="AO493" s="3"/>
    </row>
    <row r="494" spans="1:41" ht="12.75" customHeight="1" x14ac:dyDescent="0.2">
      <c r="A494" s="3"/>
      <c r="B494" s="3"/>
      <c r="C494" s="3"/>
      <c r="D494" s="117"/>
      <c r="E494" s="3"/>
      <c r="F494" s="3"/>
      <c r="G494" s="3"/>
      <c r="H494" s="3"/>
      <c r="I494" s="3"/>
      <c r="J494" s="3"/>
      <c r="K494" s="3"/>
      <c r="L494" s="3"/>
      <c r="M494" s="3"/>
      <c r="N494" s="3"/>
      <c r="O494" s="3"/>
      <c r="P494" s="3"/>
      <c r="Q494" s="3"/>
      <c r="R494" s="3"/>
      <c r="S494" s="1"/>
      <c r="T494" s="1"/>
      <c r="U494" s="3"/>
      <c r="V494" s="3"/>
      <c r="W494" s="3"/>
      <c r="X494" s="3"/>
      <c r="Y494" s="3"/>
      <c r="Z494" s="3"/>
      <c r="AA494" s="3"/>
      <c r="AB494" s="3"/>
      <c r="AC494" s="3"/>
      <c r="AD494" s="3"/>
      <c r="AE494" s="3"/>
      <c r="AF494" s="3"/>
      <c r="AG494" s="3"/>
      <c r="AH494" s="3"/>
      <c r="AI494" s="3"/>
      <c r="AJ494" s="3"/>
      <c r="AK494" s="3"/>
      <c r="AL494" s="3"/>
      <c r="AM494" s="3"/>
      <c r="AN494" s="3"/>
      <c r="AO494" s="3"/>
    </row>
    <row r="495" spans="1:41" ht="12.75" customHeight="1" x14ac:dyDescent="0.2">
      <c r="A495" s="3"/>
      <c r="B495" s="3"/>
      <c r="C495" s="3"/>
      <c r="D495" s="117"/>
      <c r="E495" s="3"/>
      <c r="F495" s="3"/>
      <c r="G495" s="3"/>
      <c r="H495" s="3"/>
      <c r="I495" s="3"/>
      <c r="J495" s="3"/>
      <c r="K495" s="3"/>
      <c r="L495" s="3"/>
      <c r="M495" s="3"/>
      <c r="N495" s="3"/>
      <c r="O495" s="3"/>
      <c r="P495" s="3"/>
      <c r="Q495" s="3"/>
      <c r="R495" s="3"/>
      <c r="S495" s="1"/>
      <c r="T495" s="1"/>
      <c r="U495" s="3"/>
      <c r="V495" s="3"/>
      <c r="W495" s="3"/>
      <c r="X495" s="3"/>
      <c r="Y495" s="3"/>
      <c r="Z495" s="3"/>
      <c r="AA495" s="3"/>
      <c r="AB495" s="3"/>
      <c r="AC495" s="3"/>
      <c r="AD495" s="3"/>
      <c r="AE495" s="3"/>
      <c r="AF495" s="3"/>
      <c r="AG495" s="3"/>
      <c r="AH495" s="3"/>
      <c r="AI495" s="3"/>
      <c r="AJ495" s="3"/>
      <c r="AK495" s="3"/>
      <c r="AL495" s="3"/>
      <c r="AM495" s="3"/>
      <c r="AN495" s="3"/>
      <c r="AO495" s="3"/>
    </row>
    <row r="496" spans="1:41" ht="12.75" customHeight="1" x14ac:dyDescent="0.2">
      <c r="A496" s="3"/>
      <c r="B496" s="3"/>
      <c r="C496" s="3"/>
      <c r="D496" s="117"/>
      <c r="E496" s="3"/>
      <c r="F496" s="3"/>
      <c r="G496" s="3"/>
      <c r="H496" s="3"/>
      <c r="I496" s="3"/>
      <c r="J496" s="3"/>
      <c r="K496" s="3"/>
      <c r="L496" s="3"/>
      <c r="M496" s="3"/>
      <c r="N496" s="3"/>
      <c r="O496" s="3"/>
      <c r="P496" s="3"/>
      <c r="Q496" s="3"/>
      <c r="R496" s="3"/>
      <c r="S496" s="1"/>
      <c r="T496" s="1"/>
      <c r="U496" s="3"/>
      <c r="V496" s="3"/>
      <c r="W496" s="3"/>
      <c r="X496" s="3"/>
      <c r="Y496" s="3"/>
      <c r="Z496" s="3"/>
      <c r="AA496" s="3"/>
      <c r="AB496" s="3"/>
      <c r="AC496" s="3"/>
      <c r="AD496" s="3"/>
      <c r="AE496" s="3"/>
      <c r="AF496" s="3"/>
      <c r="AG496" s="3"/>
      <c r="AH496" s="3"/>
      <c r="AI496" s="3"/>
      <c r="AJ496" s="3"/>
      <c r="AK496" s="3"/>
      <c r="AL496" s="3"/>
      <c r="AM496" s="3"/>
      <c r="AN496" s="3"/>
      <c r="AO496" s="3"/>
    </row>
    <row r="497" spans="1:41" ht="12.75" customHeight="1" x14ac:dyDescent="0.2">
      <c r="A497" s="3"/>
      <c r="B497" s="3"/>
      <c r="C497" s="3"/>
      <c r="D497" s="117"/>
      <c r="E497" s="3"/>
      <c r="F497" s="3"/>
      <c r="G497" s="3"/>
      <c r="H497" s="3"/>
      <c r="I497" s="3"/>
      <c r="J497" s="3"/>
      <c r="K497" s="3"/>
      <c r="L497" s="3"/>
      <c r="M497" s="3"/>
      <c r="N497" s="3"/>
      <c r="O497" s="3"/>
      <c r="P497" s="3"/>
      <c r="Q497" s="3"/>
      <c r="R497" s="3"/>
      <c r="S497" s="1"/>
      <c r="T497" s="1"/>
      <c r="U497" s="3"/>
      <c r="V497" s="3"/>
      <c r="W497" s="3"/>
      <c r="X497" s="3"/>
      <c r="Y497" s="3"/>
      <c r="Z497" s="3"/>
      <c r="AA497" s="3"/>
      <c r="AB497" s="3"/>
      <c r="AC497" s="3"/>
      <c r="AD497" s="3"/>
      <c r="AE497" s="3"/>
      <c r="AF497" s="3"/>
      <c r="AG497" s="3"/>
      <c r="AH497" s="3"/>
      <c r="AI497" s="3"/>
      <c r="AJ497" s="3"/>
      <c r="AK497" s="3"/>
      <c r="AL497" s="3"/>
      <c r="AM497" s="3"/>
      <c r="AN497" s="3"/>
      <c r="AO497" s="3"/>
    </row>
    <row r="498" spans="1:41" ht="12.75" customHeight="1" x14ac:dyDescent="0.2">
      <c r="A498" s="3"/>
      <c r="B498" s="3"/>
      <c r="C498" s="3"/>
      <c r="D498" s="117"/>
      <c r="E498" s="3"/>
      <c r="F498" s="3"/>
      <c r="G498" s="3"/>
      <c r="H498" s="3"/>
      <c r="I498" s="3"/>
      <c r="J498" s="3"/>
      <c r="K498" s="3"/>
      <c r="L498" s="3"/>
      <c r="M498" s="3"/>
      <c r="N498" s="3"/>
      <c r="O498" s="3"/>
      <c r="P498" s="3"/>
      <c r="Q498" s="3"/>
      <c r="R498" s="3"/>
      <c r="S498" s="1"/>
      <c r="T498" s="1"/>
      <c r="U498" s="3"/>
      <c r="V498" s="3"/>
      <c r="W498" s="3"/>
      <c r="X498" s="3"/>
      <c r="Y498" s="3"/>
      <c r="Z498" s="3"/>
      <c r="AA498" s="3"/>
      <c r="AB498" s="3"/>
      <c r="AC498" s="3"/>
      <c r="AD498" s="3"/>
      <c r="AE498" s="3"/>
      <c r="AF498" s="3"/>
      <c r="AG498" s="3"/>
      <c r="AH498" s="3"/>
      <c r="AI498" s="3"/>
      <c r="AJ498" s="3"/>
      <c r="AK498" s="3"/>
      <c r="AL498" s="3"/>
      <c r="AM498" s="3"/>
      <c r="AN498" s="3"/>
      <c r="AO498" s="3"/>
    </row>
    <row r="499" spans="1:41" ht="12.75" customHeight="1" x14ac:dyDescent="0.2">
      <c r="A499" s="3"/>
      <c r="B499" s="3"/>
      <c r="C499" s="3"/>
      <c r="D499" s="117"/>
      <c r="E499" s="3"/>
      <c r="F499" s="3"/>
      <c r="G499" s="3"/>
      <c r="H499" s="3"/>
      <c r="I499" s="3"/>
      <c r="J499" s="3"/>
      <c r="K499" s="3"/>
      <c r="L499" s="3"/>
      <c r="M499" s="3"/>
      <c r="N499" s="3"/>
      <c r="O499" s="3"/>
      <c r="P499" s="3"/>
      <c r="Q499" s="3"/>
      <c r="R499" s="3"/>
      <c r="S499" s="1"/>
      <c r="T499" s="1"/>
      <c r="U499" s="3"/>
      <c r="V499" s="3"/>
      <c r="W499" s="3"/>
      <c r="X499" s="3"/>
      <c r="Y499" s="3"/>
      <c r="Z499" s="3"/>
      <c r="AA499" s="3"/>
      <c r="AB499" s="3"/>
      <c r="AC499" s="3"/>
      <c r="AD499" s="3"/>
      <c r="AE499" s="3"/>
      <c r="AF499" s="3"/>
      <c r="AG499" s="3"/>
      <c r="AH499" s="3"/>
      <c r="AI499" s="3"/>
      <c r="AJ499" s="3"/>
      <c r="AK499" s="3"/>
      <c r="AL499" s="3"/>
      <c r="AM499" s="3"/>
      <c r="AN499" s="3"/>
      <c r="AO499" s="3"/>
    </row>
    <row r="500" spans="1:41" ht="12.75" customHeight="1" x14ac:dyDescent="0.2">
      <c r="A500" s="3"/>
      <c r="B500" s="3"/>
      <c r="C500" s="3"/>
      <c r="D500" s="117"/>
      <c r="E500" s="3"/>
      <c r="F500" s="3"/>
      <c r="G500" s="3"/>
      <c r="H500" s="3"/>
      <c r="I500" s="3"/>
      <c r="J500" s="3"/>
      <c r="K500" s="3"/>
      <c r="L500" s="3"/>
      <c r="M500" s="3"/>
      <c r="N500" s="3"/>
      <c r="O500" s="3"/>
      <c r="P500" s="3"/>
      <c r="Q500" s="3"/>
      <c r="R500" s="3"/>
      <c r="S500" s="1"/>
      <c r="T500" s="1"/>
      <c r="U500" s="3"/>
      <c r="V500" s="3"/>
      <c r="W500" s="3"/>
      <c r="X500" s="3"/>
      <c r="Y500" s="3"/>
      <c r="Z500" s="3"/>
      <c r="AA500" s="3"/>
      <c r="AB500" s="3"/>
      <c r="AC500" s="3"/>
      <c r="AD500" s="3"/>
      <c r="AE500" s="3"/>
      <c r="AF500" s="3"/>
      <c r="AG500" s="3"/>
      <c r="AH500" s="3"/>
      <c r="AI500" s="3"/>
      <c r="AJ500" s="3"/>
      <c r="AK500" s="3"/>
      <c r="AL500" s="3"/>
      <c r="AM500" s="3"/>
      <c r="AN500" s="3"/>
      <c r="AO500" s="3"/>
    </row>
    <row r="501" spans="1:41" ht="12.75" customHeight="1" x14ac:dyDescent="0.2">
      <c r="A501" s="3"/>
      <c r="B501" s="3"/>
      <c r="C501" s="3"/>
      <c r="D501" s="117"/>
      <c r="E501" s="3"/>
      <c r="F501" s="3"/>
      <c r="G501" s="3"/>
      <c r="H501" s="3"/>
      <c r="I501" s="3"/>
      <c r="J501" s="3"/>
      <c r="K501" s="3"/>
      <c r="L501" s="3"/>
      <c r="M501" s="3"/>
      <c r="N501" s="3"/>
      <c r="O501" s="3"/>
      <c r="P501" s="3"/>
      <c r="Q501" s="3"/>
      <c r="R501" s="3"/>
      <c r="S501" s="1"/>
      <c r="T501" s="1"/>
      <c r="U501" s="3"/>
      <c r="V501" s="3"/>
      <c r="W501" s="3"/>
      <c r="X501" s="3"/>
      <c r="Y501" s="3"/>
      <c r="Z501" s="3"/>
      <c r="AA501" s="3"/>
      <c r="AB501" s="3"/>
      <c r="AC501" s="3"/>
      <c r="AD501" s="3"/>
      <c r="AE501" s="3"/>
      <c r="AF501" s="3"/>
      <c r="AG501" s="3"/>
      <c r="AH501" s="3"/>
      <c r="AI501" s="3"/>
      <c r="AJ501" s="3"/>
      <c r="AK501" s="3"/>
      <c r="AL501" s="3"/>
      <c r="AM501" s="3"/>
      <c r="AN501" s="3"/>
      <c r="AO501" s="3"/>
    </row>
    <row r="502" spans="1:41" ht="12.75" customHeight="1" x14ac:dyDescent="0.2">
      <c r="A502" s="3"/>
      <c r="B502" s="3"/>
      <c r="C502" s="3"/>
      <c r="D502" s="117"/>
      <c r="E502" s="3"/>
      <c r="F502" s="3"/>
      <c r="G502" s="3"/>
      <c r="H502" s="3"/>
      <c r="I502" s="3"/>
      <c r="J502" s="3"/>
      <c r="K502" s="3"/>
      <c r="L502" s="3"/>
      <c r="M502" s="3"/>
      <c r="N502" s="3"/>
      <c r="O502" s="3"/>
      <c r="P502" s="3"/>
      <c r="Q502" s="3"/>
      <c r="R502" s="3"/>
      <c r="S502" s="1"/>
      <c r="T502" s="1"/>
      <c r="U502" s="3"/>
      <c r="V502" s="3"/>
      <c r="W502" s="3"/>
      <c r="X502" s="3"/>
      <c r="Y502" s="3"/>
      <c r="Z502" s="3"/>
      <c r="AA502" s="3"/>
      <c r="AB502" s="3"/>
      <c r="AC502" s="3"/>
      <c r="AD502" s="3"/>
      <c r="AE502" s="3"/>
      <c r="AF502" s="3"/>
      <c r="AG502" s="3"/>
      <c r="AH502" s="3"/>
      <c r="AI502" s="3"/>
      <c r="AJ502" s="3"/>
      <c r="AK502" s="3"/>
      <c r="AL502" s="3"/>
      <c r="AM502" s="3"/>
      <c r="AN502" s="3"/>
      <c r="AO502" s="3"/>
    </row>
    <row r="503" spans="1:41" ht="12.75" customHeight="1" x14ac:dyDescent="0.2">
      <c r="A503" s="3"/>
      <c r="B503" s="3"/>
      <c r="C503" s="3"/>
      <c r="D503" s="117"/>
      <c r="E503" s="3"/>
      <c r="F503" s="3"/>
      <c r="G503" s="3"/>
      <c r="H503" s="3"/>
      <c r="I503" s="3"/>
      <c r="J503" s="3"/>
      <c r="K503" s="3"/>
      <c r="L503" s="3"/>
      <c r="M503" s="3"/>
      <c r="N503" s="3"/>
      <c r="O503" s="3"/>
      <c r="P503" s="3"/>
      <c r="Q503" s="3"/>
      <c r="R503" s="3"/>
      <c r="S503" s="1"/>
      <c r="T503" s="1"/>
      <c r="U503" s="3"/>
      <c r="V503" s="3"/>
      <c r="W503" s="3"/>
      <c r="X503" s="3"/>
      <c r="Y503" s="3"/>
      <c r="Z503" s="3"/>
      <c r="AA503" s="3"/>
      <c r="AB503" s="3"/>
      <c r="AC503" s="3"/>
      <c r="AD503" s="3"/>
      <c r="AE503" s="3"/>
      <c r="AF503" s="3"/>
      <c r="AG503" s="3"/>
      <c r="AH503" s="3"/>
      <c r="AI503" s="3"/>
      <c r="AJ503" s="3"/>
      <c r="AK503" s="3"/>
      <c r="AL503" s="3"/>
      <c r="AM503" s="3"/>
      <c r="AN503" s="3"/>
      <c r="AO503" s="3"/>
    </row>
    <row r="504" spans="1:41" ht="12.75" customHeight="1" x14ac:dyDescent="0.2">
      <c r="A504" s="3"/>
      <c r="B504" s="3"/>
      <c r="C504" s="3"/>
      <c r="D504" s="117"/>
      <c r="E504" s="3"/>
      <c r="F504" s="3"/>
      <c r="G504" s="3"/>
      <c r="H504" s="3"/>
      <c r="I504" s="3"/>
      <c r="J504" s="3"/>
      <c r="K504" s="3"/>
      <c r="L504" s="3"/>
      <c r="M504" s="3"/>
      <c r="N504" s="3"/>
      <c r="O504" s="3"/>
      <c r="P504" s="3"/>
      <c r="Q504" s="3"/>
      <c r="R504" s="3"/>
      <c r="S504" s="1"/>
      <c r="T504" s="1"/>
      <c r="U504" s="3"/>
      <c r="V504" s="3"/>
      <c r="W504" s="3"/>
      <c r="X504" s="3"/>
      <c r="Y504" s="3"/>
      <c r="Z504" s="3"/>
      <c r="AA504" s="3"/>
      <c r="AB504" s="3"/>
      <c r="AC504" s="3"/>
      <c r="AD504" s="3"/>
      <c r="AE504" s="3"/>
      <c r="AF504" s="3"/>
      <c r="AG504" s="3"/>
      <c r="AH504" s="3"/>
      <c r="AI504" s="3"/>
      <c r="AJ504" s="3"/>
      <c r="AK504" s="3"/>
      <c r="AL504" s="3"/>
      <c r="AM504" s="3"/>
      <c r="AN504" s="3"/>
      <c r="AO504" s="3"/>
    </row>
    <row r="505" spans="1:41" ht="12.75" customHeight="1" x14ac:dyDescent="0.2">
      <c r="A505" s="3"/>
      <c r="B505" s="3"/>
      <c r="C505" s="3"/>
      <c r="D505" s="117"/>
      <c r="E505" s="3"/>
      <c r="F505" s="3"/>
      <c r="G505" s="3"/>
      <c r="H505" s="3"/>
      <c r="I505" s="3"/>
      <c r="J505" s="3"/>
      <c r="K505" s="3"/>
      <c r="L505" s="3"/>
      <c r="M505" s="3"/>
      <c r="N505" s="3"/>
      <c r="O505" s="3"/>
      <c r="P505" s="3"/>
      <c r="Q505" s="3"/>
      <c r="R505" s="3"/>
      <c r="S505" s="1"/>
      <c r="T505" s="1"/>
      <c r="U505" s="3"/>
      <c r="V505" s="3"/>
      <c r="W505" s="3"/>
      <c r="X505" s="3"/>
      <c r="Y505" s="3"/>
      <c r="Z505" s="3"/>
      <c r="AA505" s="3"/>
      <c r="AB505" s="3"/>
      <c r="AC505" s="3"/>
      <c r="AD505" s="3"/>
      <c r="AE505" s="3"/>
      <c r="AF505" s="3"/>
      <c r="AG505" s="3"/>
      <c r="AH505" s="3"/>
      <c r="AI505" s="3"/>
      <c r="AJ505" s="3"/>
      <c r="AK505" s="3"/>
      <c r="AL505" s="3"/>
      <c r="AM505" s="3"/>
      <c r="AN505" s="3"/>
      <c r="AO505" s="3"/>
    </row>
    <row r="506" spans="1:41" ht="12.75" customHeight="1" x14ac:dyDescent="0.2">
      <c r="A506" s="3"/>
      <c r="B506" s="3"/>
      <c r="C506" s="3"/>
      <c r="D506" s="117"/>
      <c r="E506" s="3"/>
      <c r="F506" s="3"/>
      <c r="G506" s="3"/>
      <c r="H506" s="3"/>
      <c r="I506" s="3"/>
      <c r="J506" s="3"/>
      <c r="K506" s="3"/>
      <c r="L506" s="3"/>
      <c r="M506" s="3"/>
      <c r="N506" s="3"/>
      <c r="O506" s="3"/>
      <c r="P506" s="3"/>
      <c r="Q506" s="3"/>
      <c r="R506" s="3"/>
      <c r="S506" s="1"/>
      <c r="T506" s="1"/>
      <c r="U506" s="3"/>
      <c r="V506" s="3"/>
      <c r="W506" s="3"/>
      <c r="X506" s="3"/>
      <c r="Y506" s="3"/>
      <c r="Z506" s="3"/>
      <c r="AA506" s="3"/>
      <c r="AB506" s="3"/>
      <c r="AC506" s="3"/>
      <c r="AD506" s="3"/>
      <c r="AE506" s="3"/>
      <c r="AF506" s="3"/>
      <c r="AG506" s="3"/>
      <c r="AH506" s="3"/>
      <c r="AI506" s="3"/>
      <c r="AJ506" s="3"/>
      <c r="AK506" s="3"/>
      <c r="AL506" s="3"/>
      <c r="AM506" s="3"/>
      <c r="AN506" s="3"/>
      <c r="AO506" s="3"/>
    </row>
    <row r="507" spans="1:41" ht="12.75" customHeight="1" x14ac:dyDescent="0.2">
      <c r="A507" s="3"/>
      <c r="B507" s="3"/>
      <c r="C507" s="3"/>
      <c r="D507" s="117"/>
      <c r="E507" s="3"/>
      <c r="F507" s="3"/>
      <c r="G507" s="3"/>
      <c r="H507" s="3"/>
      <c r="I507" s="3"/>
      <c r="J507" s="3"/>
      <c r="K507" s="3"/>
      <c r="L507" s="3"/>
      <c r="M507" s="3"/>
      <c r="N507" s="3"/>
      <c r="O507" s="3"/>
      <c r="P507" s="3"/>
      <c r="Q507" s="3"/>
      <c r="R507" s="3"/>
      <c r="S507" s="1"/>
      <c r="T507" s="1"/>
      <c r="U507" s="3"/>
      <c r="V507" s="3"/>
      <c r="W507" s="3"/>
      <c r="X507" s="3"/>
      <c r="Y507" s="3"/>
      <c r="Z507" s="3"/>
      <c r="AA507" s="3"/>
      <c r="AB507" s="3"/>
      <c r="AC507" s="3"/>
      <c r="AD507" s="3"/>
      <c r="AE507" s="3"/>
      <c r="AF507" s="3"/>
      <c r="AG507" s="3"/>
      <c r="AH507" s="3"/>
      <c r="AI507" s="3"/>
      <c r="AJ507" s="3"/>
      <c r="AK507" s="3"/>
      <c r="AL507" s="3"/>
      <c r="AM507" s="3"/>
      <c r="AN507" s="3"/>
      <c r="AO507" s="3"/>
    </row>
    <row r="508" spans="1:41" ht="12.75" customHeight="1" x14ac:dyDescent="0.2">
      <c r="A508" s="3"/>
      <c r="B508" s="3"/>
      <c r="C508" s="3"/>
      <c r="D508" s="117"/>
      <c r="E508" s="3"/>
      <c r="F508" s="3"/>
      <c r="G508" s="3"/>
      <c r="H508" s="3"/>
      <c r="I508" s="3"/>
      <c r="J508" s="3"/>
      <c r="K508" s="3"/>
      <c r="L508" s="3"/>
      <c r="M508" s="3"/>
      <c r="N508" s="3"/>
      <c r="O508" s="3"/>
      <c r="P508" s="3"/>
      <c r="Q508" s="3"/>
      <c r="R508" s="3"/>
      <c r="S508" s="1"/>
      <c r="T508" s="1"/>
      <c r="U508" s="3"/>
      <c r="V508" s="3"/>
      <c r="W508" s="3"/>
      <c r="X508" s="3"/>
      <c r="Y508" s="3"/>
      <c r="Z508" s="3"/>
      <c r="AA508" s="3"/>
      <c r="AB508" s="3"/>
      <c r="AC508" s="3"/>
      <c r="AD508" s="3"/>
      <c r="AE508" s="3"/>
      <c r="AF508" s="3"/>
      <c r="AG508" s="3"/>
      <c r="AH508" s="3"/>
      <c r="AI508" s="3"/>
      <c r="AJ508" s="3"/>
      <c r="AK508" s="3"/>
      <c r="AL508" s="3"/>
      <c r="AM508" s="3"/>
      <c r="AN508" s="3"/>
      <c r="AO508" s="3"/>
    </row>
    <row r="509" spans="1:41" ht="12.75" customHeight="1" x14ac:dyDescent="0.2">
      <c r="A509" s="3"/>
      <c r="B509" s="3"/>
      <c r="C509" s="3"/>
      <c r="D509" s="117"/>
      <c r="E509" s="3"/>
      <c r="F509" s="3"/>
      <c r="G509" s="3"/>
      <c r="H509" s="3"/>
      <c r="I509" s="3"/>
      <c r="J509" s="3"/>
      <c r="K509" s="3"/>
      <c r="L509" s="3"/>
      <c r="M509" s="3"/>
      <c r="N509" s="3"/>
      <c r="O509" s="3"/>
      <c r="P509" s="3"/>
      <c r="Q509" s="3"/>
      <c r="R509" s="3"/>
      <c r="S509" s="1"/>
      <c r="T509" s="1"/>
      <c r="U509" s="3"/>
      <c r="V509" s="3"/>
      <c r="W509" s="3"/>
      <c r="X509" s="3"/>
      <c r="Y509" s="3"/>
      <c r="Z509" s="3"/>
      <c r="AA509" s="3"/>
      <c r="AB509" s="3"/>
      <c r="AC509" s="3"/>
      <c r="AD509" s="3"/>
      <c r="AE509" s="3"/>
      <c r="AF509" s="3"/>
      <c r="AG509" s="3"/>
      <c r="AH509" s="3"/>
      <c r="AI509" s="3"/>
      <c r="AJ509" s="3"/>
      <c r="AK509" s="3"/>
      <c r="AL509" s="3"/>
      <c r="AM509" s="3"/>
      <c r="AN509" s="3"/>
      <c r="AO509" s="3"/>
    </row>
    <row r="510" spans="1:41" ht="12.75" customHeight="1" x14ac:dyDescent="0.2">
      <c r="A510" s="3"/>
      <c r="B510" s="3"/>
      <c r="C510" s="3"/>
      <c r="D510" s="117"/>
      <c r="E510" s="3"/>
      <c r="F510" s="3"/>
      <c r="G510" s="3"/>
      <c r="H510" s="3"/>
      <c r="I510" s="3"/>
      <c r="J510" s="3"/>
      <c r="K510" s="3"/>
      <c r="L510" s="3"/>
      <c r="M510" s="3"/>
      <c r="N510" s="3"/>
      <c r="O510" s="3"/>
      <c r="P510" s="3"/>
      <c r="Q510" s="3"/>
      <c r="R510" s="3"/>
      <c r="S510" s="1"/>
      <c r="T510" s="1"/>
      <c r="U510" s="3"/>
      <c r="V510" s="3"/>
      <c r="W510" s="3"/>
      <c r="X510" s="3"/>
      <c r="Y510" s="3"/>
      <c r="Z510" s="3"/>
      <c r="AA510" s="3"/>
      <c r="AB510" s="3"/>
      <c r="AC510" s="3"/>
      <c r="AD510" s="3"/>
      <c r="AE510" s="3"/>
      <c r="AF510" s="3"/>
      <c r="AG510" s="3"/>
      <c r="AH510" s="3"/>
      <c r="AI510" s="3"/>
      <c r="AJ510" s="3"/>
      <c r="AK510" s="3"/>
      <c r="AL510" s="3"/>
      <c r="AM510" s="3"/>
      <c r="AN510" s="3"/>
      <c r="AO510" s="3"/>
    </row>
    <row r="511" spans="1:41" ht="12.75" customHeight="1" x14ac:dyDescent="0.2">
      <c r="A511" s="3"/>
      <c r="B511" s="3"/>
      <c r="C511" s="3"/>
      <c r="D511" s="117"/>
      <c r="E511" s="3"/>
      <c r="F511" s="3"/>
      <c r="G511" s="3"/>
      <c r="H511" s="3"/>
      <c r="I511" s="3"/>
      <c r="J511" s="3"/>
      <c r="K511" s="3"/>
      <c r="L511" s="3"/>
      <c r="M511" s="3"/>
      <c r="N511" s="3"/>
      <c r="O511" s="3"/>
      <c r="P511" s="3"/>
      <c r="Q511" s="3"/>
      <c r="R511" s="3"/>
      <c r="S511" s="1"/>
      <c r="T511" s="1"/>
      <c r="U511" s="3"/>
      <c r="V511" s="3"/>
      <c r="W511" s="3"/>
      <c r="X511" s="3"/>
      <c r="Y511" s="3"/>
      <c r="Z511" s="3"/>
      <c r="AA511" s="3"/>
      <c r="AB511" s="3"/>
      <c r="AC511" s="3"/>
      <c r="AD511" s="3"/>
      <c r="AE511" s="3"/>
      <c r="AF511" s="3"/>
      <c r="AG511" s="3"/>
      <c r="AH511" s="3"/>
      <c r="AI511" s="3"/>
      <c r="AJ511" s="3"/>
      <c r="AK511" s="3"/>
      <c r="AL511" s="3"/>
      <c r="AM511" s="3"/>
      <c r="AN511" s="3"/>
      <c r="AO511" s="3"/>
    </row>
    <row r="512" spans="1:41" ht="12.75" customHeight="1" x14ac:dyDescent="0.2">
      <c r="A512" s="3"/>
      <c r="B512" s="3"/>
      <c r="C512" s="3"/>
      <c r="D512" s="117"/>
      <c r="E512" s="3"/>
      <c r="F512" s="3"/>
      <c r="G512" s="3"/>
      <c r="H512" s="3"/>
      <c r="I512" s="3"/>
      <c r="J512" s="3"/>
      <c r="K512" s="3"/>
      <c r="L512" s="3"/>
      <c r="M512" s="3"/>
      <c r="N512" s="3"/>
      <c r="O512" s="3"/>
      <c r="P512" s="3"/>
      <c r="Q512" s="3"/>
      <c r="R512" s="3"/>
      <c r="S512" s="1"/>
      <c r="T512" s="1"/>
      <c r="U512" s="3"/>
      <c r="V512" s="3"/>
      <c r="W512" s="3"/>
      <c r="X512" s="3"/>
      <c r="Y512" s="3"/>
      <c r="Z512" s="3"/>
      <c r="AA512" s="3"/>
      <c r="AB512" s="3"/>
      <c r="AC512" s="3"/>
      <c r="AD512" s="3"/>
      <c r="AE512" s="3"/>
      <c r="AF512" s="3"/>
      <c r="AG512" s="3"/>
      <c r="AH512" s="3"/>
      <c r="AI512" s="3"/>
      <c r="AJ512" s="3"/>
      <c r="AK512" s="3"/>
      <c r="AL512" s="3"/>
      <c r="AM512" s="3"/>
      <c r="AN512" s="3"/>
      <c r="AO512" s="3"/>
    </row>
    <row r="513" spans="1:41" ht="12.75" customHeight="1" x14ac:dyDescent="0.2">
      <c r="A513" s="3"/>
      <c r="B513" s="3"/>
      <c r="C513" s="3"/>
      <c r="D513" s="117"/>
      <c r="E513" s="3"/>
      <c r="F513" s="3"/>
      <c r="G513" s="3"/>
      <c r="H513" s="3"/>
      <c r="I513" s="3"/>
      <c r="J513" s="3"/>
      <c r="K513" s="3"/>
      <c r="L513" s="3"/>
      <c r="M513" s="3"/>
      <c r="N513" s="3"/>
      <c r="O513" s="3"/>
      <c r="P513" s="3"/>
      <c r="Q513" s="3"/>
      <c r="R513" s="3"/>
      <c r="S513" s="1"/>
      <c r="T513" s="1"/>
      <c r="U513" s="3"/>
      <c r="V513" s="3"/>
      <c r="W513" s="3"/>
      <c r="X513" s="3"/>
      <c r="Y513" s="3"/>
      <c r="Z513" s="3"/>
      <c r="AA513" s="3"/>
      <c r="AB513" s="3"/>
      <c r="AC513" s="3"/>
      <c r="AD513" s="3"/>
      <c r="AE513" s="3"/>
      <c r="AF513" s="3"/>
      <c r="AG513" s="3"/>
      <c r="AH513" s="3"/>
      <c r="AI513" s="3"/>
      <c r="AJ513" s="3"/>
      <c r="AK513" s="3"/>
      <c r="AL513" s="3"/>
      <c r="AM513" s="3"/>
      <c r="AN513" s="3"/>
      <c r="AO513" s="3"/>
    </row>
    <row r="514" spans="1:41" ht="12.75" customHeight="1" x14ac:dyDescent="0.2">
      <c r="A514" s="3"/>
      <c r="B514" s="3"/>
      <c r="C514" s="3"/>
      <c r="D514" s="117"/>
      <c r="E514" s="3"/>
      <c r="F514" s="3"/>
      <c r="G514" s="3"/>
      <c r="H514" s="3"/>
      <c r="I514" s="3"/>
      <c r="J514" s="3"/>
      <c r="K514" s="3"/>
      <c r="L514" s="3"/>
      <c r="M514" s="3"/>
      <c r="N514" s="3"/>
      <c r="O514" s="3"/>
      <c r="P514" s="3"/>
      <c r="Q514" s="3"/>
      <c r="R514" s="3"/>
      <c r="S514" s="1"/>
      <c r="T514" s="1"/>
      <c r="U514" s="3"/>
      <c r="V514" s="3"/>
      <c r="W514" s="3"/>
      <c r="X514" s="3"/>
      <c r="Y514" s="3"/>
      <c r="Z514" s="3"/>
      <c r="AA514" s="3"/>
      <c r="AB514" s="3"/>
      <c r="AC514" s="3"/>
      <c r="AD514" s="3"/>
      <c r="AE514" s="3"/>
      <c r="AF514" s="3"/>
      <c r="AG514" s="3"/>
      <c r="AH514" s="3"/>
      <c r="AI514" s="3"/>
      <c r="AJ514" s="3"/>
      <c r="AK514" s="3"/>
      <c r="AL514" s="3"/>
      <c r="AM514" s="3"/>
      <c r="AN514" s="3"/>
      <c r="AO514" s="3"/>
    </row>
    <row r="515" spans="1:41" ht="12.75" customHeight="1" x14ac:dyDescent="0.2">
      <c r="A515" s="3"/>
      <c r="B515" s="3"/>
      <c r="C515" s="3"/>
      <c r="D515" s="117"/>
      <c r="E515" s="3"/>
      <c r="F515" s="3"/>
      <c r="G515" s="3"/>
      <c r="H515" s="3"/>
      <c r="I515" s="3"/>
      <c r="J515" s="3"/>
      <c r="K515" s="3"/>
      <c r="L515" s="3"/>
      <c r="M515" s="3"/>
      <c r="N515" s="3"/>
      <c r="O515" s="3"/>
      <c r="P515" s="3"/>
      <c r="Q515" s="3"/>
      <c r="R515" s="3"/>
      <c r="S515" s="1"/>
      <c r="T515" s="1"/>
      <c r="U515" s="3"/>
      <c r="V515" s="3"/>
      <c r="W515" s="3"/>
      <c r="X515" s="3"/>
      <c r="Y515" s="3"/>
      <c r="Z515" s="3"/>
      <c r="AA515" s="3"/>
      <c r="AB515" s="3"/>
      <c r="AC515" s="3"/>
      <c r="AD515" s="3"/>
      <c r="AE515" s="3"/>
      <c r="AF515" s="3"/>
      <c r="AG515" s="3"/>
      <c r="AH515" s="3"/>
      <c r="AI515" s="3"/>
      <c r="AJ515" s="3"/>
      <c r="AK515" s="3"/>
      <c r="AL515" s="3"/>
      <c r="AM515" s="3"/>
      <c r="AN515" s="3"/>
      <c r="AO515" s="3"/>
    </row>
    <row r="516" spans="1:41" ht="12.75" customHeight="1" x14ac:dyDescent="0.2">
      <c r="A516" s="3"/>
      <c r="B516" s="3"/>
      <c r="C516" s="3"/>
      <c r="D516" s="117"/>
      <c r="E516" s="3"/>
      <c r="F516" s="3"/>
      <c r="G516" s="3"/>
      <c r="H516" s="3"/>
      <c r="I516" s="3"/>
      <c r="J516" s="3"/>
      <c r="K516" s="3"/>
      <c r="L516" s="3"/>
      <c r="M516" s="3"/>
      <c r="N516" s="3"/>
      <c r="O516" s="3"/>
      <c r="P516" s="3"/>
      <c r="Q516" s="3"/>
      <c r="R516" s="3"/>
      <c r="S516" s="1"/>
      <c r="T516" s="1"/>
      <c r="U516" s="3"/>
      <c r="V516" s="3"/>
      <c r="W516" s="3"/>
      <c r="X516" s="3"/>
      <c r="Y516" s="3"/>
      <c r="Z516" s="3"/>
      <c r="AA516" s="3"/>
      <c r="AB516" s="3"/>
      <c r="AC516" s="3"/>
      <c r="AD516" s="3"/>
      <c r="AE516" s="3"/>
      <c r="AF516" s="3"/>
      <c r="AG516" s="3"/>
      <c r="AH516" s="3"/>
      <c r="AI516" s="3"/>
      <c r="AJ516" s="3"/>
      <c r="AK516" s="3"/>
      <c r="AL516" s="3"/>
      <c r="AM516" s="3"/>
      <c r="AN516" s="3"/>
      <c r="AO516" s="3"/>
    </row>
    <row r="517" spans="1:41" ht="12.75" customHeight="1" x14ac:dyDescent="0.2">
      <c r="A517" s="3"/>
      <c r="B517" s="3"/>
      <c r="C517" s="3"/>
      <c r="D517" s="117"/>
      <c r="E517" s="3"/>
      <c r="F517" s="3"/>
      <c r="G517" s="3"/>
      <c r="H517" s="3"/>
      <c r="I517" s="3"/>
      <c r="J517" s="3"/>
      <c r="K517" s="3"/>
      <c r="L517" s="3"/>
      <c r="M517" s="3"/>
      <c r="N517" s="3"/>
      <c r="O517" s="3"/>
      <c r="P517" s="3"/>
      <c r="Q517" s="3"/>
      <c r="R517" s="3"/>
      <c r="S517" s="1"/>
      <c r="T517" s="1"/>
      <c r="U517" s="3"/>
      <c r="V517" s="3"/>
      <c r="W517" s="3"/>
      <c r="X517" s="3"/>
      <c r="Y517" s="3"/>
      <c r="Z517" s="3"/>
      <c r="AA517" s="3"/>
      <c r="AB517" s="3"/>
      <c r="AC517" s="3"/>
      <c r="AD517" s="3"/>
      <c r="AE517" s="3"/>
      <c r="AF517" s="3"/>
      <c r="AG517" s="3"/>
      <c r="AH517" s="3"/>
      <c r="AI517" s="3"/>
      <c r="AJ517" s="3"/>
      <c r="AK517" s="3"/>
      <c r="AL517" s="3"/>
      <c r="AM517" s="3"/>
      <c r="AN517" s="3"/>
      <c r="AO517" s="3"/>
    </row>
    <row r="518" spans="1:41" ht="12.75" customHeight="1" x14ac:dyDescent="0.2">
      <c r="A518" s="3"/>
      <c r="B518" s="3"/>
      <c r="C518" s="3"/>
      <c r="D518" s="117"/>
      <c r="E518" s="3"/>
      <c r="F518" s="3"/>
      <c r="G518" s="3"/>
      <c r="H518" s="3"/>
      <c r="I518" s="3"/>
      <c r="J518" s="3"/>
      <c r="K518" s="3"/>
      <c r="L518" s="3"/>
      <c r="M518" s="3"/>
      <c r="N518" s="3"/>
      <c r="O518" s="3"/>
      <c r="P518" s="3"/>
      <c r="Q518" s="3"/>
      <c r="R518" s="3"/>
      <c r="S518" s="1"/>
      <c r="T518" s="1"/>
      <c r="U518" s="3"/>
      <c r="V518" s="3"/>
      <c r="W518" s="3"/>
      <c r="X518" s="3"/>
      <c r="Y518" s="3"/>
      <c r="Z518" s="3"/>
      <c r="AA518" s="3"/>
      <c r="AB518" s="3"/>
      <c r="AC518" s="3"/>
      <c r="AD518" s="3"/>
      <c r="AE518" s="3"/>
      <c r="AF518" s="3"/>
      <c r="AG518" s="3"/>
      <c r="AH518" s="3"/>
      <c r="AI518" s="3"/>
      <c r="AJ518" s="3"/>
      <c r="AK518" s="3"/>
      <c r="AL518" s="3"/>
      <c r="AM518" s="3"/>
      <c r="AN518" s="3"/>
      <c r="AO518" s="3"/>
    </row>
    <row r="519" spans="1:41" ht="12.75" customHeight="1" x14ac:dyDescent="0.2">
      <c r="A519" s="3"/>
      <c r="B519" s="3"/>
      <c r="C519" s="3"/>
      <c r="D519" s="117"/>
      <c r="E519" s="3"/>
      <c r="F519" s="3"/>
      <c r="G519" s="3"/>
      <c r="H519" s="3"/>
      <c r="I519" s="3"/>
      <c r="J519" s="3"/>
      <c r="K519" s="3"/>
      <c r="L519" s="3"/>
      <c r="M519" s="3"/>
      <c r="N519" s="3"/>
      <c r="O519" s="3"/>
      <c r="P519" s="3"/>
      <c r="Q519" s="3"/>
      <c r="R519" s="3"/>
      <c r="S519" s="1"/>
      <c r="T519" s="1"/>
      <c r="U519" s="3"/>
      <c r="V519" s="3"/>
      <c r="W519" s="3"/>
      <c r="X519" s="3"/>
      <c r="Y519" s="3"/>
      <c r="Z519" s="3"/>
      <c r="AA519" s="3"/>
      <c r="AB519" s="3"/>
      <c r="AC519" s="3"/>
      <c r="AD519" s="3"/>
      <c r="AE519" s="3"/>
      <c r="AF519" s="3"/>
      <c r="AG519" s="3"/>
      <c r="AH519" s="3"/>
      <c r="AI519" s="3"/>
      <c r="AJ519" s="3"/>
      <c r="AK519" s="3"/>
      <c r="AL519" s="3"/>
      <c r="AM519" s="3"/>
      <c r="AN519" s="3"/>
      <c r="AO519" s="3"/>
    </row>
    <row r="520" spans="1:41" ht="12.75" customHeight="1" x14ac:dyDescent="0.2">
      <c r="A520" s="3"/>
      <c r="B520" s="3"/>
      <c r="C520" s="3"/>
      <c r="D520" s="117"/>
      <c r="E520" s="3"/>
      <c r="F520" s="3"/>
      <c r="G520" s="3"/>
      <c r="H520" s="3"/>
      <c r="I520" s="3"/>
      <c r="J520" s="3"/>
      <c r="K520" s="3"/>
      <c r="L520" s="3"/>
      <c r="M520" s="3"/>
      <c r="N520" s="3"/>
      <c r="O520" s="3"/>
      <c r="P520" s="3"/>
      <c r="Q520" s="3"/>
      <c r="R520" s="3"/>
      <c r="S520" s="1"/>
      <c r="T520" s="1"/>
      <c r="U520" s="3"/>
      <c r="V520" s="3"/>
      <c r="W520" s="3"/>
      <c r="X520" s="3"/>
      <c r="Y520" s="3"/>
      <c r="Z520" s="3"/>
      <c r="AA520" s="3"/>
      <c r="AB520" s="3"/>
      <c r="AC520" s="3"/>
      <c r="AD520" s="3"/>
      <c r="AE520" s="3"/>
      <c r="AF520" s="3"/>
      <c r="AG520" s="3"/>
      <c r="AH520" s="3"/>
      <c r="AI520" s="3"/>
      <c r="AJ520" s="3"/>
      <c r="AK520" s="3"/>
      <c r="AL520" s="3"/>
      <c r="AM520" s="3"/>
      <c r="AN520" s="3"/>
      <c r="AO520" s="3"/>
    </row>
    <row r="521" spans="1:41" ht="12.75" customHeight="1" x14ac:dyDescent="0.2">
      <c r="A521" s="3"/>
      <c r="B521" s="3"/>
      <c r="C521" s="3"/>
      <c r="D521" s="117"/>
      <c r="E521" s="3"/>
      <c r="F521" s="3"/>
      <c r="G521" s="3"/>
      <c r="H521" s="3"/>
      <c r="I521" s="3"/>
      <c r="J521" s="3"/>
      <c r="K521" s="3"/>
      <c r="L521" s="3"/>
      <c r="M521" s="3"/>
      <c r="N521" s="3"/>
      <c r="O521" s="3"/>
      <c r="P521" s="3"/>
      <c r="Q521" s="3"/>
      <c r="R521" s="3"/>
      <c r="S521" s="1"/>
      <c r="T521" s="1"/>
      <c r="U521" s="3"/>
      <c r="V521" s="3"/>
      <c r="W521" s="3"/>
      <c r="X521" s="3"/>
      <c r="Y521" s="3"/>
      <c r="Z521" s="3"/>
      <c r="AA521" s="3"/>
      <c r="AB521" s="3"/>
      <c r="AC521" s="3"/>
      <c r="AD521" s="3"/>
      <c r="AE521" s="3"/>
      <c r="AF521" s="3"/>
      <c r="AG521" s="3"/>
      <c r="AH521" s="3"/>
      <c r="AI521" s="3"/>
      <c r="AJ521" s="3"/>
      <c r="AK521" s="3"/>
      <c r="AL521" s="3"/>
      <c r="AM521" s="3"/>
      <c r="AN521" s="3"/>
      <c r="AO521" s="3"/>
    </row>
    <row r="522" spans="1:41" ht="12.75" customHeight="1" x14ac:dyDescent="0.2">
      <c r="A522" s="3"/>
      <c r="B522" s="3"/>
      <c r="C522" s="3"/>
      <c r="D522" s="117"/>
      <c r="E522" s="3"/>
      <c r="F522" s="3"/>
      <c r="G522" s="3"/>
      <c r="H522" s="3"/>
      <c r="I522" s="3"/>
      <c r="J522" s="3"/>
      <c r="K522" s="3"/>
      <c r="L522" s="3"/>
      <c r="M522" s="3"/>
      <c r="N522" s="3"/>
      <c r="O522" s="3"/>
      <c r="P522" s="3"/>
      <c r="Q522" s="3"/>
      <c r="R522" s="3"/>
      <c r="S522" s="1"/>
      <c r="T522" s="1"/>
      <c r="U522" s="3"/>
      <c r="V522" s="3"/>
      <c r="W522" s="3"/>
      <c r="X522" s="3"/>
      <c r="Y522" s="3"/>
      <c r="Z522" s="3"/>
      <c r="AA522" s="3"/>
      <c r="AB522" s="3"/>
      <c r="AC522" s="3"/>
      <c r="AD522" s="3"/>
      <c r="AE522" s="3"/>
      <c r="AF522" s="3"/>
      <c r="AG522" s="3"/>
      <c r="AH522" s="3"/>
      <c r="AI522" s="3"/>
      <c r="AJ522" s="3"/>
      <c r="AK522" s="3"/>
      <c r="AL522" s="3"/>
      <c r="AM522" s="3"/>
      <c r="AN522" s="3"/>
      <c r="AO522" s="3"/>
    </row>
    <row r="523" spans="1:41" ht="12.75" customHeight="1" x14ac:dyDescent="0.2">
      <c r="A523" s="3"/>
      <c r="B523" s="3"/>
      <c r="C523" s="3"/>
      <c r="D523" s="117"/>
      <c r="E523" s="3"/>
      <c r="F523" s="3"/>
      <c r="G523" s="3"/>
      <c r="H523" s="3"/>
      <c r="I523" s="3"/>
      <c r="J523" s="3"/>
      <c r="K523" s="3"/>
      <c r="L523" s="3"/>
      <c r="M523" s="3"/>
      <c r="N523" s="3"/>
      <c r="O523" s="3"/>
      <c r="P523" s="3"/>
      <c r="Q523" s="3"/>
      <c r="R523" s="3"/>
      <c r="S523" s="1"/>
      <c r="T523" s="1"/>
      <c r="U523" s="3"/>
      <c r="V523" s="3"/>
      <c r="W523" s="3"/>
      <c r="X523" s="3"/>
      <c r="Y523" s="3"/>
      <c r="Z523" s="3"/>
      <c r="AA523" s="3"/>
      <c r="AB523" s="3"/>
      <c r="AC523" s="3"/>
      <c r="AD523" s="3"/>
      <c r="AE523" s="3"/>
      <c r="AF523" s="3"/>
      <c r="AG523" s="3"/>
      <c r="AH523" s="3"/>
      <c r="AI523" s="3"/>
      <c r="AJ523" s="3"/>
      <c r="AK523" s="3"/>
      <c r="AL523" s="3"/>
      <c r="AM523" s="3"/>
      <c r="AN523" s="3"/>
      <c r="AO523" s="3"/>
    </row>
    <row r="524" spans="1:41" ht="12.75" customHeight="1" x14ac:dyDescent="0.2">
      <c r="A524" s="3"/>
      <c r="B524" s="3"/>
      <c r="C524" s="3"/>
      <c r="D524" s="117"/>
      <c r="E524" s="3"/>
      <c r="F524" s="3"/>
      <c r="G524" s="3"/>
      <c r="H524" s="3"/>
      <c r="I524" s="3"/>
      <c r="J524" s="3"/>
      <c r="K524" s="3"/>
      <c r="L524" s="3"/>
      <c r="M524" s="3"/>
      <c r="N524" s="3"/>
      <c r="O524" s="3"/>
      <c r="P524" s="3"/>
      <c r="Q524" s="3"/>
      <c r="R524" s="3"/>
      <c r="S524" s="1"/>
      <c r="T524" s="1"/>
      <c r="U524" s="3"/>
      <c r="V524" s="3"/>
      <c r="W524" s="3"/>
      <c r="X524" s="3"/>
      <c r="Y524" s="3"/>
      <c r="Z524" s="3"/>
      <c r="AA524" s="3"/>
      <c r="AB524" s="3"/>
      <c r="AC524" s="3"/>
      <c r="AD524" s="3"/>
      <c r="AE524" s="3"/>
      <c r="AF524" s="3"/>
      <c r="AG524" s="3"/>
      <c r="AH524" s="3"/>
      <c r="AI524" s="3"/>
      <c r="AJ524" s="3"/>
      <c r="AK524" s="3"/>
      <c r="AL524" s="3"/>
      <c r="AM524" s="3"/>
      <c r="AN524" s="3"/>
      <c r="AO524" s="3"/>
    </row>
    <row r="525" spans="1:41" ht="12.75" customHeight="1" x14ac:dyDescent="0.2">
      <c r="A525" s="3"/>
      <c r="B525" s="3"/>
      <c r="C525" s="3"/>
      <c r="D525" s="117"/>
      <c r="E525" s="3"/>
      <c r="F525" s="3"/>
      <c r="G525" s="3"/>
      <c r="H525" s="3"/>
      <c r="I525" s="3"/>
      <c r="J525" s="3"/>
      <c r="K525" s="3"/>
      <c r="L525" s="3"/>
      <c r="M525" s="3"/>
      <c r="N525" s="3"/>
      <c r="O525" s="3"/>
      <c r="P525" s="3"/>
      <c r="Q525" s="3"/>
      <c r="R525" s="3"/>
      <c r="S525" s="1"/>
      <c r="T525" s="1"/>
      <c r="U525" s="3"/>
      <c r="V525" s="3"/>
      <c r="W525" s="3"/>
      <c r="X525" s="3"/>
      <c r="Y525" s="3"/>
      <c r="Z525" s="3"/>
      <c r="AA525" s="3"/>
      <c r="AB525" s="3"/>
      <c r="AC525" s="3"/>
      <c r="AD525" s="3"/>
      <c r="AE525" s="3"/>
      <c r="AF525" s="3"/>
      <c r="AG525" s="3"/>
      <c r="AH525" s="3"/>
      <c r="AI525" s="3"/>
      <c r="AJ525" s="3"/>
      <c r="AK525" s="3"/>
      <c r="AL525" s="3"/>
      <c r="AM525" s="3"/>
      <c r="AN525" s="3"/>
      <c r="AO525" s="3"/>
    </row>
    <row r="526" spans="1:41" ht="12.75" customHeight="1" x14ac:dyDescent="0.2">
      <c r="A526" s="3"/>
      <c r="B526" s="3"/>
      <c r="C526" s="3"/>
      <c r="D526" s="117"/>
      <c r="E526" s="3"/>
      <c r="F526" s="3"/>
      <c r="G526" s="3"/>
      <c r="H526" s="3"/>
      <c r="I526" s="3"/>
      <c r="J526" s="3"/>
      <c r="K526" s="3"/>
      <c r="L526" s="3"/>
      <c r="M526" s="3"/>
      <c r="N526" s="3"/>
      <c r="O526" s="3"/>
      <c r="P526" s="3"/>
      <c r="Q526" s="3"/>
      <c r="R526" s="3"/>
      <c r="S526" s="1"/>
      <c r="T526" s="1"/>
      <c r="U526" s="3"/>
      <c r="V526" s="3"/>
      <c r="W526" s="3"/>
      <c r="X526" s="3"/>
      <c r="Y526" s="3"/>
      <c r="Z526" s="3"/>
      <c r="AA526" s="3"/>
      <c r="AB526" s="3"/>
      <c r="AC526" s="3"/>
      <c r="AD526" s="3"/>
      <c r="AE526" s="3"/>
      <c r="AF526" s="3"/>
      <c r="AG526" s="3"/>
      <c r="AH526" s="3"/>
      <c r="AI526" s="3"/>
      <c r="AJ526" s="3"/>
      <c r="AK526" s="3"/>
      <c r="AL526" s="3"/>
      <c r="AM526" s="3"/>
      <c r="AN526" s="3"/>
      <c r="AO526" s="3"/>
    </row>
    <row r="527" spans="1:41" ht="12.75" customHeight="1" x14ac:dyDescent="0.2">
      <c r="A527" s="3"/>
      <c r="B527" s="3"/>
      <c r="C527" s="3"/>
      <c r="D527" s="117"/>
      <c r="E527" s="3"/>
      <c r="F527" s="3"/>
      <c r="G527" s="3"/>
      <c r="H527" s="3"/>
      <c r="I527" s="3"/>
      <c r="J527" s="3"/>
      <c r="K527" s="3"/>
      <c r="L527" s="3"/>
      <c r="M527" s="3"/>
      <c r="N527" s="3"/>
      <c r="O527" s="3"/>
      <c r="P527" s="3"/>
      <c r="Q527" s="3"/>
      <c r="R527" s="3"/>
      <c r="S527" s="1"/>
      <c r="T527" s="1"/>
      <c r="U527" s="3"/>
      <c r="V527" s="3"/>
      <c r="W527" s="3"/>
      <c r="X527" s="3"/>
      <c r="Y527" s="3"/>
      <c r="Z527" s="3"/>
      <c r="AA527" s="3"/>
      <c r="AB527" s="3"/>
      <c r="AC527" s="3"/>
      <c r="AD527" s="3"/>
      <c r="AE527" s="3"/>
      <c r="AF527" s="3"/>
      <c r="AG527" s="3"/>
      <c r="AH527" s="3"/>
      <c r="AI527" s="3"/>
      <c r="AJ527" s="3"/>
      <c r="AK527" s="3"/>
      <c r="AL527" s="3"/>
      <c r="AM527" s="3"/>
      <c r="AN527" s="3"/>
      <c r="AO527" s="3"/>
    </row>
    <row r="528" spans="1:41" ht="12.75" customHeight="1" x14ac:dyDescent="0.2">
      <c r="A528" s="3"/>
      <c r="B528" s="3"/>
      <c r="C528" s="3"/>
      <c r="D528" s="117"/>
      <c r="E528" s="3"/>
      <c r="F528" s="3"/>
      <c r="G528" s="3"/>
      <c r="H528" s="3"/>
      <c r="I528" s="3"/>
      <c r="J528" s="3"/>
      <c r="K528" s="3"/>
      <c r="L528" s="3"/>
      <c r="M528" s="3"/>
      <c r="N528" s="3"/>
      <c r="O528" s="3"/>
      <c r="P528" s="3"/>
      <c r="Q528" s="3"/>
      <c r="R528" s="3"/>
      <c r="S528" s="1"/>
      <c r="T528" s="1"/>
      <c r="U528" s="3"/>
      <c r="V528" s="3"/>
      <c r="W528" s="3"/>
      <c r="X528" s="3"/>
      <c r="Y528" s="3"/>
      <c r="Z528" s="3"/>
      <c r="AA528" s="3"/>
      <c r="AB528" s="3"/>
      <c r="AC528" s="3"/>
      <c r="AD528" s="3"/>
      <c r="AE528" s="3"/>
      <c r="AF528" s="3"/>
      <c r="AG528" s="3"/>
      <c r="AH528" s="3"/>
      <c r="AI528" s="3"/>
      <c r="AJ528" s="3"/>
      <c r="AK528" s="3"/>
      <c r="AL528" s="3"/>
      <c r="AM528" s="3"/>
      <c r="AN528" s="3"/>
      <c r="AO528" s="3"/>
    </row>
    <row r="529" spans="1:41" ht="12.75" customHeight="1" x14ac:dyDescent="0.2">
      <c r="A529" s="3"/>
      <c r="B529" s="3"/>
      <c r="C529" s="3"/>
      <c r="D529" s="117"/>
      <c r="E529" s="3"/>
      <c r="F529" s="3"/>
      <c r="G529" s="3"/>
      <c r="H529" s="3"/>
      <c r="I529" s="3"/>
      <c r="J529" s="3"/>
      <c r="K529" s="3"/>
      <c r="L529" s="3"/>
      <c r="M529" s="3"/>
      <c r="N529" s="3"/>
      <c r="O529" s="3"/>
      <c r="P529" s="3"/>
      <c r="Q529" s="3"/>
      <c r="R529" s="3"/>
      <c r="S529" s="1"/>
      <c r="T529" s="1"/>
      <c r="U529" s="3"/>
      <c r="V529" s="3"/>
      <c r="W529" s="3"/>
      <c r="X529" s="3"/>
      <c r="Y529" s="3"/>
      <c r="Z529" s="3"/>
      <c r="AA529" s="3"/>
      <c r="AB529" s="3"/>
      <c r="AC529" s="3"/>
      <c r="AD529" s="3"/>
      <c r="AE529" s="3"/>
      <c r="AF529" s="3"/>
      <c r="AG529" s="3"/>
      <c r="AH529" s="3"/>
      <c r="AI529" s="3"/>
      <c r="AJ529" s="3"/>
      <c r="AK529" s="3"/>
      <c r="AL529" s="3"/>
      <c r="AM529" s="3"/>
      <c r="AN529" s="3"/>
      <c r="AO529" s="3"/>
    </row>
    <row r="530" spans="1:41" ht="12.75" customHeight="1" x14ac:dyDescent="0.2">
      <c r="A530" s="3"/>
      <c r="B530" s="3"/>
      <c r="C530" s="3"/>
      <c r="D530" s="117"/>
      <c r="E530" s="3"/>
      <c r="F530" s="3"/>
      <c r="G530" s="3"/>
      <c r="H530" s="3"/>
      <c r="I530" s="3"/>
      <c r="J530" s="3"/>
      <c r="K530" s="3"/>
      <c r="L530" s="3"/>
      <c r="M530" s="3"/>
      <c r="N530" s="3"/>
      <c r="O530" s="3"/>
      <c r="P530" s="3"/>
      <c r="Q530" s="3"/>
      <c r="R530" s="3"/>
      <c r="S530" s="1"/>
      <c r="T530" s="1"/>
      <c r="U530" s="3"/>
      <c r="V530" s="3"/>
      <c r="W530" s="3"/>
      <c r="X530" s="3"/>
      <c r="Y530" s="3"/>
      <c r="Z530" s="3"/>
      <c r="AA530" s="3"/>
      <c r="AB530" s="3"/>
      <c r="AC530" s="3"/>
      <c r="AD530" s="3"/>
      <c r="AE530" s="3"/>
      <c r="AF530" s="3"/>
      <c r="AG530" s="3"/>
      <c r="AH530" s="3"/>
      <c r="AI530" s="3"/>
      <c r="AJ530" s="3"/>
      <c r="AK530" s="3"/>
      <c r="AL530" s="3"/>
      <c r="AM530" s="3"/>
      <c r="AN530" s="3"/>
      <c r="AO530" s="3"/>
    </row>
    <row r="531" spans="1:41" ht="12.75" customHeight="1" x14ac:dyDescent="0.2">
      <c r="A531" s="3"/>
      <c r="B531" s="3"/>
      <c r="C531" s="3"/>
      <c r="D531" s="117"/>
      <c r="E531" s="3"/>
      <c r="F531" s="3"/>
      <c r="G531" s="3"/>
      <c r="H531" s="3"/>
      <c r="I531" s="3"/>
      <c r="J531" s="3"/>
      <c r="K531" s="3"/>
      <c r="L531" s="3"/>
      <c r="M531" s="3"/>
      <c r="N531" s="3"/>
      <c r="O531" s="3"/>
      <c r="P531" s="3"/>
      <c r="Q531" s="3"/>
      <c r="R531" s="3"/>
      <c r="S531" s="1"/>
      <c r="T531" s="1"/>
      <c r="U531" s="3"/>
      <c r="V531" s="3"/>
      <c r="W531" s="3"/>
      <c r="X531" s="3"/>
      <c r="Y531" s="3"/>
      <c r="Z531" s="3"/>
      <c r="AA531" s="3"/>
      <c r="AB531" s="3"/>
      <c r="AC531" s="3"/>
      <c r="AD531" s="3"/>
      <c r="AE531" s="3"/>
      <c r="AF531" s="3"/>
      <c r="AG531" s="3"/>
      <c r="AH531" s="3"/>
      <c r="AI531" s="3"/>
      <c r="AJ531" s="3"/>
      <c r="AK531" s="3"/>
      <c r="AL531" s="3"/>
      <c r="AM531" s="3"/>
      <c r="AN531" s="3"/>
      <c r="AO531" s="3"/>
    </row>
    <row r="532" spans="1:41" ht="12.75" customHeight="1" x14ac:dyDescent="0.2">
      <c r="A532" s="3"/>
      <c r="B532" s="3"/>
      <c r="C532" s="3"/>
      <c r="D532" s="117"/>
      <c r="E532" s="3"/>
      <c r="F532" s="3"/>
      <c r="G532" s="3"/>
      <c r="H532" s="3"/>
      <c r="I532" s="3"/>
      <c r="J532" s="3"/>
      <c r="K532" s="3"/>
      <c r="L532" s="3"/>
      <c r="M532" s="3"/>
      <c r="N532" s="3"/>
      <c r="O532" s="3"/>
      <c r="P532" s="3"/>
      <c r="Q532" s="3"/>
      <c r="R532" s="3"/>
      <c r="S532" s="1"/>
      <c r="T532" s="1"/>
      <c r="U532" s="3"/>
      <c r="V532" s="3"/>
      <c r="W532" s="3"/>
      <c r="X532" s="3"/>
      <c r="Y532" s="3"/>
      <c r="Z532" s="3"/>
      <c r="AA532" s="3"/>
      <c r="AB532" s="3"/>
      <c r="AC532" s="3"/>
      <c r="AD532" s="3"/>
      <c r="AE532" s="3"/>
      <c r="AF532" s="3"/>
      <c r="AG532" s="3"/>
      <c r="AH532" s="3"/>
      <c r="AI532" s="3"/>
      <c r="AJ532" s="3"/>
      <c r="AK532" s="3"/>
      <c r="AL532" s="3"/>
      <c r="AM532" s="3"/>
      <c r="AN532" s="3"/>
      <c r="AO532" s="3"/>
    </row>
    <row r="533" spans="1:41" ht="12.75" customHeight="1" x14ac:dyDescent="0.2">
      <c r="A533" s="3"/>
      <c r="B533" s="3"/>
      <c r="C533" s="3"/>
      <c r="D533" s="117"/>
      <c r="E533" s="3"/>
      <c r="F533" s="3"/>
      <c r="G533" s="3"/>
      <c r="H533" s="3"/>
      <c r="I533" s="3"/>
      <c r="J533" s="3"/>
      <c r="K533" s="3"/>
      <c r="L533" s="3"/>
      <c r="M533" s="3"/>
      <c r="N533" s="3"/>
      <c r="O533" s="3"/>
      <c r="P533" s="3"/>
      <c r="Q533" s="3"/>
      <c r="R533" s="3"/>
      <c r="S533" s="1"/>
      <c r="T533" s="1"/>
      <c r="U533" s="3"/>
      <c r="V533" s="3"/>
      <c r="W533" s="3"/>
      <c r="X533" s="3"/>
      <c r="Y533" s="3"/>
      <c r="Z533" s="3"/>
      <c r="AA533" s="3"/>
      <c r="AB533" s="3"/>
      <c r="AC533" s="3"/>
      <c r="AD533" s="3"/>
      <c r="AE533" s="3"/>
      <c r="AF533" s="3"/>
      <c r="AG533" s="3"/>
      <c r="AH533" s="3"/>
      <c r="AI533" s="3"/>
      <c r="AJ533" s="3"/>
      <c r="AK533" s="3"/>
      <c r="AL533" s="3"/>
      <c r="AM533" s="3"/>
      <c r="AN533" s="3"/>
      <c r="AO533" s="3"/>
    </row>
    <row r="534" spans="1:41" ht="12.75" customHeight="1" x14ac:dyDescent="0.2">
      <c r="A534" s="3"/>
      <c r="B534" s="3"/>
      <c r="C534" s="3"/>
      <c r="D534" s="117"/>
      <c r="E534" s="3"/>
      <c r="F534" s="3"/>
      <c r="G534" s="3"/>
      <c r="H534" s="3"/>
      <c r="I534" s="3"/>
      <c r="J534" s="3"/>
      <c r="K534" s="3"/>
      <c r="L534" s="3"/>
      <c r="M534" s="3"/>
      <c r="N534" s="3"/>
      <c r="O534" s="3"/>
      <c r="P534" s="3"/>
      <c r="Q534" s="3"/>
      <c r="R534" s="3"/>
      <c r="S534" s="1"/>
      <c r="T534" s="1"/>
      <c r="U534" s="3"/>
      <c r="V534" s="3"/>
      <c r="W534" s="3"/>
      <c r="X534" s="3"/>
      <c r="Y534" s="3"/>
      <c r="Z534" s="3"/>
      <c r="AA534" s="3"/>
      <c r="AB534" s="3"/>
      <c r="AC534" s="3"/>
      <c r="AD534" s="3"/>
      <c r="AE534" s="3"/>
      <c r="AF534" s="3"/>
      <c r="AG534" s="3"/>
      <c r="AH534" s="3"/>
      <c r="AI534" s="3"/>
      <c r="AJ534" s="3"/>
      <c r="AK534" s="3"/>
      <c r="AL534" s="3"/>
      <c r="AM534" s="3"/>
      <c r="AN534" s="3"/>
      <c r="AO534" s="3"/>
    </row>
    <row r="535" spans="1:41" ht="12.75" customHeight="1" x14ac:dyDescent="0.2">
      <c r="A535" s="3"/>
      <c r="B535" s="3"/>
      <c r="C535" s="3"/>
      <c r="D535" s="117"/>
      <c r="E535" s="3"/>
      <c r="F535" s="3"/>
      <c r="G535" s="3"/>
      <c r="H535" s="3"/>
      <c r="I535" s="3"/>
      <c r="J535" s="3"/>
      <c r="K535" s="3"/>
      <c r="L535" s="3"/>
      <c r="M535" s="3"/>
      <c r="N535" s="3"/>
      <c r="O535" s="3"/>
      <c r="P535" s="3"/>
      <c r="Q535" s="3"/>
      <c r="R535" s="3"/>
      <c r="S535" s="1"/>
      <c r="T535" s="1"/>
      <c r="U535" s="3"/>
      <c r="V535" s="3"/>
      <c r="W535" s="3"/>
      <c r="X535" s="3"/>
      <c r="Y535" s="3"/>
      <c r="Z535" s="3"/>
      <c r="AA535" s="3"/>
      <c r="AB535" s="3"/>
      <c r="AC535" s="3"/>
      <c r="AD535" s="3"/>
      <c r="AE535" s="3"/>
      <c r="AF535" s="3"/>
      <c r="AG535" s="3"/>
      <c r="AH535" s="3"/>
      <c r="AI535" s="3"/>
      <c r="AJ535" s="3"/>
      <c r="AK535" s="3"/>
      <c r="AL535" s="3"/>
      <c r="AM535" s="3"/>
      <c r="AN535" s="3"/>
      <c r="AO535" s="3"/>
    </row>
    <row r="536" spans="1:41" ht="12.75" customHeight="1" x14ac:dyDescent="0.2">
      <c r="A536" s="3"/>
      <c r="B536" s="3"/>
      <c r="C536" s="3"/>
      <c r="D536" s="117"/>
      <c r="E536" s="3"/>
      <c r="F536" s="3"/>
      <c r="G536" s="3"/>
      <c r="H536" s="3"/>
      <c r="I536" s="3"/>
      <c r="J536" s="3"/>
      <c r="K536" s="3"/>
      <c r="L536" s="3"/>
      <c r="M536" s="3"/>
      <c r="N536" s="3"/>
      <c r="O536" s="3"/>
      <c r="P536" s="3"/>
      <c r="Q536" s="3"/>
      <c r="R536" s="3"/>
      <c r="S536" s="1"/>
      <c r="T536" s="1"/>
      <c r="U536" s="3"/>
      <c r="V536" s="3"/>
      <c r="W536" s="3"/>
      <c r="X536" s="3"/>
      <c r="Y536" s="3"/>
      <c r="Z536" s="3"/>
      <c r="AA536" s="3"/>
      <c r="AB536" s="3"/>
      <c r="AC536" s="3"/>
      <c r="AD536" s="3"/>
      <c r="AE536" s="3"/>
      <c r="AF536" s="3"/>
      <c r="AG536" s="3"/>
      <c r="AH536" s="3"/>
      <c r="AI536" s="3"/>
      <c r="AJ536" s="3"/>
      <c r="AK536" s="3"/>
      <c r="AL536" s="3"/>
      <c r="AM536" s="3"/>
      <c r="AN536" s="3"/>
      <c r="AO536" s="3"/>
    </row>
    <row r="537" spans="1:41" ht="12.75" customHeight="1" x14ac:dyDescent="0.2">
      <c r="A537" s="3"/>
      <c r="B537" s="3"/>
      <c r="C537" s="3"/>
      <c r="D537" s="117"/>
      <c r="E537" s="3"/>
      <c r="F537" s="3"/>
      <c r="G537" s="3"/>
      <c r="H537" s="3"/>
      <c r="I537" s="3"/>
      <c r="J537" s="3"/>
      <c r="K537" s="3"/>
      <c r="L537" s="3"/>
      <c r="M537" s="3"/>
      <c r="N537" s="3"/>
      <c r="O537" s="3"/>
      <c r="P537" s="3"/>
      <c r="Q537" s="3"/>
      <c r="R537" s="3"/>
      <c r="S537" s="1"/>
      <c r="T537" s="1"/>
      <c r="U537" s="3"/>
      <c r="V537" s="3"/>
      <c r="W537" s="3"/>
      <c r="X537" s="3"/>
      <c r="Y537" s="3"/>
      <c r="Z537" s="3"/>
      <c r="AA537" s="3"/>
      <c r="AB537" s="3"/>
      <c r="AC537" s="3"/>
      <c r="AD537" s="3"/>
      <c r="AE537" s="3"/>
      <c r="AF537" s="3"/>
      <c r="AG537" s="3"/>
      <c r="AH537" s="3"/>
      <c r="AI537" s="3"/>
      <c r="AJ537" s="3"/>
      <c r="AK537" s="3"/>
      <c r="AL537" s="3"/>
      <c r="AM537" s="3"/>
      <c r="AN537" s="3"/>
      <c r="AO537" s="3"/>
    </row>
    <row r="538" spans="1:41" ht="12.75" customHeight="1" x14ac:dyDescent="0.2">
      <c r="A538" s="3"/>
      <c r="B538" s="3"/>
      <c r="C538" s="3"/>
      <c r="D538" s="117"/>
      <c r="E538" s="3"/>
      <c r="F538" s="3"/>
      <c r="G538" s="3"/>
      <c r="H538" s="3"/>
      <c r="I538" s="3"/>
      <c r="J538" s="3"/>
      <c r="K538" s="3"/>
      <c r="L538" s="3"/>
      <c r="M538" s="3"/>
      <c r="N538" s="3"/>
      <c r="O538" s="3"/>
      <c r="P538" s="3"/>
      <c r="Q538" s="3"/>
      <c r="R538" s="3"/>
      <c r="S538" s="1"/>
      <c r="T538" s="1"/>
      <c r="U538" s="3"/>
      <c r="V538" s="3"/>
      <c r="W538" s="3"/>
      <c r="X538" s="3"/>
      <c r="Y538" s="3"/>
      <c r="Z538" s="3"/>
      <c r="AA538" s="3"/>
      <c r="AB538" s="3"/>
      <c r="AC538" s="3"/>
      <c r="AD538" s="3"/>
      <c r="AE538" s="3"/>
      <c r="AF538" s="3"/>
      <c r="AG538" s="3"/>
      <c r="AH538" s="3"/>
      <c r="AI538" s="3"/>
      <c r="AJ538" s="3"/>
      <c r="AK538" s="3"/>
      <c r="AL538" s="3"/>
      <c r="AM538" s="3"/>
      <c r="AN538" s="3"/>
      <c r="AO538" s="3"/>
    </row>
    <row r="539" spans="1:41" ht="12.75" customHeight="1" x14ac:dyDescent="0.2">
      <c r="A539" s="3"/>
      <c r="B539" s="3"/>
      <c r="C539" s="3"/>
      <c r="D539" s="117"/>
      <c r="E539" s="3"/>
      <c r="F539" s="3"/>
      <c r="G539" s="3"/>
      <c r="H539" s="3"/>
      <c r="I539" s="3"/>
      <c r="J539" s="3"/>
      <c r="K539" s="3"/>
      <c r="L539" s="3"/>
      <c r="M539" s="3"/>
      <c r="N539" s="3"/>
      <c r="O539" s="3"/>
      <c r="P539" s="3"/>
      <c r="Q539" s="3"/>
      <c r="R539" s="3"/>
      <c r="S539" s="1"/>
      <c r="T539" s="1"/>
      <c r="U539" s="3"/>
      <c r="V539" s="3"/>
      <c r="W539" s="3"/>
      <c r="X539" s="3"/>
      <c r="Y539" s="3"/>
      <c r="Z539" s="3"/>
      <c r="AA539" s="3"/>
      <c r="AB539" s="3"/>
      <c r="AC539" s="3"/>
      <c r="AD539" s="3"/>
      <c r="AE539" s="3"/>
      <c r="AF539" s="3"/>
      <c r="AG539" s="3"/>
      <c r="AH539" s="3"/>
      <c r="AI539" s="3"/>
      <c r="AJ539" s="3"/>
      <c r="AK539" s="3"/>
      <c r="AL539" s="3"/>
      <c r="AM539" s="3"/>
      <c r="AN539" s="3"/>
      <c r="AO539" s="3"/>
    </row>
    <row r="540" spans="1:41" ht="12.75" customHeight="1" x14ac:dyDescent="0.2">
      <c r="A540" s="3"/>
      <c r="B540" s="3"/>
      <c r="C540" s="3"/>
      <c r="D540" s="117"/>
      <c r="E540" s="3"/>
      <c r="F540" s="3"/>
      <c r="G540" s="3"/>
      <c r="H540" s="3"/>
      <c r="I540" s="3"/>
      <c r="J540" s="3"/>
      <c r="K540" s="3"/>
      <c r="L540" s="3"/>
      <c r="M540" s="3"/>
      <c r="N540" s="3"/>
      <c r="O540" s="3"/>
      <c r="P540" s="3"/>
      <c r="Q540" s="3"/>
      <c r="R540" s="3"/>
      <c r="S540" s="1"/>
      <c r="T540" s="1"/>
      <c r="U540" s="3"/>
      <c r="V540" s="3"/>
      <c r="W540" s="3"/>
      <c r="X540" s="3"/>
      <c r="Y540" s="3"/>
      <c r="Z540" s="3"/>
      <c r="AA540" s="3"/>
      <c r="AB540" s="3"/>
      <c r="AC540" s="3"/>
      <c r="AD540" s="3"/>
      <c r="AE540" s="3"/>
      <c r="AF540" s="3"/>
      <c r="AG540" s="3"/>
      <c r="AH540" s="3"/>
      <c r="AI540" s="3"/>
      <c r="AJ540" s="3"/>
      <c r="AK540" s="3"/>
      <c r="AL540" s="3"/>
      <c r="AM540" s="3"/>
      <c r="AN540" s="3"/>
      <c r="AO540" s="3"/>
    </row>
    <row r="541" spans="1:41" ht="12.75" customHeight="1" x14ac:dyDescent="0.2">
      <c r="A541" s="3"/>
      <c r="B541" s="3"/>
      <c r="C541" s="3"/>
      <c r="D541" s="117"/>
      <c r="E541" s="3"/>
      <c r="F541" s="3"/>
      <c r="G541" s="3"/>
      <c r="H541" s="3"/>
      <c r="I541" s="3"/>
      <c r="J541" s="3"/>
      <c r="K541" s="3"/>
      <c r="L541" s="3"/>
      <c r="M541" s="3"/>
      <c r="N541" s="3"/>
      <c r="O541" s="3"/>
      <c r="P541" s="3"/>
      <c r="Q541" s="3"/>
      <c r="R541" s="3"/>
      <c r="S541" s="1"/>
      <c r="T541" s="1"/>
      <c r="U541" s="3"/>
      <c r="V541" s="3"/>
      <c r="W541" s="3"/>
      <c r="X541" s="3"/>
      <c r="Y541" s="3"/>
      <c r="Z541" s="3"/>
      <c r="AA541" s="3"/>
      <c r="AB541" s="3"/>
      <c r="AC541" s="3"/>
      <c r="AD541" s="3"/>
      <c r="AE541" s="3"/>
      <c r="AF541" s="3"/>
      <c r="AG541" s="3"/>
      <c r="AH541" s="3"/>
      <c r="AI541" s="3"/>
      <c r="AJ541" s="3"/>
      <c r="AK541" s="3"/>
      <c r="AL541" s="3"/>
      <c r="AM541" s="3"/>
      <c r="AN541" s="3"/>
      <c r="AO541" s="3"/>
    </row>
    <row r="542" spans="1:41" ht="12.75" customHeight="1" x14ac:dyDescent="0.2">
      <c r="A542" s="3"/>
      <c r="B542" s="3"/>
      <c r="C542" s="3"/>
      <c r="D542" s="117"/>
      <c r="E542" s="3"/>
      <c r="F542" s="3"/>
      <c r="G542" s="3"/>
      <c r="H542" s="3"/>
      <c r="I542" s="3"/>
      <c r="J542" s="3"/>
      <c r="K542" s="3"/>
      <c r="L542" s="3"/>
      <c r="M542" s="3"/>
      <c r="N542" s="3"/>
      <c r="O542" s="3"/>
      <c r="P542" s="3"/>
      <c r="Q542" s="3"/>
      <c r="R542" s="3"/>
      <c r="S542" s="1"/>
      <c r="T542" s="1"/>
      <c r="U542" s="3"/>
      <c r="V542" s="3"/>
      <c r="W542" s="3"/>
      <c r="X542" s="3"/>
      <c r="Y542" s="3"/>
      <c r="Z542" s="3"/>
      <c r="AA542" s="3"/>
      <c r="AB542" s="3"/>
      <c r="AC542" s="3"/>
      <c r="AD542" s="3"/>
      <c r="AE542" s="3"/>
      <c r="AF542" s="3"/>
      <c r="AG542" s="3"/>
      <c r="AH542" s="3"/>
      <c r="AI542" s="3"/>
      <c r="AJ542" s="3"/>
      <c r="AK542" s="3"/>
      <c r="AL542" s="3"/>
      <c r="AM542" s="3"/>
      <c r="AN542" s="3"/>
      <c r="AO542" s="3"/>
    </row>
    <row r="543" spans="1:41" ht="12.75" customHeight="1" x14ac:dyDescent="0.2">
      <c r="A543" s="3"/>
      <c r="B543" s="3"/>
      <c r="C543" s="3"/>
      <c r="D543" s="117"/>
      <c r="E543" s="3"/>
      <c r="F543" s="3"/>
      <c r="G543" s="3"/>
      <c r="H543" s="3"/>
      <c r="I543" s="3"/>
      <c r="J543" s="3"/>
      <c r="K543" s="3"/>
      <c r="L543" s="3"/>
      <c r="M543" s="3"/>
      <c r="N543" s="3"/>
      <c r="O543" s="3"/>
      <c r="P543" s="3"/>
      <c r="Q543" s="3"/>
      <c r="R543" s="3"/>
      <c r="S543" s="1"/>
      <c r="T543" s="1"/>
      <c r="U543" s="3"/>
      <c r="V543" s="3"/>
      <c r="W543" s="3"/>
      <c r="X543" s="3"/>
      <c r="Y543" s="3"/>
      <c r="Z543" s="3"/>
      <c r="AA543" s="3"/>
      <c r="AB543" s="3"/>
      <c r="AC543" s="3"/>
      <c r="AD543" s="3"/>
      <c r="AE543" s="3"/>
      <c r="AF543" s="3"/>
      <c r="AG543" s="3"/>
      <c r="AH543" s="3"/>
      <c r="AI543" s="3"/>
      <c r="AJ543" s="3"/>
      <c r="AK543" s="3"/>
      <c r="AL543" s="3"/>
      <c r="AM543" s="3"/>
      <c r="AN543" s="3"/>
      <c r="AO543" s="3"/>
    </row>
    <row r="544" spans="1:41" ht="12.75" customHeight="1" x14ac:dyDescent="0.2">
      <c r="A544" s="3"/>
      <c r="B544" s="3"/>
      <c r="C544" s="3"/>
      <c r="D544" s="117"/>
      <c r="E544" s="3"/>
      <c r="F544" s="3"/>
      <c r="G544" s="3"/>
      <c r="H544" s="3"/>
      <c r="I544" s="3"/>
      <c r="J544" s="3"/>
      <c r="K544" s="3"/>
      <c r="L544" s="3"/>
      <c r="M544" s="3"/>
      <c r="N544" s="3"/>
      <c r="O544" s="3"/>
      <c r="P544" s="3"/>
      <c r="Q544" s="3"/>
      <c r="R544" s="3"/>
      <c r="S544" s="1"/>
      <c r="T544" s="1"/>
      <c r="U544" s="3"/>
      <c r="V544" s="3"/>
      <c r="W544" s="3"/>
      <c r="X544" s="3"/>
      <c r="Y544" s="3"/>
      <c r="Z544" s="3"/>
      <c r="AA544" s="3"/>
      <c r="AB544" s="3"/>
      <c r="AC544" s="3"/>
      <c r="AD544" s="3"/>
      <c r="AE544" s="3"/>
      <c r="AF544" s="3"/>
      <c r="AG544" s="3"/>
      <c r="AH544" s="3"/>
      <c r="AI544" s="3"/>
      <c r="AJ544" s="3"/>
      <c r="AK544" s="3"/>
      <c r="AL544" s="3"/>
      <c r="AM544" s="3"/>
      <c r="AN544" s="3"/>
      <c r="AO544" s="3"/>
    </row>
    <row r="545" spans="1:41" ht="12.75" customHeight="1" x14ac:dyDescent="0.2">
      <c r="A545" s="3"/>
      <c r="B545" s="3"/>
      <c r="C545" s="3"/>
      <c r="D545" s="117"/>
      <c r="E545" s="3"/>
      <c r="F545" s="3"/>
      <c r="G545" s="3"/>
      <c r="H545" s="3"/>
      <c r="I545" s="3"/>
      <c r="J545" s="3"/>
      <c r="K545" s="3"/>
      <c r="L545" s="3"/>
      <c r="M545" s="3"/>
      <c r="N545" s="3"/>
      <c r="O545" s="3"/>
      <c r="P545" s="3"/>
      <c r="Q545" s="3"/>
      <c r="R545" s="3"/>
      <c r="S545" s="1"/>
      <c r="T545" s="1"/>
      <c r="U545" s="3"/>
      <c r="V545" s="3"/>
      <c r="W545" s="3"/>
      <c r="X545" s="3"/>
      <c r="Y545" s="3"/>
      <c r="Z545" s="3"/>
      <c r="AA545" s="3"/>
      <c r="AB545" s="3"/>
      <c r="AC545" s="3"/>
      <c r="AD545" s="3"/>
      <c r="AE545" s="3"/>
      <c r="AF545" s="3"/>
      <c r="AG545" s="3"/>
      <c r="AH545" s="3"/>
      <c r="AI545" s="3"/>
      <c r="AJ545" s="3"/>
      <c r="AK545" s="3"/>
      <c r="AL545" s="3"/>
      <c r="AM545" s="3"/>
      <c r="AN545" s="3"/>
      <c r="AO545" s="3"/>
    </row>
    <row r="546" spans="1:41" ht="12.75" customHeight="1" x14ac:dyDescent="0.2">
      <c r="A546" s="3"/>
      <c r="B546" s="3"/>
      <c r="C546" s="3"/>
      <c r="D546" s="117"/>
      <c r="E546" s="3"/>
      <c r="F546" s="3"/>
      <c r="G546" s="3"/>
      <c r="H546" s="3"/>
      <c r="I546" s="3"/>
      <c r="J546" s="3"/>
      <c r="K546" s="3"/>
      <c r="L546" s="3"/>
      <c r="M546" s="3"/>
      <c r="N546" s="3"/>
      <c r="O546" s="3"/>
      <c r="P546" s="3"/>
      <c r="Q546" s="3"/>
      <c r="R546" s="3"/>
      <c r="S546" s="1"/>
      <c r="T546" s="1"/>
      <c r="U546" s="3"/>
      <c r="V546" s="3"/>
      <c r="W546" s="3"/>
      <c r="X546" s="3"/>
      <c r="Y546" s="3"/>
      <c r="Z546" s="3"/>
      <c r="AA546" s="3"/>
      <c r="AB546" s="3"/>
      <c r="AC546" s="3"/>
      <c r="AD546" s="3"/>
      <c r="AE546" s="3"/>
      <c r="AF546" s="3"/>
      <c r="AG546" s="3"/>
      <c r="AH546" s="3"/>
      <c r="AI546" s="3"/>
      <c r="AJ546" s="3"/>
      <c r="AK546" s="3"/>
      <c r="AL546" s="3"/>
      <c r="AM546" s="3"/>
      <c r="AN546" s="3"/>
      <c r="AO546" s="3"/>
    </row>
    <row r="547" spans="1:41" ht="12.75" customHeight="1" x14ac:dyDescent="0.2">
      <c r="A547" s="3"/>
      <c r="B547" s="3"/>
      <c r="C547" s="3"/>
      <c r="D547" s="117"/>
      <c r="E547" s="3"/>
      <c r="F547" s="3"/>
      <c r="G547" s="3"/>
      <c r="H547" s="3"/>
      <c r="I547" s="3"/>
      <c r="J547" s="3"/>
      <c r="K547" s="3"/>
      <c r="L547" s="3"/>
      <c r="M547" s="3"/>
      <c r="N547" s="3"/>
      <c r="O547" s="3"/>
      <c r="P547" s="3"/>
      <c r="Q547" s="3"/>
      <c r="R547" s="3"/>
      <c r="S547" s="1"/>
      <c r="T547" s="1"/>
      <c r="U547" s="3"/>
      <c r="V547" s="3"/>
      <c r="W547" s="3"/>
      <c r="X547" s="3"/>
      <c r="Y547" s="3"/>
      <c r="Z547" s="3"/>
      <c r="AA547" s="3"/>
      <c r="AB547" s="3"/>
      <c r="AC547" s="3"/>
      <c r="AD547" s="3"/>
      <c r="AE547" s="3"/>
      <c r="AF547" s="3"/>
      <c r="AG547" s="3"/>
      <c r="AH547" s="3"/>
      <c r="AI547" s="3"/>
      <c r="AJ547" s="3"/>
      <c r="AK547" s="3"/>
      <c r="AL547" s="3"/>
      <c r="AM547" s="3"/>
      <c r="AN547" s="3"/>
      <c r="AO547" s="3"/>
    </row>
    <row r="548" spans="1:41" ht="12.75" customHeight="1" x14ac:dyDescent="0.2">
      <c r="A548" s="3"/>
      <c r="B548" s="3"/>
      <c r="C548" s="3"/>
      <c r="D548" s="117"/>
      <c r="E548" s="3"/>
      <c r="F548" s="3"/>
      <c r="G548" s="3"/>
      <c r="H548" s="3"/>
      <c r="I548" s="3"/>
      <c r="J548" s="3"/>
      <c r="K548" s="3"/>
      <c r="L548" s="3"/>
      <c r="M548" s="3"/>
      <c r="N548" s="3"/>
      <c r="O548" s="3"/>
      <c r="P548" s="3"/>
      <c r="Q548" s="3"/>
      <c r="R548" s="3"/>
      <c r="S548" s="1"/>
      <c r="T548" s="1"/>
      <c r="U548" s="3"/>
      <c r="V548" s="3"/>
      <c r="W548" s="3"/>
      <c r="X548" s="3"/>
      <c r="Y548" s="3"/>
      <c r="Z548" s="3"/>
      <c r="AA548" s="3"/>
      <c r="AB548" s="3"/>
      <c r="AC548" s="3"/>
      <c r="AD548" s="3"/>
      <c r="AE548" s="3"/>
      <c r="AF548" s="3"/>
      <c r="AG548" s="3"/>
      <c r="AH548" s="3"/>
      <c r="AI548" s="3"/>
      <c r="AJ548" s="3"/>
      <c r="AK548" s="3"/>
      <c r="AL548" s="3"/>
      <c r="AM548" s="3"/>
      <c r="AN548" s="3"/>
      <c r="AO548" s="3"/>
    </row>
    <row r="549" spans="1:41" ht="12.75" customHeight="1" x14ac:dyDescent="0.2">
      <c r="A549" s="3"/>
      <c r="B549" s="3"/>
      <c r="C549" s="3"/>
      <c r="D549" s="117"/>
      <c r="E549" s="3"/>
      <c r="F549" s="3"/>
      <c r="G549" s="3"/>
      <c r="H549" s="3"/>
      <c r="I549" s="3"/>
      <c r="J549" s="3"/>
      <c r="K549" s="3"/>
      <c r="L549" s="3"/>
      <c r="M549" s="3"/>
      <c r="N549" s="3"/>
      <c r="O549" s="3"/>
      <c r="P549" s="3"/>
      <c r="Q549" s="3"/>
      <c r="R549" s="3"/>
      <c r="S549" s="1"/>
      <c r="T549" s="1"/>
      <c r="U549" s="3"/>
      <c r="V549" s="3"/>
      <c r="W549" s="3"/>
      <c r="X549" s="3"/>
      <c r="Y549" s="3"/>
      <c r="Z549" s="3"/>
      <c r="AA549" s="3"/>
      <c r="AB549" s="3"/>
      <c r="AC549" s="3"/>
      <c r="AD549" s="3"/>
      <c r="AE549" s="3"/>
      <c r="AF549" s="3"/>
      <c r="AG549" s="3"/>
      <c r="AH549" s="3"/>
      <c r="AI549" s="3"/>
      <c r="AJ549" s="3"/>
      <c r="AK549" s="3"/>
      <c r="AL549" s="3"/>
      <c r="AM549" s="3"/>
      <c r="AN549" s="3"/>
      <c r="AO549" s="3"/>
    </row>
    <row r="550" spans="1:41" ht="12.75" customHeight="1" x14ac:dyDescent="0.2">
      <c r="A550" s="3"/>
      <c r="B550" s="3"/>
      <c r="C550" s="3"/>
      <c r="D550" s="117"/>
      <c r="E550" s="3"/>
      <c r="F550" s="3"/>
      <c r="G550" s="3"/>
      <c r="H550" s="3"/>
      <c r="I550" s="3"/>
      <c r="J550" s="3"/>
      <c r="K550" s="3"/>
      <c r="L550" s="3"/>
      <c r="M550" s="3"/>
      <c r="N550" s="3"/>
      <c r="O550" s="3"/>
      <c r="P550" s="3"/>
      <c r="Q550" s="3"/>
      <c r="R550" s="3"/>
      <c r="S550" s="1"/>
      <c r="T550" s="1"/>
      <c r="U550" s="3"/>
      <c r="V550" s="3"/>
      <c r="W550" s="3"/>
      <c r="X550" s="3"/>
      <c r="Y550" s="3"/>
      <c r="Z550" s="3"/>
      <c r="AA550" s="3"/>
      <c r="AB550" s="3"/>
      <c r="AC550" s="3"/>
      <c r="AD550" s="3"/>
      <c r="AE550" s="3"/>
      <c r="AF550" s="3"/>
      <c r="AG550" s="3"/>
      <c r="AH550" s="3"/>
      <c r="AI550" s="3"/>
      <c r="AJ550" s="3"/>
      <c r="AK550" s="3"/>
      <c r="AL550" s="3"/>
      <c r="AM550" s="3"/>
      <c r="AN550" s="3"/>
      <c r="AO550" s="3"/>
    </row>
    <row r="551" spans="1:41" ht="12.75" customHeight="1" x14ac:dyDescent="0.2">
      <c r="A551" s="3"/>
      <c r="B551" s="3"/>
      <c r="C551" s="3"/>
      <c r="D551" s="117"/>
      <c r="E551" s="3"/>
      <c r="F551" s="3"/>
      <c r="G551" s="3"/>
      <c r="H551" s="3"/>
      <c r="I551" s="3"/>
      <c r="J551" s="3"/>
      <c r="K551" s="3"/>
      <c r="L551" s="3"/>
      <c r="M551" s="3"/>
      <c r="N551" s="3"/>
      <c r="O551" s="3"/>
      <c r="P551" s="3"/>
      <c r="Q551" s="3"/>
      <c r="R551" s="3"/>
      <c r="S551" s="1"/>
      <c r="T551" s="1"/>
      <c r="U551" s="3"/>
      <c r="V551" s="3"/>
      <c r="W551" s="3"/>
      <c r="X551" s="3"/>
      <c r="Y551" s="3"/>
      <c r="Z551" s="3"/>
      <c r="AA551" s="3"/>
      <c r="AB551" s="3"/>
      <c r="AC551" s="3"/>
      <c r="AD551" s="3"/>
      <c r="AE551" s="3"/>
      <c r="AF551" s="3"/>
      <c r="AG551" s="3"/>
      <c r="AH551" s="3"/>
      <c r="AI551" s="3"/>
      <c r="AJ551" s="3"/>
      <c r="AK551" s="3"/>
      <c r="AL551" s="3"/>
      <c r="AM551" s="3"/>
      <c r="AN551" s="3"/>
      <c r="AO551" s="3"/>
    </row>
    <row r="552" spans="1:41" ht="12.75" customHeight="1" x14ac:dyDescent="0.2">
      <c r="A552" s="3"/>
      <c r="B552" s="3"/>
      <c r="C552" s="3"/>
      <c r="D552" s="117"/>
      <c r="E552" s="3"/>
      <c r="F552" s="3"/>
      <c r="G552" s="3"/>
      <c r="H552" s="3"/>
      <c r="I552" s="3"/>
      <c r="J552" s="3"/>
      <c r="K552" s="3"/>
      <c r="L552" s="3"/>
      <c r="M552" s="3"/>
      <c r="N552" s="3"/>
      <c r="O552" s="3"/>
      <c r="P552" s="3"/>
      <c r="Q552" s="3"/>
      <c r="R552" s="3"/>
      <c r="S552" s="1"/>
      <c r="T552" s="1"/>
      <c r="U552" s="3"/>
      <c r="V552" s="3"/>
      <c r="W552" s="3"/>
      <c r="X552" s="3"/>
      <c r="Y552" s="3"/>
      <c r="Z552" s="3"/>
      <c r="AA552" s="3"/>
      <c r="AB552" s="3"/>
      <c r="AC552" s="3"/>
      <c r="AD552" s="3"/>
      <c r="AE552" s="3"/>
      <c r="AF552" s="3"/>
      <c r="AG552" s="3"/>
      <c r="AH552" s="3"/>
      <c r="AI552" s="3"/>
      <c r="AJ552" s="3"/>
      <c r="AK552" s="3"/>
      <c r="AL552" s="3"/>
      <c r="AM552" s="3"/>
      <c r="AN552" s="3"/>
      <c r="AO552" s="3"/>
    </row>
    <row r="553" spans="1:41" ht="12.75" customHeight="1" x14ac:dyDescent="0.2">
      <c r="A553" s="3"/>
      <c r="B553" s="3"/>
      <c r="C553" s="3"/>
      <c r="D553" s="117"/>
      <c r="E553" s="3"/>
      <c r="F553" s="3"/>
      <c r="G553" s="3"/>
      <c r="H553" s="3"/>
      <c r="I553" s="3"/>
      <c r="J553" s="3"/>
      <c r="K553" s="3"/>
      <c r="L553" s="3"/>
      <c r="M553" s="3"/>
      <c r="N553" s="3"/>
      <c r="O553" s="3"/>
      <c r="P553" s="3"/>
      <c r="Q553" s="3"/>
      <c r="R553" s="3"/>
      <c r="S553" s="1"/>
      <c r="T553" s="1"/>
      <c r="U553" s="3"/>
      <c r="V553" s="3"/>
      <c r="W553" s="3"/>
      <c r="X553" s="3"/>
      <c r="Y553" s="3"/>
      <c r="Z553" s="3"/>
      <c r="AA553" s="3"/>
      <c r="AB553" s="3"/>
      <c r="AC553" s="3"/>
      <c r="AD553" s="3"/>
      <c r="AE553" s="3"/>
      <c r="AF553" s="3"/>
      <c r="AG553" s="3"/>
      <c r="AH553" s="3"/>
      <c r="AI553" s="3"/>
      <c r="AJ553" s="3"/>
      <c r="AK553" s="3"/>
      <c r="AL553" s="3"/>
      <c r="AM553" s="3"/>
      <c r="AN553" s="3"/>
      <c r="AO553" s="3"/>
    </row>
    <row r="554" spans="1:41" ht="12.75" customHeight="1" x14ac:dyDescent="0.2">
      <c r="A554" s="3"/>
      <c r="B554" s="3"/>
      <c r="C554" s="3"/>
      <c r="D554" s="117"/>
      <c r="E554" s="3"/>
      <c r="F554" s="3"/>
      <c r="G554" s="3"/>
      <c r="H554" s="3"/>
      <c r="I554" s="3"/>
      <c r="J554" s="3"/>
      <c r="K554" s="3"/>
      <c r="L554" s="3"/>
      <c r="M554" s="3"/>
      <c r="N554" s="3"/>
      <c r="O554" s="3"/>
      <c r="P554" s="3"/>
      <c r="Q554" s="3"/>
      <c r="R554" s="3"/>
      <c r="S554" s="1"/>
      <c r="T554" s="1"/>
      <c r="U554" s="3"/>
      <c r="V554" s="3"/>
      <c r="W554" s="3"/>
      <c r="X554" s="3"/>
      <c r="Y554" s="3"/>
      <c r="Z554" s="3"/>
      <c r="AA554" s="3"/>
      <c r="AB554" s="3"/>
      <c r="AC554" s="3"/>
      <c r="AD554" s="3"/>
      <c r="AE554" s="3"/>
      <c r="AF554" s="3"/>
      <c r="AG554" s="3"/>
      <c r="AH554" s="3"/>
      <c r="AI554" s="3"/>
      <c r="AJ554" s="3"/>
      <c r="AK554" s="3"/>
      <c r="AL554" s="3"/>
      <c r="AM554" s="3"/>
      <c r="AN554" s="3"/>
      <c r="AO554" s="3"/>
    </row>
    <row r="555" spans="1:41" ht="12.75" customHeight="1" x14ac:dyDescent="0.2">
      <c r="A555" s="3"/>
      <c r="B555" s="3"/>
      <c r="C555" s="3"/>
      <c r="D555" s="117"/>
      <c r="E555" s="3"/>
      <c r="F555" s="3"/>
      <c r="G555" s="3"/>
      <c r="H555" s="3"/>
      <c r="I555" s="3"/>
      <c r="J555" s="3"/>
      <c r="K555" s="3"/>
      <c r="L555" s="3"/>
      <c r="M555" s="3"/>
      <c r="N555" s="3"/>
      <c r="O555" s="3"/>
      <c r="P555" s="3"/>
      <c r="Q555" s="3"/>
      <c r="R555" s="3"/>
      <c r="S555" s="1"/>
      <c r="T555" s="1"/>
      <c r="U555" s="3"/>
      <c r="V555" s="3"/>
      <c r="W555" s="3"/>
      <c r="X555" s="3"/>
      <c r="Y555" s="3"/>
      <c r="Z555" s="3"/>
      <c r="AA555" s="3"/>
      <c r="AB555" s="3"/>
      <c r="AC555" s="3"/>
      <c r="AD555" s="3"/>
      <c r="AE555" s="3"/>
      <c r="AF555" s="3"/>
      <c r="AG555" s="3"/>
      <c r="AH555" s="3"/>
      <c r="AI555" s="3"/>
      <c r="AJ555" s="3"/>
      <c r="AK555" s="3"/>
      <c r="AL555" s="3"/>
      <c r="AM555" s="3"/>
      <c r="AN555" s="3"/>
      <c r="AO555" s="3"/>
    </row>
    <row r="556" spans="1:41" ht="12.75" customHeight="1" x14ac:dyDescent="0.2">
      <c r="A556" s="3"/>
      <c r="B556" s="3"/>
      <c r="C556" s="3"/>
      <c r="D556" s="117"/>
      <c r="E556" s="3"/>
      <c r="F556" s="3"/>
      <c r="G556" s="3"/>
      <c r="H556" s="3"/>
      <c r="I556" s="3"/>
      <c r="J556" s="3"/>
      <c r="K556" s="3"/>
      <c r="L556" s="3"/>
      <c r="M556" s="3"/>
      <c r="N556" s="3"/>
      <c r="O556" s="3"/>
      <c r="P556" s="3"/>
      <c r="Q556" s="3"/>
      <c r="R556" s="3"/>
      <c r="S556" s="1"/>
      <c r="T556" s="1"/>
      <c r="U556" s="3"/>
      <c r="V556" s="3"/>
      <c r="W556" s="3"/>
      <c r="X556" s="3"/>
      <c r="Y556" s="3"/>
      <c r="Z556" s="3"/>
      <c r="AA556" s="3"/>
      <c r="AB556" s="3"/>
      <c r="AC556" s="3"/>
      <c r="AD556" s="3"/>
      <c r="AE556" s="3"/>
      <c r="AF556" s="3"/>
      <c r="AG556" s="3"/>
      <c r="AH556" s="3"/>
      <c r="AI556" s="3"/>
      <c r="AJ556" s="3"/>
      <c r="AK556" s="3"/>
      <c r="AL556" s="3"/>
      <c r="AM556" s="3"/>
      <c r="AN556" s="3"/>
      <c r="AO556" s="3"/>
    </row>
    <row r="557" spans="1:41" ht="12.75" customHeight="1" x14ac:dyDescent="0.2">
      <c r="A557" s="3"/>
      <c r="B557" s="3"/>
      <c r="C557" s="3"/>
      <c r="D557" s="117"/>
      <c r="E557" s="3"/>
      <c r="F557" s="3"/>
      <c r="G557" s="3"/>
      <c r="H557" s="3"/>
      <c r="I557" s="3"/>
      <c r="J557" s="3"/>
      <c r="K557" s="3"/>
      <c r="L557" s="3"/>
      <c r="M557" s="3"/>
      <c r="N557" s="3"/>
      <c r="O557" s="3"/>
      <c r="P557" s="3"/>
      <c r="Q557" s="3"/>
      <c r="R557" s="3"/>
      <c r="S557" s="1"/>
      <c r="T557" s="1"/>
      <c r="U557" s="3"/>
      <c r="V557" s="3"/>
      <c r="W557" s="3"/>
      <c r="X557" s="3"/>
      <c r="Y557" s="3"/>
      <c r="Z557" s="3"/>
      <c r="AA557" s="3"/>
      <c r="AB557" s="3"/>
      <c r="AC557" s="3"/>
      <c r="AD557" s="3"/>
      <c r="AE557" s="3"/>
      <c r="AF557" s="3"/>
      <c r="AG557" s="3"/>
      <c r="AH557" s="3"/>
      <c r="AI557" s="3"/>
      <c r="AJ557" s="3"/>
      <c r="AK557" s="3"/>
      <c r="AL557" s="3"/>
      <c r="AM557" s="3"/>
      <c r="AN557" s="3"/>
      <c r="AO557" s="3"/>
    </row>
    <row r="558" spans="1:41" ht="12.75" customHeight="1" x14ac:dyDescent="0.2">
      <c r="A558" s="3"/>
      <c r="B558" s="3"/>
      <c r="C558" s="3"/>
      <c r="D558" s="117"/>
      <c r="E558" s="3"/>
      <c r="F558" s="3"/>
      <c r="G558" s="3"/>
      <c r="H558" s="3"/>
      <c r="I558" s="3"/>
      <c r="J558" s="3"/>
      <c r="K558" s="3"/>
      <c r="L558" s="3"/>
      <c r="M558" s="3"/>
      <c r="N558" s="3"/>
      <c r="O558" s="3"/>
      <c r="P558" s="3"/>
      <c r="Q558" s="3"/>
      <c r="R558" s="3"/>
      <c r="S558" s="1"/>
      <c r="T558" s="1"/>
      <c r="U558" s="3"/>
      <c r="V558" s="3"/>
      <c r="W558" s="3"/>
      <c r="X558" s="3"/>
      <c r="Y558" s="3"/>
      <c r="Z558" s="3"/>
      <c r="AA558" s="3"/>
      <c r="AB558" s="3"/>
      <c r="AC558" s="3"/>
      <c r="AD558" s="3"/>
      <c r="AE558" s="3"/>
      <c r="AF558" s="3"/>
      <c r="AG558" s="3"/>
      <c r="AH558" s="3"/>
      <c r="AI558" s="3"/>
      <c r="AJ558" s="3"/>
      <c r="AK558" s="3"/>
      <c r="AL558" s="3"/>
      <c r="AM558" s="3"/>
      <c r="AN558" s="3"/>
      <c r="AO558" s="3"/>
    </row>
    <row r="559" spans="1:41" ht="12.75" customHeight="1" x14ac:dyDescent="0.2">
      <c r="A559" s="3"/>
      <c r="B559" s="3"/>
      <c r="C559" s="3"/>
      <c r="D559" s="117"/>
      <c r="E559" s="3"/>
      <c r="F559" s="3"/>
      <c r="G559" s="3"/>
      <c r="H559" s="3"/>
      <c r="I559" s="3"/>
      <c r="J559" s="3"/>
      <c r="K559" s="3"/>
      <c r="L559" s="3"/>
      <c r="M559" s="3"/>
      <c r="N559" s="3"/>
      <c r="O559" s="3"/>
      <c r="P559" s="3"/>
      <c r="Q559" s="3"/>
      <c r="R559" s="3"/>
      <c r="S559" s="1"/>
      <c r="T559" s="1"/>
      <c r="U559" s="3"/>
      <c r="V559" s="3"/>
      <c r="W559" s="3"/>
      <c r="X559" s="3"/>
      <c r="Y559" s="3"/>
      <c r="Z559" s="3"/>
      <c r="AA559" s="3"/>
      <c r="AB559" s="3"/>
      <c r="AC559" s="3"/>
      <c r="AD559" s="3"/>
      <c r="AE559" s="3"/>
      <c r="AF559" s="3"/>
      <c r="AG559" s="3"/>
      <c r="AH559" s="3"/>
      <c r="AI559" s="3"/>
      <c r="AJ559" s="3"/>
      <c r="AK559" s="3"/>
      <c r="AL559" s="3"/>
      <c r="AM559" s="3"/>
      <c r="AN559" s="3"/>
      <c r="AO559" s="3"/>
    </row>
    <row r="560" spans="1:41" ht="12.75" customHeight="1" x14ac:dyDescent="0.2">
      <c r="A560" s="3"/>
      <c r="B560" s="3"/>
      <c r="C560" s="3"/>
      <c r="D560" s="117"/>
      <c r="E560" s="3"/>
      <c r="F560" s="3"/>
      <c r="G560" s="3"/>
      <c r="H560" s="3"/>
      <c r="I560" s="3"/>
      <c r="J560" s="3"/>
      <c r="K560" s="3"/>
      <c r="L560" s="3"/>
      <c r="M560" s="3"/>
      <c r="N560" s="3"/>
      <c r="O560" s="3"/>
      <c r="P560" s="3"/>
      <c r="Q560" s="3"/>
      <c r="R560" s="3"/>
      <c r="S560" s="1"/>
      <c r="T560" s="1"/>
      <c r="U560" s="3"/>
      <c r="V560" s="3"/>
      <c r="W560" s="3"/>
      <c r="X560" s="3"/>
      <c r="Y560" s="3"/>
      <c r="Z560" s="3"/>
      <c r="AA560" s="3"/>
      <c r="AB560" s="3"/>
      <c r="AC560" s="3"/>
      <c r="AD560" s="3"/>
      <c r="AE560" s="3"/>
      <c r="AF560" s="3"/>
      <c r="AG560" s="3"/>
      <c r="AH560" s="3"/>
      <c r="AI560" s="3"/>
      <c r="AJ560" s="3"/>
      <c r="AK560" s="3"/>
      <c r="AL560" s="3"/>
      <c r="AM560" s="3"/>
      <c r="AN560" s="3"/>
      <c r="AO560" s="3"/>
    </row>
    <row r="561" spans="1:41" ht="12.75" customHeight="1" x14ac:dyDescent="0.2">
      <c r="A561" s="3"/>
      <c r="B561" s="3"/>
      <c r="C561" s="3"/>
      <c r="D561" s="117"/>
      <c r="E561" s="3"/>
      <c r="F561" s="3"/>
      <c r="G561" s="3"/>
      <c r="H561" s="3"/>
      <c r="I561" s="3"/>
      <c r="J561" s="3"/>
      <c r="K561" s="3"/>
      <c r="L561" s="3"/>
      <c r="M561" s="3"/>
      <c r="N561" s="3"/>
      <c r="O561" s="3"/>
      <c r="P561" s="3"/>
      <c r="Q561" s="3"/>
      <c r="R561" s="3"/>
      <c r="S561" s="1"/>
      <c r="T561" s="1"/>
      <c r="U561" s="3"/>
      <c r="V561" s="3"/>
      <c r="W561" s="3"/>
      <c r="X561" s="3"/>
      <c r="Y561" s="3"/>
      <c r="Z561" s="3"/>
      <c r="AA561" s="3"/>
      <c r="AB561" s="3"/>
      <c r="AC561" s="3"/>
      <c r="AD561" s="3"/>
      <c r="AE561" s="3"/>
      <c r="AF561" s="3"/>
      <c r="AG561" s="3"/>
      <c r="AH561" s="3"/>
      <c r="AI561" s="3"/>
      <c r="AJ561" s="3"/>
      <c r="AK561" s="3"/>
      <c r="AL561" s="3"/>
      <c r="AM561" s="3"/>
      <c r="AN561" s="3"/>
      <c r="AO561" s="3"/>
    </row>
    <row r="562" spans="1:41" ht="12.75" customHeight="1" x14ac:dyDescent="0.2">
      <c r="A562" s="3"/>
      <c r="B562" s="3"/>
      <c r="C562" s="3"/>
      <c r="D562" s="117"/>
      <c r="E562" s="3"/>
      <c r="F562" s="3"/>
      <c r="G562" s="3"/>
      <c r="H562" s="3"/>
      <c r="I562" s="3"/>
      <c r="J562" s="3"/>
      <c r="K562" s="3"/>
      <c r="L562" s="3"/>
      <c r="M562" s="3"/>
      <c r="N562" s="3"/>
      <c r="O562" s="3"/>
      <c r="P562" s="3"/>
      <c r="Q562" s="3"/>
      <c r="R562" s="3"/>
      <c r="S562" s="1"/>
      <c r="T562" s="1"/>
      <c r="U562" s="3"/>
      <c r="V562" s="3"/>
      <c r="W562" s="3"/>
      <c r="X562" s="3"/>
      <c r="Y562" s="3"/>
      <c r="Z562" s="3"/>
      <c r="AA562" s="3"/>
      <c r="AB562" s="3"/>
      <c r="AC562" s="3"/>
      <c r="AD562" s="3"/>
      <c r="AE562" s="3"/>
      <c r="AF562" s="3"/>
      <c r="AG562" s="3"/>
      <c r="AH562" s="3"/>
      <c r="AI562" s="3"/>
      <c r="AJ562" s="3"/>
      <c r="AK562" s="3"/>
      <c r="AL562" s="3"/>
      <c r="AM562" s="3"/>
      <c r="AN562" s="3"/>
      <c r="AO562" s="3"/>
    </row>
    <row r="563" spans="1:41" ht="12.75" customHeight="1" x14ac:dyDescent="0.2">
      <c r="A563" s="3"/>
      <c r="B563" s="3"/>
      <c r="C563" s="3"/>
      <c r="D563" s="117"/>
      <c r="E563" s="3"/>
      <c r="F563" s="3"/>
      <c r="G563" s="3"/>
      <c r="H563" s="3"/>
      <c r="I563" s="3"/>
      <c r="J563" s="3"/>
      <c r="K563" s="3"/>
      <c r="L563" s="3"/>
      <c r="M563" s="3"/>
      <c r="N563" s="3"/>
      <c r="O563" s="3"/>
      <c r="P563" s="3"/>
      <c r="Q563" s="3"/>
      <c r="R563" s="3"/>
      <c r="S563" s="1"/>
      <c r="T563" s="1"/>
      <c r="U563" s="3"/>
      <c r="V563" s="3"/>
      <c r="W563" s="3"/>
      <c r="X563" s="3"/>
      <c r="Y563" s="3"/>
      <c r="Z563" s="3"/>
      <c r="AA563" s="3"/>
      <c r="AB563" s="3"/>
      <c r="AC563" s="3"/>
      <c r="AD563" s="3"/>
      <c r="AE563" s="3"/>
      <c r="AF563" s="3"/>
      <c r="AG563" s="3"/>
      <c r="AH563" s="3"/>
      <c r="AI563" s="3"/>
      <c r="AJ563" s="3"/>
      <c r="AK563" s="3"/>
      <c r="AL563" s="3"/>
      <c r="AM563" s="3"/>
      <c r="AN563" s="3"/>
      <c r="AO563" s="3"/>
    </row>
    <row r="564" spans="1:41" ht="12.75" customHeight="1" x14ac:dyDescent="0.2">
      <c r="A564" s="3"/>
      <c r="B564" s="3"/>
      <c r="C564" s="3"/>
      <c r="D564" s="117"/>
      <c r="E564" s="3"/>
      <c r="F564" s="3"/>
      <c r="G564" s="3"/>
      <c r="H564" s="3"/>
      <c r="I564" s="3"/>
      <c r="J564" s="3"/>
      <c r="K564" s="3"/>
      <c r="L564" s="3"/>
      <c r="M564" s="3"/>
      <c r="N564" s="3"/>
      <c r="O564" s="3"/>
      <c r="P564" s="3"/>
      <c r="Q564" s="3"/>
      <c r="R564" s="3"/>
      <c r="S564" s="1"/>
      <c r="T564" s="1"/>
      <c r="U564" s="3"/>
      <c r="V564" s="3"/>
      <c r="W564" s="3"/>
      <c r="X564" s="3"/>
      <c r="Y564" s="3"/>
      <c r="Z564" s="3"/>
      <c r="AA564" s="3"/>
      <c r="AB564" s="3"/>
      <c r="AC564" s="3"/>
      <c r="AD564" s="3"/>
      <c r="AE564" s="3"/>
      <c r="AF564" s="3"/>
      <c r="AG564" s="3"/>
      <c r="AH564" s="3"/>
      <c r="AI564" s="3"/>
      <c r="AJ564" s="3"/>
      <c r="AK564" s="3"/>
      <c r="AL564" s="3"/>
      <c r="AM564" s="3"/>
      <c r="AN564" s="3"/>
      <c r="AO564" s="3"/>
    </row>
    <row r="565" spans="1:41" ht="12.75" customHeight="1" x14ac:dyDescent="0.2">
      <c r="A565" s="3"/>
      <c r="B565" s="3"/>
      <c r="C565" s="3"/>
      <c r="D565" s="117"/>
      <c r="E565" s="3"/>
      <c r="F565" s="3"/>
      <c r="G565" s="3"/>
      <c r="H565" s="3"/>
      <c r="I565" s="3"/>
      <c r="J565" s="3"/>
      <c r="K565" s="3"/>
      <c r="L565" s="3"/>
      <c r="M565" s="3"/>
      <c r="N565" s="3"/>
      <c r="O565" s="3"/>
      <c r="P565" s="3"/>
      <c r="Q565" s="3"/>
      <c r="R565" s="3"/>
      <c r="S565" s="1"/>
      <c r="T565" s="1"/>
      <c r="U565" s="3"/>
      <c r="V565" s="3"/>
      <c r="W565" s="3"/>
      <c r="X565" s="3"/>
      <c r="Y565" s="3"/>
      <c r="Z565" s="3"/>
      <c r="AA565" s="3"/>
      <c r="AB565" s="3"/>
      <c r="AC565" s="3"/>
      <c r="AD565" s="3"/>
      <c r="AE565" s="3"/>
      <c r="AF565" s="3"/>
      <c r="AG565" s="3"/>
      <c r="AH565" s="3"/>
      <c r="AI565" s="3"/>
      <c r="AJ565" s="3"/>
      <c r="AK565" s="3"/>
      <c r="AL565" s="3"/>
      <c r="AM565" s="3"/>
      <c r="AN565" s="3"/>
      <c r="AO565" s="3"/>
    </row>
    <row r="566" spans="1:41" ht="12.75" customHeight="1" x14ac:dyDescent="0.2">
      <c r="A566" s="3"/>
      <c r="B566" s="3"/>
      <c r="C566" s="3"/>
      <c r="D566" s="117"/>
      <c r="E566" s="3"/>
      <c r="F566" s="3"/>
      <c r="G566" s="3"/>
      <c r="H566" s="3"/>
      <c r="I566" s="3"/>
      <c r="J566" s="3"/>
      <c r="K566" s="3"/>
      <c r="L566" s="3"/>
      <c r="M566" s="3"/>
      <c r="N566" s="3"/>
      <c r="O566" s="3"/>
      <c r="P566" s="3"/>
      <c r="Q566" s="3"/>
      <c r="R566" s="3"/>
      <c r="S566" s="1"/>
      <c r="T566" s="1"/>
      <c r="U566" s="3"/>
      <c r="V566" s="3"/>
      <c r="W566" s="3"/>
      <c r="X566" s="3"/>
      <c r="Y566" s="3"/>
      <c r="Z566" s="3"/>
      <c r="AA566" s="3"/>
      <c r="AB566" s="3"/>
      <c r="AC566" s="3"/>
      <c r="AD566" s="3"/>
      <c r="AE566" s="3"/>
      <c r="AF566" s="3"/>
      <c r="AG566" s="3"/>
      <c r="AH566" s="3"/>
      <c r="AI566" s="3"/>
      <c r="AJ566" s="3"/>
      <c r="AK566" s="3"/>
      <c r="AL566" s="3"/>
      <c r="AM566" s="3"/>
      <c r="AN566" s="3"/>
      <c r="AO566" s="3"/>
    </row>
    <row r="567" spans="1:41" ht="12.75" customHeight="1" x14ac:dyDescent="0.2">
      <c r="A567" s="3"/>
      <c r="B567" s="3"/>
      <c r="C567" s="3"/>
      <c r="D567" s="117"/>
      <c r="E567" s="3"/>
      <c r="F567" s="3"/>
      <c r="G567" s="3"/>
      <c r="H567" s="3"/>
      <c r="I567" s="3"/>
      <c r="J567" s="3"/>
      <c r="K567" s="3"/>
      <c r="L567" s="3"/>
      <c r="M567" s="3"/>
      <c r="N567" s="3"/>
      <c r="O567" s="3"/>
      <c r="P567" s="3"/>
      <c r="Q567" s="3"/>
      <c r="R567" s="3"/>
      <c r="S567" s="1"/>
      <c r="T567" s="1"/>
      <c r="U567" s="3"/>
      <c r="V567" s="3"/>
      <c r="W567" s="3"/>
      <c r="X567" s="3"/>
      <c r="Y567" s="3"/>
      <c r="Z567" s="3"/>
      <c r="AA567" s="3"/>
      <c r="AB567" s="3"/>
      <c r="AC567" s="3"/>
      <c r="AD567" s="3"/>
      <c r="AE567" s="3"/>
      <c r="AF567" s="3"/>
      <c r="AG567" s="3"/>
      <c r="AH567" s="3"/>
      <c r="AI567" s="3"/>
      <c r="AJ567" s="3"/>
      <c r="AK567" s="3"/>
      <c r="AL567" s="3"/>
      <c r="AM567" s="3"/>
      <c r="AN567" s="3"/>
      <c r="AO567" s="3"/>
    </row>
    <row r="568" spans="1:41" ht="12.75" customHeight="1" x14ac:dyDescent="0.2">
      <c r="A568" s="3"/>
      <c r="B568" s="3"/>
      <c r="C568" s="3"/>
      <c r="D568" s="117"/>
      <c r="E568" s="3"/>
      <c r="F568" s="3"/>
      <c r="G568" s="3"/>
      <c r="H568" s="3"/>
      <c r="I568" s="3"/>
      <c r="J568" s="3"/>
      <c r="K568" s="3"/>
      <c r="L568" s="3"/>
      <c r="M568" s="3"/>
      <c r="N568" s="3"/>
      <c r="O568" s="3"/>
      <c r="P568" s="3"/>
      <c r="Q568" s="3"/>
      <c r="R568" s="3"/>
      <c r="S568" s="1"/>
      <c r="T568" s="1"/>
      <c r="U568" s="3"/>
      <c r="V568" s="3"/>
      <c r="W568" s="3"/>
      <c r="X568" s="3"/>
      <c r="Y568" s="3"/>
      <c r="Z568" s="3"/>
      <c r="AA568" s="3"/>
      <c r="AB568" s="3"/>
      <c r="AC568" s="3"/>
      <c r="AD568" s="3"/>
      <c r="AE568" s="3"/>
      <c r="AF568" s="3"/>
      <c r="AG568" s="3"/>
      <c r="AH568" s="3"/>
      <c r="AI568" s="3"/>
      <c r="AJ568" s="3"/>
      <c r="AK568" s="3"/>
      <c r="AL568" s="3"/>
      <c r="AM568" s="3"/>
      <c r="AN568" s="3"/>
      <c r="AO568" s="3"/>
    </row>
    <row r="569" spans="1:41" ht="12.75" customHeight="1" x14ac:dyDescent="0.2">
      <c r="A569" s="3"/>
      <c r="B569" s="3"/>
      <c r="C569" s="3"/>
      <c r="D569" s="117"/>
      <c r="E569" s="3"/>
      <c r="F569" s="3"/>
      <c r="G569" s="3"/>
      <c r="H569" s="3"/>
      <c r="I569" s="3"/>
      <c r="J569" s="3"/>
      <c r="K569" s="3"/>
      <c r="L569" s="3"/>
      <c r="M569" s="3"/>
      <c r="N569" s="3"/>
      <c r="O569" s="3"/>
      <c r="P569" s="3"/>
      <c r="Q569" s="3"/>
      <c r="R569" s="3"/>
      <c r="S569" s="1"/>
      <c r="T569" s="1"/>
      <c r="U569" s="3"/>
      <c r="V569" s="3"/>
      <c r="W569" s="3"/>
      <c r="X569" s="3"/>
      <c r="Y569" s="3"/>
      <c r="Z569" s="3"/>
      <c r="AA569" s="3"/>
      <c r="AB569" s="3"/>
      <c r="AC569" s="3"/>
      <c r="AD569" s="3"/>
      <c r="AE569" s="3"/>
      <c r="AF569" s="3"/>
      <c r="AG569" s="3"/>
      <c r="AH569" s="3"/>
      <c r="AI569" s="3"/>
      <c r="AJ569" s="3"/>
      <c r="AK569" s="3"/>
      <c r="AL569" s="3"/>
      <c r="AM569" s="3"/>
      <c r="AN569" s="3"/>
      <c r="AO569" s="3"/>
    </row>
    <row r="570" spans="1:41" ht="12.75" customHeight="1" x14ac:dyDescent="0.2">
      <c r="A570" s="3"/>
      <c r="B570" s="3"/>
      <c r="C570" s="3"/>
      <c r="D570" s="117"/>
      <c r="E570" s="3"/>
      <c r="F570" s="3"/>
      <c r="G570" s="3"/>
      <c r="H570" s="3"/>
      <c r="I570" s="3"/>
      <c r="J570" s="3"/>
      <c r="K570" s="3"/>
      <c r="L570" s="3"/>
      <c r="M570" s="3"/>
      <c r="N570" s="3"/>
      <c r="O570" s="3"/>
      <c r="P570" s="3"/>
      <c r="Q570" s="3"/>
      <c r="R570" s="3"/>
      <c r="S570" s="1"/>
      <c r="T570" s="1"/>
      <c r="U570" s="3"/>
      <c r="V570" s="3"/>
      <c r="W570" s="3"/>
      <c r="X570" s="3"/>
      <c r="Y570" s="3"/>
      <c r="Z570" s="3"/>
      <c r="AA570" s="3"/>
      <c r="AB570" s="3"/>
      <c r="AC570" s="3"/>
      <c r="AD570" s="3"/>
      <c r="AE570" s="3"/>
      <c r="AF570" s="3"/>
      <c r="AG570" s="3"/>
      <c r="AH570" s="3"/>
      <c r="AI570" s="3"/>
      <c r="AJ570" s="3"/>
      <c r="AK570" s="3"/>
      <c r="AL570" s="3"/>
      <c r="AM570" s="3"/>
      <c r="AN570" s="3"/>
      <c r="AO570" s="3"/>
    </row>
    <row r="571" spans="1:41" ht="12.75" customHeight="1" x14ac:dyDescent="0.2">
      <c r="A571" s="3"/>
      <c r="B571" s="3"/>
      <c r="C571" s="3"/>
      <c r="D571" s="117"/>
      <c r="E571" s="3"/>
      <c r="F571" s="3"/>
      <c r="G571" s="3"/>
      <c r="H571" s="3"/>
      <c r="I571" s="3"/>
      <c r="J571" s="3"/>
      <c r="K571" s="3"/>
      <c r="L571" s="3"/>
      <c r="M571" s="3"/>
      <c r="N571" s="3"/>
      <c r="O571" s="3"/>
      <c r="P571" s="3"/>
      <c r="Q571" s="3"/>
      <c r="R571" s="3"/>
      <c r="S571" s="1"/>
      <c r="T571" s="1"/>
      <c r="U571" s="3"/>
      <c r="V571" s="3"/>
      <c r="W571" s="3"/>
      <c r="X571" s="3"/>
      <c r="Y571" s="3"/>
      <c r="Z571" s="3"/>
      <c r="AA571" s="3"/>
      <c r="AB571" s="3"/>
      <c r="AC571" s="3"/>
      <c r="AD571" s="3"/>
      <c r="AE571" s="3"/>
      <c r="AF571" s="3"/>
      <c r="AG571" s="3"/>
      <c r="AH571" s="3"/>
      <c r="AI571" s="3"/>
      <c r="AJ571" s="3"/>
      <c r="AK571" s="3"/>
      <c r="AL571" s="3"/>
      <c r="AM571" s="3"/>
      <c r="AN571" s="3"/>
      <c r="AO571" s="3"/>
    </row>
    <row r="572" spans="1:41" ht="12.75" customHeight="1" x14ac:dyDescent="0.2">
      <c r="A572" s="3"/>
      <c r="B572" s="3"/>
      <c r="C572" s="3"/>
      <c r="D572" s="117"/>
      <c r="E572" s="3"/>
      <c r="F572" s="3"/>
      <c r="G572" s="3"/>
      <c r="H572" s="3"/>
      <c r="I572" s="3"/>
      <c r="J572" s="3"/>
      <c r="K572" s="3"/>
      <c r="L572" s="3"/>
      <c r="M572" s="3"/>
      <c r="N572" s="3"/>
      <c r="O572" s="3"/>
      <c r="P572" s="3"/>
      <c r="Q572" s="3"/>
      <c r="R572" s="3"/>
      <c r="S572" s="1"/>
      <c r="T572" s="1"/>
      <c r="U572" s="3"/>
      <c r="V572" s="3"/>
      <c r="W572" s="3"/>
      <c r="X572" s="3"/>
      <c r="Y572" s="3"/>
      <c r="Z572" s="3"/>
      <c r="AA572" s="3"/>
      <c r="AB572" s="3"/>
      <c r="AC572" s="3"/>
      <c r="AD572" s="3"/>
      <c r="AE572" s="3"/>
      <c r="AF572" s="3"/>
      <c r="AG572" s="3"/>
      <c r="AH572" s="3"/>
      <c r="AI572" s="3"/>
      <c r="AJ572" s="3"/>
      <c r="AK572" s="3"/>
      <c r="AL572" s="3"/>
      <c r="AM572" s="3"/>
      <c r="AN572" s="3"/>
      <c r="AO572" s="3"/>
    </row>
    <row r="573" spans="1:41" ht="12.75" customHeight="1" x14ac:dyDescent="0.2">
      <c r="A573" s="3"/>
      <c r="B573" s="3"/>
      <c r="C573" s="3"/>
      <c r="D573" s="117"/>
      <c r="E573" s="3"/>
      <c r="F573" s="3"/>
      <c r="G573" s="3"/>
      <c r="H573" s="3"/>
      <c r="I573" s="3"/>
      <c r="J573" s="3"/>
      <c r="K573" s="3"/>
      <c r="L573" s="3"/>
      <c r="M573" s="3"/>
      <c r="N573" s="3"/>
      <c r="O573" s="3"/>
      <c r="P573" s="3"/>
      <c r="Q573" s="3"/>
      <c r="R573" s="3"/>
      <c r="S573" s="1"/>
      <c r="T573" s="1"/>
      <c r="U573" s="3"/>
      <c r="V573" s="3"/>
      <c r="W573" s="3"/>
      <c r="X573" s="3"/>
      <c r="Y573" s="3"/>
      <c r="Z573" s="3"/>
      <c r="AA573" s="3"/>
      <c r="AB573" s="3"/>
      <c r="AC573" s="3"/>
      <c r="AD573" s="3"/>
      <c r="AE573" s="3"/>
      <c r="AF573" s="3"/>
      <c r="AG573" s="3"/>
      <c r="AH573" s="3"/>
      <c r="AI573" s="3"/>
      <c r="AJ573" s="3"/>
      <c r="AK573" s="3"/>
      <c r="AL573" s="3"/>
      <c r="AM573" s="3"/>
      <c r="AN573" s="3"/>
      <c r="AO573" s="3"/>
    </row>
    <row r="574" spans="1:41" ht="12.75" customHeight="1" x14ac:dyDescent="0.2">
      <c r="A574" s="3"/>
      <c r="B574" s="3"/>
      <c r="C574" s="3"/>
      <c r="D574" s="117"/>
      <c r="E574" s="3"/>
      <c r="F574" s="3"/>
      <c r="G574" s="3"/>
      <c r="H574" s="3"/>
      <c r="I574" s="3"/>
      <c r="J574" s="3"/>
      <c r="K574" s="3"/>
      <c r="L574" s="3"/>
      <c r="M574" s="3"/>
      <c r="N574" s="3"/>
      <c r="O574" s="3"/>
      <c r="P574" s="3"/>
      <c r="Q574" s="3"/>
      <c r="R574" s="3"/>
      <c r="S574" s="1"/>
      <c r="T574" s="1"/>
      <c r="U574" s="3"/>
      <c r="V574" s="3"/>
      <c r="W574" s="3"/>
      <c r="X574" s="3"/>
      <c r="Y574" s="3"/>
      <c r="Z574" s="3"/>
      <c r="AA574" s="3"/>
      <c r="AB574" s="3"/>
      <c r="AC574" s="3"/>
      <c r="AD574" s="3"/>
      <c r="AE574" s="3"/>
      <c r="AF574" s="3"/>
      <c r="AG574" s="3"/>
      <c r="AH574" s="3"/>
      <c r="AI574" s="3"/>
      <c r="AJ574" s="3"/>
      <c r="AK574" s="3"/>
      <c r="AL574" s="3"/>
      <c r="AM574" s="3"/>
      <c r="AN574" s="3"/>
      <c r="AO574" s="3"/>
    </row>
    <row r="575" spans="1:41" ht="12.75" customHeight="1" x14ac:dyDescent="0.2">
      <c r="A575" s="3"/>
      <c r="B575" s="3"/>
      <c r="C575" s="3"/>
      <c r="D575" s="117"/>
      <c r="E575" s="3"/>
      <c r="F575" s="3"/>
      <c r="G575" s="3"/>
      <c r="H575" s="3"/>
      <c r="I575" s="3"/>
      <c r="J575" s="3"/>
      <c r="K575" s="3"/>
      <c r="L575" s="3"/>
      <c r="M575" s="3"/>
      <c r="N575" s="3"/>
      <c r="O575" s="3"/>
      <c r="P575" s="3"/>
      <c r="Q575" s="3"/>
      <c r="R575" s="3"/>
      <c r="S575" s="1"/>
      <c r="T575" s="1"/>
      <c r="U575" s="3"/>
      <c r="V575" s="3"/>
      <c r="W575" s="3"/>
      <c r="X575" s="3"/>
      <c r="Y575" s="3"/>
      <c r="Z575" s="3"/>
      <c r="AA575" s="3"/>
      <c r="AB575" s="3"/>
      <c r="AC575" s="3"/>
      <c r="AD575" s="3"/>
      <c r="AE575" s="3"/>
      <c r="AF575" s="3"/>
      <c r="AG575" s="3"/>
      <c r="AH575" s="3"/>
      <c r="AI575" s="3"/>
      <c r="AJ575" s="3"/>
      <c r="AK575" s="3"/>
      <c r="AL575" s="3"/>
      <c r="AM575" s="3"/>
      <c r="AN575" s="3"/>
      <c r="AO575" s="3"/>
    </row>
    <row r="576" spans="1:41" ht="12.75" customHeight="1" x14ac:dyDescent="0.2">
      <c r="A576" s="3"/>
      <c r="B576" s="3"/>
      <c r="C576" s="3"/>
      <c r="D576" s="117"/>
      <c r="E576" s="3"/>
      <c r="F576" s="3"/>
      <c r="G576" s="3"/>
      <c r="H576" s="3"/>
      <c r="I576" s="3"/>
      <c r="J576" s="3"/>
      <c r="K576" s="3"/>
      <c r="L576" s="3"/>
      <c r="M576" s="3"/>
      <c r="N576" s="3"/>
      <c r="O576" s="3"/>
      <c r="P576" s="3"/>
      <c r="Q576" s="3"/>
      <c r="R576" s="3"/>
      <c r="S576" s="1"/>
      <c r="T576" s="1"/>
      <c r="U576" s="3"/>
      <c r="V576" s="3"/>
      <c r="W576" s="3"/>
      <c r="X576" s="3"/>
      <c r="Y576" s="3"/>
      <c r="Z576" s="3"/>
      <c r="AA576" s="3"/>
      <c r="AB576" s="3"/>
      <c r="AC576" s="3"/>
      <c r="AD576" s="3"/>
      <c r="AE576" s="3"/>
      <c r="AF576" s="3"/>
      <c r="AG576" s="3"/>
      <c r="AH576" s="3"/>
      <c r="AI576" s="3"/>
      <c r="AJ576" s="3"/>
      <c r="AK576" s="3"/>
      <c r="AL576" s="3"/>
      <c r="AM576" s="3"/>
      <c r="AN576" s="3"/>
      <c r="AO576" s="3"/>
    </row>
    <row r="577" spans="1:41" ht="12.75" customHeight="1" x14ac:dyDescent="0.2">
      <c r="A577" s="3"/>
      <c r="B577" s="3"/>
      <c r="C577" s="3"/>
      <c r="D577" s="117"/>
      <c r="E577" s="3"/>
      <c r="F577" s="3"/>
      <c r="G577" s="3"/>
      <c r="H577" s="3"/>
      <c r="I577" s="3"/>
      <c r="J577" s="3"/>
      <c r="K577" s="3"/>
      <c r="L577" s="3"/>
      <c r="M577" s="3"/>
      <c r="N577" s="3"/>
      <c r="O577" s="3"/>
      <c r="P577" s="3"/>
      <c r="Q577" s="3"/>
      <c r="R577" s="3"/>
      <c r="S577" s="1"/>
      <c r="T577" s="1"/>
      <c r="U577" s="3"/>
      <c r="V577" s="3"/>
      <c r="W577" s="3"/>
      <c r="X577" s="3"/>
      <c r="Y577" s="3"/>
      <c r="Z577" s="3"/>
      <c r="AA577" s="3"/>
      <c r="AB577" s="3"/>
      <c r="AC577" s="3"/>
      <c r="AD577" s="3"/>
      <c r="AE577" s="3"/>
      <c r="AF577" s="3"/>
      <c r="AG577" s="3"/>
      <c r="AH577" s="3"/>
      <c r="AI577" s="3"/>
      <c r="AJ577" s="3"/>
      <c r="AK577" s="3"/>
      <c r="AL577" s="3"/>
      <c r="AM577" s="3"/>
      <c r="AN577" s="3"/>
      <c r="AO577" s="3"/>
    </row>
    <row r="578" spans="1:41" ht="12.75" customHeight="1" x14ac:dyDescent="0.2">
      <c r="A578" s="3"/>
      <c r="B578" s="3"/>
      <c r="C578" s="3"/>
      <c r="D578" s="117"/>
      <c r="E578" s="3"/>
      <c r="F578" s="3"/>
      <c r="G578" s="3"/>
      <c r="H578" s="3"/>
      <c r="I578" s="3"/>
      <c r="J578" s="3"/>
      <c r="K578" s="3"/>
      <c r="L578" s="3"/>
      <c r="M578" s="3"/>
      <c r="N578" s="3"/>
      <c r="O578" s="3"/>
      <c r="P578" s="3"/>
      <c r="Q578" s="3"/>
      <c r="R578" s="3"/>
      <c r="S578" s="1"/>
      <c r="T578" s="1"/>
      <c r="U578" s="3"/>
      <c r="V578" s="3"/>
      <c r="W578" s="3"/>
      <c r="X578" s="3"/>
      <c r="Y578" s="3"/>
      <c r="Z578" s="3"/>
      <c r="AA578" s="3"/>
      <c r="AB578" s="3"/>
      <c r="AC578" s="3"/>
      <c r="AD578" s="3"/>
      <c r="AE578" s="3"/>
      <c r="AF578" s="3"/>
      <c r="AG578" s="3"/>
      <c r="AH578" s="3"/>
      <c r="AI578" s="3"/>
      <c r="AJ578" s="3"/>
      <c r="AK578" s="3"/>
      <c r="AL578" s="3"/>
      <c r="AM578" s="3"/>
      <c r="AN578" s="3"/>
      <c r="AO578" s="3"/>
    </row>
    <row r="579" spans="1:41" ht="12.75" customHeight="1" x14ac:dyDescent="0.2">
      <c r="A579" s="3"/>
      <c r="B579" s="3"/>
      <c r="C579" s="3"/>
      <c r="D579" s="117"/>
      <c r="E579" s="3"/>
      <c r="F579" s="3"/>
      <c r="G579" s="3"/>
      <c r="H579" s="3"/>
      <c r="I579" s="3"/>
      <c r="J579" s="3"/>
      <c r="K579" s="3"/>
      <c r="L579" s="3"/>
      <c r="M579" s="3"/>
      <c r="N579" s="3"/>
      <c r="O579" s="3"/>
      <c r="P579" s="3"/>
      <c r="Q579" s="3"/>
      <c r="R579" s="3"/>
      <c r="S579" s="1"/>
      <c r="T579" s="1"/>
      <c r="U579" s="3"/>
      <c r="V579" s="3"/>
      <c r="W579" s="3"/>
      <c r="X579" s="3"/>
      <c r="Y579" s="3"/>
      <c r="Z579" s="3"/>
      <c r="AA579" s="3"/>
      <c r="AB579" s="3"/>
      <c r="AC579" s="3"/>
      <c r="AD579" s="3"/>
      <c r="AE579" s="3"/>
      <c r="AF579" s="3"/>
      <c r="AG579" s="3"/>
      <c r="AH579" s="3"/>
      <c r="AI579" s="3"/>
      <c r="AJ579" s="3"/>
      <c r="AK579" s="3"/>
      <c r="AL579" s="3"/>
      <c r="AM579" s="3"/>
      <c r="AN579" s="3"/>
      <c r="AO579" s="3"/>
    </row>
    <row r="580" spans="1:41" ht="12.75" customHeight="1" x14ac:dyDescent="0.2">
      <c r="A580" s="3"/>
      <c r="B580" s="3"/>
      <c r="C580" s="3"/>
      <c r="D580" s="117"/>
      <c r="E580" s="3"/>
      <c r="F580" s="3"/>
      <c r="G580" s="3"/>
      <c r="H580" s="3"/>
      <c r="I580" s="3"/>
      <c r="J580" s="3"/>
      <c r="K580" s="3"/>
      <c r="L580" s="3"/>
      <c r="M580" s="3"/>
      <c r="N580" s="3"/>
      <c r="O580" s="3"/>
      <c r="P580" s="3"/>
      <c r="Q580" s="3"/>
      <c r="R580" s="3"/>
      <c r="S580" s="1"/>
      <c r="T580" s="1"/>
      <c r="U580" s="3"/>
      <c r="V580" s="3"/>
      <c r="W580" s="3"/>
      <c r="X580" s="3"/>
      <c r="Y580" s="3"/>
      <c r="Z580" s="3"/>
      <c r="AA580" s="3"/>
      <c r="AB580" s="3"/>
      <c r="AC580" s="3"/>
      <c r="AD580" s="3"/>
      <c r="AE580" s="3"/>
      <c r="AF580" s="3"/>
      <c r="AG580" s="3"/>
      <c r="AH580" s="3"/>
      <c r="AI580" s="3"/>
      <c r="AJ580" s="3"/>
      <c r="AK580" s="3"/>
      <c r="AL580" s="3"/>
      <c r="AM580" s="3"/>
      <c r="AN580" s="3"/>
      <c r="AO580" s="3"/>
    </row>
    <row r="581" spans="1:41" ht="12.75" customHeight="1" x14ac:dyDescent="0.2">
      <c r="A581" s="3"/>
      <c r="B581" s="3"/>
      <c r="C581" s="3"/>
      <c r="D581" s="117"/>
      <c r="E581" s="3"/>
      <c r="F581" s="3"/>
      <c r="G581" s="3"/>
      <c r="H581" s="3"/>
      <c r="I581" s="3"/>
      <c r="J581" s="3"/>
      <c r="K581" s="3"/>
      <c r="L581" s="3"/>
      <c r="M581" s="3"/>
      <c r="N581" s="3"/>
      <c r="O581" s="3"/>
      <c r="P581" s="3"/>
      <c r="Q581" s="3"/>
      <c r="R581" s="3"/>
      <c r="S581" s="1"/>
      <c r="T581" s="1"/>
      <c r="U581" s="3"/>
      <c r="V581" s="3"/>
      <c r="W581" s="3"/>
      <c r="X581" s="3"/>
      <c r="Y581" s="3"/>
      <c r="Z581" s="3"/>
      <c r="AA581" s="3"/>
      <c r="AB581" s="3"/>
      <c r="AC581" s="3"/>
      <c r="AD581" s="3"/>
      <c r="AE581" s="3"/>
      <c r="AF581" s="3"/>
      <c r="AG581" s="3"/>
      <c r="AH581" s="3"/>
      <c r="AI581" s="3"/>
      <c r="AJ581" s="3"/>
      <c r="AK581" s="3"/>
      <c r="AL581" s="3"/>
      <c r="AM581" s="3"/>
      <c r="AN581" s="3"/>
      <c r="AO581" s="3"/>
    </row>
    <row r="582" spans="1:41" ht="12.75" customHeight="1" x14ac:dyDescent="0.2">
      <c r="A582" s="3"/>
      <c r="B582" s="3"/>
      <c r="C582" s="3"/>
      <c r="D582" s="117"/>
      <c r="E582" s="3"/>
      <c r="F582" s="3"/>
      <c r="G582" s="3"/>
      <c r="H582" s="3"/>
      <c r="I582" s="3"/>
      <c r="J582" s="3"/>
      <c r="K582" s="3"/>
      <c r="L582" s="3"/>
      <c r="M582" s="3"/>
      <c r="N582" s="3"/>
      <c r="O582" s="3"/>
      <c r="P582" s="3"/>
      <c r="Q582" s="3"/>
      <c r="R582" s="3"/>
      <c r="S582" s="1"/>
      <c r="T582" s="1"/>
      <c r="U582" s="3"/>
      <c r="V582" s="3"/>
      <c r="W582" s="3"/>
      <c r="X582" s="3"/>
      <c r="Y582" s="3"/>
      <c r="Z582" s="3"/>
      <c r="AA582" s="3"/>
      <c r="AB582" s="3"/>
      <c r="AC582" s="3"/>
      <c r="AD582" s="3"/>
      <c r="AE582" s="3"/>
      <c r="AF582" s="3"/>
      <c r="AG582" s="3"/>
      <c r="AH582" s="3"/>
      <c r="AI582" s="3"/>
      <c r="AJ582" s="3"/>
      <c r="AK582" s="3"/>
      <c r="AL582" s="3"/>
      <c r="AM582" s="3"/>
      <c r="AN582" s="3"/>
      <c r="AO582" s="3"/>
    </row>
    <row r="583" spans="1:41" ht="12.75" customHeight="1" x14ac:dyDescent="0.2">
      <c r="A583" s="3"/>
      <c r="B583" s="3"/>
      <c r="C583" s="3"/>
      <c r="D583" s="117"/>
      <c r="E583" s="3"/>
      <c r="F583" s="3"/>
      <c r="G583" s="3"/>
      <c r="H583" s="3"/>
      <c r="I583" s="3"/>
      <c r="J583" s="3"/>
      <c r="K583" s="3"/>
      <c r="L583" s="3"/>
      <c r="M583" s="3"/>
      <c r="N583" s="3"/>
      <c r="O583" s="3"/>
      <c r="P583" s="3"/>
      <c r="Q583" s="3"/>
      <c r="R583" s="3"/>
      <c r="S583" s="1"/>
      <c r="T583" s="1"/>
      <c r="U583" s="3"/>
      <c r="V583" s="3"/>
      <c r="W583" s="3"/>
      <c r="X583" s="3"/>
      <c r="Y583" s="3"/>
      <c r="Z583" s="3"/>
      <c r="AA583" s="3"/>
      <c r="AB583" s="3"/>
      <c r="AC583" s="3"/>
      <c r="AD583" s="3"/>
      <c r="AE583" s="3"/>
      <c r="AF583" s="3"/>
      <c r="AG583" s="3"/>
      <c r="AH583" s="3"/>
      <c r="AI583" s="3"/>
      <c r="AJ583" s="3"/>
      <c r="AK583" s="3"/>
      <c r="AL583" s="3"/>
      <c r="AM583" s="3"/>
      <c r="AN583" s="3"/>
      <c r="AO583" s="3"/>
    </row>
    <row r="584" spans="1:41" ht="12.75" customHeight="1" x14ac:dyDescent="0.2">
      <c r="A584" s="3"/>
      <c r="B584" s="3"/>
      <c r="C584" s="3"/>
      <c r="D584" s="117"/>
      <c r="E584" s="3"/>
      <c r="F584" s="3"/>
      <c r="G584" s="3"/>
      <c r="H584" s="3"/>
      <c r="I584" s="3"/>
      <c r="J584" s="3"/>
      <c r="K584" s="3"/>
      <c r="L584" s="3"/>
      <c r="M584" s="3"/>
      <c r="N584" s="3"/>
      <c r="O584" s="3"/>
      <c r="P584" s="3"/>
      <c r="Q584" s="3"/>
      <c r="R584" s="3"/>
      <c r="S584" s="1"/>
      <c r="T584" s="1"/>
      <c r="U584" s="3"/>
      <c r="V584" s="3"/>
      <c r="W584" s="3"/>
      <c r="X584" s="3"/>
      <c r="Y584" s="3"/>
      <c r="Z584" s="3"/>
      <c r="AA584" s="3"/>
      <c r="AB584" s="3"/>
      <c r="AC584" s="3"/>
      <c r="AD584" s="3"/>
      <c r="AE584" s="3"/>
      <c r="AF584" s="3"/>
      <c r="AG584" s="3"/>
      <c r="AH584" s="3"/>
      <c r="AI584" s="3"/>
      <c r="AJ584" s="3"/>
      <c r="AK584" s="3"/>
      <c r="AL584" s="3"/>
      <c r="AM584" s="3"/>
      <c r="AN584" s="3"/>
      <c r="AO584" s="3"/>
    </row>
    <row r="585" spans="1:41" ht="12.75" customHeight="1" x14ac:dyDescent="0.2">
      <c r="A585" s="3"/>
      <c r="B585" s="3"/>
      <c r="C585" s="3"/>
      <c r="D585" s="117"/>
      <c r="E585" s="3"/>
      <c r="F585" s="3"/>
      <c r="G585" s="3"/>
      <c r="H585" s="3"/>
      <c r="I585" s="3"/>
      <c r="J585" s="3"/>
      <c r="K585" s="3"/>
      <c r="L585" s="3"/>
      <c r="M585" s="3"/>
      <c r="N585" s="3"/>
      <c r="O585" s="3"/>
      <c r="P585" s="3"/>
      <c r="Q585" s="3"/>
      <c r="R585" s="3"/>
      <c r="S585" s="1"/>
      <c r="T585" s="1"/>
      <c r="U585" s="3"/>
      <c r="V585" s="3"/>
      <c r="W585" s="3"/>
      <c r="X585" s="3"/>
      <c r="Y585" s="3"/>
      <c r="Z585" s="3"/>
      <c r="AA585" s="3"/>
      <c r="AB585" s="3"/>
      <c r="AC585" s="3"/>
      <c r="AD585" s="3"/>
      <c r="AE585" s="3"/>
      <c r="AF585" s="3"/>
      <c r="AG585" s="3"/>
      <c r="AH585" s="3"/>
      <c r="AI585" s="3"/>
      <c r="AJ585" s="3"/>
      <c r="AK585" s="3"/>
      <c r="AL585" s="3"/>
      <c r="AM585" s="3"/>
      <c r="AN585" s="3"/>
      <c r="AO585" s="3"/>
    </row>
    <row r="586" spans="1:41" ht="12.75" customHeight="1" x14ac:dyDescent="0.2">
      <c r="A586" s="3"/>
      <c r="B586" s="3"/>
      <c r="C586" s="3"/>
      <c r="D586" s="117"/>
      <c r="E586" s="3"/>
      <c r="F586" s="3"/>
      <c r="G586" s="3"/>
      <c r="H586" s="3"/>
      <c r="I586" s="3"/>
      <c r="J586" s="3"/>
      <c r="K586" s="3"/>
      <c r="L586" s="3"/>
      <c r="M586" s="3"/>
      <c r="N586" s="3"/>
      <c r="O586" s="3"/>
      <c r="P586" s="3"/>
      <c r="Q586" s="3"/>
      <c r="R586" s="3"/>
      <c r="S586" s="1"/>
      <c r="T586" s="1"/>
      <c r="U586" s="3"/>
      <c r="V586" s="3"/>
      <c r="W586" s="3"/>
      <c r="X586" s="3"/>
      <c r="Y586" s="3"/>
      <c r="Z586" s="3"/>
      <c r="AA586" s="3"/>
      <c r="AB586" s="3"/>
      <c r="AC586" s="3"/>
      <c r="AD586" s="3"/>
      <c r="AE586" s="3"/>
      <c r="AF586" s="3"/>
      <c r="AG586" s="3"/>
      <c r="AH586" s="3"/>
      <c r="AI586" s="3"/>
      <c r="AJ586" s="3"/>
      <c r="AK586" s="3"/>
      <c r="AL586" s="3"/>
      <c r="AM586" s="3"/>
      <c r="AN586" s="3"/>
      <c r="AO586" s="3"/>
    </row>
    <row r="587" spans="1:41" ht="12.75" customHeight="1" x14ac:dyDescent="0.2">
      <c r="A587" s="3"/>
      <c r="B587" s="3"/>
      <c r="C587" s="3"/>
      <c r="D587" s="117"/>
      <c r="E587" s="3"/>
      <c r="F587" s="3"/>
      <c r="G587" s="3"/>
      <c r="H587" s="3"/>
      <c r="I587" s="3"/>
      <c r="J587" s="3"/>
      <c r="K587" s="3"/>
      <c r="L587" s="3"/>
      <c r="M587" s="3"/>
      <c r="N587" s="3"/>
      <c r="O587" s="3"/>
      <c r="P587" s="3"/>
      <c r="Q587" s="3"/>
      <c r="R587" s="3"/>
      <c r="S587" s="1"/>
      <c r="T587" s="1"/>
      <c r="U587" s="3"/>
      <c r="V587" s="3"/>
      <c r="W587" s="3"/>
      <c r="X587" s="3"/>
      <c r="Y587" s="3"/>
      <c r="Z587" s="3"/>
      <c r="AA587" s="3"/>
      <c r="AB587" s="3"/>
      <c r="AC587" s="3"/>
      <c r="AD587" s="3"/>
      <c r="AE587" s="3"/>
      <c r="AF587" s="3"/>
      <c r="AG587" s="3"/>
      <c r="AH587" s="3"/>
      <c r="AI587" s="3"/>
      <c r="AJ587" s="3"/>
      <c r="AK587" s="3"/>
      <c r="AL587" s="3"/>
      <c r="AM587" s="3"/>
      <c r="AN587" s="3"/>
      <c r="AO587" s="3"/>
    </row>
    <row r="588" spans="1:41" ht="12.75" customHeight="1" x14ac:dyDescent="0.2">
      <c r="A588" s="3"/>
      <c r="B588" s="3"/>
      <c r="C588" s="3"/>
      <c r="D588" s="117"/>
      <c r="E588" s="3"/>
      <c r="F588" s="3"/>
      <c r="G588" s="3"/>
      <c r="H588" s="3"/>
      <c r="I588" s="3"/>
      <c r="J588" s="3"/>
      <c r="K588" s="3"/>
      <c r="L588" s="3"/>
      <c r="M588" s="3"/>
      <c r="N588" s="3"/>
      <c r="O588" s="3"/>
      <c r="P588" s="3"/>
      <c r="Q588" s="3"/>
      <c r="R588" s="3"/>
      <c r="S588" s="1"/>
      <c r="T588" s="1"/>
      <c r="U588" s="3"/>
      <c r="V588" s="3"/>
      <c r="W588" s="3"/>
      <c r="X588" s="3"/>
      <c r="Y588" s="3"/>
      <c r="Z588" s="3"/>
      <c r="AA588" s="3"/>
      <c r="AB588" s="3"/>
      <c r="AC588" s="3"/>
      <c r="AD588" s="3"/>
      <c r="AE588" s="3"/>
      <c r="AF588" s="3"/>
      <c r="AG588" s="3"/>
      <c r="AH588" s="3"/>
      <c r="AI588" s="3"/>
      <c r="AJ588" s="3"/>
      <c r="AK588" s="3"/>
      <c r="AL588" s="3"/>
      <c r="AM588" s="3"/>
      <c r="AN588" s="3"/>
      <c r="AO588" s="3"/>
    </row>
    <row r="589" spans="1:41" ht="12.75" customHeight="1" x14ac:dyDescent="0.2">
      <c r="A589" s="3"/>
      <c r="B589" s="3"/>
      <c r="C589" s="3"/>
      <c r="D589" s="117"/>
      <c r="E589" s="3"/>
      <c r="F589" s="3"/>
      <c r="G589" s="3"/>
      <c r="H589" s="3"/>
      <c r="I589" s="3"/>
      <c r="J589" s="3"/>
      <c r="K589" s="3"/>
      <c r="L589" s="3"/>
      <c r="M589" s="3"/>
      <c r="N589" s="3"/>
      <c r="O589" s="3"/>
      <c r="P589" s="3"/>
      <c r="Q589" s="3"/>
      <c r="R589" s="3"/>
      <c r="S589" s="1"/>
      <c r="T589" s="1"/>
      <c r="U589" s="3"/>
      <c r="V589" s="3"/>
      <c r="W589" s="3"/>
      <c r="X589" s="3"/>
      <c r="Y589" s="3"/>
      <c r="Z589" s="3"/>
      <c r="AA589" s="3"/>
      <c r="AB589" s="3"/>
      <c r="AC589" s="3"/>
      <c r="AD589" s="3"/>
      <c r="AE589" s="3"/>
      <c r="AF589" s="3"/>
      <c r="AG589" s="3"/>
      <c r="AH589" s="3"/>
      <c r="AI589" s="3"/>
      <c r="AJ589" s="3"/>
      <c r="AK589" s="3"/>
      <c r="AL589" s="3"/>
      <c r="AM589" s="3"/>
      <c r="AN589" s="3"/>
      <c r="AO589" s="3"/>
    </row>
    <row r="590" spans="1:41" ht="12.75" customHeight="1" x14ac:dyDescent="0.2">
      <c r="A590" s="3"/>
      <c r="B590" s="3"/>
      <c r="C590" s="3"/>
      <c r="D590" s="117"/>
      <c r="E590" s="3"/>
      <c r="F590" s="3"/>
      <c r="G590" s="3"/>
      <c r="H590" s="3"/>
      <c r="I590" s="3"/>
      <c r="J590" s="3"/>
      <c r="K590" s="3"/>
      <c r="L590" s="3"/>
      <c r="M590" s="3"/>
      <c r="N590" s="3"/>
      <c r="O590" s="3"/>
      <c r="P590" s="3"/>
      <c r="Q590" s="3"/>
      <c r="R590" s="3"/>
      <c r="S590" s="1"/>
      <c r="T590" s="1"/>
      <c r="U590" s="3"/>
      <c r="V590" s="3"/>
      <c r="W590" s="3"/>
      <c r="X590" s="3"/>
      <c r="Y590" s="3"/>
      <c r="Z590" s="3"/>
      <c r="AA590" s="3"/>
      <c r="AB590" s="3"/>
      <c r="AC590" s="3"/>
      <c r="AD590" s="3"/>
      <c r="AE590" s="3"/>
      <c r="AF590" s="3"/>
      <c r="AG590" s="3"/>
      <c r="AH590" s="3"/>
      <c r="AI590" s="3"/>
      <c r="AJ590" s="3"/>
      <c r="AK590" s="3"/>
      <c r="AL590" s="3"/>
      <c r="AM590" s="3"/>
      <c r="AN590" s="3"/>
      <c r="AO590" s="3"/>
    </row>
    <row r="591" spans="1:41" ht="12.75" customHeight="1" x14ac:dyDescent="0.2">
      <c r="A591" s="3"/>
      <c r="B591" s="3"/>
      <c r="C591" s="3"/>
      <c r="D591" s="117"/>
      <c r="E591" s="3"/>
      <c r="F591" s="3"/>
      <c r="G591" s="3"/>
      <c r="H591" s="3"/>
      <c r="I591" s="3"/>
      <c r="J591" s="3"/>
      <c r="K591" s="3"/>
      <c r="L591" s="3"/>
      <c r="M591" s="3"/>
      <c r="N591" s="3"/>
      <c r="O591" s="3"/>
      <c r="P591" s="3"/>
      <c r="Q591" s="3"/>
      <c r="R591" s="3"/>
      <c r="S591" s="1"/>
      <c r="T591" s="1"/>
      <c r="U591" s="3"/>
      <c r="V591" s="3"/>
      <c r="W591" s="3"/>
      <c r="X591" s="3"/>
      <c r="Y591" s="3"/>
      <c r="Z591" s="3"/>
      <c r="AA591" s="3"/>
      <c r="AB591" s="3"/>
      <c r="AC591" s="3"/>
      <c r="AD591" s="3"/>
      <c r="AE591" s="3"/>
      <c r="AF591" s="3"/>
      <c r="AG591" s="3"/>
      <c r="AH591" s="3"/>
      <c r="AI591" s="3"/>
      <c r="AJ591" s="3"/>
      <c r="AK591" s="3"/>
      <c r="AL591" s="3"/>
      <c r="AM591" s="3"/>
      <c r="AN591" s="3"/>
      <c r="AO591" s="3"/>
    </row>
    <row r="592" spans="1:41" ht="12.75" customHeight="1" x14ac:dyDescent="0.2">
      <c r="A592" s="3"/>
      <c r="B592" s="3"/>
      <c r="C592" s="3"/>
      <c r="D592" s="117"/>
      <c r="E592" s="3"/>
      <c r="F592" s="3"/>
      <c r="G592" s="3"/>
      <c r="H592" s="3"/>
      <c r="I592" s="3"/>
      <c r="J592" s="3"/>
      <c r="K592" s="3"/>
      <c r="L592" s="3"/>
      <c r="M592" s="3"/>
      <c r="N592" s="3"/>
      <c r="O592" s="3"/>
      <c r="P592" s="3"/>
      <c r="Q592" s="3"/>
      <c r="R592" s="3"/>
      <c r="S592" s="1"/>
      <c r="T592" s="1"/>
      <c r="U592" s="3"/>
      <c r="V592" s="3"/>
      <c r="W592" s="3"/>
      <c r="X592" s="3"/>
      <c r="Y592" s="3"/>
      <c r="Z592" s="3"/>
      <c r="AA592" s="3"/>
      <c r="AB592" s="3"/>
      <c r="AC592" s="3"/>
      <c r="AD592" s="3"/>
      <c r="AE592" s="3"/>
      <c r="AF592" s="3"/>
      <c r="AG592" s="3"/>
      <c r="AH592" s="3"/>
      <c r="AI592" s="3"/>
      <c r="AJ592" s="3"/>
      <c r="AK592" s="3"/>
      <c r="AL592" s="3"/>
      <c r="AM592" s="3"/>
      <c r="AN592" s="3"/>
      <c r="AO592" s="3"/>
    </row>
    <row r="593" spans="1:41" ht="12.75" customHeight="1" x14ac:dyDescent="0.2">
      <c r="A593" s="3"/>
      <c r="B593" s="3"/>
      <c r="C593" s="3"/>
      <c r="D593" s="117"/>
      <c r="E593" s="3"/>
      <c r="F593" s="3"/>
      <c r="G593" s="3"/>
      <c r="H593" s="3"/>
      <c r="I593" s="3"/>
      <c r="J593" s="3"/>
      <c r="K593" s="3"/>
      <c r="L593" s="3"/>
      <c r="M593" s="3"/>
      <c r="N593" s="3"/>
      <c r="O593" s="3"/>
      <c r="P593" s="3"/>
      <c r="Q593" s="3"/>
      <c r="R593" s="3"/>
      <c r="S593" s="1"/>
      <c r="T593" s="1"/>
      <c r="U593" s="3"/>
      <c r="V593" s="3"/>
      <c r="W593" s="3"/>
      <c r="X593" s="3"/>
      <c r="Y593" s="3"/>
      <c r="Z593" s="3"/>
      <c r="AA593" s="3"/>
      <c r="AB593" s="3"/>
      <c r="AC593" s="3"/>
      <c r="AD593" s="3"/>
      <c r="AE593" s="3"/>
      <c r="AF593" s="3"/>
      <c r="AG593" s="3"/>
      <c r="AH593" s="3"/>
      <c r="AI593" s="3"/>
      <c r="AJ593" s="3"/>
      <c r="AK593" s="3"/>
      <c r="AL593" s="3"/>
      <c r="AM593" s="3"/>
      <c r="AN593" s="3"/>
      <c r="AO593" s="3"/>
    </row>
    <row r="594" spans="1:41" ht="12.75" customHeight="1" x14ac:dyDescent="0.2">
      <c r="A594" s="3"/>
      <c r="B594" s="3"/>
      <c r="C594" s="3"/>
      <c r="D594" s="117"/>
      <c r="E594" s="3"/>
      <c r="F594" s="3"/>
      <c r="G594" s="3"/>
      <c r="H594" s="3"/>
      <c r="I594" s="3"/>
      <c r="J594" s="3"/>
      <c r="K594" s="3"/>
      <c r="L594" s="3"/>
      <c r="M594" s="3"/>
      <c r="N594" s="3"/>
      <c r="O594" s="3"/>
      <c r="P594" s="3"/>
      <c r="Q594" s="3"/>
      <c r="R594" s="3"/>
      <c r="S594" s="1"/>
      <c r="T594" s="1"/>
      <c r="U594" s="3"/>
      <c r="V594" s="3"/>
      <c r="W594" s="3"/>
      <c r="X594" s="3"/>
      <c r="Y594" s="3"/>
      <c r="Z594" s="3"/>
      <c r="AA594" s="3"/>
      <c r="AB594" s="3"/>
      <c r="AC594" s="3"/>
      <c r="AD594" s="3"/>
      <c r="AE594" s="3"/>
      <c r="AF594" s="3"/>
      <c r="AG594" s="3"/>
      <c r="AH594" s="3"/>
      <c r="AI594" s="3"/>
      <c r="AJ594" s="3"/>
      <c r="AK594" s="3"/>
      <c r="AL594" s="3"/>
      <c r="AM594" s="3"/>
      <c r="AN594" s="3"/>
      <c r="AO594" s="3"/>
    </row>
    <row r="595" spans="1:41" ht="12.75" customHeight="1" x14ac:dyDescent="0.2">
      <c r="A595" s="3"/>
      <c r="B595" s="3"/>
      <c r="C595" s="3"/>
      <c r="D595" s="117"/>
      <c r="E595" s="3"/>
      <c r="F595" s="3"/>
      <c r="G595" s="3"/>
      <c r="H595" s="3"/>
      <c r="I595" s="3"/>
      <c r="J595" s="3"/>
      <c r="K595" s="3"/>
      <c r="L595" s="3"/>
      <c r="M595" s="3"/>
      <c r="N595" s="3"/>
      <c r="O595" s="3"/>
      <c r="P595" s="3"/>
      <c r="Q595" s="3"/>
      <c r="R595" s="3"/>
      <c r="S595" s="1"/>
      <c r="T595" s="1"/>
      <c r="U595" s="3"/>
      <c r="V595" s="3"/>
      <c r="W595" s="3"/>
      <c r="X595" s="3"/>
      <c r="Y595" s="3"/>
      <c r="Z595" s="3"/>
      <c r="AA595" s="3"/>
      <c r="AB595" s="3"/>
      <c r="AC595" s="3"/>
      <c r="AD595" s="3"/>
      <c r="AE595" s="3"/>
      <c r="AF595" s="3"/>
      <c r="AG595" s="3"/>
      <c r="AH595" s="3"/>
      <c r="AI595" s="3"/>
      <c r="AJ595" s="3"/>
      <c r="AK595" s="3"/>
      <c r="AL595" s="3"/>
      <c r="AM595" s="3"/>
      <c r="AN595" s="3"/>
      <c r="AO595" s="3"/>
    </row>
    <row r="596" spans="1:41" ht="12.75" customHeight="1" x14ac:dyDescent="0.2">
      <c r="A596" s="3"/>
      <c r="B596" s="3"/>
      <c r="C596" s="3"/>
      <c r="D596" s="117"/>
      <c r="E596" s="3"/>
      <c r="F596" s="3"/>
      <c r="G596" s="3"/>
      <c r="H596" s="3"/>
      <c r="I596" s="3"/>
      <c r="J596" s="3"/>
      <c r="K596" s="3"/>
      <c r="L596" s="3"/>
      <c r="M596" s="3"/>
      <c r="N596" s="3"/>
      <c r="O596" s="3"/>
      <c r="P596" s="3"/>
      <c r="Q596" s="3"/>
      <c r="R596" s="3"/>
      <c r="S596" s="1"/>
      <c r="T596" s="1"/>
      <c r="U596" s="3"/>
      <c r="V596" s="3"/>
      <c r="W596" s="3"/>
      <c r="X596" s="3"/>
      <c r="Y596" s="3"/>
      <c r="Z596" s="3"/>
      <c r="AA596" s="3"/>
      <c r="AB596" s="3"/>
      <c r="AC596" s="3"/>
      <c r="AD596" s="3"/>
      <c r="AE596" s="3"/>
      <c r="AF596" s="3"/>
      <c r="AG596" s="3"/>
      <c r="AH596" s="3"/>
      <c r="AI596" s="3"/>
      <c r="AJ596" s="3"/>
      <c r="AK596" s="3"/>
      <c r="AL596" s="3"/>
      <c r="AM596" s="3"/>
      <c r="AN596" s="3"/>
      <c r="AO596" s="3"/>
    </row>
    <row r="597" spans="1:41" ht="12.75" customHeight="1" x14ac:dyDescent="0.2">
      <c r="A597" s="3"/>
      <c r="B597" s="3"/>
      <c r="C597" s="3"/>
      <c r="D597" s="117"/>
      <c r="E597" s="3"/>
      <c r="F597" s="3"/>
      <c r="G597" s="3"/>
      <c r="H597" s="3"/>
      <c r="I597" s="3"/>
      <c r="J597" s="3"/>
      <c r="K597" s="3"/>
      <c r="L597" s="3"/>
      <c r="M597" s="3"/>
      <c r="N597" s="3"/>
      <c r="O597" s="3"/>
      <c r="P597" s="3"/>
      <c r="Q597" s="3"/>
      <c r="R597" s="3"/>
      <c r="S597" s="1"/>
      <c r="T597" s="1"/>
      <c r="U597" s="3"/>
      <c r="V597" s="3"/>
      <c r="W597" s="3"/>
      <c r="X597" s="3"/>
      <c r="Y597" s="3"/>
      <c r="Z597" s="3"/>
      <c r="AA597" s="3"/>
      <c r="AB597" s="3"/>
      <c r="AC597" s="3"/>
      <c r="AD597" s="3"/>
      <c r="AE597" s="3"/>
      <c r="AF597" s="3"/>
      <c r="AG597" s="3"/>
      <c r="AH597" s="3"/>
      <c r="AI597" s="3"/>
      <c r="AJ597" s="3"/>
      <c r="AK597" s="3"/>
      <c r="AL597" s="3"/>
      <c r="AM597" s="3"/>
      <c r="AN597" s="3"/>
      <c r="AO597" s="3"/>
    </row>
    <row r="598" spans="1:41" ht="12.75" customHeight="1" x14ac:dyDescent="0.2">
      <c r="A598" s="3"/>
      <c r="B598" s="3"/>
      <c r="C598" s="3"/>
      <c r="D598" s="117"/>
      <c r="E598" s="3"/>
      <c r="F598" s="3"/>
      <c r="G598" s="3"/>
      <c r="H598" s="3"/>
      <c r="I598" s="3"/>
      <c r="J598" s="3"/>
      <c r="K598" s="3"/>
      <c r="L598" s="3"/>
      <c r="M598" s="3"/>
      <c r="N598" s="3"/>
      <c r="O598" s="3"/>
      <c r="P598" s="3"/>
      <c r="Q598" s="3"/>
      <c r="R598" s="3"/>
      <c r="S598" s="1"/>
      <c r="T598" s="1"/>
      <c r="U598" s="3"/>
      <c r="V598" s="3"/>
      <c r="W598" s="3"/>
      <c r="X598" s="3"/>
      <c r="Y598" s="3"/>
      <c r="Z598" s="3"/>
      <c r="AA598" s="3"/>
      <c r="AB598" s="3"/>
      <c r="AC598" s="3"/>
      <c r="AD598" s="3"/>
      <c r="AE598" s="3"/>
      <c r="AF598" s="3"/>
      <c r="AG598" s="3"/>
      <c r="AH598" s="3"/>
      <c r="AI598" s="3"/>
      <c r="AJ598" s="3"/>
      <c r="AK598" s="3"/>
      <c r="AL598" s="3"/>
      <c r="AM598" s="3"/>
      <c r="AN598" s="3"/>
      <c r="AO598" s="3"/>
    </row>
    <row r="599" spans="1:41" ht="12.75" customHeight="1" x14ac:dyDescent="0.2">
      <c r="A599" s="3"/>
      <c r="B599" s="3"/>
      <c r="C599" s="3"/>
      <c r="D599" s="117"/>
      <c r="E599" s="3"/>
      <c r="F599" s="3"/>
      <c r="G599" s="3"/>
      <c r="H599" s="3"/>
      <c r="I599" s="3"/>
      <c r="J599" s="3"/>
      <c r="K599" s="3"/>
      <c r="L599" s="3"/>
      <c r="M599" s="3"/>
      <c r="N599" s="3"/>
      <c r="O599" s="3"/>
      <c r="P599" s="3"/>
      <c r="Q599" s="3"/>
      <c r="R599" s="3"/>
      <c r="S599" s="1"/>
      <c r="T599" s="1"/>
      <c r="U599" s="3"/>
      <c r="V599" s="3"/>
      <c r="W599" s="3"/>
      <c r="X599" s="3"/>
      <c r="Y599" s="3"/>
      <c r="Z599" s="3"/>
      <c r="AA599" s="3"/>
      <c r="AB599" s="3"/>
      <c r="AC599" s="3"/>
      <c r="AD599" s="3"/>
      <c r="AE599" s="3"/>
      <c r="AF599" s="3"/>
      <c r="AG599" s="3"/>
      <c r="AH599" s="3"/>
      <c r="AI599" s="3"/>
      <c r="AJ599" s="3"/>
      <c r="AK599" s="3"/>
      <c r="AL599" s="3"/>
      <c r="AM599" s="3"/>
      <c r="AN599" s="3"/>
      <c r="AO599" s="3"/>
    </row>
    <row r="600" spans="1:41" ht="12.75" customHeight="1" x14ac:dyDescent="0.2">
      <c r="A600" s="3"/>
      <c r="B600" s="3"/>
      <c r="C600" s="3"/>
      <c r="D600" s="117"/>
      <c r="E600" s="3"/>
      <c r="F600" s="3"/>
      <c r="G600" s="3"/>
      <c r="H600" s="3"/>
      <c r="I600" s="3"/>
      <c r="J600" s="3"/>
      <c r="K600" s="3"/>
      <c r="L600" s="3"/>
      <c r="M600" s="3"/>
      <c r="N600" s="3"/>
      <c r="O600" s="3"/>
      <c r="P600" s="3"/>
      <c r="Q600" s="3"/>
      <c r="R600" s="3"/>
      <c r="S600" s="1"/>
      <c r="T600" s="1"/>
      <c r="U600" s="3"/>
      <c r="V600" s="3"/>
      <c r="W600" s="3"/>
      <c r="X600" s="3"/>
      <c r="Y600" s="3"/>
      <c r="Z600" s="3"/>
      <c r="AA600" s="3"/>
      <c r="AB600" s="3"/>
      <c r="AC600" s="3"/>
      <c r="AD600" s="3"/>
      <c r="AE600" s="3"/>
      <c r="AF600" s="3"/>
      <c r="AG600" s="3"/>
      <c r="AH600" s="3"/>
      <c r="AI600" s="3"/>
      <c r="AJ600" s="3"/>
      <c r="AK600" s="3"/>
      <c r="AL600" s="3"/>
      <c r="AM600" s="3"/>
      <c r="AN600" s="3"/>
      <c r="AO600" s="3"/>
    </row>
    <row r="601" spans="1:41" ht="12.75" customHeight="1" x14ac:dyDescent="0.2">
      <c r="A601" s="3"/>
      <c r="B601" s="3"/>
      <c r="C601" s="3"/>
      <c r="D601" s="117"/>
      <c r="E601" s="3"/>
      <c r="F601" s="3"/>
      <c r="G601" s="3"/>
      <c r="H601" s="3"/>
      <c r="I601" s="3"/>
      <c r="J601" s="3"/>
      <c r="K601" s="3"/>
      <c r="L601" s="3"/>
      <c r="M601" s="3"/>
      <c r="N601" s="3"/>
      <c r="O601" s="3"/>
      <c r="P601" s="3"/>
      <c r="Q601" s="3"/>
      <c r="R601" s="3"/>
      <c r="S601" s="1"/>
      <c r="T601" s="1"/>
      <c r="U601" s="3"/>
      <c r="V601" s="3"/>
      <c r="W601" s="3"/>
      <c r="X601" s="3"/>
      <c r="Y601" s="3"/>
      <c r="Z601" s="3"/>
      <c r="AA601" s="3"/>
      <c r="AB601" s="3"/>
      <c r="AC601" s="3"/>
      <c r="AD601" s="3"/>
      <c r="AE601" s="3"/>
      <c r="AF601" s="3"/>
      <c r="AG601" s="3"/>
      <c r="AH601" s="3"/>
      <c r="AI601" s="3"/>
      <c r="AJ601" s="3"/>
      <c r="AK601" s="3"/>
      <c r="AL601" s="3"/>
      <c r="AM601" s="3"/>
      <c r="AN601" s="3"/>
      <c r="AO601" s="3"/>
    </row>
    <row r="602" spans="1:41" ht="12.75" customHeight="1" x14ac:dyDescent="0.2">
      <c r="A602" s="3"/>
      <c r="B602" s="3"/>
      <c r="C602" s="3"/>
      <c r="D602" s="117"/>
      <c r="E602" s="3"/>
      <c r="F602" s="3"/>
      <c r="G602" s="3"/>
      <c r="H602" s="3"/>
      <c r="I602" s="3"/>
      <c r="J602" s="3"/>
      <c r="K602" s="3"/>
      <c r="L602" s="3"/>
      <c r="M602" s="3"/>
      <c r="N602" s="3"/>
      <c r="O602" s="3"/>
      <c r="P602" s="3"/>
      <c r="Q602" s="3"/>
      <c r="R602" s="3"/>
      <c r="S602" s="1"/>
      <c r="T602" s="1"/>
      <c r="U602" s="3"/>
      <c r="V602" s="3"/>
      <c r="W602" s="3"/>
      <c r="X602" s="3"/>
      <c r="Y602" s="3"/>
      <c r="Z602" s="3"/>
      <c r="AA602" s="3"/>
      <c r="AB602" s="3"/>
      <c r="AC602" s="3"/>
      <c r="AD602" s="3"/>
      <c r="AE602" s="3"/>
      <c r="AF602" s="3"/>
      <c r="AG602" s="3"/>
      <c r="AH602" s="3"/>
      <c r="AI602" s="3"/>
      <c r="AJ602" s="3"/>
      <c r="AK602" s="3"/>
      <c r="AL602" s="3"/>
      <c r="AM602" s="3"/>
      <c r="AN602" s="3"/>
      <c r="AO602" s="3"/>
    </row>
    <row r="603" spans="1:41" ht="12.75" customHeight="1" x14ac:dyDescent="0.2">
      <c r="A603" s="3"/>
      <c r="B603" s="3"/>
      <c r="C603" s="3"/>
      <c r="D603" s="117"/>
      <c r="E603" s="3"/>
      <c r="F603" s="3"/>
      <c r="G603" s="3"/>
      <c r="H603" s="3"/>
      <c r="I603" s="3"/>
      <c r="J603" s="3"/>
      <c r="K603" s="3"/>
      <c r="L603" s="3"/>
      <c r="M603" s="3"/>
      <c r="N603" s="3"/>
      <c r="O603" s="3"/>
      <c r="P603" s="3"/>
      <c r="Q603" s="3"/>
      <c r="R603" s="3"/>
      <c r="S603" s="1"/>
      <c r="T603" s="1"/>
      <c r="U603" s="3"/>
      <c r="V603" s="3"/>
      <c r="W603" s="3"/>
      <c r="X603" s="3"/>
      <c r="Y603" s="3"/>
      <c r="Z603" s="3"/>
      <c r="AA603" s="3"/>
      <c r="AB603" s="3"/>
      <c r="AC603" s="3"/>
      <c r="AD603" s="3"/>
      <c r="AE603" s="3"/>
      <c r="AF603" s="3"/>
      <c r="AG603" s="3"/>
      <c r="AH603" s="3"/>
      <c r="AI603" s="3"/>
      <c r="AJ603" s="3"/>
      <c r="AK603" s="3"/>
      <c r="AL603" s="3"/>
      <c r="AM603" s="3"/>
      <c r="AN603" s="3"/>
      <c r="AO603" s="3"/>
    </row>
    <row r="604" spans="1:41" ht="12.75" customHeight="1" x14ac:dyDescent="0.2">
      <c r="A604" s="3"/>
      <c r="B604" s="3"/>
      <c r="C604" s="3"/>
      <c r="D604" s="117"/>
      <c r="E604" s="3"/>
      <c r="F604" s="3"/>
      <c r="G604" s="3"/>
      <c r="H604" s="3"/>
      <c r="I604" s="3"/>
      <c r="J604" s="3"/>
      <c r="K604" s="3"/>
      <c r="L604" s="3"/>
      <c r="M604" s="3"/>
      <c r="N604" s="3"/>
      <c r="O604" s="3"/>
      <c r="P604" s="3"/>
      <c r="Q604" s="3"/>
      <c r="R604" s="3"/>
      <c r="S604" s="1"/>
      <c r="T604" s="1"/>
      <c r="U604" s="3"/>
      <c r="V604" s="3"/>
      <c r="W604" s="3"/>
      <c r="X604" s="3"/>
      <c r="Y604" s="3"/>
      <c r="Z604" s="3"/>
      <c r="AA604" s="3"/>
      <c r="AB604" s="3"/>
      <c r="AC604" s="3"/>
      <c r="AD604" s="3"/>
      <c r="AE604" s="3"/>
      <c r="AF604" s="3"/>
      <c r="AG604" s="3"/>
      <c r="AH604" s="3"/>
      <c r="AI604" s="3"/>
      <c r="AJ604" s="3"/>
      <c r="AK604" s="3"/>
      <c r="AL604" s="3"/>
      <c r="AM604" s="3"/>
      <c r="AN604" s="3"/>
      <c r="AO604" s="3"/>
    </row>
    <row r="605" spans="1:41" ht="12.75" customHeight="1" x14ac:dyDescent="0.2">
      <c r="A605" s="3"/>
      <c r="B605" s="3"/>
      <c r="C605" s="3"/>
      <c r="D605" s="117"/>
      <c r="E605" s="3"/>
      <c r="F605" s="3"/>
      <c r="G605" s="3"/>
      <c r="H605" s="3"/>
      <c r="I605" s="3"/>
      <c r="J605" s="3"/>
      <c r="K605" s="3"/>
      <c r="L605" s="3"/>
      <c r="M605" s="3"/>
      <c r="N605" s="3"/>
      <c r="O605" s="3"/>
      <c r="P605" s="3"/>
      <c r="Q605" s="3"/>
      <c r="R605" s="3"/>
      <c r="S605" s="1"/>
      <c r="T605" s="1"/>
      <c r="U605" s="3"/>
      <c r="V605" s="3"/>
      <c r="W605" s="3"/>
      <c r="X605" s="3"/>
      <c r="Y605" s="3"/>
      <c r="Z605" s="3"/>
      <c r="AA605" s="3"/>
      <c r="AB605" s="3"/>
      <c r="AC605" s="3"/>
      <c r="AD605" s="3"/>
      <c r="AE605" s="3"/>
      <c r="AF605" s="3"/>
      <c r="AG605" s="3"/>
      <c r="AH605" s="3"/>
      <c r="AI605" s="3"/>
      <c r="AJ605" s="3"/>
      <c r="AK605" s="3"/>
      <c r="AL605" s="3"/>
      <c r="AM605" s="3"/>
      <c r="AN605" s="3"/>
      <c r="AO605" s="3"/>
    </row>
    <row r="606" spans="1:41" ht="12.75" customHeight="1" x14ac:dyDescent="0.2">
      <c r="A606" s="3"/>
      <c r="B606" s="3"/>
      <c r="C606" s="3"/>
      <c r="D606" s="117"/>
      <c r="E606" s="3"/>
      <c r="F606" s="3"/>
      <c r="G606" s="3"/>
      <c r="H606" s="3"/>
      <c r="I606" s="3"/>
      <c r="J606" s="3"/>
      <c r="K606" s="3"/>
      <c r="L606" s="3"/>
      <c r="M606" s="3"/>
      <c r="N606" s="3"/>
      <c r="O606" s="3"/>
      <c r="P606" s="3"/>
      <c r="Q606" s="3"/>
      <c r="R606" s="3"/>
      <c r="S606" s="1"/>
      <c r="T606" s="1"/>
      <c r="U606" s="3"/>
      <c r="V606" s="3"/>
      <c r="W606" s="3"/>
      <c r="X606" s="3"/>
      <c r="Y606" s="3"/>
      <c r="Z606" s="3"/>
      <c r="AA606" s="3"/>
      <c r="AB606" s="3"/>
      <c r="AC606" s="3"/>
      <c r="AD606" s="3"/>
      <c r="AE606" s="3"/>
      <c r="AF606" s="3"/>
      <c r="AG606" s="3"/>
      <c r="AH606" s="3"/>
      <c r="AI606" s="3"/>
      <c r="AJ606" s="3"/>
      <c r="AK606" s="3"/>
      <c r="AL606" s="3"/>
      <c r="AM606" s="3"/>
      <c r="AN606" s="3"/>
      <c r="AO606" s="3"/>
    </row>
    <row r="607" spans="1:41" ht="12.75" customHeight="1" x14ac:dyDescent="0.2">
      <c r="A607" s="3"/>
      <c r="B607" s="3"/>
      <c r="C607" s="3"/>
      <c r="D607" s="117"/>
      <c r="E607" s="3"/>
      <c r="F607" s="3"/>
      <c r="G607" s="3"/>
      <c r="H607" s="3"/>
      <c r="I607" s="3"/>
      <c r="J607" s="3"/>
      <c r="K607" s="3"/>
      <c r="L607" s="3"/>
      <c r="M607" s="3"/>
      <c r="N607" s="3"/>
      <c r="O607" s="3"/>
      <c r="P607" s="3"/>
      <c r="Q607" s="3"/>
      <c r="R607" s="3"/>
      <c r="S607" s="1"/>
      <c r="T607" s="1"/>
      <c r="U607" s="3"/>
      <c r="V607" s="3"/>
      <c r="W607" s="3"/>
      <c r="X607" s="3"/>
      <c r="Y607" s="3"/>
      <c r="Z607" s="3"/>
      <c r="AA607" s="3"/>
      <c r="AB607" s="3"/>
      <c r="AC607" s="3"/>
      <c r="AD607" s="3"/>
      <c r="AE607" s="3"/>
      <c r="AF607" s="3"/>
      <c r="AG607" s="3"/>
      <c r="AH607" s="3"/>
      <c r="AI607" s="3"/>
      <c r="AJ607" s="3"/>
      <c r="AK607" s="3"/>
      <c r="AL607" s="3"/>
      <c r="AM607" s="3"/>
      <c r="AN607" s="3"/>
      <c r="AO607" s="3"/>
    </row>
    <row r="608" spans="1:41" ht="12.75" customHeight="1" x14ac:dyDescent="0.2">
      <c r="A608" s="3"/>
      <c r="B608" s="3"/>
      <c r="C608" s="3"/>
      <c r="D608" s="117"/>
      <c r="E608" s="3"/>
      <c r="F608" s="3"/>
      <c r="G608" s="3"/>
      <c r="H608" s="3"/>
      <c r="I608" s="3"/>
      <c r="J608" s="3"/>
      <c r="K608" s="3"/>
      <c r="L608" s="3"/>
      <c r="M608" s="3"/>
      <c r="N608" s="3"/>
      <c r="O608" s="3"/>
      <c r="P608" s="3"/>
      <c r="Q608" s="3"/>
      <c r="R608" s="3"/>
      <c r="S608" s="1"/>
      <c r="T608" s="1"/>
      <c r="U608" s="3"/>
      <c r="V608" s="3"/>
      <c r="W608" s="3"/>
      <c r="X608" s="3"/>
      <c r="Y608" s="3"/>
      <c r="Z608" s="3"/>
      <c r="AA608" s="3"/>
      <c r="AB608" s="3"/>
      <c r="AC608" s="3"/>
      <c r="AD608" s="3"/>
      <c r="AE608" s="3"/>
      <c r="AF608" s="3"/>
      <c r="AG608" s="3"/>
      <c r="AH608" s="3"/>
      <c r="AI608" s="3"/>
      <c r="AJ608" s="3"/>
      <c r="AK608" s="3"/>
      <c r="AL608" s="3"/>
      <c r="AM608" s="3"/>
      <c r="AN608" s="3"/>
      <c r="AO608" s="3"/>
    </row>
    <row r="609" spans="1:41" ht="12.75" customHeight="1" x14ac:dyDescent="0.2">
      <c r="A609" s="3"/>
      <c r="B609" s="3"/>
      <c r="C609" s="3"/>
      <c r="D609" s="117"/>
      <c r="E609" s="3"/>
      <c r="F609" s="3"/>
      <c r="G609" s="3"/>
      <c r="H609" s="3"/>
      <c r="I609" s="3"/>
      <c r="J609" s="3"/>
      <c r="K609" s="3"/>
      <c r="L609" s="3"/>
      <c r="M609" s="3"/>
      <c r="N609" s="3"/>
      <c r="O609" s="3"/>
      <c r="P609" s="3"/>
      <c r="Q609" s="3"/>
      <c r="R609" s="3"/>
      <c r="S609" s="1"/>
      <c r="T609" s="1"/>
      <c r="U609" s="3"/>
      <c r="V609" s="3"/>
      <c r="W609" s="3"/>
      <c r="X609" s="3"/>
      <c r="Y609" s="3"/>
      <c r="Z609" s="3"/>
      <c r="AA609" s="3"/>
      <c r="AB609" s="3"/>
      <c r="AC609" s="3"/>
      <c r="AD609" s="3"/>
      <c r="AE609" s="3"/>
      <c r="AF609" s="3"/>
      <c r="AG609" s="3"/>
      <c r="AH609" s="3"/>
      <c r="AI609" s="3"/>
      <c r="AJ609" s="3"/>
      <c r="AK609" s="3"/>
      <c r="AL609" s="3"/>
      <c r="AM609" s="3"/>
      <c r="AN609" s="3"/>
      <c r="AO609" s="3"/>
    </row>
    <row r="610" spans="1:41" ht="12.75" customHeight="1" x14ac:dyDescent="0.2">
      <c r="A610" s="3"/>
      <c r="B610" s="3"/>
      <c r="C610" s="3"/>
      <c r="D610" s="117"/>
      <c r="E610" s="3"/>
      <c r="F610" s="3"/>
      <c r="G610" s="3"/>
      <c r="H610" s="3"/>
      <c r="I610" s="3"/>
      <c r="J610" s="3"/>
      <c r="K610" s="3"/>
      <c r="L610" s="3"/>
      <c r="M610" s="3"/>
      <c r="N610" s="3"/>
      <c r="O610" s="3"/>
      <c r="P610" s="3"/>
      <c r="Q610" s="3"/>
      <c r="R610" s="3"/>
      <c r="S610" s="1"/>
      <c r="T610" s="1"/>
      <c r="U610" s="3"/>
      <c r="V610" s="3"/>
      <c r="W610" s="3"/>
      <c r="X610" s="3"/>
      <c r="Y610" s="3"/>
      <c r="Z610" s="3"/>
      <c r="AA610" s="3"/>
      <c r="AB610" s="3"/>
      <c r="AC610" s="3"/>
      <c r="AD610" s="3"/>
      <c r="AE610" s="3"/>
      <c r="AF610" s="3"/>
      <c r="AG610" s="3"/>
      <c r="AH610" s="3"/>
      <c r="AI610" s="3"/>
      <c r="AJ610" s="3"/>
      <c r="AK610" s="3"/>
      <c r="AL610" s="3"/>
      <c r="AM610" s="3"/>
      <c r="AN610" s="3"/>
      <c r="AO610" s="3"/>
    </row>
    <row r="611" spans="1:41" ht="12.75" customHeight="1" x14ac:dyDescent="0.2">
      <c r="A611" s="3"/>
      <c r="B611" s="3"/>
      <c r="C611" s="3"/>
      <c r="D611" s="117"/>
      <c r="E611" s="3"/>
      <c r="F611" s="3"/>
      <c r="G611" s="3"/>
      <c r="H611" s="3"/>
      <c r="I611" s="3"/>
      <c r="J611" s="3"/>
      <c r="K611" s="3"/>
      <c r="L611" s="3"/>
      <c r="M611" s="3"/>
      <c r="N611" s="3"/>
      <c r="O611" s="3"/>
      <c r="P611" s="3"/>
      <c r="Q611" s="3"/>
      <c r="R611" s="3"/>
      <c r="S611" s="1"/>
      <c r="T611" s="1"/>
      <c r="U611" s="3"/>
      <c r="V611" s="3"/>
      <c r="W611" s="3"/>
      <c r="X611" s="3"/>
      <c r="Y611" s="3"/>
      <c r="Z611" s="3"/>
      <c r="AA611" s="3"/>
      <c r="AB611" s="3"/>
      <c r="AC611" s="3"/>
      <c r="AD611" s="3"/>
      <c r="AE611" s="3"/>
      <c r="AF611" s="3"/>
      <c r="AG611" s="3"/>
      <c r="AH611" s="3"/>
      <c r="AI611" s="3"/>
      <c r="AJ611" s="3"/>
      <c r="AK611" s="3"/>
      <c r="AL611" s="3"/>
      <c r="AM611" s="3"/>
      <c r="AN611" s="3"/>
      <c r="AO611" s="3"/>
    </row>
    <row r="612" spans="1:41" ht="12.75" customHeight="1" x14ac:dyDescent="0.2">
      <c r="A612" s="3"/>
      <c r="B612" s="3"/>
      <c r="C612" s="3"/>
      <c r="D612" s="117"/>
      <c r="E612" s="3"/>
      <c r="F612" s="3"/>
      <c r="G612" s="3"/>
      <c r="H612" s="3"/>
      <c r="I612" s="3"/>
      <c r="J612" s="3"/>
      <c r="K612" s="3"/>
      <c r="L612" s="3"/>
      <c r="M612" s="3"/>
      <c r="N612" s="3"/>
      <c r="O612" s="3"/>
      <c r="P612" s="3"/>
      <c r="Q612" s="3"/>
      <c r="R612" s="3"/>
      <c r="S612" s="1"/>
      <c r="T612" s="1"/>
      <c r="U612" s="3"/>
      <c r="V612" s="3"/>
      <c r="W612" s="3"/>
      <c r="X612" s="3"/>
      <c r="Y612" s="3"/>
      <c r="Z612" s="3"/>
      <c r="AA612" s="3"/>
      <c r="AB612" s="3"/>
      <c r="AC612" s="3"/>
      <c r="AD612" s="3"/>
      <c r="AE612" s="3"/>
      <c r="AF612" s="3"/>
      <c r="AG612" s="3"/>
      <c r="AH612" s="3"/>
      <c r="AI612" s="3"/>
      <c r="AJ612" s="3"/>
      <c r="AK612" s="3"/>
      <c r="AL612" s="3"/>
      <c r="AM612" s="3"/>
      <c r="AN612" s="3"/>
      <c r="AO612" s="3"/>
    </row>
    <row r="613" spans="1:41" ht="12.75" customHeight="1" x14ac:dyDescent="0.2">
      <c r="A613" s="3"/>
      <c r="B613" s="3"/>
      <c r="C613" s="3"/>
      <c r="D613" s="117"/>
      <c r="E613" s="3"/>
      <c r="F613" s="3"/>
      <c r="G613" s="3"/>
      <c r="H613" s="3"/>
      <c r="I613" s="3"/>
      <c r="J613" s="3"/>
      <c r="K613" s="3"/>
      <c r="L613" s="3"/>
      <c r="M613" s="3"/>
      <c r="N613" s="3"/>
      <c r="O613" s="3"/>
      <c r="P613" s="3"/>
      <c r="Q613" s="3"/>
      <c r="R613" s="3"/>
      <c r="S613" s="1"/>
      <c r="T613" s="1"/>
      <c r="U613" s="3"/>
      <c r="V613" s="3"/>
      <c r="W613" s="3"/>
      <c r="X613" s="3"/>
      <c r="Y613" s="3"/>
      <c r="Z613" s="3"/>
      <c r="AA613" s="3"/>
      <c r="AB613" s="3"/>
      <c r="AC613" s="3"/>
      <c r="AD613" s="3"/>
      <c r="AE613" s="3"/>
      <c r="AF613" s="3"/>
      <c r="AG613" s="3"/>
      <c r="AH613" s="3"/>
      <c r="AI613" s="3"/>
      <c r="AJ613" s="3"/>
      <c r="AK613" s="3"/>
      <c r="AL613" s="3"/>
      <c r="AM613" s="3"/>
      <c r="AN613" s="3"/>
      <c r="AO613" s="3"/>
    </row>
    <row r="614" spans="1:41" ht="12.75" customHeight="1" x14ac:dyDescent="0.2">
      <c r="A614" s="3"/>
      <c r="B614" s="3"/>
      <c r="C614" s="3"/>
      <c r="D614" s="117"/>
      <c r="E614" s="3"/>
      <c r="F614" s="3"/>
      <c r="G614" s="3"/>
      <c r="H614" s="3"/>
      <c r="I614" s="3"/>
      <c r="J614" s="3"/>
      <c r="K614" s="3"/>
      <c r="L614" s="3"/>
      <c r="M614" s="3"/>
      <c r="N614" s="3"/>
      <c r="O614" s="3"/>
      <c r="P614" s="3"/>
      <c r="Q614" s="3"/>
      <c r="R614" s="3"/>
      <c r="S614" s="1"/>
      <c r="T614" s="1"/>
      <c r="U614" s="3"/>
      <c r="V614" s="3"/>
      <c r="W614" s="3"/>
      <c r="X614" s="3"/>
      <c r="Y614" s="3"/>
      <c r="Z614" s="3"/>
      <c r="AA614" s="3"/>
      <c r="AB614" s="3"/>
      <c r="AC614" s="3"/>
      <c r="AD614" s="3"/>
      <c r="AE614" s="3"/>
      <c r="AF614" s="3"/>
      <c r="AG614" s="3"/>
      <c r="AH614" s="3"/>
      <c r="AI614" s="3"/>
      <c r="AJ614" s="3"/>
      <c r="AK614" s="3"/>
      <c r="AL614" s="3"/>
      <c r="AM614" s="3"/>
      <c r="AN614" s="3"/>
      <c r="AO614" s="3"/>
    </row>
    <row r="615" spans="1:41" ht="12.75" customHeight="1" x14ac:dyDescent="0.2">
      <c r="A615" s="3"/>
      <c r="B615" s="3"/>
      <c r="C615" s="3"/>
      <c r="D615" s="117"/>
      <c r="E615" s="3"/>
      <c r="F615" s="3"/>
      <c r="G615" s="3"/>
      <c r="H615" s="3"/>
      <c r="I615" s="3"/>
      <c r="J615" s="3"/>
      <c r="K615" s="3"/>
      <c r="L615" s="3"/>
      <c r="M615" s="3"/>
      <c r="N615" s="3"/>
      <c r="O615" s="3"/>
      <c r="P615" s="3"/>
      <c r="Q615" s="3"/>
      <c r="R615" s="3"/>
      <c r="S615" s="1"/>
      <c r="T615" s="1"/>
      <c r="U615" s="3"/>
      <c r="V615" s="3"/>
      <c r="W615" s="3"/>
      <c r="X615" s="3"/>
      <c r="Y615" s="3"/>
      <c r="Z615" s="3"/>
      <c r="AA615" s="3"/>
      <c r="AB615" s="3"/>
      <c r="AC615" s="3"/>
      <c r="AD615" s="3"/>
      <c r="AE615" s="3"/>
      <c r="AF615" s="3"/>
      <c r="AG615" s="3"/>
      <c r="AH615" s="3"/>
      <c r="AI615" s="3"/>
      <c r="AJ615" s="3"/>
      <c r="AK615" s="3"/>
      <c r="AL615" s="3"/>
      <c r="AM615" s="3"/>
      <c r="AN615" s="3"/>
      <c r="AO615" s="3"/>
    </row>
    <row r="616" spans="1:41" ht="12.75" customHeight="1" x14ac:dyDescent="0.2">
      <c r="A616" s="3"/>
      <c r="B616" s="3"/>
      <c r="C616" s="3"/>
      <c r="D616" s="117"/>
      <c r="E616" s="3"/>
      <c r="F616" s="3"/>
      <c r="G616" s="3"/>
      <c r="H616" s="3"/>
      <c r="I616" s="3"/>
      <c r="J616" s="3"/>
      <c r="K616" s="3"/>
      <c r="L616" s="3"/>
      <c r="M616" s="3"/>
      <c r="N616" s="3"/>
      <c r="O616" s="3"/>
      <c r="P616" s="3"/>
      <c r="Q616" s="3"/>
      <c r="R616" s="3"/>
      <c r="S616" s="1"/>
      <c r="T616" s="1"/>
      <c r="U616" s="3"/>
      <c r="V616" s="3"/>
      <c r="W616" s="3"/>
      <c r="X616" s="3"/>
      <c r="Y616" s="3"/>
      <c r="Z616" s="3"/>
      <c r="AA616" s="3"/>
      <c r="AB616" s="3"/>
      <c r="AC616" s="3"/>
      <c r="AD616" s="3"/>
      <c r="AE616" s="3"/>
      <c r="AF616" s="3"/>
      <c r="AG616" s="3"/>
      <c r="AH616" s="3"/>
      <c r="AI616" s="3"/>
      <c r="AJ616" s="3"/>
      <c r="AK616" s="3"/>
      <c r="AL616" s="3"/>
      <c r="AM616" s="3"/>
      <c r="AN616" s="3"/>
      <c r="AO616" s="3"/>
    </row>
    <row r="617" spans="1:41" ht="12.75" customHeight="1" x14ac:dyDescent="0.2">
      <c r="A617" s="3"/>
      <c r="B617" s="3"/>
      <c r="C617" s="3"/>
      <c r="D617" s="117"/>
      <c r="E617" s="3"/>
      <c r="F617" s="3"/>
      <c r="G617" s="3"/>
      <c r="H617" s="3"/>
      <c r="I617" s="3"/>
      <c r="J617" s="3"/>
      <c r="K617" s="3"/>
      <c r="L617" s="3"/>
      <c r="M617" s="3"/>
      <c r="N617" s="3"/>
      <c r="O617" s="3"/>
      <c r="P617" s="3"/>
      <c r="Q617" s="3"/>
      <c r="R617" s="3"/>
      <c r="S617" s="1"/>
      <c r="T617" s="1"/>
      <c r="U617" s="3"/>
      <c r="V617" s="3"/>
      <c r="W617" s="3"/>
      <c r="X617" s="3"/>
      <c r="Y617" s="3"/>
      <c r="Z617" s="3"/>
      <c r="AA617" s="3"/>
      <c r="AB617" s="3"/>
      <c r="AC617" s="3"/>
      <c r="AD617" s="3"/>
      <c r="AE617" s="3"/>
      <c r="AF617" s="3"/>
      <c r="AG617" s="3"/>
      <c r="AH617" s="3"/>
      <c r="AI617" s="3"/>
      <c r="AJ617" s="3"/>
      <c r="AK617" s="3"/>
      <c r="AL617" s="3"/>
      <c r="AM617" s="3"/>
      <c r="AN617" s="3"/>
      <c r="AO617" s="3"/>
    </row>
    <row r="618" spans="1:41" ht="12.75" customHeight="1" x14ac:dyDescent="0.2">
      <c r="A618" s="3"/>
      <c r="B618" s="3"/>
      <c r="C618" s="3"/>
      <c r="D618" s="117"/>
      <c r="E618" s="3"/>
      <c r="F618" s="3"/>
      <c r="G618" s="3"/>
      <c r="H618" s="3"/>
      <c r="I618" s="3"/>
      <c r="J618" s="3"/>
      <c r="K618" s="3"/>
      <c r="L618" s="3"/>
      <c r="M618" s="3"/>
      <c r="N618" s="3"/>
      <c r="O618" s="3"/>
      <c r="P618" s="3"/>
      <c r="Q618" s="3"/>
      <c r="R618" s="3"/>
      <c r="S618" s="1"/>
      <c r="T618" s="1"/>
      <c r="U618" s="3"/>
      <c r="V618" s="3"/>
      <c r="W618" s="3"/>
      <c r="X618" s="3"/>
      <c r="Y618" s="3"/>
      <c r="Z618" s="3"/>
      <c r="AA618" s="3"/>
      <c r="AB618" s="3"/>
      <c r="AC618" s="3"/>
      <c r="AD618" s="3"/>
      <c r="AE618" s="3"/>
      <c r="AF618" s="3"/>
      <c r="AG618" s="3"/>
      <c r="AH618" s="3"/>
      <c r="AI618" s="3"/>
      <c r="AJ618" s="3"/>
      <c r="AK618" s="3"/>
      <c r="AL618" s="3"/>
      <c r="AM618" s="3"/>
      <c r="AN618" s="3"/>
      <c r="AO618" s="3"/>
    </row>
    <row r="619" spans="1:41" ht="12.75" customHeight="1" x14ac:dyDescent="0.2">
      <c r="A619" s="3"/>
      <c r="B619" s="3"/>
      <c r="C619" s="3"/>
      <c r="D619" s="117"/>
      <c r="E619" s="3"/>
      <c r="F619" s="3"/>
      <c r="G619" s="3"/>
      <c r="H619" s="3"/>
      <c r="I619" s="3"/>
      <c r="J619" s="3"/>
      <c r="K619" s="3"/>
      <c r="L619" s="3"/>
      <c r="M619" s="3"/>
      <c r="N619" s="3"/>
      <c r="O619" s="3"/>
      <c r="P619" s="3"/>
      <c r="Q619" s="3"/>
      <c r="R619" s="3"/>
      <c r="S619" s="1"/>
      <c r="T619" s="1"/>
      <c r="U619" s="3"/>
      <c r="V619" s="3"/>
      <c r="W619" s="3"/>
      <c r="X619" s="3"/>
      <c r="Y619" s="3"/>
      <c r="Z619" s="3"/>
      <c r="AA619" s="3"/>
      <c r="AB619" s="3"/>
      <c r="AC619" s="3"/>
      <c r="AD619" s="3"/>
      <c r="AE619" s="3"/>
      <c r="AF619" s="3"/>
      <c r="AG619" s="3"/>
      <c r="AH619" s="3"/>
      <c r="AI619" s="3"/>
      <c r="AJ619" s="3"/>
      <c r="AK619" s="3"/>
      <c r="AL619" s="3"/>
      <c r="AM619" s="3"/>
      <c r="AN619" s="3"/>
      <c r="AO619" s="3"/>
    </row>
    <row r="620" spans="1:41" ht="12.75" customHeight="1" x14ac:dyDescent="0.2">
      <c r="A620" s="3"/>
      <c r="B620" s="3"/>
      <c r="C620" s="3"/>
      <c r="D620" s="117"/>
      <c r="E620" s="3"/>
      <c r="F620" s="3"/>
      <c r="G620" s="3"/>
      <c r="H620" s="3"/>
      <c r="I620" s="3"/>
      <c r="J620" s="3"/>
      <c r="K620" s="3"/>
      <c r="L620" s="3"/>
      <c r="M620" s="3"/>
      <c r="N620" s="3"/>
      <c r="O620" s="3"/>
      <c r="P620" s="3"/>
      <c r="Q620" s="3"/>
      <c r="R620" s="3"/>
      <c r="S620" s="1"/>
      <c r="T620" s="1"/>
      <c r="U620" s="3"/>
      <c r="V620" s="3"/>
      <c r="W620" s="3"/>
      <c r="X620" s="3"/>
      <c r="Y620" s="3"/>
      <c r="Z620" s="3"/>
      <c r="AA620" s="3"/>
      <c r="AB620" s="3"/>
      <c r="AC620" s="3"/>
      <c r="AD620" s="3"/>
      <c r="AE620" s="3"/>
      <c r="AF620" s="3"/>
      <c r="AG620" s="3"/>
      <c r="AH620" s="3"/>
      <c r="AI620" s="3"/>
      <c r="AJ620" s="3"/>
      <c r="AK620" s="3"/>
      <c r="AL620" s="3"/>
      <c r="AM620" s="3"/>
      <c r="AN620" s="3"/>
      <c r="AO620" s="3"/>
    </row>
    <row r="621" spans="1:41" ht="12.75" customHeight="1" x14ac:dyDescent="0.2">
      <c r="A621" s="3"/>
      <c r="B621" s="3"/>
      <c r="C621" s="3"/>
      <c r="D621" s="117"/>
      <c r="E621" s="3"/>
      <c r="F621" s="3"/>
      <c r="G621" s="3"/>
      <c r="H621" s="3"/>
      <c r="I621" s="3"/>
      <c r="J621" s="3"/>
      <c r="K621" s="3"/>
      <c r="L621" s="3"/>
      <c r="M621" s="3"/>
      <c r="N621" s="3"/>
      <c r="O621" s="3"/>
      <c r="P621" s="3"/>
      <c r="Q621" s="3"/>
      <c r="R621" s="3"/>
      <c r="S621" s="1"/>
      <c r="T621" s="1"/>
      <c r="U621" s="3"/>
      <c r="V621" s="3"/>
      <c r="W621" s="3"/>
      <c r="X621" s="3"/>
      <c r="Y621" s="3"/>
      <c r="Z621" s="3"/>
      <c r="AA621" s="3"/>
      <c r="AB621" s="3"/>
      <c r="AC621" s="3"/>
      <c r="AD621" s="3"/>
      <c r="AE621" s="3"/>
      <c r="AF621" s="3"/>
      <c r="AG621" s="3"/>
      <c r="AH621" s="3"/>
      <c r="AI621" s="3"/>
      <c r="AJ621" s="3"/>
      <c r="AK621" s="3"/>
      <c r="AL621" s="3"/>
      <c r="AM621" s="3"/>
      <c r="AN621" s="3"/>
      <c r="AO621" s="3"/>
    </row>
    <row r="622" spans="1:41" ht="12.75" customHeight="1" x14ac:dyDescent="0.2">
      <c r="A622" s="3"/>
      <c r="B622" s="3"/>
      <c r="C622" s="3"/>
      <c r="D622" s="117"/>
      <c r="E622" s="3"/>
      <c r="F622" s="3"/>
      <c r="G622" s="3"/>
      <c r="H622" s="3"/>
      <c r="I622" s="3"/>
      <c r="J622" s="3"/>
      <c r="K622" s="3"/>
      <c r="L622" s="3"/>
      <c r="M622" s="3"/>
      <c r="N622" s="3"/>
      <c r="O622" s="3"/>
      <c r="P622" s="3"/>
      <c r="Q622" s="3"/>
      <c r="R622" s="3"/>
      <c r="S622" s="1"/>
      <c r="T622" s="1"/>
      <c r="U622" s="3"/>
      <c r="V622" s="3"/>
      <c r="W622" s="3"/>
      <c r="X622" s="3"/>
      <c r="Y622" s="3"/>
      <c r="Z622" s="3"/>
      <c r="AA622" s="3"/>
      <c r="AB622" s="3"/>
      <c r="AC622" s="3"/>
      <c r="AD622" s="3"/>
      <c r="AE622" s="3"/>
      <c r="AF622" s="3"/>
      <c r="AG622" s="3"/>
      <c r="AH622" s="3"/>
      <c r="AI622" s="3"/>
      <c r="AJ622" s="3"/>
      <c r="AK622" s="3"/>
      <c r="AL622" s="3"/>
      <c r="AM622" s="3"/>
      <c r="AN622" s="3"/>
      <c r="AO622" s="3"/>
    </row>
    <row r="623" spans="1:41" ht="12.75" customHeight="1" x14ac:dyDescent="0.2">
      <c r="A623" s="3"/>
      <c r="B623" s="3"/>
      <c r="C623" s="3"/>
      <c r="D623" s="117"/>
      <c r="E623" s="3"/>
      <c r="F623" s="3"/>
      <c r="G623" s="3"/>
      <c r="H623" s="3"/>
      <c r="I623" s="3"/>
      <c r="J623" s="3"/>
      <c r="K623" s="3"/>
      <c r="L623" s="3"/>
      <c r="M623" s="3"/>
      <c r="N623" s="3"/>
      <c r="O623" s="3"/>
      <c r="P623" s="3"/>
      <c r="Q623" s="3"/>
      <c r="R623" s="3"/>
      <c r="S623" s="1"/>
      <c r="T623" s="1"/>
      <c r="U623" s="3"/>
      <c r="V623" s="3"/>
      <c r="W623" s="3"/>
      <c r="X623" s="3"/>
      <c r="Y623" s="3"/>
      <c r="Z623" s="3"/>
      <c r="AA623" s="3"/>
      <c r="AB623" s="3"/>
      <c r="AC623" s="3"/>
      <c r="AD623" s="3"/>
      <c r="AE623" s="3"/>
      <c r="AF623" s="3"/>
      <c r="AG623" s="3"/>
      <c r="AH623" s="3"/>
      <c r="AI623" s="3"/>
      <c r="AJ623" s="3"/>
      <c r="AK623" s="3"/>
      <c r="AL623" s="3"/>
      <c r="AM623" s="3"/>
      <c r="AN623" s="3"/>
      <c r="AO623" s="3"/>
    </row>
    <row r="624" spans="1:41" ht="12.75" customHeight="1" x14ac:dyDescent="0.2">
      <c r="A624" s="3"/>
      <c r="B624" s="3"/>
      <c r="C624" s="3"/>
      <c r="D624" s="117"/>
      <c r="E624" s="3"/>
      <c r="F624" s="3"/>
      <c r="G624" s="3"/>
      <c r="H624" s="3"/>
      <c r="I624" s="3"/>
      <c r="J624" s="3"/>
      <c r="K624" s="3"/>
      <c r="L624" s="3"/>
      <c r="M624" s="3"/>
      <c r="N624" s="3"/>
      <c r="O624" s="3"/>
      <c r="P624" s="3"/>
      <c r="Q624" s="3"/>
      <c r="R624" s="3"/>
      <c r="S624" s="1"/>
      <c r="T624" s="1"/>
      <c r="U624" s="3"/>
      <c r="V624" s="3"/>
      <c r="W624" s="3"/>
      <c r="X624" s="3"/>
      <c r="Y624" s="3"/>
      <c r="Z624" s="3"/>
      <c r="AA624" s="3"/>
      <c r="AB624" s="3"/>
      <c r="AC624" s="3"/>
      <c r="AD624" s="3"/>
      <c r="AE624" s="3"/>
      <c r="AF624" s="3"/>
      <c r="AG624" s="3"/>
      <c r="AH624" s="3"/>
      <c r="AI624" s="3"/>
      <c r="AJ624" s="3"/>
      <c r="AK624" s="3"/>
      <c r="AL624" s="3"/>
      <c r="AM624" s="3"/>
      <c r="AN624" s="3"/>
      <c r="AO624" s="3"/>
    </row>
    <row r="625" spans="1:41" ht="12.75" customHeight="1" x14ac:dyDescent="0.2">
      <c r="A625" s="3"/>
      <c r="B625" s="3"/>
      <c r="C625" s="3"/>
      <c r="D625" s="117"/>
      <c r="E625" s="3"/>
      <c r="F625" s="3"/>
      <c r="G625" s="3"/>
      <c r="H625" s="3"/>
      <c r="I625" s="3"/>
      <c r="J625" s="3"/>
      <c r="K625" s="3"/>
      <c r="L625" s="3"/>
      <c r="M625" s="3"/>
      <c r="N625" s="3"/>
      <c r="O625" s="3"/>
      <c r="P625" s="3"/>
      <c r="Q625" s="3"/>
      <c r="R625" s="3"/>
      <c r="S625" s="1"/>
      <c r="T625" s="1"/>
      <c r="U625" s="3"/>
      <c r="V625" s="3"/>
      <c r="W625" s="3"/>
      <c r="X625" s="3"/>
      <c r="Y625" s="3"/>
      <c r="Z625" s="3"/>
      <c r="AA625" s="3"/>
      <c r="AB625" s="3"/>
      <c r="AC625" s="3"/>
      <c r="AD625" s="3"/>
      <c r="AE625" s="3"/>
      <c r="AF625" s="3"/>
      <c r="AG625" s="3"/>
      <c r="AH625" s="3"/>
      <c r="AI625" s="3"/>
      <c r="AJ625" s="3"/>
      <c r="AK625" s="3"/>
      <c r="AL625" s="3"/>
      <c r="AM625" s="3"/>
      <c r="AN625" s="3"/>
      <c r="AO625" s="3"/>
    </row>
    <row r="626" spans="1:41" ht="12.75" customHeight="1" x14ac:dyDescent="0.2">
      <c r="A626" s="3"/>
      <c r="B626" s="3"/>
      <c r="C626" s="3"/>
      <c r="D626" s="117"/>
      <c r="E626" s="3"/>
      <c r="F626" s="3"/>
      <c r="G626" s="3"/>
      <c r="H626" s="3"/>
      <c r="I626" s="3"/>
      <c r="J626" s="3"/>
      <c r="K626" s="3"/>
      <c r="L626" s="3"/>
      <c r="M626" s="3"/>
      <c r="N626" s="3"/>
      <c r="O626" s="3"/>
      <c r="P626" s="3"/>
      <c r="Q626" s="3"/>
      <c r="R626" s="3"/>
      <c r="S626" s="1"/>
      <c r="T626" s="1"/>
      <c r="U626" s="3"/>
      <c r="V626" s="3"/>
      <c r="W626" s="3"/>
      <c r="X626" s="3"/>
      <c r="Y626" s="3"/>
      <c r="Z626" s="3"/>
      <c r="AA626" s="3"/>
      <c r="AB626" s="3"/>
      <c r="AC626" s="3"/>
      <c r="AD626" s="3"/>
      <c r="AE626" s="3"/>
      <c r="AF626" s="3"/>
      <c r="AG626" s="3"/>
      <c r="AH626" s="3"/>
      <c r="AI626" s="3"/>
      <c r="AJ626" s="3"/>
      <c r="AK626" s="3"/>
      <c r="AL626" s="3"/>
      <c r="AM626" s="3"/>
      <c r="AN626" s="3"/>
      <c r="AO626" s="3"/>
    </row>
    <row r="627" spans="1:41" ht="12.75" customHeight="1" x14ac:dyDescent="0.2">
      <c r="A627" s="3"/>
      <c r="B627" s="3"/>
      <c r="C627" s="3"/>
      <c r="D627" s="117"/>
      <c r="E627" s="3"/>
      <c r="F627" s="3"/>
      <c r="G627" s="3"/>
      <c r="H627" s="3"/>
      <c r="I627" s="3"/>
      <c r="J627" s="3"/>
      <c r="K627" s="3"/>
      <c r="L627" s="3"/>
      <c r="M627" s="3"/>
      <c r="N627" s="3"/>
      <c r="O627" s="3"/>
      <c r="P627" s="3"/>
      <c r="Q627" s="3"/>
      <c r="R627" s="3"/>
      <c r="S627" s="1"/>
      <c r="T627" s="1"/>
      <c r="U627" s="3"/>
      <c r="V627" s="3"/>
      <c r="W627" s="3"/>
      <c r="X627" s="3"/>
      <c r="Y627" s="3"/>
      <c r="Z627" s="3"/>
      <c r="AA627" s="3"/>
      <c r="AB627" s="3"/>
      <c r="AC627" s="3"/>
      <c r="AD627" s="3"/>
      <c r="AE627" s="3"/>
      <c r="AF627" s="3"/>
      <c r="AG627" s="3"/>
      <c r="AH627" s="3"/>
      <c r="AI627" s="3"/>
      <c r="AJ627" s="3"/>
      <c r="AK627" s="3"/>
      <c r="AL627" s="3"/>
      <c r="AM627" s="3"/>
      <c r="AN627" s="3"/>
      <c r="AO627" s="3"/>
    </row>
    <row r="628" spans="1:41" ht="12.75" customHeight="1" x14ac:dyDescent="0.2">
      <c r="A628" s="3"/>
      <c r="B628" s="3"/>
      <c r="C628" s="3"/>
      <c r="D628" s="117"/>
      <c r="E628" s="3"/>
      <c r="F628" s="3"/>
      <c r="G628" s="3"/>
      <c r="H628" s="3"/>
      <c r="I628" s="3"/>
      <c r="J628" s="3"/>
      <c r="K628" s="3"/>
      <c r="L628" s="3"/>
      <c r="M628" s="3"/>
      <c r="N628" s="3"/>
      <c r="O628" s="3"/>
      <c r="P628" s="3"/>
      <c r="Q628" s="3"/>
      <c r="R628" s="3"/>
      <c r="S628" s="1"/>
      <c r="T628" s="1"/>
      <c r="U628" s="3"/>
      <c r="V628" s="3"/>
      <c r="W628" s="3"/>
      <c r="X628" s="3"/>
      <c r="Y628" s="3"/>
      <c r="Z628" s="3"/>
      <c r="AA628" s="3"/>
      <c r="AB628" s="3"/>
      <c r="AC628" s="3"/>
      <c r="AD628" s="3"/>
      <c r="AE628" s="3"/>
      <c r="AF628" s="3"/>
      <c r="AG628" s="3"/>
      <c r="AH628" s="3"/>
      <c r="AI628" s="3"/>
      <c r="AJ628" s="3"/>
      <c r="AK628" s="3"/>
      <c r="AL628" s="3"/>
      <c r="AM628" s="3"/>
      <c r="AN628" s="3"/>
      <c r="AO628" s="3"/>
    </row>
    <row r="629" spans="1:41" ht="12.75" customHeight="1" x14ac:dyDescent="0.2">
      <c r="A629" s="3"/>
      <c r="B629" s="3"/>
      <c r="C629" s="3"/>
      <c r="D629" s="117"/>
      <c r="E629" s="3"/>
      <c r="F629" s="3"/>
      <c r="G629" s="3"/>
      <c r="H629" s="3"/>
      <c r="I629" s="3"/>
      <c r="J629" s="3"/>
      <c r="K629" s="3"/>
      <c r="L629" s="3"/>
      <c r="M629" s="3"/>
      <c r="N629" s="3"/>
      <c r="O629" s="3"/>
      <c r="P629" s="3"/>
      <c r="Q629" s="3"/>
      <c r="R629" s="3"/>
      <c r="S629" s="1"/>
      <c r="T629" s="1"/>
      <c r="U629" s="3"/>
      <c r="V629" s="3"/>
      <c r="W629" s="3"/>
      <c r="X629" s="3"/>
      <c r="Y629" s="3"/>
      <c r="Z629" s="3"/>
      <c r="AA629" s="3"/>
      <c r="AB629" s="3"/>
      <c r="AC629" s="3"/>
      <c r="AD629" s="3"/>
      <c r="AE629" s="3"/>
      <c r="AF629" s="3"/>
      <c r="AG629" s="3"/>
      <c r="AH629" s="3"/>
      <c r="AI629" s="3"/>
      <c r="AJ629" s="3"/>
      <c r="AK629" s="3"/>
      <c r="AL629" s="3"/>
      <c r="AM629" s="3"/>
      <c r="AN629" s="3"/>
      <c r="AO629" s="3"/>
    </row>
    <row r="630" spans="1:41" ht="12.75" customHeight="1" x14ac:dyDescent="0.2">
      <c r="A630" s="3"/>
      <c r="B630" s="3"/>
      <c r="C630" s="3"/>
      <c r="D630" s="117"/>
      <c r="E630" s="3"/>
      <c r="F630" s="3"/>
      <c r="G630" s="3"/>
      <c r="H630" s="3"/>
      <c r="I630" s="3"/>
      <c r="J630" s="3"/>
      <c r="K630" s="3"/>
      <c r="L630" s="3"/>
      <c r="M630" s="3"/>
      <c r="N630" s="3"/>
      <c r="O630" s="3"/>
      <c r="P630" s="3"/>
      <c r="Q630" s="3"/>
      <c r="R630" s="3"/>
      <c r="S630" s="1"/>
      <c r="T630" s="1"/>
      <c r="U630" s="3"/>
      <c r="V630" s="3"/>
      <c r="W630" s="3"/>
      <c r="X630" s="3"/>
      <c r="Y630" s="3"/>
      <c r="Z630" s="3"/>
      <c r="AA630" s="3"/>
      <c r="AB630" s="3"/>
      <c r="AC630" s="3"/>
      <c r="AD630" s="3"/>
      <c r="AE630" s="3"/>
      <c r="AF630" s="3"/>
      <c r="AG630" s="3"/>
      <c r="AH630" s="3"/>
      <c r="AI630" s="3"/>
      <c r="AJ630" s="3"/>
      <c r="AK630" s="3"/>
      <c r="AL630" s="3"/>
      <c r="AM630" s="3"/>
      <c r="AN630" s="3"/>
      <c r="AO630" s="3"/>
    </row>
    <row r="631" spans="1:41" ht="12.75" customHeight="1" x14ac:dyDescent="0.2">
      <c r="A631" s="3"/>
      <c r="B631" s="3"/>
      <c r="C631" s="3"/>
      <c r="D631" s="117"/>
      <c r="E631" s="3"/>
      <c r="F631" s="3"/>
      <c r="G631" s="3"/>
      <c r="H631" s="3"/>
      <c r="I631" s="3"/>
      <c r="J631" s="3"/>
      <c r="K631" s="3"/>
      <c r="L631" s="3"/>
      <c r="M631" s="3"/>
      <c r="N631" s="3"/>
      <c r="O631" s="3"/>
      <c r="P631" s="3"/>
      <c r="Q631" s="3"/>
      <c r="R631" s="3"/>
      <c r="S631" s="1"/>
      <c r="T631" s="1"/>
      <c r="U631" s="3"/>
      <c r="V631" s="3"/>
      <c r="W631" s="3"/>
      <c r="X631" s="3"/>
      <c r="Y631" s="3"/>
      <c r="Z631" s="3"/>
      <c r="AA631" s="3"/>
      <c r="AB631" s="3"/>
      <c r="AC631" s="3"/>
      <c r="AD631" s="3"/>
      <c r="AE631" s="3"/>
      <c r="AF631" s="3"/>
      <c r="AG631" s="3"/>
      <c r="AH631" s="3"/>
      <c r="AI631" s="3"/>
      <c r="AJ631" s="3"/>
      <c r="AK631" s="3"/>
      <c r="AL631" s="3"/>
      <c r="AM631" s="3"/>
      <c r="AN631" s="3"/>
      <c r="AO631" s="3"/>
    </row>
    <row r="632" spans="1:41" ht="12.75" customHeight="1" x14ac:dyDescent="0.2">
      <c r="A632" s="3"/>
      <c r="B632" s="3"/>
      <c r="C632" s="3"/>
      <c r="D632" s="117"/>
      <c r="E632" s="3"/>
      <c r="F632" s="3"/>
      <c r="G632" s="3"/>
      <c r="H632" s="3"/>
      <c r="I632" s="3"/>
      <c r="J632" s="3"/>
      <c r="K632" s="3"/>
      <c r="L632" s="3"/>
      <c r="M632" s="3"/>
      <c r="N632" s="3"/>
      <c r="O632" s="3"/>
      <c r="P632" s="3"/>
      <c r="Q632" s="3"/>
      <c r="R632" s="3"/>
      <c r="S632" s="1"/>
      <c r="T632" s="1"/>
      <c r="U632" s="3"/>
      <c r="V632" s="3"/>
      <c r="W632" s="3"/>
      <c r="X632" s="3"/>
      <c r="Y632" s="3"/>
      <c r="Z632" s="3"/>
      <c r="AA632" s="3"/>
      <c r="AB632" s="3"/>
      <c r="AC632" s="3"/>
      <c r="AD632" s="3"/>
      <c r="AE632" s="3"/>
      <c r="AF632" s="3"/>
      <c r="AG632" s="3"/>
      <c r="AH632" s="3"/>
      <c r="AI632" s="3"/>
      <c r="AJ632" s="3"/>
      <c r="AK632" s="3"/>
      <c r="AL632" s="3"/>
      <c r="AM632" s="3"/>
      <c r="AN632" s="3"/>
      <c r="AO632" s="3"/>
    </row>
    <row r="633" spans="1:41" ht="12.75" customHeight="1" x14ac:dyDescent="0.2">
      <c r="A633" s="3"/>
      <c r="B633" s="3"/>
      <c r="C633" s="3"/>
      <c r="D633" s="117"/>
      <c r="E633" s="3"/>
      <c r="F633" s="3"/>
      <c r="G633" s="3"/>
      <c r="H633" s="3"/>
      <c r="I633" s="3"/>
      <c r="J633" s="3"/>
      <c r="K633" s="3"/>
      <c r="L633" s="3"/>
      <c r="M633" s="3"/>
      <c r="N633" s="3"/>
      <c r="O633" s="3"/>
      <c r="P633" s="3"/>
      <c r="Q633" s="3"/>
      <c r="R633" s="3"/>
      <c r="S633" s="1"/>
      <c r="T633" s="1"/>
      <c r="U633" s="3"/>
      <c r="V633" s="3"/>
      <c r="W633" s="3"/>
      <c r="X633" s="3"/>
      <c r="Y633" s="3"/>
      <c r="Z633" s="3"/>
      <c r="AA633" s="3"/>
      <c r="AB633" s="3"/>
      <c r="AC633" s="3"/>
      <c r="AD633" s="3"/>
      <c r="AE633" s="3"/>
      <c r="AF633" s="3"/>
      <c r="AG633" s="3"/>
      <c r="AH633" s="3"/>
      <c r="AI633" s="3"/>
      <c r="AJ633" s="3"/>
      <c r="AK633" s="3"/>
      <c r="AL633" s="3"/>
      <c r="AM633" s="3"/>
      <c r="AN633" s="3"/>
      <c r="AO633" s="3"/>
    </row>
    <row r="634" spans="1:41" ht="12.75" customHeight="1" x14ac:dyDescent="0.2">
      <c r="A634" s="3"/>
      <c r="B634" s="3"/>
      <c r="C634" s="3"/>
      <c r="D634" s="117"/>
      <c r="E634" s="3"/>
      <c r="F634" s="3"/>
      <c r="G634" s="3"/>
      <c r="H634" s="3"/>
      <c r="I634" s="3"/>
      <c r="J634" s="3"/>
      <c r="K634" s="3"/>
      <c r="L634" s="3"/>
      <c r="M634" s="3"/>
      <c r="N634" s="3"/>
      <c r="O634" s="3"/>
      <c r="P634" s="3"/>
      <c r="Q634" s="3"/>
      <c r="R634" s="3"/>
      <c r="S634" s="1"/>
      <c r="T634" s="1"/>
      <c r="U634" s="3"/>
      <c r="V634" s="3"/>
      <c r="W634" s="3"/>
      <c r="X634" s="3"/>
      <c r="Y634" s="3"/>
      <c r="Z634" s="3"/>
      <c r="AA634" s="3"/>
      <c r="AB634" s="3"/>
      <c r="AC634" s="3"/>
      <c r="AD634" s="3"/>
      <c r="AE634" s="3"/>
      <c r="AF634" s="3"/>
      <c r="AG634" s="3"/>
      <c r="AH634" s="3"/>
      <c r="AI634" s="3"/>
      <c r="AJ634" s="3"/>
      <c r="AK634" s="3"/>
      <c r="AL634" s="3"/>
      <c r="AM634" s="3"/>
      <c r="AN634" s="3"/>
      <c r="AO634" s="3"/>
    </row>
    <row r="635" spans="1:41" ht="12.75" customHeight="1" x14ac:dyDescent="0.2">
      <c r="A635" s="3"/>
      <c r="B635" s="3"/>
      <c r="C635" s="3"/>
      <c r="D635" s="117"/>
      <c r="E635" s="3"/>
      <c r="F635" s="3"/>
      <c r="G635" s="3"/>
      <c r="H635" s="3"/>
      <c r="I635" s="3"/>
      <c r="J635" s="3"/>
      <c r="K635" s="3"/>
      <c r="L635" s="3"/>
      <c r="M635" s="3"/>
      <c r="N635" s="3"/>
      <c r="O635" s="3"/>
      <c r="P635" s="3"/>
      <c r="Q635" s="3"/>
      <c r="R635" s="3"/>
      <c r="S635" s="1"/>
      <c r="T635" s="1"/>
      <c r="U635" s="3"/>
      <c r="V635" s="3"/>
      <c r="W635" s="3"/>
      <c r="X635" s="3"/>
      <c r="Y635" s="3"/>
      <c r="Z635" s="3"/>
      <c r="AA635" s="3"/>
      <c r="AB635" s="3"/>
      <c r="AC635" s="3"/>
      <c r="AD635" s="3"/>
      <c r="AE635" s="3"/>
      <c r="AF635" s="3"/>
      <c r="AG635" s="3"/>
      <c r="AH635" s="3"/>
      <c r="AI635" s="3"/>
      <c r="AJ635" s="3"/>
      <c r="AK635" s="3"/>
      <c r="AL635" s="3"/>
      <c r="AM635" s="3"/>
      <c r="AN635" s="3"/>
      <c r="AO635" s="3"/>
    </row>
    <row r="636" spans="1:41" ht="12.75" customHeight="1" x14ac:dyDescent="0.2">
      <c r="A636" s="3"/>
      <c r="B636" s="3"/>
      <c r="C636" s="3"/>
      <c r="D636" s="117"/>
      <c r="E636" s="3"/>
      <c r="F636" s="3"/>
      <c r="G636" s="3"/>
      <c r="H636" s="3"/>
      <c r="I636" s="3"/>
      <c r="J636" s="3"/>
      <c r="K636" s="3"/>
      <c r="L636" s="3"/>
      <c r="M636" s="3"/>
      <c r="N636" s="3"/>
      <c r="O636" s="3"/>
      <c r="P636" s="3"/>
      <c r="Q636" s="3"/>
      <c r="R636" s="3"/>
      <c r="S636" s="1"/>
      <c r="T636" s="1"/>
      <c r="U636" s="3"/>
      <c r="V636" s="3"/>
      <c r="W636" s="3"/>
      <c r="X636" s="3"/>
      <c r="Y636" s="3"/>
      <c r="Z636" s="3"/>
      <c r="AA636" s="3"/>
      <c r="AB636" s="3"/>
      <c r="AC636" s="3"/>
      <c r="AD636" s="3"/>
      <c r="AE636" s="3"/>
      <c r="AF636" s="3"/>
      <c r="AG636" s="3"/>
      <c r="AH636" s="3"/>
      <c r="AI636" s="3"/>
      <c r="AJ636" s="3"/>
      <c r="AK636" s="3"/>
      <c r="AL636" s="3"/>
      <c r="AM636" s="3"/>
      <c r="AN636" s="3"/>
      <c r="AO636" s="3"/>
    </row>
    <row r="637" spans="1:41" ht="12.75" customHeight="1" x14ac:dyDescent="0.2">
      <c r="A637" s="3"/>
      <c r="B637" s="3"/>
      <c r="C637" s="3"/>
      <c r="D637" s="117"/>
      <c r="E637" s="3"/>
      <c r="F637" s="3"/>
      <c r="G637" s="3"/>
      <c r="H637" s="3"/>
      <c r="I637" s="3"/>
      <c r="J637" s="3"/>
      <c r="K637" s="3"/>
      <c r="L637" s="3"/>
      <c r="M637" s="3"/>
      <c r="N637" s="3"/>
      <c r="O637" s="3"/>
      <c r="P637" s="3"/>
      <c r="Q637" s="3"/>
      <c r="R637" s="3"/>
      <c r="S637" s="1"/>
      <c r="T637" s="1"/>
      <c r="U637" s="3"/>
      <c r="V637" s="3"/>
      <c r="W637" s="3"/>
      <c r="X637" s="3"/>
      <c r="Y637" s="3"/>
      <c r="Z637" s="3"/>
      <c r="AA637" s="3"/>
      <c r="AB637" s="3"/>
      <c r="AC637" s="3"/>
      <c r="AD637" s="3"/>
      <c r="AE637" s="3"/>
      <c r="AF637" s="3"/>
      <c r="AG637" s="3"/>
      <c r="AH637" s="3"/>
      <c r="AI637" s="3"/>
      <c r="AJ637" s="3"/>
      <c r="AK637" s="3"/>
      <c r="AL637" s="3"/>
      <c r="AM637" s="3"/>
      <c r="AN637" s="3"/>
      <c r="AO637" s="3"/>
    </row>
    <row r="638" spans="1:41" ht="12.75" customHeight="1" x14ac:dyDescent="0.2">
      <c r="A638" s="3"/>
      <c r="B638" s="3"/>
      <c r="C638" s="3"/>
      <c r="D638" s="117"/>
      <c r="E638" s="3"/>
      <c r="F638" s="3"/>
      <c r="G638" s="3"/>
      <c r="H638" s="3"/>
      <c r="I638" s="3"/>
      <c r="J638" s="3"/>
      <c r="K638" s="3"/>
      <c r="L638" s="3"/>
      <c r="M638" s="3"/>
      <c r="N638" s="3"/>
      <c r="O638" s="3"/>
      <c r="P638" s="3"/>
      <c r="Q638" s="3"/>
      <c r="R638" s="3"/>
      <c r="S638" s="1"/>
      <c r="T638" s="1"/>
      <c r="U638" s="3"/>
      <c r="V638" s="3"/>
      <c r="W638" s="3"/>
      <c r="X638" s="3"/>
      <c r="Y638" s="3"/>
      <c r="Z638" s="3"/>
      <c r="AA638" s="3"/>
      <c r="AB638" s="3"/>
      <c r="AC638" s="3"/>
      <c r="AD638" s="3"/>
      <c r="AE638" s="3"/>
      <c r="AF638" s="3"/>
      <c r="AG638" s="3"/>
      <c r="AH638" s="3"/>
      <c r="AI638" s="3"/>
      <c r="AJ638" s="3"/>
      <c r="AK638" s="3"/>
      <c r="AL638" s="3"/>
      <c r="AM638" s="3"/>
      <c r="AN638" s="3"/>
      <c r="AO638" s="3"/>
    </row>
    <row r="639" spans="1:41" ht="12.75" customHeight="1" x14ac:dyDescent="0.2">
      <c r="A639" s="3"/>
      <c r="B639" s="3"/>
      <c r="C639" s="3"/>
      <c r="D639" s="117"/>
      <c r="E639" s="3"/>
      <c r="F639" s="3"/>
      <c r="G639" s="3"/>
      <c r="H639" s="3"/>
      <c r="I639" s="3"/>
      <c r="J639" s="3"/>
      <c r="K639" s="3"/>
      <c r="L639" s="3"/>
      <c r="M639" s="3"/>
      <c r="N639" s="3"/>
      <c r="O639" s="3"/>
      <c r="P639" s="3"/>
      <c r="Q639" s="3"/>
      <c r="R639" s="3"/>
      <c r="S639" s="1"/>
      <c r="T639" s="1"/>
      <c r="U639" s="3"/>
      <c r="V639" s="3"/>
      <c r="W639" s="3"/>
      <c r="X639" s="3"/>
      <c r="Y639" s="3"/>
      <c r="Z639" s="3"/>
      <c r="AA639" s="3"/>
      <c r="AB639" s="3"/>
      <c r="AC639" s="3"/>
      <c r="AD639" s="3"/>
      <c r="AE639" s="3"/>
      <c r="AF639" s="3"/>
      <c r="AG639" s="3"/>
      <c r="AH639" s="3"/>
      <c r="AI639" s="3"/>
      <c r="AJ639" s="3"/>
      <c r="AK639" s="3"/>
      <c r="AL639" s="3"/>
      <c r="AM639" s="3"/>
      <c r="AN639" s="3"/>
      <c r="AO639" s="3"/>
    </row>
    <row r="640" spans="1:41" ht="12.75" customHeight="1" x14ac:dyDescent="0.2">
      <c r="A640" s="3"/>
      <c r="B640" s="3"/>
      <c r="C640" s="3"/>
      <c r="D640" s="117"/>
      <c r="E640" s="3"/>
      <c r="F640" s="3"/>
      <c r="G640" s="3"/>
      <c r="H640" s="3"/>
      <c r="I640" s="3"/>
      <c r="J640" s="3"/>
      <c r="K640" s="3"/>
      <c r="L640" s="3"/>
      <c r="M640" s="3"/>
      <c r="N640" s="3"/>
      <c r="O640" s="3"/>
      <c r="P640" s="3"/>
      <c r="Q640" s="3"/>
      <c r="R640" s="3"/>
      <c r="S640" s="1"/>
      <c r="T640" s="1"/>
      <c r="U640" s="3"/>
      <c r="V640" s="3"/>
      <c r="W640" s="3"/>
      <c r="X640" s="3"/>
      <c r="Y640" s="3"/>
      <c r="Z640" s="3"/>
      <c r="AA640" s="3"/>
      <c r="AB640" s="3"/>
      <c r="AC640" s="3"/>
      <c r="AD640" s="3"/>
      <c r="AE640" s="3"/>
      <c r="AF640" s="3"/>
      <c r="AG640" s="3"/>
      <c r="AH640" s="3"/>
      <c r="AI640" s="3"/>
      <c r="AJ640" s="3"/>
      <c r="AK640" s="3"/>
      <c r="AL640" s="3"/>
      <c r="AM640" s="3"/>
      <c r="AN640" s="3"/>
      <c r="AO640" s="3"/>
    </row>
    <row r="641" spans="1:41" ht="12.75" customHeight="1" x14ac:dyDescent="0.2">
      <c r="A641" s="3"/>
      <c r="B641" s="3"/>
      <c r="C641" s="3"/>
      <c r="D641" s="117"/>
      <c r="E641" s="3"/>
      <c r="F641" s="3"/>
      <c r="G641" s="3"/>
      <c r="H641" s="3"/>
      <c r="I641" s="3"/>
      <c r="J641" s="3"/>
      <c r="K641" s="3"/>
      <c r="L641" s="3"/>
      <c r="M641" s="3"/>
      <c r="N641" s="3"/>
      <c r="O641" s="3"/>
      <c r="P641" s="3"/>
      <c r="Q641" s="3"/>
      <c r="R641" s="3"/>
      <c r="S641" s="1"/>
      <c r="T641" s="1"/>
      <c r="U641" s="3"/>
      <c r="V641" s="3"/>
      <c r="W641" s="3"/>
      <c r="X641" s="3"/>
      <c r="Y641" s="3"/>
      <c r="Z641" s="3"/>
      <c r="AA641" s="3"/>
      <c r="AB641" s="3"/>
      <c r="AC641" s="3"/>
      <c r="AD641" s="3"/>
      <c r="AE641" s="3"/>
      <c r="AF641" s="3"/>
      <c r="AG641" s="3"/>
      <c r="AH641" s="3"/>
      <c r="AI641" s="3"/>
      <c r="AJ641" s="3"/>
      <c r="AK641" s="3"/>
      <c r="AL641" s="3"/>
      <c r="AM641" s="3"/>
      <c r="AN641" s="3"/>
      <c r="AO641" s="3"/>
    </row>
    <row r="642" spans="1:41" ht="12.75" customHeight="1" x14ac:dyDescent="0.2">
      <c r="A642" s="3"/>
      <c r="B642" s="3"/>
      <c r="C642" s="3"/>
      <c r="D642" s="117"/>
      <c r="E642" s="3"/>
      <c r="F642" s="3"/>
      <c r="G642" s="3"/>
      <c r="H642" s="3"/>
      <c r="I642" s="3"/>
      <c r="J642" s="3"/>
      <c r="K642" s="3"/>
      <c r="L642" s="3"/>
      <c r="M642" s="3"/>
      <c r="N642" s="3"/>
      <c r="O642" s="3"/>
      <c r="P642" s="3"/>
      <c r="Q642" s="3"/>
      <c r="R642" s="3"/>
      <c r="S642" s="1"/>
      <c r="T642" s="1"/>
      <c r="U642" s="3"/>
      <c r="V642" s="3"/>
      <c r="W642" s="3"/>
      <c r="X642" s="3"/>
      <c r="Y642" s="3"/>
      <c r="Z642" s="3"/>
      <c r="AA642" s="3"/>
      <c r="AB642" s="3"/>
      <c r="AC642" s="3"/>
      <c r="AD642" s="3"/>
      <c r="AE642" s="3"/>
      <c r="AF642" s="3"/>
      <c r="AG642" s="3"/>
      <c r="AH642" s="3"/>
      <c r="AI642" s="3"/>
      <c r="AJ642" s="3"/>
      <c r="AK642" s="3"/>
      <c r="AL642" s="3"/>
      <c r="AM642" s="3"/>
      <c r="AN642" s="3"/>
      <c r="AO642" s="3"/>
    </row>
    <row r="643" spans="1:41" ht="12.75" customHeight="1" x14ac:dyDescent="0.2">
      <c r="A643" s="3"/>
      <c r="B643" s="3"/>
      <c r="C643" s="3"/>
      <c r="D643" s="117"/>
      <c r="E643" s="3"/>
      <c r="F643" s="3"/>
      <c r="G643" s="3"/>
      <c r="H643" s="3"/>
      <c r="I643" s="3"/>
      <c r="J643" s="3"/>
      <c r="K643" s="3"/>
      <c r="L643" s="3"/>
      <c r="M643" s="3"/>
      <c r="N643" s="3"/>
      <c r="O643" s="3"/>
      <c r="P643" s="3"/>
      <c r="Q643" s="3"/>
      <c r="R643" s="3"/>
      <c r="S643" s="1"/>
      <c r="T643" s="1"/>
      <c r="U643" s="3"/>
      <c r="V643" s="3"/>
      <c r="W643" s="3"/>
      <c r="X643" s="3"/>
      <c r="Y643" s="3"/>
      <c r="Z643" s="3"/>
      <c r="AA643" s="3"/>
      <c r="AB643" s="3"/>
      <c r="AC643" s="3"/>
      <c r="AD643" s="3"/>
      <c r="AE643" s="3"/>
      <c r="AF643" s="3"/>
      <c r="AG643" s="3"/>
      <c r="AH643" s="3"/>
      <c r="AI643" s="3"/>
      <c r="AJ643" s="3"/>
      <c r="AK643" s="3"/>
      <c r="AL643" s="3"/>
      <c r="AM643" s="3"/>
      <c r="AN643" s="3"/>
      <c r="AO643" s="3"/>
    </row>
    <row r="644" spans="1:41" ht="12.75" customHeight="1" x14ac:dyDescent="0.2">
      <c r="A644" s="3"/>
      <c r="B644" s="3"/>
      <c r="C644" s="3"/>
      <c r="D644" s="117"/>
      <c r="E644" s="3"/>
      <c r="F644" s="3"/>
      <c r="G644" s="3"/>
      <c r="H644" s="3"/>
      <c r="I644" s="3"/>
      <c r="J644" s="3"/>
      <c r="K644" s="3"/>
      <c r="L644" s="3"/>
      <c r="M644" s="3"/>
      <c r="N644" s="3"/>
      <c r="O644" s="3"/>
      <c r="P644" s="3"/>
      <c r="Q644" s="3"/>
      <c r="R644" s="3"/>
      <c r="S644" s="1"/>
      <c r="T644" s="1"/>
      <c r="U644" s="3"/>
      <c r="V644" s="3"/>
      <c r="W644" s="3"/>
      <c r="X644" s="3"/>
      <c r="Y644" s="3"/>
      <c r="Z644" s="3"/>
      <c r="AA644" s="3"/>
      <c r="AB644" s="3"/>
      <c r="AC644" s="3"/>
      <c r="AD644" s="3"/>
      <c r="AE644" s="3"/>
      <c r="AF644" s="3"/>
      <c r="AG644" s="3"/>
      <c r="AH644" s="3"/>
      <c r="AI644" s="3"/>
      <c r="AJ644" s="3"/>
      <c r="AK644" s="3"/>
      <c r="AL644" s="3"/>
      <c r="AM644" s="3"/>
      <c r="AN644" s="3"/>
      <c r="AO644" s="3"/>
    </row>
    <row r="645" spans="1:41" ht="12.75" customHeight="1" x14ac:dyDescent="0.2">
      <c r="A645" s="3"/>
      <c r="B645" s="3"/>
      <c r="C645" s="3"/>
      <c r="D645" s="117"/>
      <c r="E645" s="3"/>
      <c r="F645" s="3"/>
      <c r="G645" s="3"/>
      <c r="H645" s="3"/>
      <c r="I645" s="3"/>
      <c r="J645" s="3"/>
      <c r="K645" s="3"/>
      <c r="L645" s="3"/>
      <c r="M645" s="3"/>
      <c r="N645" s="3"/>
      <c r="O645" s="3"/>
      <c r="P645" s="3"/>
      <c r="Q645" s="3"/>
      <c r="R645" s="3"/>
      <c r="S645" s="1"/>
      <c r="T645" s="1"/>
      <c r="U645" s="3"/>
      <c r="V645" s="3"/>
      <c r="W645" s="3"/>
      <c r="X645" s="3"/>
      <c r="Y645" s="3"/>
      <c r="Z645" s="3"/>
      <c r="AA645" s="3"/>
      <c r="AB645" s="3"/>
      <c r="AC645" s="3"/>
      <c r="AD645" s="3"/>
      <c r="AE645" s="3"/>
      <c r="AF645" s="3"/>
      <c r="AG645" s="3"/>
      <c r="AH645" s="3"/>
      <c r="AI645" s="3"/>
      <c r="AJ645" s="3"/>
      <c r="AK645" s="3"/>
      <c r="AL645" s="3"/>
      <c r="AM645" s="3"/>
      <c r="AN645" s="3"/>
      <c r="AO645" s="3"/>
    </row>
    <row r="646" spans="1:41" ht="12.75" customHeight="1" x14ac:dyDescent="0.2">
      <c r="A646" s="3"/>
      <c r="B646" s="3"/>
      <c r="C646" s="3"/>
      <c r="D646" s="117"/>
      <c r="E646" s="3"/>
      <c r="F646" s="3"/>
      <c r="G646" s="3"/>
      <c r="H646" s="3"/>
      <c r="I646" s="3"/>
      <c r="J646" s="3"/>
      <c r="K646" s="3"/>
      <c r="L646" s="3"/>
      <c r="M646" s="3"/>
      <c r="N646" s="3"/>
      <c r="O646" s="3"/>
      <c r="P646" s="3"/>
      <c r="Q646" s="3"/>
      <c r="R646" s="3"/>
      <c r="S646" s="1"/>
      <c r="T646" s="1"/>
      <c r="U646" s="3"/>
      <c r="V646" s="3"/>
      <c r="W646" s="3"/>
      <c r="X646" s="3"/>
      <c r="Y646" s="3"/>
      <c r="Z646" s="3"/>
      <c r="AA646" s="3"/>
      <c r="AB646" s="3"/>
      <c r="AC646" s="3"/>
      <c r="AD646" s="3"/>
      <c r="AE646" s="3"/>
      <c r="AF646" s="3"/>
      <c r="AG646" s="3"/>
      <c r="AH646" s="3"/>
      <c r="AI646" s="3"/>
      <c r="AJ646" s="3"/>
      <c r="AK646" s="3"/>
      <c r="AL646" s="3"/>
      <c r="AM646" s="3"/>
      <c r="AN646" s="3"/>
      <c r="AO646" s="3"/>
    </row>
    <row r="647" spans="1:41" ht="12.75" customHeight="1" x14ac:dyDescent="0.2">
      <c r="A647" s="3"/>
      <c r="B647" s="3"/>
      <c r="C647" s="3"/>
      <c r="D647" s="117"/>
      <c r="E647" s="3"/>
      <c r="F647" s="3"/>
      <c r="G647" s="3"/>
      <c r="H647" s="3"/>
      <c r="I647" s="3"/>
      <c r="J647" s="3"/>
      <c r="K647" s="3"/>
      <c r="L647" s="3"/>
      <c r="M647" s="3"/>
      <c r="N647" s="3"/>
      <c r="O647" s="3"/>
      <c r="P647" s="3"/>
      <c r="Q647" s="3"/>
      <c r="R647" s="3"/>
      <c r="S647" s="1"/>
      <c r="T647" s="1"/>
      <c r="U647" s="3"/>
      <c r="V647" s="3"/>
      <c r="W647" s="3"/>
      <c r="X647" s="3"/>
      <c r="Y647" s="3"/>
      <c r="Z647" s="3"/>
      <c r="AA647" s="3"/>
      <c r="AB647" s="3"/>
      <c r="AC647" s="3"/>
      <c r="AD647" s="3"/>
      <c r="AE647" s="3"/>
      <c r="AF647" s="3"/>
      <c r="AG647" s="3"/>
      <c r="AH647" s="3"/>
      <c r="AI647" s="3"/>
      <c r="AJ647" s="3"/>
      <c r="AK647" s="3"/>
      <c r="AL647" s="3"/>
      <c r="AM647" s="3"/>
      <c r="AN647" s="3"/>
      <c r="AO647" s="3"/>
    </row>
    <row r="648" spans="1:41" ht="12.75" customHeight="1" x14ac:dyDescent="0.2">
      <c r="A648" s="3"/>
      <c r="B648" s="3"/>
      <c r="C648" s="3"/>
      <c r="D648" s="117"/>
      <c r="E648" s="3"/>
      <c r="F648" s="3"/>
      <c r="G648" s="3"/>
      <c r="H648" s="3"/>
      <c r="I648" s="3"/>
      <c r="J648" s="3"/>
      <c r="K648" s="3"/>
      <c r="L648" s="3"/>
      <c r="M648" s="3"/>
      <c r="N648" s="3"/>
      <c r="O648" s="3"/>
      <c r="P648" s="3"/>
      <c r="Q648" s="3"/>
      <c r="R648" s="3"/>
      <c r="S648" s="1"/>
      <c r="T648" s="1"/>
      <c r="U648" s="3"/>
      <c r="V648" s="3"/>
      <c r="W648" s="3"/>
      <c r="X648" s="3"/>
      <c r="Y648" s="3"/>
      <c r="Z648" s="3"/>
      <c r="AA648" s="3"/>
      <c r="AB648" s="3"/>
      <c r="AC648" s="3"/>
      <c r="AD648" s="3"/>
      <c r="AE648" s="3"/>
      <c r="AF648" s="3"/>
      <c r="AG648" s="3"/>
      <c r="AH648" s="3"/>
      <c r="AI648" s="3"/>
      <c r="AJ648" s="3"/>
      <c r="AK648" s="3"/>
      <c r="AL648" s="3"/>
      <c r="AM648" s="3"/>
      <c r="AN648" s="3"/>
      <c r="AO648" s="3"/>
    </row>
    <row r="649" spans="1:41" ht="12.75" customHeight="1" x14ac:dyDescent="0.2">
      <c r="A649" s="3"/>
      <c r="B649" s="3"/>
      <c r="C649" s="3"/>
      <c r="D649" s="117"/>
      <c r="E649" s="3"/>
      <c r="F649" s="3"/>
      <c r="G649" s="3"/>
      <c r="H649" s="3"/>
      <c r="I649" s="3"/>
      <c r="J649" s="3"/>
      <c r="K649" s="3"/>
      <c r="L649" s="3"/>
      <c r="M649" s="3"/>
      <c r="N649" s="3"/>
      <c r="O649" s="3"/>
      <c r="P649" s="3"/>
      <c r="Q649" s="3"/>
      <c r="R649" s="3"/>
      <c r="S649" s="1"/>
      <c r="T649" s="1"/>
      <c r="U649" s="3"/>
      <c r="V649" s="3"/>
      <c r="W649" s="3"/>
      <c r="X649" s="3"/>
      <c r="Y649" s="3"/>
      <c r="Z649" s="3"/>
      <c r="AA649" s="3"/>
      <c r="AB649" s="3"/>
      <c r="AC649" s="3"/>
      <c r="AD649" s="3"/>
      <c r="AE649" s="3"/>
      <c r="AF649" s="3"/>
      <c r="AG649" s="3"/>
      <c r="AH649" s="3"/>
      <c r="AI649" s="3"/>
      <c r="AJ649" s="3"/>
      <c r="AK649" s="3"/>
      <c r="AL649" s="3"/>
      <c r="AM649" s="3"/>
      <c r="AN649" s="3"/>
      <c r="AO649" s="3"/>
    </row>
    <row r="650" spans="1:41" ht="12.75" customHeight="1" x14ac:dyDescent="0.2">
      <c r="A650" s="3"/>
      <c r="B650" s="3"/>
      <c r="C650" s="3"/>
      <c r="D650" s="117"/>
      <c r="E650" s="3"/>
      <c r="F650" s="3"/>
      <c r="G650" s="3"/>
      <c r="H650" s="3"/>
      <c r="I650" s="3"/>
      <c r="J650" s="3"/>
      <c r="K650" s="3"/>
      <c r="L650" s="3"/>
      <c r="M650" s="3"/>
      <c r="N650" s="3"/>
      <c r="O650" s="3"/>
      <c r="P650" s="3"/>
      <c r="Q650" s="3"/>
      <c r="R650" s="3"/>
      <c r="S650" s="1"/>
      <c r="T650" s="1"/>
      <c r="U650" s="3"/>
      <c r="V650" s="3"/>
      <c r="W650" s="3"/>
      <c r="X650" s="3"/>
      <c r="Y650" s="3"/>
      <c r="Z650" s="3"/>
      <c r="AA650" s="3"/>
      <c r="AB650" s="3"/>
      <c r="AC650" s="3"/>
      <c r="AD650" s="3"/>
      <c r="AE650" s="3"/>
      <c r="AF650" s="3"/>
      <c r="AG650" s="3"/>
      <c r="AH650" s="3"/>
      <c r="AI650" s="3"/>
      <c r="AJ650" s="3"/>
      <c r="AK650" s="3"/>
      <c r="AL650" s="3"/>
      <c r="AM650" s="3"/>
      <c r="AN650" s="3"/>
      <c r="AO650" s="3"/>
    </row>
    <row r="651" spans="1:41" ht="12.75" customHeight="1" x14ac:dyDescent="0.2">
      <c r="A651" s="3"/>
      <c r="B651" s="3"/>
      <c r="C651" s="3"/>
      <c r="D651" s="117"/>
      <c r="E651" s="3"/>
      <c r="F651" s="3"/>
      <c r="G651" s="3"/>
      <c r="H651" s="3"/>
      <c r="I651" s="3"/>
      <c r="J651" s="3"/>
      <c r="K651" s="3"/>
      <c r="L651" s="3"/>
      <c r="M651" s="3"/>
      <c r="N651" s="3"/>
      <c r="O651" s="3"/>
      <c r="P651" s="3"/>
      <c r="Q651" s="3"/>
      <c r="R651" s="3"/>
      <c r="S651" s="1"/>
      <c r="T651" s="1"/>
      <c r="U651" s="3"/>
      <c r="V651" s="3"/>
      <c r="W651" s="3"/>
      <c r="X651" s="3"/>
      <c r="Y651" s="3"/>
      <c r="Z651" s="3"/>
      <c r="AA651" s="3"/>
      <c r="AB651" s="3"/>
      <c r="AC651" s="3"/>
      <c r="AD651" s="3"/>
      <c r="AE651" s="3"/>
      <c r="AF651" s="3"/>
      <c r="AG651" s="3"/>
      <c r="AH651" s="3"/>
      <c r="AI651" s="3"/>
      <c r="AJ651" s="3"/>
      <c r="AK651" s="3"/>
      <c r="AL651" s="3"/>
      <c r="AM651" s="3"/>
      <c r="AN651" s="3"/>
      <c r="AO651" s="3"/>
    </row>
    <row r="652" spans="1:41" ht="12.75" customHeight="1" x14ac:dyDescent="0.2">
      <c r="A652" s="3"/>
      <c r="B652" s="3"/>
      <c r="C652" s="3"/>
      <c r="D652" s="117"/>
      <c r="E652" s="3"/>
      <c r="F652" s="3"/>
      <c r="G652" s="3"/>
      <c r="H652" s="3"/>
      <c r="I652" s="3"/>
      <c r="J652" s="3"/>
      <c r="K652" s="3"/>
      <c r="L652" s="3"/>
      <c r="M652" s="3"/>
      <c r="N652" s="3"/>
      <c r="O652" s="3"/>
      <c r="P652" s="3"/>
      <c r="Q652" s="3"/>
      <c r="R652" s="3"/>
      <c r="S652" s="1"/>
      <c r="T652" s="1"/>
      <c r="U652" s="3"/>
      <c r="V652" s="3"/>
      <c r="W652" s="3"/>
      <c r="X652" s="3"/>
      <c r="Y652" s="3"/>
      <c r="Z652" s="3"/>
      <c r="AA652" s="3"/>
      <c r="AB652" s="3"/>
      <c r="AC652" s="3"/>
      <c r="AD652" s="3"/>
      <c r="AE652" s="3"/>
      <c r="AF652" s="3"/>
      <c r="AG652" s="3"/>
      <c r="AH652" s="3"/>
      <c r="AI652" s="3"/>
      <c r="AJ652" s="3"/>
      <c r="AK652" s="3"/>
      <c r="AL652" s="3"/>
      <c r="AM652" s="3"/>
      <c r="AN652" s="3"/>
      <c r="AO652" s="3"/>
    </row>
    <row r="653" spans="1:41" ht="12.75" customHeight="1" x14ac:dyDescent="0.2">
      <c r="A653" s="3"/>
      <c r="B653" s="3"/>
      <c r="C653" s="3"/>
      <c r="D653" s="117"/>
      <c r="E653" s="3"/>
      <c r="F653" s="3"/>
      <c r="G653" s="3"/>
      <c r="H653" s="3"/>
      <c r="I653" s="3"/>
      <c r="J653" s="3"/>
      <c r="K653" s="3"/>
      <c r="L653" s="3"/>
      <c r="M653" s="3"/>
      <c r="N653" s="3"/>
      <c r="O653" s="3"/>
      <c r="P653" s="3"/>
      <c r="Q653" s="3"/>
      <c r="R653" s="3"/>
      <c r="S653" s="1"/>
      <c r="T653" s="1"/>
      <c r="U653" s="3"/>
      <c r="V653" s="3"/>
      <c r="W653" s="3"/>
      <c r="X653" s="3"/>
      <c r="Y653" s="3"/>
      <c r="Z653" s="3"/>
      <c r="AA653" s="3"/>
      <c r="AB653" s="3"/>
      <c r="AC653" s="3"/>
      <c r="AD653" s="3"/>
      <c r="AE653" s="3"/>
      <c r="AF653" s="3"/>
      <c r="AG653" s="3"/>
      <c r="AH653" s="3"/>
      <c r="AI653" s="3"/>
      <c r="AJ653" s="3"/>
      <c r="AK653" s="3"/>
      <c r="AL653" s="3"/>
      <c r="AM653" s="3"/>
      <c r="AN653" s="3"/>
      <c r="AO653" s="3"/>
    </row>
    <row r="654" spans="1:41" ht="12.75" customHeight="1" x14ac:dyDescent="0.2">
      <c r="A654" s="3"/>
      <c r="B654" s="3"/>
      <c r="C654" s="3"/>
      <c r="D654" s="117"/>
      <c r="E654" s="3"/>
      <c r="F654" s="3"/>
      <c r="G654" s="3"/>
      <c r="H654" s="3"/>
      <c r="I654" s="3"/>
      <c r="J654" s="3"/>
      <c r="K654" s="3"/>
      <c r="L654" s="3"/>
      <c r="M654" s="3"/>
      <c r="N654" s="3"/>
      <c r="O654" s="3"/>
      <c r="P654" s="3"/>
      <c r="Q654" s="3"/>
      <c r="R654" s="3"/>
      <c r="S654" s="1"/>
      <c r="T654" s="1"/>
      <c r="U654" s="3"/>
      <c r="V654" s="3"/>
      <c r="W654" s="3"/>
      <c r="X654" s="3"/>
      <c r="Y654" s="3"/>
      <c r="Z654" s="3"/>
      <c r="AA654" s="3"/>
      <c r="AB654" s="3"/>
      <c r="AC654" s="3"/>
      <c r="AD654" s="3"/>
      <c r="AE654" s="3"/>
      <c r="AF654" s="3"/>
      <c r="AG654" s="3"/>
      <c r="AH654" s="3"/>
      <c r="AI654" s="3"/>
      <c r="AJ654" s="3"/>
      <c r="AK654" s="3"/>
      <c r="AL654" s="3"/>
      <c r="AM654" s="3"/>
      <c r="AN654" s="3"/>
      <c r="AO654" s="3"/>
    </row>
    <row r="655" spans="1:41" ht="12.75" customHeight="1" x14ac:dyDescent="0.2">
      <c r="A655" s="3"/>
      <c r="B655" s="3"/>
      <c r="C655" s="3"/>
      <c r="D655" s="117"/>
      <c r="E655" s="3"/>
      <c r="F655" s="3"/>
      <c r="G655" s="3"/>
      <c r="H655" s="3"/>
      <c r="I655" s="3"/>
      <c r="J655" s="3"/>
      <c r="K655" s="3"/>
      <c r="L655" s="3"/>
      <c r="M655" s="3"/>
      <c r="N655" s="3"/>
      <c r="O655" s="3"/>
      <c r="P655" s="3"/>
      <c r="Q655" s="3"/>
      <c r="R655" s="3"/>
      <c r="S655" s="1"/>
      <c r="T655" s="1"/>
      <c r="U655" s="3"/>
      <c r="V655" s="3"/>
      <c r="W655" s="3"/>
      <c r="X655" s="3"/>
      <c r="Y655" s="3"/>
      <c r="Z655" s="3"/>
      <c r="AA655" s="3"/>
      <c r="AB655" s="3"/>
      <c r="AC655" s="3"/>
      <c r="AD655" s="3"/>
      <c r="AE655" s="3"/>
      <c r="AF655" s="3"/>
      <c r="AG655" s="3"/>
      <c r="AH655" s="3"/>
      <c r="AI655" s="3"/>
      <c r="AJ655" s="3"/>
      <c r="AK655" s="3"/>
      <c r="AL655" s="3"/>
      <c r="AM655" s="3"/>
      <c r="AN655" s="3"/>
      <c r="AO655" s="3"/>
    </row>
    <row r="656" spans="1:41" ht="12.75" customHeight="1" x14ac:dyDescent="0.2">
      <c r="A656" s="3"/>
      <c r="B656" s="3"/>
      <c r="C656" s="3"/>
      <c r="D656" s="117"/>
      <c r="E656" s="3"/>
      <c r="F656" s="3"/>
      <c r="G656" s="3"/>
      <c r="H656" s="3"/>
      <c r="I656" s="3"/>
      <c r="J656" s="3"/>
      <c r="K656" s="3"/>
      <c r="L656" s="3"/>
      <c r="M656" s="3"/>
      <c r="N656" s="3"/>
      <c r="O656" s="3"/>
      <c r="P656" s="3"/>
      <c r="Q656" s="3"/>
      <c r="R656" s="3"/>
      <c r="S656" s="1"/>
      <c r="T656" s="1"/>
      <c r="U656" s="3"/>
      <c r="V656" s="3"/>
      <c r="W656" s="3"/>
      <c r="X656" s="3"/>
      <c r="Y656" s="3"/>
      <c r="Z656" s="3"/>
      <c r="AA656" s="3"/>
      <c r="AB656" s="3"/>
      <c r="AC656" s="3"/>
      <c r="AD656" s="3"/>
      <c r="AE656" s="3"/>
      <c r="AF656" s="3"/>
      <c r="AG656" s="3"/>
      <c r="AH656" s="3"/>
      <c r="AI656" s="3"/>
      <c r="AJ656" s="3"/>
      <c r="AK656" s="3"/>
      <c r="AL656" s="3"/>
      <c r="AM656" s="3"/>
      <c r="AN656" s="3"/>
      <c r="AO656" s="3"/>
    </row>
    <row r="657" spans="1:41" ht="12.75" customHeight="1" x14ac:dyDescent="0.2">
      <c r="A657" s="3"/>
      <c r="B657" s="3"/>
      <c r="C657" s="3"/>
      <c r="D657" s="117"/>
      <c r="E657" s="3"/>
      <c r="F657" s="3"/>
      <c r="G657" s="3"/>
      <c r="H657" s="3"/>
      <c r="I657" s="3"/>
      <c r="J657" s="3"/>
      <c r="K657" s="3"/>
      <c r="L657" s="3"/>
      <c r="M657" s="3"/>
      <c r="N657" s="3"/>
      <c r="O657" s="3"/>
      <c r="P657" s="3"/>
      <c r="Q657" s="3"/>
      <c r="R657" s="3"/>
      <c r="S657" s="1"/>
      <c r="T657" s="1"/>
      <c r="U657" s="3"/>
      <c r="V657" s="3"/>
      <c r="W657" s="3"/>
      <c r="X657" s="3"/>
      <c r="Y657" s="3"/>
      <c r="Z657" s="3"/>
      <c r="AA657" s="3"/>
      <c r="AB657" s="3"/>
      <c r="AC657" s="3"/>
      <c r="AD657" s="3"/>
      <c r="AE657" s="3"/>
      <c r="AF657" s="3"/>
      <c r="AG657" s="3"/>
      <c r="AH657" s="3"/>
      <c r="AI657" s="3"/>
      <c r="AJ657" s="3"/>
      <c r="AK657" s="3"/>
      <c r="AL657" s="3"/>
      <c r="AM657" s="3"/>
      <c r="AN657" s="3"/>
      <c r="AO657" s="3"/>
    </row>
    <row r="658" spans="1:41" ht="12.75" customHeight="1" x14ac:dyDescent="0.2">
      <c r="A658" s="3"/>
      <c r="B658" s="3"/>
      <c r="C658" s="3"/>
      <c r="D658" s="117"/>
      <c r="E658" s="3"/>
      <c r="F658" s="3"/>
      <c r="G658" s="3"/>
      <c r="H658" s="3"/>
      <c r="I658" s="3"/>
      <c r="J658" s="3"/>
      <c r="K658" s="3"/>
      <c r="L658" s="3"/>
      <c r="M658" s="3"/>
      <c r="N658" s="3"/>
      <c r="O658" s="3"/>
      <c r="P658" s="3"/>
      <c r="Q658" s="3"/>
      <c r="R658" s="3"/>
      <c r="S658" s="1"/>
      <c r="T658" s="1"/>
      <c r="U658" s="3"/>
      <c r="V658" s="3"/>
      <c r="W658" s="3"/>
      <c r="X658" s="3"/>
      <c r="Y658" s="3"/>
      <c r="Z658" s="3"/>
      <c r="AA658" s="3"/>
      <c r="AB658" s="3"/>
      <c r="AC658" s="3"/>
      <c r="AD658" s="3"/>
      <c r="AE658" s="3"/>
      <c r="AF658" s="3"/>
      <c r="AG658" s="3"/>
      <c r="AH658" s="3"/>
      <c r="AI658" s="3"/>
      <c r="AJ658" s="3"/>
      <c r="AK658" s="3"/>
      <c r="AL658" s="3"/>
      <c r="AM658" s="3"/>
      <c r="AN658" s="3"/>
      <c r="AO658" s="3"/>
    </row>
    <row r="659" spans="1:41" ht="12.75" customHeight="1" x14ac:dyDescent="0.2">
      <c r="A659" s="3"/>
      <c r="B659" s="3"/>
      <c r="C659" s="3"/>
      <c r="D659" s="117"/>
      <c r="E659" s="3"/>
      <c r="F659" s="3"/>
      <c r="G659" s="3"/>
      <c r="H659" s="3"/>
      <c r="I659" s="3"/>
      <c r="J659" s="3"/>
      <c r="K659" s="3"/>
      <c r="L659" s="3"/>
      <c r="M659" s="3"/>
      <c r="N659" s="3"/>
      <c r="O659" s="3"/>
      <c r="P659" s="3"/>
      <c r="Q659" s="3"/>
      <c r="R659" s="3"/>
      <c r="S659" s="1"/>
      <c r="T659" s="1"/>
      <c r="U659" s="3"/>
      <c r="V659" s="3"/>
      <c r="W659" s="3"/>
      <c r="X659" s="3"/>
      <c r="Y659" s="3"/>
      <c r="Z659" s="3"/>
      <c r="AA659" s="3"/>
      <c r="AB659" s="3"/>
      <c r="AC659" s="3"/>
      <c r="AD659" s="3"/>
      <c r="AE659" s="3"/>
      <c r="AF659" s="3"/>
      <c r="AG659" s="3"/>
      <c r="AH659" s="3"/>
      <c r="AI659" s="3"/>
      <c r="AJ659" s="3"/>
      <c r="AK659" s="3"/>
      <c r="AL659" s="3"/>
      <c r="AM659" s="3"/>
      <c r="AN659" s="3"/>
      <c r="AO659" s="3"/>
    </row>
    <row r="660" spans="1:41" ht="12.75" customHeight="1" x14ac:dyDescent="0.2">
      <c r="A660" s="3"/>
      <c r="B660" s="3"/>
      <c r="C660" s="3"/>
      <c r="D660" s="117"/>
      <c r="E660" s="3"/>
      <c r="F660" s="3"/>
      <c r="G660" s="3"/>
      <c r="H660" s="3"/>
      <c r="I660" s="3"/>
      <c r="J660" s="3"/>
      <c r="K660" s="3"/>
      <c r="L660" s="3"/>
      <c r="M660" s="3"/>
      <c r="N660" s="3"/>
      <c r="O660" s="3"/>
      <c r="P660" s="3"/>
      <c r="Q660" s="3"/>
      <c r="R660" s="3"/>
      <c r="S660" s="1"/>
      <c r="T660" s="1"/>
      <c r="U660" s="3"/>
      <c r="V660" s="3"/>
      <c r="W660" s="3"/>
      <c r="X660" s="3"/>
      <c r="Y660" s="3"/>
      <c r="Z660" s="3"/>
      <c r="AA660" s="3"/>
      <c r="AB660" s="3"/>
      <c r="AC660" s="3"/>
      <c r="AD660" s="3"/>
      <c r="AE660" s="3"/>
      <c r="AF660" s="3"/>
      <c r="AG660" s="3"/>
      <c r="AH660" s="3"/>
      <c r="AI660" s="3"/>
      <c r="AJ660" s="3"/>
      <c r="AK660" s="3"/>
      <c r="AL660" s="3"/>
      <c r="AM660" s="3"/>
      <c r="AN660" s="3"/>
      <c r="AO660" s="3"/>
    </row>
    <row r="661" spans="1:41" ht="12.75" customHeight="1" x14ac:dyDescent="0.2">
      <c r="A661" s="3"/>
      <c r="B661" s="3"/>
      <c r="C661" s="3"/>
      <c r="D661" s="117"/>
      <c r="E661" s="3"/>
      <c r="F661" s="3"/>
      <c r="G661" s="3"/>
      <c r="H661" s="3"/>
      <c r="I661" s="3"/>
      <c r="J661" s="3"/>
      <c r="K661" s="3"/>
      <c r="L661" s="3"/>
      <c r="M661" s="3"/>
      <c r="N661" s="3"/>
      <c r="O661" s="3"/>
      <c r="P661" s="3"/>
      <c r="Q661" s="3"/>
      <c r="R661" s="3"/>
      <c r="S661" s="1"/>
      <c r="T661" s="1"/>
      <c r="U661" s="3"/>
      <c r="V661" s="3"/>
      <c r="W661" s="3"/>
      <c r="X661" s="3"/>
      <c r="Y661" s="3"/>
      <c r="Z661" s="3"/>
      <c r="AA661" s="3"/>
      <c r="AB661" s="3"/>
      <c r="AC661" s="3"/>
      <c r="AD661" s="3"/>
      <c r="AE661" s="3"/>
      <c r="AF661" s="3"/>
      <c r="AG661" s="3"/>
      <c r="AH661" s="3"/>
      <c r="AI661" s="3"/>
      <c r="AJ661" s="3"/>
      <c r="AK661" s="3"/>
      <c r="AL661" s="3"/>
      <c r="AM661" s="3"/>
      <c r="AN661" s="3"/>
      <c r="AO661" s="3"/>
    </row>
    <row r="662" spans="1:41" ht="12.75" customHeight="1" x14ac:dyDescent="0.2">
      <c r="A662" s="3"/>
      <c r="B662" s="3"/>
      <c r="C662" s="3"/>
      <c r="D662" s="117"/>
      <c r="E662" s="3"/>
      <c r="F662" s="3"/>
      <c r="G662" s="3"/>
      <c r="H662" s="3"/>
      <c r="I662" s="3"/>
      <c r="J662" s="3"/>
      <c r="K662" s="3"/>
      <c r="L662" s="3"/>
      <c r="M662" s="3"/>
      <c r="N662" s="3"/>
      <c r="O662" s="3"/>
      <c r="P662" s="3"/>
      <c r="Q662" s="3"/>
      <c r="R662" s="3"/>
      <c r="S662" s="1"/>
      <c r="T662" s="1"/>
      <c r="U662" s="3"/>
      <c r="V662" s="3"/>
      <c r="W662" s="3"/>
      <c r="X662" s="3"/>
      <c r="Y662" s="3"/>
      <c r="Z662" s="3"/>
      <c r="AA662" s="3"/>
      <c r="AB662" s="3"/>
      <c r="AC662" s="3"/>
      <c r="AD662" s="3"/>
      <c r="AE662" s="3"/>
      <c r="AF662" s="3"/>
      <c r="AG662" s="3"/>
      <c r="AH662" s="3"/>
      <c r="AI662" s="3"/>
      <c r="AJ662" s="3"/>
      <c r="AK662" s="3"/>
      <c r="AL662" s="3"/>
      <c r="AM662" s="3"/>
      <c r="AN662" s="3"/>
      <c r="AO662" s="3"/>
    </row>
    <row r="663" spans="1:41" ht="12.75" customHeight="1" x14ac:dyDescent="0.2">
      <c r="A663" s="3"/>
      <c r="B663" s="3"/>
      <c r="C663" s="3"/>
      <c r="D663" s="117"/>
      <c r="E663" s="3"/>
      <c r="F663" s="3"/>
      <c r="G663" s="3"/>
      <c r="H663" s="3"/>
      <c r="I663" s="3"/>
      <c r="J663" s="3"/>
      <c r="K663" s="3"/>
      <c r="L663" s="3"/>
      <c r="M663" s="3"/>
      <c r="N663" s="3"/>
      <c r="O663" s="3"/>
      <c r="P663" s="3"/>
      <c r="Q663" s="3"/>
      <c r="R663" s="3"/>
      <c r="S663" s="1"/>
      <c r="T663" s="1"/>
      <c r="U663" s="3"/>
      <c r="V663" s="3"/>
      <c r="W663" s="3"/>
      <c r="X663" s="3"/>
      <c r="Y663" s="3"/>
      <c r="Z663" s="3"/>
      <c r="AA663" s="3"/>
      <c r="AB663" s="3"/>
      <c r="AC663" s="3"/>
      <c r="AD663" s="3"/>
      <c r="AE663" s="3"/>
      <c r="AF663" s="3"/>
      <c r="AG663" s="3"/>
      <c r="AH663" s="3"/>
      <c r="AI663" s="3"/>
      <c r="AJ663" s="3"/>
      <c r="AK663" s="3"/>
      <c r="AL663" s="3"/>
      <c r="AM663" s="3"/>
      <c r="AN663" s="3"/>
      <c r="AO663" s="3"/>
    </row>
    <row r="664" spans="1:41" ht="12.75" customHeight="1" x14ac:dyDescent="0.2">
      <c r="A664" s="3"/>
      <c r="B664" s="3"/>
      <c r="C664" s="3"/>
      <c r="D664" s="117"/>
      <c r="E664" s="3"/>
      <c r="F664" s="3"/>
      <c r="G664" s="3"/>
      <c r="H664" s="3"/>
      <c r="I664" s="3"/>
      <c r="J664" s="3"/>
      <c r="K664" s="3"/>
      <c r="L664" s="3"/>
      <c r="M664" s="3"/>
      <c r="N664" s="3"/>
      <c r="O664" s="3"/>
      <c r="P664" s="3"/>
      <c r="Q664" s="3"/>
      <c r="R664" s="3"/>
      <c r="S664" s="1"/>
      <c r="T664" s="1"/>
      <c r="U664" s="3"/>
      <c r="V664" s="3"/>
      <c r="W664" s="3"/>
      <c r="X664" s="3"/>
      <c r="Y664" s="3"/>
      <c r="Z664" s="3"/>
      <c r="AA664" s="3"/>
      <c r="AB664" s="3"/>
      <c r="AC664" s="3"/>
      <c r="AD664" s="3"/>
      <c r="AE664" s="3"/>
      <c r="AF664" s="3"/>
      <c r="AG664" s="3"/>
      <c r="AH664" s="3"/>
      <c r="AI664" s="3"/>
      <c r="AJ664" s="3"/>
      <c r="AK664" s="3"/>
      <c r="AL664" s="3"/>
      <c r="AM664" s="3"/>
      <c r="AN664" s="3"/>
      <c r="AO664" s="3"/>
    </row>
    <row r="665" spans="1:41" ht="12.75" customHeight="1" x14ac:dyDescent="0.2">
      <c r="A665" s="3"/>
      <c r="B665" s="3"/>
      <c r="C665" s="3"/>
      <c r="D665" s="117"/>
      <c r="E665" s="3"/>
      <c r="F665" s="3"/>
      <c r="G665" s="3"/>
      <c r="H665" s="3"/>
      <c r="I665" s="3"/>
      <c r="J665" s="3"/>
      <c r="K665" s="3"/>
      <c r="L665" s="3"/>
      <c r="M665" s="3"/>
      <c r="N665" s="3"/>
      <c r="O665" s="3"/>
      <c r="P665" s="3"/>
      <c r="Q665" s="3"/>
      <c r="R665" s="3"/>
      <c r="S665" s="1"/>
      <c r="T665" s="1"/>
      <c r="U665" s="3"/>
      <c r="V665" s="3"/>
      <c r="W665" s="3"/>
      <c r="X665" s="3"/>
      <c r="Y665" s="3"/>
      <c r="Z665" s="3"/>
      <c r="AA665" s="3"/>
      <c r="AB665" s="3"/>
      <c r="AC665" s="3"/>
      <c r="AD665" s="3"/>
      <c r="AE665" s="3"/>
      <c r="AF665" s="3"/>
      <c r="AG665" s="3"/>
      <c r="AH665" s="3"/>
      <c r="AI665" s="3"/>
      <c r="AJ665" s="3"/>
      <c r="AK665" s="3"/>
      <c r="AL665" s="3"/>
      <c r="AM665" s="3"/>
      <c r="AN665" s="3"/>
      <c r="AO665" s="3"/>
    </row>
    <row r="666" spans="1:41" ht="12.75" customHeight="1" x14ac:dyDescent="0.2">
      <c r="A666" s="3"/>
      <c r="B666" s="3"/>
      <c r="C666" s="3"/>
      <c r="D666" s="117"/>
      <c r="E666" s="3"/>
      <c r="F666" s="3"/>
      <c r="G666" s="3"/>
      <c r="H666" s="3"/>
      <c r="I666" s="3"/>
      <c r="J666" s="3"/>
      <c r="K666" s="3"/>
      <c r="L666" s="3"/>
      <c r="M666" s="3"/>
      <c r="N666" s="3"/>
      <c r="O666" s="3"/>
      <c r="P666" s="3"/>
      <c r="Q666" s="3"/>
      <c r="R666" s="3"/>
      <c r="S666" s="1"/>
      <c r="T666" s="1"/>
      <c r="U666" s="3"/>
      <c r="V666" s="3"/>
      <c r="W666" s="3"/>
      <c r="X666" s="3"/>
      <c r="Y666" s="3"/>
      <c r="Z666" s="3"/>
      <c r="AA666" s="3"/>
      <c r="AB666" s="3"/>
      <c r="AC666" s="3"/>
      <c r="AD666" s="3"/>
      <c r="AE666" s="3"/>
      <c r="AF666" s="3"/>
      <c r="AG666" s="3"/>
      <c r="AH666" s="3"/>
      <c r="AI666" s="3"/>
      <c r="AJ666" s="3"/>
      <c r="AK666" s="3"/>
      <c r="AL666" s="3"/>
      <c r="AM666" s="3"/>
      <c r="AN666" s="3"/>
      <c r="AO666" s="3"/>
    </row>
    <row r="667" spans="1:41" ht="12.75" customHeight="1" x14ac:dyDescent="0.2">
      <c r="A667" s="3"/>
      <c r="B667" s="3"/>
      <c r="C667" s="3"/>
      <c r="D667" s="117"/>
      <c r="E667" s="3"/>
      <c r="F667" s="3"/>
      <c r="G667" s="3"/>
      <c r="H667" s="3"/>
      <c r="I667" s="3"/>
      <c r="J667" s="3"/>
      <c r="K667" s="3"/>
      <c r="L667" s="3"/>
      <c r="M667" s="3"/>
      <c r="N667" s="3"/>
      <c r="O667" s="3"/>
      <c r="P667" s="3"/>
      <c r="Q667" s="3"/>
      <c r="R667" s="3"/>
      <c r="S667" s="1"/>
      <c r="T667" s="1"/>
      <c r="U667" s="3"/>
      <c r="V667" s="3"/>
      <c r="W667" s="3"/>
      <c r="X667" s="3"/>
      <c r="Y667" s="3"/>
      <c r="Z667" s="3"/>
      <c r="AA667" s="3"/>
      <c r="AB667" s="3"/>
      <c r="AC667" s="3"/>
      <c r="AD667" s="3"/>
      <c r="AE667" s="3"/>
      <c r="AF667" s="3"/>
      <c r="AG667" s="3"/>
      <c r="AH667" s="3"/>
      <c r="AI667" s="3"/>
      <c r="AJ667" s="3"/>
      <c r="AK667" s="3"/>
      <c r="AL667" s="3"/>
      <c r="AM667" s="3"/>
      <c r="AN667" s="3"/>
      <c r="AO667" s="3"/>
    </row>
    <row r="668" spans="1:41" ht="12.75" customHeight="1" x14ac:dyDescent="0.2">
      <c r="A668" s="3"/>
      <c r="B668" s="3"/>
      <c r="C668" s="3"/>
      <c r="D668" s="117"/>
      <c r="E668" s="3"/>
      <c r="F668" s="3"/>
      <c r="G668" s="3"/>
      <c r="H668" s="3"/>
      <c r="I668" s="3"/>
      <c r="J668" s="3"/>
      <c r="K668" s="3"/>
      <c r="L668" s="3"/>
      <c r="M668" s="3"/>
      <c r="N668" s="3"/>
      <c r="O668" s="3"/>
      <c r="P668" s="3"/>
      <c r="Q668" s="3"/>
      <c r="R668" s="3"/>
      <c r="S668" s="1"/>
      <c r="T668" s="1"/>
      <c r="U668" s="3"/>
      <c r="V668" s="3"/>
      <c r="W668" s="3"/>
      <c r="X668" s="3"/>
      <c r="Y668" s="3"/>
      <c r="Z668" s="3"/>
      <c r="AA668" s="3"/>
      <c r="AB668" s="3"/>
      <c r="AC668" s="3"/>
      <c r="AD668" s="3"/>
      <c r="AE668" s="3"/>
      <c r="AF668" s="3"/>
      <c r="AG668" s="3"/>
      <c r="AH668" s="3"/>
      <c r="AI668" s="3"/>
      <c r="AJ668" s="3"/>
      <c r="AK668" s="3"/>
      <c r="AL668" s="3"/>
      <c r="AM668" s="3"/>
      <c r="AN668" s="3"/>
      <c r="AO668" s="3"/>
    </row>
    <row r="669" spans="1:41" ht="12.75" customHeight="1" x14ac:dyDescent="0.2">
      <c r="A669" s="3"/>
      <c r="B669" s="3"/>
      <c r="C669" s="3"/>
      <c r="D669" s="117"/>
      <c r="E669" s="3"/>
      <c r="F669" s="3"/>
      <c r="G669" s="3"/>
      <c r="H669" s="3"/>
      <c r="I669" s="3"/>
      <c r="J669" s="3"/>
      <c r="K669" s="3"/>
      <c r="L669" s="3"/>
      <c r="M669" s="3"/>
      <c r="N669" s="3"/>
      <c r="O669" s="3"/>
      <c r="P669" s="3"/>
      <c r="Q669" s="3"/>
      <c r="R669" s="3"/>
      <c r="S669" s="1"/>
      <c r="T669" s="1"/>
      <c r="U669" s="3"/>
      <c r="V669" s="3"/>
      <c r="W669" s="3"/>
      <c r="X669" s="3"/>
      <c r="Y669" s="3"/>
      <c r="Z669" s="3"/>
      <c r="AA669" s="3"/>
      <c r="AB669" s="3"/>
      <c r="AC669" s="3"/>
      <c r="AD669" s="3"/>
      <c r="AE669" s="3"/>
      <c r="AF669" s="3"/>
      <c r="AG669" s="3"/>
      <c r="AH669" s="3"/>
      <c r="AI669" s="3"/>
      <c r="AJ669" s="3"/>
      <c r="AK669" s="3"/>
      <c r="AL669" s="3"/>
      <c r="AM669" s="3"/>
      <c r="AN669" s="3"/>
      <c r="AO669" s="3"/>
    </row>
    <row r="670" spans="1:41" ht="12.75" customHeight="1" x14ac:dyDescent="0.2">
      <c r="A670" s="3"/>
      <c r="B670" s="3"/>
      <c r="C670" s="3"/>
      <c r="D670" s="117"/>
      <c r="E670" s="3"/>
      <c r="F670" s="3"/>
      <c r="G670" s="3"/>
      <c r="H670" s="3"/>
      <c r="I670" s="3"/>
      <c r="J670" s="3"/>
      <c r="K670" s="3"/>
      <c r="L670" s="3"/>
      <c r="M670" s="3"/>
      <c r="N670" s="3"/>
      <c r="O670" s="3"/>
      <c r="P670" s="3"/>
      <c r="Q670" s="3"/>
      <c r="R670" s="3"/>
      <c r="S670" s="1"/>
      <c r="T670" s="1"/>
      <c r="U670" s="3"/>
      <c r="V670" s="3"/>
      <c r="W670" s="3"/>
      <c r="X670" s="3"/>
      <c r="Y670" s="3"/>
      <c r="Z670" s="3"/>
      <c r="AA670" s="3"/>
      <c r="AB670" s="3"/>
      <c r="AC670" s="3"/>
      <c r="AD670" s="3"/>
      <c r="AE670" s="3"/>
      <c r="AF670" s="3"/>
      <c r="AG670" s="3"/>
      <c r="AH670" s="3"/>
      <c r="AI670" s="3"/>
      <c r="AJ670" s="3"/>
      <c r="AK670" s="3"/>
      <c r="AL670" s="3"/>
      <c r="AM670" s="3"/>
      <c r="AN670" s="3"/>
      <c r="AO670" s="3"/>
    </row>
    <row r="671" spans="1:41" ht="12.75" customHeight="1" x14ac:dyDescent="0.2">
      <c r="A671" s="3"/>
      <c r="B671" s="3"/>
      <c r="C671" s="3"/>
      <c r="D671" s="117"/>
      <c r="E671" s="3"/>
      <c r="F671" s="3"/>
      <c r="G671" s="3"/>
      <c r="H671" s="3"/>
      <c r="I671" s="3"/>
      <c r="J671" s="3"/>
      <c r="K671" s="3"/>
      <c r="L671" s="3"/>
      <c r="M671" s="3"/>
      <c r="N671" s="3"/>
      <c r="O671" s="3"/>
      <c r="P671" s="3"/>
      <c r="Q671" s="3"/>
      <c r="R671" s="3"/>
      <c r="S671" s="1"/>
      <c r="T671" s="1"/>
      <c r="U671" s="3"/>
      <c r="V671" s="3"/>
      <c r="W671" s="3"/>
      <c r="X671" s="3"/>
      <c r="Y671" s="3"/>
      <c r="Z671" s="3"/>
      <c r="AA671" s="3"/>
      <c r="AB671" s="3"/>
      <c r="AC671" s="3"/>
      <c r="AD671" s="3"/>
      <c r="AE671" s="3"/>
      <c r="AF671" s="3"/>
      <c r="AG671" s="3"/>
      <c r="AH671" s="3"/>
      <c r="AI671" s="3"/>
      <c r="AJ671" s="3"/>
      <c r="AK671" s="3"/>
      <c r="AL671" s="3"/>
      <c r="AM671" s="3"/>
      <c r="AN671" s="3"/>
      <c r="AO671" s="3"/>
    </row>
    <row r="672" spans="1:41" ht="12.75" customHeight="1" x14ac:dyDescent="0.2">
      <c r="A672" s="3"/>
      <c r="B672" s="3"/>
      <c r="C672" s="3"/>
      <c r="D672" s="117"/>
      <c r="E672" s="3"/>
      <c r="F672" s="3"/>
      <c r="G672" s="3"/>
      <c r="H672" s="3"/>
      <c r="I672" s="3"/>
      <c r="J672" s="3"/>
      <c r="K672" s="3"/>
      <c r="L672" s="3"/>
      <c r="M672" s="3"/>
      <c r="N672" s="3"/>
      <c r="O672" s="3"/>
      <c r="P672" s="3"/>
      <c r="Q672" s="3"/>
      <c r="R672" s="3"/>
      <c r="S672" s="1"/>
      <c r="T672" s="1"/>
      <c r="U672" s="3"/>
      <c r="V672" s="3"/>
      <c r="W672" s="3"/>
      <c r="X672" s="3"/>
      <c r="Y672" s="3"/>
      <c r="Z672" s="3"/>
      <c r="AA672" s="3"/>
      <c r="AB672" s="3"/>
      <c r="AC672" s="3"/>
      <c r="AD672" s="3"/>
      <c r="AE672" s="3"/>
      <c r="AF672" s="3"/>
      <c r="AG672" s="3"/>
      <c r="AH672" s="3"/>
      <c r="AI672" s="3"/>
      <c r="AJ672" s="3"/>
      <c r="AK672" s="3"/>
      <c r="AL672" s="3"/>
      <c r="AM672" s="3"/>
      <c r="AN672" s="3"/>
      <c r="AO672" s="3"/>
    </row>
    <row r="673" spans="1:41" ht="12.75" customHeight="1" x14ac:dyDescent="0.2">
      <c r="A673" s="3"/>
      <c r="B673" s="3"/>
      <c r="C673" s="3"/>
      <c r="D673" s="117"/>
      <c r="E673" s="3"/>
      <c r="F673" s="3"/>
      <c r="G673" s="3"/>
      <c r="H673" s="3"/>
      <c r="I673" s="3"/>
      <c r="J673" s="3"/>
      <c r="K673" s="3"/>
      <c r="L673" s="3"/>
      <c r="M673" s="3"/>
      <c r="N673" s="3"/>
      <c r="O673" s="3"/>
      <c r="P673" s="3"/>
      <c r="Q673" s="3"/>
      <c r="R673" s="3"/>
      <c r="S673" s="1"/>
      <c r="T673" s="1"/>
      <c r="U673" s="3"/>
      <c r="V673" s="3"/>
      <c r="W673" s="3"/>
      <c r="X673" s="3"/>
      <c r="Y673" s="3"/>
      <c r="Z673" s="3"/>
      <c r="AA673" s="3"/>
      <c r="AB673" s="3"/>
      <c r="AC673" s="3"/>
      <c r="AD673" s="3"/>
      <c r="AE673" s="3"/>
      <c r="AF673" s="3"/>
      <c r="AG673" s="3"/>
      <c r="AH673" s="3"/>
      <c r="AI673" s="3"/>
      <c r="AJ673" s="3"/>
      <c r="AK673" s="3"/>
      <c r="AL673" s="3"/>
      <c r="AM673" s="3"/>
      <c r="AN673" s="3"/>
      <c r="AO673" s="3"/>
    </row>
    <row r="674" spans="1:41" ht="12.75" customHeight="1" x14ac:dyDescent="0.2">
      <c r="A674" s="3"/>
      <c r="B674" s="3"/>
      <c r="C674" s="3"/>
      <c r="D674" s="117"/>
      <c r="E674" s="3"/>
      <c r="F674" s="3"/>
      <c r="G674" s="3"/>
      <c r="H674" s="3"/>
      <c r="I674" s="3"/>
      <c r="J674" s="3"/>
      <c r="K674" s="3"/>
      <c r="L674" s="3"/>
      <c r="M674" s="3"/>
      <c r="N674" s="3"/>
      <c r="O674" s="3"/>
      <c r="P674" s="3"/>
      <c r="Q674" s="3"/>
      <c r="R674" s="3"/>
      <c r="S674" s="1"/>
      <c r="T674" s="1"/>
      <c r="U674" s="3"/>
      <c r="V674" s="3"/>
      <c r="W674" s="3"/>
      <c r="X674" s="3"/>
      <c r="Y674" s="3"/>
      <c r="Z674" s="3"/>
      <c r="AA674" s="3"/>
      <c r="AB674" s="3"/>
      <c r="AC674" s="3"/>
      <c r="AD674" s="3"/>
      <c r="AE674" s="3"/>
      <c r="AF674" s="3"/>
      <c r="AG674" s="3"/>
      <c r="AH674" s="3"/>
      <c r="AI674" s="3"/>
      <c r="AJ674" s="3"/>
      <c r="AK674" s="3"/>
      <c r="AL674" s="3"/>
      <c r="AM674" s="3"/>
      <c r="AN674" s="3"/>
      <c r="AO674" s="3"/>
    </row>
    <row r="675" spans="1:41" ht="12.75" customHeight="1" x14ac:dyDescent="0.2">
      <c r="A675" s="3"/>
      <c r="B675" s="3"/>
      <c r="C675" s="3"/>
      <c r="D675" s="117"/>
      <c r="E675" s="3"/>
      <c r="F675" s="3"/>
      <c r="G675" s="3"/>
      <c r="H675" s="3"/>
      <c r="I675" s="3"/>
      <c r="J675" s="3"/>
      <c r="K675" s="3"/>
      <c r="L675" s="3"/>
      <c r="M675" s="3"/>
      <c r="N675" s="3"/>
      <c r="O675" s="3"/>
      <c r="P675" s="3"/>
      <c r="Q675" s="3"/>
      <c r="R675" s="3"/>
      <c r="S675" s="1"/>
      <c r="T675" s="1"/>
      <c r="U675" s="3"/>
      <c r="V675" s="3"/>
      <c r="W675" s="3"/>
      <c r="X675" s="3"/>
      <c r="Y675" s="3"/>
      <c r="Z675" s="3"/>
      <c r="AA675" s="3"/>
      <c r="AB675" s="3"/>
      <c r="AC675" s="3"/>
      <c r="AD675" s="3"/>
      <c r="AE675" s="3"/>
      <c r="AF675" s="3"/>
      <c r="AG675" s="3"/>
      <c r="AH675" s="3"/>
      <c r="AI675" s="3"/>
      <c r="AJ675" s="3"/>
      <c r="AK675" s="3"/>
      <c r="AL675" s="3"/>
      <c r="AM675" s="3"/>
      <c r="AN675" s="3"/>
      <c r="AO675" s="3"/>
    </row>
    <row r="676" spans="1:41" ht="12.75" customHeight="1" x14ac:dyDescent="0.2">
      <c r="A676" s="3"/>
      <c r="B676" s="3"/>
      <c r="C676" s="3"/>
      <c r="D676" s="117"/>
      <c r="E676" s="3"/>
      <c r="F676" s="3"/>
      <c r="G676" s="3"/>
      <c r="H676" s="3"/>
      <c r="I676" s="3"/>
      <c r="J676" s="3"/>
      <c r="K676" s="3"/>
      <c r="L676" s="3"/>
      <c r="M676" s="3"/>
      <c r="N676" s="3"/>
      <c r="O676" s="3"/>
      <c r="P676" s="3"/>
      <c r="Q676" s="3"/>
      <c r="R676" s="3"/>
      <c r="S676" s="1"/>
      <c r="T676" s="1"/>
      <c r="U676" s="3"/>
      <c r="V676" s="3"/>
      <c r="W676" s="3"/>
      <c r="X676" s="3"/>
      <c r="Y676" s="3"/>
      <c r="Z676" s="3"/>
      <c r="AA676" s="3"/>
      <c r="AB676" s="3"/>
      <c r="AC676" s="3"/>
      <c r="AD676" s="3"/>
      <c r="AE676" s="3"/>
      <c r="AF676" s="3"/>
      <c r="AG676" s="3"/>
      <c r="AH676" s="3"/>
      <c r="AI676" s="3"/>
      <c r="AJ676" s="3"/>
      <c r="AK676" s="3"/>
      <c r="AL676" s="3"/>
      <c r="AM676" s="3"/>
      <c r="AN676" s="3"/>
      <c r="AO676" s="3"/>
    </row>
    <row r="677" spans="1:41" ht="12.75" customHeight="1" x14ac:dyDescent="0.2">
      <c r="A677" s="3"/>
      <c r="B677" s="3"/>
      <c r="C677" s="3"/>
      <c r="D677" s="117"/>
      <c r="E677" s="3"/>
      <c r="F677" s="3"/>
      <c r="G677" s="3"/>
      <c r="H677" s="3"/>
      <c r="I677" s="3"/>
      <c r="J677" s="3"/>
      <c r="K677" s="3"/>
      <c r="L677" s="3"/>
      <c r="M677" s="3"/>
      <c r="N677" s="3"/>
      <c r="O677" s="3"/>
      <c r="P677" s="3"/>
      <c r="Q677" s="3"/>
      <c r="R677" s="3"/>
      <c r="S677" s="1"/>
      <c r="T677" s="1"/>
      <c r="U677" s="3"/>
      <c r="V677" s="3"/>
      <c r="W677" s="3"/>
      <c r="X677" s="3"/>
      <c r="Y677" s="3"/>
      <c r="Z677" s="3"/>
      <c r="AA677" s="3"/>
      <c r="AB677" s="3"/>
      <c r="AC677" s="3"/>
      <c r="AD677" s="3"/>
      <c r="AE677" s="3"/>
      <c r="AF677" s="3"/>
      <c r="AG677" s="3"/>
      <c r="AH677" s="3"/>
      <c r="AI677" s="3"/>
      <c r="AJ677" s="3"/>
      <c r="AK677" s="3"/>
      <c r="AL677" s="3"/>
      <c r="AM677" s="3"/>
      <c r="AN677" s="3"/>
      <c r="AO677" s="3"/>
    </row>
    <row r="678" spans="1:41" ht="12.75" customHeight="1" x14ac:dyDescent="0.2">
      <c r="A678" s="3"/>
      <c r="B678" s="3"/>
      <c r="C678" s="3"/>
      <c r="D678" s="117"/>
      <c r="E678" s="3"/>
      <c r="F678" s="3"/>
      <c r="G678" s="3"/>
      <c r="H678" s="3"/>
      <c r="I678" s="3"/>
      <c r="J678" s="3"/>
      <c r="K678" s="3"/>
      <c r="L678" s="3"/>
      <c r="M678" s="3"/>
      <c r="N678" s="3"/>
      <c r="O678" s="3"/>
      <c r="P678" s="3"/>
      <c r="Q678" s="3"/>
      <c r="R678" s="3"/>
      <c r="S678" s="1"/>
      <c r="T678" s="1"/>
      <c r="U678" s="3"/>
      <c r="V678" s="3"/>
      <c r="W678" s="3"/>
      <c r="X678" s="3"/>
      <c r="Y678" s="3"/>
      <c r="Z678" s="3"/>
      <c r="AA678" s="3"/>
      <c r="AB678" s="3"/>
      <c r="AC678" s="3"/>
      <c r="AD678" s="3"/>
      <c r="AE678" s="3"/>
      <c r="AF678" s="3"/>
      <c r="AG678" s="3"/>
      <c r="AH678" s="3"/>
      <c r="AI678" s="3"/>
      <c r="AJ678" s="3"/>
      <c r="AK678" s="3"/>
      <c r="AL678" s="3"/>
      <c r="AM678" s="3"/>
      <c r="AN678" s="3"/>
      <c r="AO678" s="3"/>
    </row>
    <row r="679" spans="1:41" ht="12.75" customHeight="1" x14ac:dyDescent="0.2">
      <c r="A679" s="3"/>
      <c r="B679" s="3"/>
      <c r="C679" s="3"/>
      <c r="D679" s="117"/>
      <c r="E679" s="3"/>
      <c r="F679" s="3"/>
      <c r="G679" s="3"/>
      <c r="H679" s="3"/>
      <c r="I679" s="3"/>
      <c r="J679" s="3"/>
      <c r="K679" s="3"/>
      <c r="L679" s="3"/>
      <c r="M679" s="3"/>
      <c r="N679" s="3"/>
      <c r="O679" s="3"/>
      <c r="P679" s="3"/>
      <c r="Q679" s="3"/>
      <c r="R679" s="3"/>
      <c r="S679" s="1"/>
      <c r="T679" s="1"/>
      <c r="U679" s="3"/>
      <c r="V679" s="3"/>
      <c r="W679" s="3"/>
      <c r="X679" s="3"/>
      <c r="Y679" s="3"/>
      <c r="Z679" s="3"/>
      <c r="AA679" s="3"/>
      <c r="AB679" s="3"/>
      <c r="AC679" s="3"/>
      <c r="AD679" s="3"/>
      <c r="AE679" s="3"/>
      <c r="AF679" s="3"/>
      <c r="AG679" s="3"/>
      <c r="AH679" s="3"/>
      <c r="AI679" s="3"/>
      <c r="AJ679" s="3"/>
      <c r="AK679" s="3"/>
      <c r="AL679" s="3"/>
      <c r="AM679" s="3"/>
      <c r="AN679" s="3"/>
      <c r="AO679" s="3"/>
    </row>
    <row r="680" spans="1:41" ht="12.75" customHeight="1" x14ac:dyDescent="0.2">
      <c r="A680" s="3"/>
      <c r="B680" s="3"/>
      <c r="C680" s="3"/>
      <c r="D680" s="117"/>
      <c r="E680" s="3"/>
      <c r="F680" s="3"/>
      <c r="G680" s="3"/>
      <c r="H680" s="3"/>
      <c r="I680" s="3"/>
      <c r="J680" s="3"/>
      <c r="K680" s="3"/>
      <c r="L680" s="3"/>
      <c r="M680" s="3"/>
      <c r="N680" s="3"/>
      <c r="O680" s="3"/>
      <c r="P680" s="3"/>
      <c r="Q680" s="3"/>
      <c r="R680" s="3"/>
      <c r="S680" s="1"/>
      <c r="T680" s="1"/>
      <c r="U680" s="3"/>
      <c r="V680" s="3"/>
      <c r="W680" s="3"/>
      <c r="X680" s="3"/>
      <c r="Y680" s="3"/>
      <c r="Z680" s="3"/>
      <c r="AA680" s="3"/>
      <c r="AB680" s="3"/>
      <c r="AC680" s="3"/>
      <c r="AD680" s="3"/>
      <c r="AE680" s="3"/>
      <c r="AF680" s="3"/>
      <c r="AG680" s="3"/>
      <c r="AH680" s="3"/>
      <c r="AI680" s="3"/>
      <c r="AJ680" s="3"/>
      <c r="AK680" s="3"/>
      <c r="AL680" s="3"/>
      <c r="AM680" s="3"/>
      <c r="AN680" s="3"/>
      <c r="AO680" s="3"/>
    </row>
    <row r="681" spans="1:41" ht="12.75" customHeight="1" x14ac:dyDescent="0.2">
      <c r="A681" s="3"/>
      <c r="B681" s="3"/>
      <c r="C681" s="3"/>
      <c r="D681" s="117"/>
      <c r="E681" s="3"/>
      <c r="F681" s="3"/>
      <c r="G681" s="3"/>
      <c r="H681" s="3"/>
      <c r="I681" s="3"/>
      <c r="J681" s="3"/>
      <c r="K681" s="3"/>
      <c r="L681" s="3"/>
      <c r="M681" s="3"/>
      <c r="N681" s="3"/>
      <c r="O681" s="3"/>
      <c r="P681" s="3"/>
      <c r="Q681" s="3"/>
      <c r="R681" s="3"/>
      <c r="S681" s="1"/>
      <c r="T681" s="1"/>
      <c r="U681" s="3"/>
      <c r="V681" s="3"/>
      <c r="W681" s="3"/>
      <c r="X681" s="3"/>
      <c r="Y681" s="3"/>
      <c r="Z681" s="3"/>
      <c r="AA681" s="3"/>
      <c r="AB681" s="3"/>
      <c r="AC681" s="3"/>
      <c r="AD681" s="3"/>
      <c r="AE681" s="3"/>
      <c r="AF681" s="3"/>
      <c r="AG681" s="3"/>
      <c r="AH681" s="3"/>
      <c r="AI681" s="3"/>
      <c r="AJ681" s="3"/>
      <c r="AK681" s="3"/>
      <c r="AL681" s="3"/>
      <c r="AM681" s="3"/>
      <c r="AN681" s="3"/>
      <c r="AO681" s="3"/>
    </row>
    <row r="682" spans="1:41" ht="12.75" customHeight="1" x14ac:dyDescent="0.2">
      <c r="A682" s="3"/>
      <c r="B682" s="3"/>
      <c r="C682" s="3"/>
      <c r="D682" s="117"/>
      <c r="E682" s="3"/>
      <c r="F682" s="3"/>
      <c r="G682" s="3"/>
      <c r="H682" s="3"/>
      <c r="I682" s="3"/>
      <c r="J682" s="3"/>
      <c r="K682" s="3"/>
      <c r="L682" s="3"/>
      <c r="M682" s="3"/>
      <c r="N682" s="3"/>
      <c r="O682" s="3"/>
      <c r="P682" s="3"/>
      <c r="Q682" s="3"/>
      <c r="R682" s="3"/>
      <c r="S682" s="1"/>
      <c r="T682" s="1"/>
      <c r="U682" s="3"/>
      <c r="V682" s="3"/>
      <c r="W682" s="3"/>
      <c r="X682" s="3"/>
      <c r="Y682" s="3"/>
      <c r="Z682" s="3"/>
      <c r="AA682" s="3"/>
      <c r="AB682" s="3"/>
      <c r="AC682" s="3"/>
      <c r="AD682" s="3"/>
      <c r="AE682" s="3"/>
      <c r="AF682" s="3"/>
      <c r="AG682" s="3"/>
      <c r="AH682" s="3"/>
      <c r="AI682" s="3"/>
      <c r="AJ682" s="3"/>
      <c r="AK682" s="3"/>
      <c r="AL682" s="3"/>
      <c r="AM682" s="3"/>
      <c r="AN682" s="3"/>
      <c r="AO682" s="3"/>
    </row>
    <row r="683" spans="1:41" ht="12.75" customHeight="1" x14ac:dyDescent="0.2">
      <c r="A683" s="3"/>
      <c r="B683" s="3"/>
      <c r="C683" s="3"/>
      <c r="D683" s="117"/>
      <c r="E683" s="3"/>
      <c r="F683" s="3"/>
      <c r="G683" s="3"/>
      <c r="H683" s="3"/>
      <c r="I683" s="3"/>
      <c r="J683" s="3"/>
      <c r="K683" s="3"/>
      <c r="L683" s="3"/>
      <c r="M683" s="3"/>
      <c r="N683" s="3"/>
      <c r="O683" s="3"/>
      <c r="P683" s="3"/>
      <c r="Q683" s="3"/>
      <c r="R683" s="3"/>
      <c r="S683" s="1"/>
      <c r="T683" s="1"/>
      <c r="U683" s="3"/>
      <c r="V683" s="3"/>
      <c r="W683" s="3"/>
      <c r="X683" s="3"/>
      <c r="Y683" s="3"/>
      <c r="Z683" s="3"/>
      <c r="AA683" s="3"/>
      <c r="AB683" s="3"/>
      <c r="AC683" s="3"/>
      <c r="AD683" s="3"/>
      <c r="AE683" s="3"/>
      <c r="AF683" s="3"/>
      <c r="AG683" s="3"/>
      <c r="AH683" s="3"/>
      <c r="AI683" s="3"/>
      <c r="AJ683" s="3"/>
      <c r="AK683" s="3"/>
      <c r="AL683" s="3"/>
      <c r="AM683" s="3"/>
      <c r="AN683" s="3"/>
      <c r="AO683" s="3"/>
    </row>
    <row r="684" spans="1:41" ht="12.75" customHeight="1" x14ac:dyDescent="0.2">
      <c r="A684" s="3"/>
      <c r="B684" s="3"/>
      <c r="C684" s="3"/>
      <c r="D684" s="117"/>
      <c r="E684" s="3"/>
      <c r="F684" s="3"/>
      <c r="G684" s="3"/>
      <c r="H684" s="3"/>
      <c r="I684" s="3"/>
      <c r="J684" s="3"/>
      <c r="K684" s="3"/>
      <c r="L684" s="3"/>
      <c r="M684" s="3"/>
      <c r="N684" s="3"/>
      <c r="O684" s="3"/>
      <c r="P684" s="3"/>
      <c r="Q684" s="3"/>
      <c r="R684" s="3"/>
      <c r="S684" s="1"/>
      <c r="T684" s="1"/>
      <c r="U684" s="3"/>
      <c r="V684" s="3"/>
      <c r="W684" s="3"/>
      <c r="X684" s="3"/>
      <c r="Y684" s="3"/>
      <c r="Z684" s="3"/>
      <c r="AA684" s="3"/>
      <c r="AB684" s="3"/>
      <c r="AC684" s="3"/>
      <c r="AD684" s="3"/>
      <c r="AE684" s="3"/>
      <c r="AF684" s="3"/>
      <c r="AG684" s="3"/>
      <c r="AH684" s="3"/>
      <c r="AI684" s="3"/>
      <c r="AJ684" s="3"/>
      <c r="AK684" s="3"/>
      <c r="AL684" s="3"/>
      <c r="AM684" s="3"/>
      <c r="AN684" s="3"/>
      <c r="AO684" s="3"/>
    </row>
    <row r="685" spans="1:41" ht="12.75" customHeight="1" x14ac:dyDescent="0.2">
      <c r="A685" s="3"/>
      <c r="B685" s="3"/>
      <c r="C685" s="3"/>
      <c r="D685" s="117"/>
      <c r="E685" s="3"/>
      <c r="F685" s="3"/>
      <c r="G685" s="3"/>
      <c r="H685" s="3"/>
      <c r="I685" s="3"/>
      <c r="J685" s="3"/>
      <c r="K685" s="3"/>
      <c r="L685" s="3"/>
      <c r="M685" s="3"/>
      <c r="N685" s="3"/>
      <c r="O685" s="3"/>
      <c r="P685" s="3"/>
      <c r="Q685" s="3"/>
      <c r="R685" s="3"/>
      <c r="S685" s="1"/>
      <c r="T685" s="1"/>
      <c r="U685" s="3"/>
      <c r="V685" s="3"/>
      <c r="W685" s="3"/>
      <c r="X685" s="3"/>
      <c r="Y685" s="3"/>
      <c r="Z685" s="3"/>
      <c r="AA685" s="3"/>
      <c r="AB685" s="3"/>
      <c r="AC685" s="3"/>
      <c r="AD685" s="3"/>
      <c r="AE685" s="3"/>
      <c r="AF685" s="3"/>
      <c r="AG685" s="3"/>
      <c r="AH685" s="3"/>
      <c r="AI685" s="3"/>
      <c r="AJ685" s="3"/>
      <c r="AK685" s="3"/>
      <c r="AL685" s="3"/>
      <c r="AM685" s="3"/>
      <c r="AN685" s="3"/>
      <c r="AO685" s="3"/>
    </row>
    <row r="686" spans="1:41" ht="12.75" customHeight="1" x14ac:dyDescent="0.2">
      <c r="A686" s="3"/>
      <c r="B686" s="3"/>
      <c r="C686" s="3"/>
      <c r="D686" s="117"/>
      <c r="E686" s="3"/>
      <c r="F686" s="3"/>
      <c r="G686" s="3"/>
      <c r="H686" s="3"/>
      <c r="I686" s="3"/>
      <c r="J686" s="3"/>
      <c r="K686" s="3"/>
      <c r="L686" s="3"/>
      <c r="M686" s="3"/>
      <c r="N686" s="3"/>
      <c r="O686" s="3"/>
      <c r="P686" s="3"/>
      <c r="Q686" s="3"/>
      <c r="R686" s="3"/>
      <c r="S686" s="1"/>
      <c r="T686" s="1"/>
      <c r="U686" s="3"/>
      <c r="V686" s="3"/>
      <c r="W686" s="3"/>
      <c r="X686" s="3"/>
      <c r="Y686" s="3"/>
      <c r="Z686" s="3"/>
      <c r="AA686" s="3"/>
      <c r="AB686" s="3"/>
      <c r="AC686" s="3"/>
      <c r="AD686" s="3"/>
      <c r="AE686" s="3"/>
      <c r="AF686" s="3"/>
      <c r="AG686" s="3"/>
      <c r="AH686" s="3"/>
      <c r="AI686" s="3"/>
      <c r="AJ686" s="3"/>
      <c r="AK686" s="3"/>
      <c r="AL686" s="3"/>
      <c r="AM686" s="3"/>
      <c r="AN686" s="3"/>
      <c r="AO686" s="3"/>
    </row>
    <row r="687" spans="1:41" ht="12.75" customHeight="1" x14ac:dyDescent="0.2">
      <c r="A687" s="3"/>
      <c r="B687" s="3"/>
      <c r="C687" s="3"/>
      <c r="D687" s="117"/>
      <c r="E687" s="3"/>
      <c r="F687" s="3"/>
      <c r="G687" s="3"/>
      <c r="H687" s="3"/>
      <c r="I687" s="3"/>
      <c r="J687" s="3"/>
      <c r="K687" s="3"/>
      <c r="L687" s="3"/>
      <c r="M687" s="3"/>
      <c r="N687" s="3"/>
      <c r="O687" s="3"/>
      <c r="P687" s="3"/>
      <c r="Q687" s="3"/>
      <c r="R687" s="3"/>
      <c r="S687" s="1"/>
      <c r="T687" s="1"/>
      <c r="U687" s="3"/>
      <c r="V687" s="3"/>
      <c r="W687" s="3"/>
      <c r="X687" s="3"/>
      <c r="Y687" s="3"/>
      <c r="Z687" s="3"/>
      <c r="AA687" s="3"/>
      <c r="AB687" s="3"/>
      <c r="AC687" s="3"/>
      <c r="AD687" s="3"/>
      <c r="AE687" s="3"/>
      <c r="AF687" s="3"/>
      <c r="AG687" s="3"/>
      <c r="AH687" s="3"/>
      <c r="AI687" s="3"/>
      <c r="AJ687" s="3"/>
      <c r="AK687" s="3"/>
      <c r="AL687" s="3"/>
      <c r="AM687" s="3"/>
      <c r="AN687" s="3"/>
      <c r="AO687" s="3"/>
    </row>
    <row r="688" spans="1:41" ht="12.75" customHeight="1" x14ac:dyDescent="0.2">
      <c r="A688" s="3"/>
      <c r="B688" s="3"/>
      <c r="C688" s="3"/>
      <c r="D688" s="117"/>
      <c r="E688" s="3"/>
      <c r="F688" s="3"/>
      <c r="G688" s="3"/>
      <c r="H688" s="3"/>
      <c r="I688" s="3"/>
      <c r="J688" s="3"/>
      <c r="K688" s="3"/>
      <c r="L688" s="3"/>
      <c r="M688" s="3"/>
      <c r="N688" s="3"/>
      <c r="O688" s="3"/>
      <c r="P688" s="3"/>
      <c r="Q688" s="3"/>
      <c r="R688" s="3"/>
      <c r="S688" s="1"/>
      <c r="T688" s="1"/>
      <c r="U688" s="3"/>
      <c r="V688" s="3"/>
      <c r="W688" s="3"/>
      <c r="X688" s="3"/>
      <c r="Y688" s="3"/>
      <c r="Z688" s="3"/>
      <c r="AA688" s="3"/>
      <c r="AB688" s="3"/>
      <c r="AC688" s="3"/>
      <c r="AD688" s="3"/>
      <c r="AE688" s="3"/>
      <c r="AF688" s="3"/>
      <c r="AG688" s="3"/>
      <c r="AH688" s="3"/>
      <c r="AI688" s="3"/>
      <c r="AJ688" s="3"/>
      <c r="AK688" s="3"/>
      <c r="AL688" s="3"/>
      <c r="AM688" s="3"/>
      <c r="AN688" s="3"/>
      <c r="AO688" s="3"/>
    </row>
    <row r="689" spans="1:41" ht="12.75" customHeight="1" x14ac:dyDescent="0.2">
      <c r="A689" s="3"/>
      <c r="B689" s="3"/>
      <c r="C689" s="3"/>
      <c r="D689" s="117"/>
      <c r="E689" s="3"/>
      <c r="F689" s="3"/>
      <c r="G689" s="3"/>
      <c r="H689" s="3"/>
      <c r="I689" s="3"/>
      <c r="J689" s="3"/>
      <c r="K689" s="3"/>
      <c r="L689" s="3"/>
      <c r="M689" s="3"/>
      <c r="N689" s="3"/>
      <c r="O689" s="3"/>
      <c r="P689" s="3"/>
      <c r="Q689" s="3"/>
      <c r="R689" s="3"/>
      <c r="S689" s="1"/>
      <c r="T689" s="1"/>
      <c r="U689" s="3"/>
      <c r="V689" s="3"/>
      <c r="W689" s="3"/>
      <c r="X689" s="3"/>
      <c r="Y689" s="3"/>
      <c r="Z689" s="3"/>
      <c r="AA689" s="3"/>
      <c r="AB689" s="3"/>
      <c r="AC689" s="3"/>
      <c r="AD689" s="3"/>
      <c r="AE689" s="3"/>
      <c r="AF689" s="3"/>
      <c r="AG689" s="3"/>
      <c r="AH689" s="3"/>
      <c r="AI689" s="3"/>
      <c r="AJ689" s="3"/>
      <c r="AK689" s="3"/>
      <c r="AL689" s="3"/>
      <c r="AM689" s="3"/>
      <c r="AN689" s="3"/>
      <c r="AO689" s="3"/>
    </row>
    <row r="690" spans="1:41" ht="12.75" customHeight="1" x14ac:dyDescent="0.2">
      <c r="A690" s="3"/>
      <c r="B690" s="3"/>
      <c r="C690" s="3"/>
      <c r="D690" s="117"/>
      <c r="E690" s="3"/>
      <c r="F690" s="3"/>
      <c r="G690" s="3"/>
      <c r="H690" s="3"/>
      <c r="I690" s="3"/>
      <c r="J690" s="3"/>
      <c r="K690" s="3"/>
      <c r="L690" s="3"/>
      <c r="M690" s="3"/>
      <c r="N690" s="3"/>
      <c r="O690" s="3"/>
      <c r="P690" s="3"/>
      <c r="Q690" s="3"/>
      <c r="R690" s="3"/>
      <c r="S690" s="1"/>
      <c r="T690" s="1"/>
      <c r="U690" s="3"/>
      <c r="V690" s="3"/>
      <c r="W690" s="3"/>
      <c r="X690" s="3"/>
      <c r="Y690" s="3"/>
      <c r="Z690" s="3"/>
      <c r="AA690" s="3"/>
      <c r="AB690" s="3"/>
      <c r="AC690" s="3"/>
      <c r="AD690" s="3"/>
      <c r="AE690" s="3"/>
      <c r="AF690" s="3"/>
      <c r="AG690" s="3"/>
      <c r="AH690" s="3"/>
      <c r="AI690" s="3"/>
      <c r="AJ690" s="3"/>
      <c r="AK690" s="3"/>
      <c r="AL690" s="3"/>
      <c r="AM690" s="3"/>
      <c r="AN690" s="3"/>
      <c r="AO690" s="3"/>
    </row>
    <row r="691" spans="1:41" ht="12.75" customHeight="1" x14ac:dyDescent="0.2">
      <c r="A691" s="3"/>
      <c r="B691" s="3"/>
      <c r="C691" s="3"/>
      <c r="D691" s="117"/>
      <c r="E691" s="3"/>
      <c r="F691" s="3"/>
      <c r="G691" s="3"/>
      <c r="H691" s="3"/>
      <c r="I691" s="3"/>
      <c r="J691" s="3"/>
      <c r="K691" s="3"/>
      <c r="L691" s="3"/>
      <c r="M691" s="3"/>
      <c r="N691" s="3"/>
      <c r="O691" s="3"/>
      <c r="P691" s="3"/>
      <c r="Q691" s="3"/>
      <c r="R691" s="3"/>
      <c r="S691" s="1"/>
      <c r="T691" s="1"/>
      <c r="U691" s="3"/>
      <c r="V691" s="3"/>
      <c r="W691" s="3"/>
      <c r="X691" s="3"/>
      <c r="Y691" s="3"/>
      <c r="Z691" s="3"/>
      <c r="AA691" s="3"/>
      <c r="AB691" s="3"/>
      <c r="AC691" s="3"/>
      <c r="AD691" s="3"/>
      <c r="AE691" s="3"/>
      <c r="AF691" s="3"/>
      <c r="AG691" s="3"/>
      <c r="AH691" s="3"/>
      <c r="AI691" s="3"/>
      <c r="AJ691" s="3"/>
      <c r="AK691" s="3"/>
      <c r="AL691" s="3"/>
      <c r="AM691" s="3"/>
      <c r="AN691" s="3"/>
      <c r="AO691" s="3"/>
    </row>
    <row r="692" spans="1:41" ht="12.75" customHeight="1" x14ac:dyDescent="0.2">
      <c r="A692" s="3"/>
      <c r="B692" s="3"/>
      <c r="C692" s="3"/>
      <c r="D692" s="117"/>
      <c r="E692" s="3"/>
      <c r="F692" s="3"/>
      <c r="G692" s="3"/>
      <c r="H692" s="3"/>
      <c r="I692" s="3"/>
      <c r="J692" s="3"/>
      <c r="K692" s="3"/>
      <c r="L692" s="3"/>
      <c r="M692" s="3"/>
      <c r="N692" s="3"/>
      <c r="O692" s="3"/>
      <c r="P692" s="3"/>
      <c r="Q692" s="3"/>
      <c r="R692" s="3"/>
      <c r="S692" s="1"/>
      <c r="T692" s="1"/>
      <c r="U692" s="3"/>
      <c r="V692" s="3"/>
      <c r="W692" s="3"/>
      <c r="X692" s="3"/>
      <c r="Y692" s="3"/>
      <c r="Z692" s="3"/>
      <c r="AA692" s="3"/>
      <c r="AB692" s="3"/>
      <c r="AC692" s="3"/>
      <c r="AD692" s="3"/>
      <c r="AE692" s="3"/>
      <c r="AF692" s="3"/>
      <c r="AG692" s="3"/>
      <c r="AH692" s="3"/>
      <c r="AI692" s="3"/>
      <c r="AJ692" s="3"/>
      <c r="AK692" s="3"/>
      <c r="AL692" s="3"/>
      <c r="AM692" s="3"/>
      <c r="AN692" s="3"/>
      <c r="AO692" s="3"/>
    </row>
    <row r="693" spans="1:41" ht="12.75" customHeight="1" x14ac:dyDescent="0.2">
      <c r="A693" s="3"/>
      <c r="B693" s="3"/>
      <c r="C693" s="3"/>
      <c r="D693" s="117"/>
      <c r="E693" s="3"/>
      <c r="F693" s="3"/>
      <c r="G693" s="3"/>
      <c r="H693" s="3"/>
      <c r="I693" s="3"/>
      <c r="J693" s="3"/>
      <c r="K693" s="3"/>
      <c r="L693" s="3"/>
      <c r="M693" s="3"/>
      <c r="N693" s="3"/>
      <c r="O693" s="3"/>
      <c r="P693" s="3"/>
      <c r="Q693" s="3"/>
      <c r="R693" s="3"/>
      <c r="S693" s="1"/>
      <c r="T693" s="1"/>
      <c r="U693" s="3"/>
      <c r="V693" s="3"/>
      <c r="W693" s="3"/>
      <c r="X693" s="3"/>
      <c r="Y693" s="3"/>
      <c r="Z693" s="3"/>
      <c r="AA693" s="3"/>
      <c r="AB693" s="3"/>
      <c r="AC693" s="3"/>
      <c r="AD693" s="3"/>
      <c r="AE693" s="3"/>
      <c r="AF693" s="3"/>
      <c r="AG693" s="3"/>
      <c r="AH693" s="3"/>
      <c r="AI693" s="3"/>
      <c r="AJ693" s="3"/>
      <c r="AK693" s="3"/>
      <c r="AL693" s="3"/>
      <c r="AM693" s="3"/>
      <c r="AN693" s="3"/>
      <c r="AO693" s="3"/>
    </row>
    <row r="694" spans="1:41" ht="12.75" customHeight="1" x14ac:dyDescent="0.2">
      <c r="A694" s="3"/>
      <c r="B694" s="3"/>
      <c r="C694" s="3"/>
      <c r="D694" s="117"/>
      <c r="E694" s="3"/>
      <c r="F694" s="3"/>
      <c r="G694" s="3"/>
      <c r="H694" s="3"/>
      <c r="I694" s="3"/>
      <c r="J694" s="3"/>
      <c r="K694" s="3"/>
      <c r="L694" s="3"/>
      <c r="M694" s="3"/>
      <c r="N694" s="3"/>
      <c r="O694" s="3"/>
      <c r="P694" s="3"/>
      <c r="Q694" s="3"/>
      <c r="R694" s="3"/>
      <c r="S694" s="1"/>
      <c r="T694" s="1"/>
      <c r="U694" s="3"/>
      <c r="V694" s="3"/>
      <c r="W694" s="3"/>
      <c r="X694" s="3"/>
      <c r="Y694" s="3"/>
      <c r="Z694" s="3"/>
      <c r="AA694" s="3"/>
      <c r="AB694" s="3"/>
      <c r="AC694" s="3"/>
      <c r="AD694" s="3"/>
      <c r="AE694" s="3"/>
      <c r="AF694" s="3"/>
      <c r="AG694" s="3"/>
      <c r="AH694" s="3"/>
      <c r="AI694" s="3"/>
      <c r="AJ694" s="3"/>
      <c r="AK694" s="3"/>
      <c r="AL694" s="3"/>
      <c r="AM694" s="3"/>
      <c r="AN694" s="3"/>
      <c r="AO694" s="3"/>
    </row>
    <row r="695" spans="1:41" ht="12.75" customHeight="1" x14ac:dyDescent="0.2">
      <c r="A695" s="3"/>
      <c r="B695" s="3"/>
      <c r="C695" s="3"/>
      <c r="D695" s="117"/>
      <c r="E695" s="3"/>
      <c r="F695" s="3"/>
      <c r="G695" s="3"/>
      <c r="H695" s="3"/>
      <c r="I695" s="3"/>
      <c r="J695" s="3"/>
      <c r="K695" s="3"/>
      <c r="L695" s="3"/>
      <c r="M695" s="3"/>
      <c r="N695" s="3"/>
      <c r="O695" s="3"/>
      <c r="P695" s="3"/>
      <c r="Q695" s="3"/>
      <c r="R695" s="3"/>
      <c r="S695" s="1"/>
      <c r="T695" s="1"/>
      <c r="U695" s="3"/>
      <c r="V695" s="3"/>
      <c r="W695" s="3"/>
      <c r="X695" s="3"/>
      <c r="Y695" s="3"/>
      <c r="Z695" s="3"/>
      <c r="AA695" s="3"/>
      <c r="AB695" s="3"/>
      <c r="AC695" s="3"/>
      <c r="AD695" s="3"/>
      <c r="AE695" s="3"/>
      <c r="AF695" s="3"/>
      <c r="AG695" s="3"/>
      <c r="AH695" s="3"/>
      <c r="AI695" s="3"/>
      <c r="AJ695" s="3"/>
      <c r="AK695" s="3"/>
      <c r="AL695" s="3"/>
      <c r="AM695" s="3"/>
      <c r="AN695" s="3"/>
      <c r="AO695" s="3"/>
    </row>
    <row r="696" spans="1:41" ht="12.75" customHeight="1" x14ac:dyDescent="0.2">
      <c r="A696" s="3"/>
      <c r="B696" s="3"/>
      <c r="C696" s="3"/>
      <c r="D696" s="117"/>
      <c r="E696" s="3"/>
      <c r="F696" s="3"/>
      <c r="G696" s="3"/>
      <c r="H696" s="3"/>
      <c r="I696" s="3"/>
      <c r="J696" s="3"/>
      <c r="K696" s="3"/>
      <c r="L696" s="3"/>
      <c r="M696" s="3"/>
      <c r="N696" s="3"/>
      <c r="O696" s="3"/>
      <c r="P696" s="3"/>
      <c r="Q696" s="3"/>
      <c r="R696" s="3"/>
      <c r="S696" s="1"/>
      <c r="T696" s="1"/>
      <c r="U696" s="3"/>
      <c r="V696" s="3"/>
      <c r="W696" s="3"/>
      <c r="X696" s="3"/>
      <c r="Y696" s="3"/>
      <c r="Z696" s="3"/>
      <c r="AA696" s="3"/>
      <c r="AB696" s="3"/>
      <c r="AC696" s="3"/>
      <c r="AD696" s="3"/>
      <c r="AE696" s="3"/>
      <c r="AF696" s="3"/>
      <c r="AG696" s="3"/>
      <c r="AH696" s="3"/>
      <c r="AI696" s="3"/>
      <c r="AJ696" s="3"/>
      <c r="AK696" s="3"/>
      <c r="AL696" s="3"/>
      <c r="AM696" s="3"/>
      <c r="AN696" s="3"/>
      <c r="AO696" s="3"/>
    </row>
    <row r="697" spans="1:41" ht="12.75" customHeight="1" x14ac:dyDescent="0.2">
      <c r="A697" s="3"/>
      <c r="B697" s="3"/>
      <c r="C697" s="3"/>
      <c r="D697" s="117"/>
      <c r="E697" s="3"/>
      <c r="F697" s="3"/>
      <c r="G697" s="3"/>
      <c r="H697" s="3"/>
      <c r="I697" s="3"/>
      <c r="J697" s="3"/>
      <c r="K697" s="3"/>
      <c r="L697" s="3"/>
      <c r="M697" s="3"/>
      <c r="N697" s="3"/>
      <c r="O697" s="3"/>
      <c r="P697" s="3"/>
      <c r="Q697" s="3"/>
      <c r="R697" s="3"/>
      <c r="S697" s="1"/>
      <c r="T697" s="1"/>
      <c r="U697" s="3"/>
      <c r="V697" s="3"/>
      <c r="W697" s="3"/>
      <c r="X697" s="3"/>
      <c r="Y697" s="3"/>
      <c r="Z697" s="3"/>
      <c r="AA697" s="3"/>
      <c r="AB697" s="3"/>
      <c r="AC697" s="3"/>
      <c r="AD697" s="3"/>
      <c r="AE697" s="3"/>
      <c r="AF697" s="3"/>
      <c r="AG697" s="3"/>
      <c r="AH697" s="3"/>
      <c r="AI697" s="3"/>
      <c r="AJ697" s="3"/>
      <c r="AK697" s="3"/>
      <c r="AL697" s="3"/>
      <c r="AM697" s="3"/>
      <c r="AN697" s="3"/>
      <c r="AO697" s="3"/>
    </row>
    <row r="698" spans="1:41" ht="12.75" customHeight="1" x14ac:dyDescent="0.2">
      <c r="A698" s="3"/>
      <c r="B698" s="3"/>
      <c r="C698" s="3"/>
      <c r="D698" s="117"/>
      <c r="E698" s="3"/>
      <c r="F698" s="3"/>
      <c r="G698" s="3"/>
      <c r="H698" s="3"/>
      <c r="I698" s="3"/>
      <c r="J698" s="3"/>
      <c r="K698" s="3"/>
      <c r="L698" s="3"/>
      <c r="M698" s="3"/>
      <c r="N698" s="3"/>
      <c r="O698" s="3"/>
      <c r="P698" s="3"/>
      <c r="Q698" s="3"/>
      <c r="R698" s="3"/>
      <c r="S698" s="1"/>
      <c r="T698" s="1"/>
      <c r="U698" s="3"/>
      <c r="V698" s="3"/>
      <c r="W698" s="3"/>
      <c r="X698" s="3"/>
      <c r="Y698" s="3"/>
      <c r="Z698" s="3"/>
      <c r="AA698" s="3"/>
      <c r="AB698" s="3"/>
      <c r="AC698" s="3"/>
      <c r="AD698" s="3"/>
      <c r="AE698" s="3"/>
      <c r="AF698" s="3"/>
      <c r="AG698" s="3"/>
      <c r="AH698" s="3"/>
      <c r="AI698" s="3"/>
      <c r="AJ698" s="3"/>
      <c r="AK698" s="3"/>
      <c r="AL698" s="3"/>
      <c r="AM698" s="3"/>
      <c r="AN698" s="3"/>
      <c r="AO698" s="3"/>
    </row>
    <row r="699" spans="1:41" ht="12.75" customHeight="1" x14ac:dyDescent="0.2">
      <c r="A699" s="3"/>
      <c r="B699" s="3"/>
      <c r="C699" s="3"/>
      <c r="D699" s="117"/>
      <c r="E699" s="3"/>
      <c r="F699" s="3"/>
      <c r="G699" s="3"/>
      <c r="H699" s="3"/>
      <c r="I699" s="3"/>
      <c r="J699" s="3"/>
      <c r="K699" s="3"/>
      <c r="L699" s="3"/>
      <c r="M699" s="3"/>
      <c r="N699" s="3"/>
      <c r="O699" s="3"/>
      <c r="P699" s="3"/>
      <c r="Q699" s="3"/>
      <c r="R699" s="3"/>
      <c r="S699" s="1"/>
      <c r="T699" s="1"/>
      <c r="U699" s="3"/>
      <c r="V699" s="3"/>
      <c r="W699" s="3"/>
      <c r="X699" s="3"/>
      <c r="Y699" s="3"/>
      <c r="Z699" s="3"/>
      <c r="AA699" s="3"/>
      <c r="AB699" s="3"/>
      <c r="AC699" s="3"/>
      <c r="AD699" s="3"/>
      <c r="AE699" s="3"/>
      <c r="AF699" s="3"/>
      <c r="AG699" s="3"/>
      <c r="AH699" s="3"/>
      <c r="AI699" s="3"/>
      <c r="AJ699" s="3"/>
      <c r="AK699" s="3"/>
      <c r="AL699" s="3"/>
      <c r="AM699" s="3"/>
      <c r="AN699" s="3"/>
      <c r="AO699" s="3"/>
    </row>
    <row r="700" spans="1:41" ht="12.75" customHeight="1" x14ac:dyDescent="0.2">
      <c r="A700" s="3"/>
      <c r="B700" s="3"/>
      <c r="C700" s="3"/>
      <c r="D700" s="117"/>
      <c r="E700" s="3"/>
      <c r="F700" s="3"/>
      <c r="G700" s="3"/>
      <c r="H700" s="3"/>
      <c r="I700" s="3"/>
      <c r="J700" s="3"/>
      <c r="K700" s="3"/>
      <c r="L700" s="3"/>
      <c r="M700" s="3"/>
      <c r="N700" s="3"/>
      <c r="O700" s="3"/>
      <c r="P700" s="3"/>
      <c r="Q700" s="3"/>
      <c r="R700" s="3"/>
      <c r="S700" s="1"/>
      <c r="T700" s="1"/>
      <c r="U700" s="3"/>
      <c r="V700" s="3"/>
      <c r="W700" s="3"/>
      <c r="X700" s="3"/>
      <c r="Y700" s="3"/>
      <c r="Z700" s="3"/>
      <c r="AA700" s="3"/>
      <c r="AB700" s="3"/>
      <c r="AC700" s="3"/>
      <c r="AD700" s="3"/>
      <c r="AE700" s="3"/>
      <c r="AF700" s="3"/>
      <c r="AG700" s="3"/>
      <c r="AH700" s="3"/>
      <c r="AI700" s="3"/>
      <c r="AJ700" s="3"/>
      <c r="AK700" s="3"/>
      <c r="AL700" s="3"/>
      <c r="AM700" s="3"/>
      <c r="AN700" s="3"/>
      <c r="AO700" s="3"/>
    </row>
    <row r="701" spans="1:41" ht="12.75" customHeight="1" x14ac:dyDescent="0.2">
      <c r="A701" s="3"/>
      <c r="B701" s="3"/>
      <c r="C701" s="3"/>
      <c r="D701" s="117"/>
      <c r="E701" s="3"/>
      <c r="F701" s="3"/>
      <c r="G701" s="3"/>
      <c r="H701" s="3"/>
      <c r="I701" s="3"/>
      <c r="J701" s="3"/>
      <c r="K701" s="3"/>
      <c r="L701" s="3"/>
      <c r="M701" s="3"/>
      <c r="N701" s="3"/>
      <c r="O701" s="3"/>
      <c r="P701" s="3"/>
      <c r="Q701" s="3"/>
      <c r="R701" s="3"/>
      <c r="S701" s="1"/>
      <c r="T701" s="1"/>
      <c r="U701" s="3"/>
      <c r="V701" s="3"/>
      <c r="W701" s="3"/>
      <c r="X701" s="3"/>
      <c r="Y701" s="3"/>
      <c r="Z701" s="3"/>
      <c r="AA701" s="3"/>
      <c r="AB701" s="3"/>
      <c r="AC701" s="3"/>
      <c r="AD701" s="3"/>
      <c r="AE701" s="3"/>
      <c r="AF701" s="3"/>
      <c r="AG701" s="3"/>
      <c r="AH701" s="3"/>
      <c r="AI701" s="3"/>
      <c r="AJ701" s="3"/>
      <c r="AK701" s="3"/>
      <c r="AL701" s="3"/>
      <c r="AM701" s="3"/>
      <c r="AN701" s="3"/>
      <c r="AO701" s="3"/>
    </row>
    <row r="702" spans="1:41" ht="12.75" customHeight="1" x14ac:dyDescent="0.2">
      <c r="A702" s="3"/>
      <c r="B702" s="3"/>
      <c r="C702" s="3"/>
      <c r="D702" s="117"/>
      <c r="E702" s="3"/>
      <c r="F702" s="3"/>
      <c r="G702" s="3"/>
      <c r="H702" s="3"/>
      <c r="I702" s="3"/>
      <c r="J702" s="3"/>
      <c r="K702" s="3"/>
      <c r="L702" s="3"/>
      <c r="M702" s="3"/>
      <c r="N702" s="3"/>
      <c r="O702" s="3"/>
      <c r="P702" s="3"/>
      <c r="Q702" s="3"/>
      <c r="R702" s="3"/>
      <c r="S702" s="1"/>
      <c r="T702" s="1"/>
      <c r="U702" s="3"/>
      <c r="V702" s="3"/>
      <c r="W702" s="3"/>
      <c r="X702" s="3"/>
      <c r="Y702" s="3"/>
      <c r="Z702" s="3"/>
      <c r="AA702" s="3"/>
      <c r="AB702" s="3"/>
      <c r="AC702" s="3"/>
      <c r="AD702" s="3"/>
      <c r="AE702" s="3"/>
      <c r="AF702" s="3"/>
      <c r="AG702" s="3"/>
      <c r="AH702" s="3"/>
      <c r="AI702" s="3"/>
      <c r="AJ702" s="3"/>
      <c r="AK702" s="3"/>
      <c r="AL702" s="3"/>
      <c r="AM702" s="3"/>
      <c r="AN702" s="3"/>
      <c r="AO702" s="3"/>
    </row>
    <row r="703" spans="1:41" ht="12.75" customHeight="1" x14ac:dyDescent="0.2">
      <c r="A703" s="3"/>
      <c r="B703" s="3"/>
      <c r="C703" s="3"/>
      <c r="D703" s="117"/>
      <c r="E703" s="3"/>
      <c r="F703" s="3"/>
      <c r="G703" s="3"/>
      <c r="H703" s="3"/>
      <c r="I703" s="3"/>
      <c r="J703" s="3"/>
      <c r="K703" s="3"/>
      <c r="L703" s="3"/>
      <c r="M703" s="3"/>
      <c r="N703" s="3"/>
      <c r="O703" s="3"/>
      <c r="P703" s="3"/>
      <c r="Q703" s="3"/>
      <c r="R703" s="3"/>
      <c r="S703" s="1"/>
      <c r="T703" s="1"/>
      <c r="U703" s="3"/>
      <c r="V703" s="3"/>
      <c r="W703" s="3"/>
      <c r="X703" s="3"/>
      <c r="Y703" s="3"/>
      <c r="Z703" s="3"/>
      <c r="AA703" s="3"/>
      <c r="AB703" s="3"/>
      <c r="AC703" s="3"/>
      <c r="AD703" s="3"/>
      <c r="AE703" s="3"/>
      <c r="AF703" s="3"/>
      <c r="AG703" s="3"/>
      <c r="AH703" s="3"/>
      <c r="AI703" s="3"/>
      <c r="AJ703" s="3"/>
      <c r="AK703" s="3"/>
      <c r="AL703" s="3"/>
      <c r="AM703" s="3"/>
      <c r="AN703" s="3"/>
      <c r="AO703" s="3"/>
    </row>
    <row r="704" spans="1:41" ht="12.75" customHeight="1" x14ac:dyDescent="0.2">
      <c r="A704" s="3"/>
      <c r="B704" s="3"/>
      <c r="C704" s="3"/>
      <c r="D704" s="117"/>
      <c r="E704" s="3"/>
      <c r="F704" s="3"/>
      <c r="G704" s="3"/>
      <c r="H704" s="3"/>
      <c r="I704" s="3"/>
      <c r="J704" s="3"/>
      <c r="K704" s="3"/>
      <c r="L704" s="3"/>
      <c r="M704" s="3"/>
      <c r="N704" s="3"/>
      <c r="O704" s="3"/>
      <c r="P704" s="3"/>
      <c r="Q704" s="3"/>
      <c r="R704" s="3"/>
      <c r="S704" s="1"/>
      <c r="T704" s="1"/>
      <c r="U704" s="3"/>
      <c r="V704" s="3"/>
      <c r="W704" s="3"/>
      <c r="X704" s="3"/>
      <c r="Y704" s="3"/>
      <c r="Z704" s="3"/>
      <c r="AA704" s="3"/>
      <c r="AB704" s="3"/>
      <c r="AC704" s="3"/>
      <c r="AD704" s="3"/>
      <c r="AE704" s="3"/>
      <c r="AF704" s="3"/>
      <c r="AG704" s="3"/>
      <c r="AH704" s="3"/>
      <c r="AI704" s="3"/>
      <c r="AJ704" s="3"/>
      <c r="AK704" s="3"/>
      <c r="AL704" s="3"/>
      <c r="AM704" s="3"/>
      <c r="AN704" s="3"/>
      <c r="AO704" s="3"/>
    </row>
    <row r="705" spans="1:41" ht="12.75" customHeight="1" x14ac:dyDescent="0.2">
      <c r="A705" s="3"/>
      <c r="B705" s="3"/>
      <c r="C705" s="3"/>
      <c r="D705" s="117"/>
      <c r="E705" s="3"/>
      <c r="F705" s="3"/>
      <c r="G705" s="3"/>
      <c r="H705" s="3"/>
      <c r="I705" s="3"/>
      <c r="J705" s="3"/>
      <c r="K705" s="3"/>
      <c r="L705" s="3"/>
      <c r="M705" s="3"/>
      <c r="N705" s="3"/>
      <c r="O705" s="3"/>
      <c r="P705" s="3"/>
      <c r="Q705" s="3"/>
      <c r="R705" s="3"/>
      <c r="S705" s="1"/>
      <c r="T705" s="1"/>
      <c r="U705" s="3"/>
      <c r="V705" s="3"/>
      <c r="W705" s="3"/>
      <c r="X705" s="3"/>
      <c r="Y705" s="3"/>
      <c r="Z705" s="3"/>
      <c r="AA705" s="3"/>
      <c r="AB705" s="3"/>
      <c r="AC705" s="3"/>
      <c r="AD705" s="3"/>
      <c r="AE705" s="3"/>
      <c r="AF705" s="3"/>
      <c r="AG705" s="3"/>
      <c r="AH705" s="3"/>
      <c r="AI705" s="3"/>
      <c r="AJ705" s="3"/>
      <c r="AK705" s="3"/>
      <c r="AL705" s="3"/>
      <c r="AM705" s="3"/>
      <c r="AN705" s="3"/>
      <c r="AO705" s="3"/>
    </row>
    <row r="706" spans="1:41" ht="12.75" customHeight="1" x14ac:dyDescent="0.2">
      <c r="A706" s="3"/>
      <c r="B706" s="3"/>
      <c r="C706" s="3"/>
      <c r="D706" s="117"/>
      <c r="E706" s="3"/>
      <c r="F706" s="3"/>
      <c r="G706" s="3"/>
      <c r="H706" s="3"/>
      <c r="I706" s="3"/>
      <c r="J706" s="3"/>
      <c r="K706" s="3"/>
      <c r="L706" s="3"/>
      <c r="M706" s="3"/>
      <c r="N706" s="3"/>
      <c r="O706" s="3"/>
      <c r="P706" s="3"/>
      <c r="Q706" s="3"/>
      <c r="R706" s="3"/>
      <c r="S706" s="1"/>
      <c r="T706" s="1"/>
      <c r="U706" s="3"/>
      <c r="V706" s="3"/>
      <c r="W706" s="3"/>
      <c r="X706" s="3"/>
      <c r="Y706" s="3"/>
      <c r="Z706" s="3"/>
      <c r="AA706" s="3"/>
      <c r="AB706" s="3"/>
      <c r="AC706" s="3"/>
      <c r="AD706" s="3"/>
      <c r="AE706" s="3"/>
      <c r="AF706" s="3"/>
      <c r="AG706" s="3"/>
      <c r="AH706" s="3"/>
      <c r="AI706" s="3"/>
      <c r="AJ706" s="3"/>
      <c r="AK706" s="3"/>
      <c r="AL706" s="3"/>
      <c r="AM706" s="3"/>
      <c r="AN706" s="3"/>
      <c r="AO706" s="3"/>
    </row>
    <row r="707" spans="1:41" ht="12.75" customHeight="1" x14ac:dyDescent="0.2">
      <c r="A707" s="3"/>
      <c r="B707" s="3"/>
      <c r="C707" s="3"/>
      <c r="D707" s="117"/>
      <c r="E707" s="3"/>
      <c r="F707" s="3"/>
      <c r="G707" s="3"/>
      <c r="H707" s="3"/>
      <c r="I707" s="3"/>
      <c r="J707" s="3"/>
      <c r="K707" s="3"/>
      <c r="L707" s="3"/>
      <c r="M707" s="3"/>
      <c r="N707" s="3"/>
      <c r="O707" s="3"/>
      <c r="P707" s="3"/>
      <c r="Q707" s="3"/>
      <c r="R707" s="3"/>
      <c r="S707" s="1"/>
      <c r="T707" s="1"/>
      <c r="U707" s="3"/>
      <c r="V707" s="3"/>
      <c r="W707" s="3"/>
      <c r="X707" s="3"/>
      <c r="Y707" s="3"/>
      <c r="Z707" s="3"/>
      <c r="AA707" s="3"/>
      <c r="AB707" s="3"/>
      <c r="AC707" s="3"/>
      <c r="AD707" s="3"/>
      <c r="AE707" s="3"/>
      <c r="AF707" s="3"/>
      <c r="AG707" s="3"/>
      <c r="AH707" s="3"/>
      <c r="AI707" s="3"/>
      <c r="AJ707" s="3"/>
      <c r="AK707" s="3"/>
      <c r="AL707" s="3"/>
      <c r="AM707" s="3"/>
      <c r="AN707" s="3"/>
      <c r="AO707" s="3"/>
    </row>
    <row r="708" spans="1:41" ht="12.75" customHeight="1" x14ac:dyDescent="0.2">
      <c r="A708" s="3"/>
      <c r="B708" s="3"/>
      <c r="C708" s="3"/>
      <c r="D708" s="117"/>
      <c r="E708" s="3"/>
      <c r="F708" s="3"/>
      <c r="G708" s="3"/>
      <c r="H708" s="3"/>
      <c r="I708" s="3"/>
      <c r="J708" s="3"/>
      <c r="K708" s="3"/>
      <c r="L708" s="3"/>
      <c r="M708" s="3"/>
      <c r="N708" s="3"/>
      <c r="O708" s="3"/>
      <c r="P708" s="3"/>
      <c r="Q708" s="3"/>
      <c r="R708" s="3"/>
      <c r="S708" s="1"/>
      <c r="T708" s="1"/>
      <c r="U708" s="3"/>
      <c r="V708" s="3"/>
      <c r="W708" s="3"/>
      <c r="X708" s="3"/>
      <c r="Y708" s="3"/>
      <c r="Z708" s="3"/>
      <c r="AA708" s="3"/>
      <c r="AB708" s="3"/>
      <c r="AC708" s="3"/>
      <c r="AD708" s="3"/>
      <c r="AE708" s="3"/>
      <c r="AF708" s="3"/>
      <c r="AG708" s="3"/>
      <c r="AH708" s="3"/>
      <c r="AI708" s="3"/>
      <c r="AJ708" s="3"/>
      <c r="AK708" s="3"/>
      <c r="AL708" s="3"/>
      <c r="AM708" s="3"/>
      <c r="AN708" s="3"/>
      <c r="AO708" s="3"/>
    </row>
    <row r="709" spans="1:41" ht="12.75" customHeight="1" x14ac:dyDescent="0.2">
      <c r="A709" s="3"/>
      <c r="B709" s="3"/>
      <c r="C709" s="3"/>
      <c r="D709" s="117"/>
      <c r="E709" s="3"/>
      <c r="F709" s="3"/>
      <c r="G709" s="3"/>
      <c r="H709" s="3"/>
      <c r="I709" s="3"/>
      <c r="J709" s="3"/>
      <c r="K709" s="3"/>
      <c r="L709" s="3"/>
      <c r="M709" s="3"/>
      <c r="N709" s="3"/>
      <c r="O709" s="3"/>
      <c r="P709" s="3"/>
      <c r="Q709" s="3"/>
      <c r="R709" s="3"/>
      <c r="S709" s="1"/>
      <c r="T709" s="1"/>
      <c r="U709" s="3"/>
      <c r="V709" s="3"/>
      <c r="W709" s="3"/>
      <c r="X709" s="3"/>
      <c r="Y709" s="3"/>
      <c r="Z709" s="3"/>
      <c r="AA709" s="3"/>
      <c r="AB709" s="3"/>
      <c r="AC709" s="3"/>
      <c r="AD709" s="3"/>
      <c r="AE709" s="3"/>
      <c r="AF709" s="3"/>
      <c r="AG709" s="3"/>
      <c r="AH709" s="3"/>
      <c r="AI709" s="3"/>
      <c r="AJ709" s="3"/>
      <c r="AK709" s="3"/>
      <c r="AL709" s="3"/>
      <c r="AM709" s="3"/>
      <c r="AN709" s="3"/>
      <c r="AO709" s="3"/>
    </row>
    <row r="710" spans="1:41" ht="12.75" customHeight="1" x14ac:dyDescent="0.2">
      <c r="A710" s="3"/>
      <c r="B710" s="3"/>
      <c r="C710" s="3"/>
      <c r="D710" s="117"/>
      <c r="E710" s="3"/>
      <c r="F710" s="3"/>
      <c r="G710" s="3"/>
      <c r="H710" s="3"/>
      <c r="I710" s="3"/>
      <c r="J710" s="3"/>
      <c r="K710" s="3"/>
      <c r="L710" s="3"/>
      <c r="M710" s="3"/>
      <c r="N710" s="3"/>
      <c r="O710" s="3"/>
      <c r="P710" s="3"/>
      <c r="Q710" s="3"/>
      <c r="R710" s="3"/>
      <c r="S710" s="1"/>
      <c r="T710" s="1"/>
      <c r="U710" s="3"/>
      <c r="V710" s="3"/>
      <c r="W710" s="3"/>
      <c r="X710" s="3"/>
      <c r="Y710" s="3"/>
      <c r="Z710" s="3"/>
      <c r="AA710" s="3"/>
      <c r="AB710" s="3"/>
      <c r="AC710" s="3"/>
      <c r="AD710" s="3"/>
      <c r="AE710" s="3"/>
      <c r="AF710" s="3"/>
      <c r="AG710" s="3"/>
      <c r="AH710" s="3"/>
      <c r="AI710" s="3"/>
      <c r="AJ710" s="3"/>
      <c r="AK710" s="3"/>
      <c r="AL710" s="3"/>
      <c r="AM710" s="3"/>
      <c r="AN710" s="3"/>
      <c r="AO710" s="3"/>
    </row>
    <row r="711" spans="1:41" ht="12.75" customHeight="1" x14ac:dyDescent="0.2">
      <c r="A711" s="3"/>
      <c r="B711" s="3"/>
      <c r="C711" s="3"/>
      <c r="D711" s="117"/>
      <c r="E711" s="3"/>
      <c r="F711" s="3"/>
      <c r="G711" s="3"/>
      <c r="H711" s="3"/>
      <c r="I711" s="3"/>
      <c r="J711" s="3"/>
      <c r="K711" s="3"/>
      <c r="L711" s="3"/>
      <c r="M711" s="3"/>
      <c r="N711" s="3"/>
      <c r="O711" s="3"/>
      <c r="P711" s="3"/>
      <c r="Q711" s="3"/>
      <c r="R711" s="3"/>
      <c r="S711" s="1"/>
      <c r="T711" s="1"/>
      <c r="U711" s="3"/>
      <c r="V711" s="3"/>
      <c r="W711" s="3"/>
      <c r="X711" s="3"/>
      <c r="Y711" s="3"/>
      <c r="Z711" s="3"/>
      <c r="AA711" s="3"/>
      <c r="AB711" s="3"/>
      <c r="AC711" s="3"/>
      <c r="AD711" s="3"/>
      <c r="AE711" s="3"/>
      <c r="AF711" s="3"/>
      <c r="AG711" s="3"/>
      <c r="AH711" s="3"/>
      <c r="AI711" s="3"/>
      <c r="AJ711" s="3"/>
      <c r="AK711" s="3"/>
      <c r="AL711" s="3"/>
      <c r="AM711" s="3"/>
      <c r="AN711" s="3"/>
      <c r="AO711" s="3"/>
    </row>
    <row r="712" spans="1:41" ht="12.75" customHeight="1" x14ac:dyDescent="0.2">
      <c r="A712" s="3"/>
      <c r="B712" s="3"/>
      <c r="C712" s="3"/>
      <c r="D712" s="117"/>
      <c r="E712" s="3"/>
      <c r="F712" s="3"/>
      <c r="G712" s="3"/>
      <c r="H712" s="3"/>
      <c r="I712" s="3"/>
      <c r="J712" s="3"/>
      <c r="K712" s="3"/>
      <c r="L712" s="3"/>
      <c r="M712" s="3"/>
      <c r="N712" s="3"/>
      <c r="O712" s="3"/>
      <c r="P712" s="3"/>
      <c r="Q712" s="3"/>
      <c r="R712" s="3"/>
      <c r="S712" s="1"/>
      <c r="T712" s="1"/>
      <c r="U712" s="3"/>
      <c r="V712" s="3"/>
      <c r="W712" s="3"/>
      <c r="X712" s="3"/>
      <c r="Y712" s="3"/>
      <c r="Z712" s="3"/>
      <c r="AA712" s="3"/>
      <c r="AB712" s="3"/>
      <c r="AC712" s="3"/>
      <c r="AD712" s="3"/>
      <c r="AE712" s="3"/>
      <c r="AF712" s="3"/>
      <c r="AG712" s="3"/>
      <c r="AH712" s="3"/>
      <c r="AI712" s="3"/>
      <c r="AJ712" s="3"/>
      <c r="AK712" s="3"/>
      <c r="AL712" s="3"/>
      <c r="AM712" s="3"/>
      <c r="AN712" s="3"/>
      <c r="AO712" s="3"/>
    </row>
    <row r="713" spans="1:41" ht="12.75" customHeight="1" x14ac:dyDescent="0.2">
      <c r="A713" s="3"/>
      <c r="B713" s="3"/>
      <c r="C713" s="3"/>
      <c r="D713" s="117"/>
      <c r="E713" s="3"/>
      <c r="F713" s="3"/>
      <c r="G713" s="3"/>
      <c r="H713" s="3"/>
      <c r="I713" s="3"/>
      <c r="J713" s="3"/>
      <c r="K713" s="3"/>
      <c r="L713" s="3"/>
      <c r="M713" s="3"/>
      <c r="N713" s="3"/>
      <c r="O713" s="3"/>
      <c r="P713" s="3"/>
      <c r="Q713" s="3"/>
      <c r="R713" s="3"/>
      <c r="S713" s="1"/>
      <c r="T713" s="1"/>
      <c r="U713" s="3"/>
      <c r="V713" s="3"/>
      <c r="W713" s="3"/>
      <c r="X713" s="3"/>
      <c r="Y713" s="3"/>
      <c r="Z713" s="3"/>
      <c r="AA713" s="3"/>
      <c r="AB713" s="3"/>
      <c r="AC713" s="3"/>
      <c r="AD713" s="3"/>
      <c r="AE713" s="3"/>
      <c r="AF713" s="3"/>
      <c r="AG713" s="3"/>
      <c r="AH713" s="3"/>
      <c r="AI713" s="3"/>
      <c r="AJ713" s="3"/>
      <c r="AK713" s="3"/>
      <c r="AL713" s="3"/>
      <c r="AM713" s="3"/>
      <c r="AN713" s="3"/>
      <c r="AO713" s="3"/>
    </row>
    <row r="714" spans="1:41" ht="12.75" customHeight="1" x14ac:dyDescent="0.2">
      <c r="A714" s="3"/>
      <c r="B714" s="3"/>
      <c r="C714" s="3"/>
      <c r="D714" s="117"/>
      <c r="E714" s="3"/>
      <c r="F714" s="3"/>
      <c r="G714" s="3"/>
      <c r="H714" s="3"/>
      <c r="I714" s="3"/>
      <c r="J714" s="3"/>
      <c r="K714" s="3"/>
      <c r="L714" s="3"/>
      <c r="M714" s="3"/>
      <c r="N714" s="3"/>
      <c r="O714" s="3"/>
      <c r="P714" s="3"/>
      <c r="Q714" s="3"/>
      <c r="R714" s="3"/>
      <c r="S714" s="1"/>
      <c r="T714" s="1"/>
      <c r="U714" s="3"/>
      <c r="V714" s="3"/>
      <c r="W714" s="3"/>
      <c r="X714" s="3"/>
      <c r="Y714" s="3"/>
      <c r="Z714" s="3"/>
      <c r="AA714" s="3"/>
      <c r="AB714" s="3"/>
      <c r="AC714" s="3"/>
      <c r="AD714" s="3"/>
      <c r="AE714" s="3"/>
      <c r="AF714" s="3"/>
      <c r="AG714" s="3"/>
      <c r="AH714" s="3"/>
      <c r="AI714" s="3"/>
      <c r="AJ714" s="3"/>
      <c r="AK714" s="3"/>
      <c r="AL714" s="3"/>
      <c r="AM714" s="3"/>
      <c r="AN714" s="3"/>
      <c r="AO714" s="3"/>
    </row>
    <row r="715" spans="1:41" ht="12.75" customHeight="1" x14ac:dyDescent="0.2">
      <c r="A715" s="3"/>
      <c r="B715" s="3"/>
      <c r="C715" s="3"/>
      <c r="D715" s="117"/>
      <c r="E715" s="3"/>
      <c r="F715" s="3"/>
      <c r="G715" s="3"/>
      <c r="H715" s="3"/>
      <c r="I715" s="3"/>
      <c r="J715" s="3"/>
      <c r="K715" s="3"/>
      <c r="L715" s="3"/>
      <c r="M715" s="3"/>
      <c r="N715" s="3"/>
      <c r="O715" s="3"/>
      <c r="P715" s="3"/>
      <c r="Q715" s="3"/>
      <c r="R715" s="3"/>
      <c r="S715" s="1"/>
      <c r="T715" s="1"/>
      <c r="U715" s="3"/>
      <c r="V715" s="3"/>
      <c r="W715" s="3"/>
      <c r="X715" s="3"/>
      <c r="Y715" s="3"/>
      <c r="Z715" s="3"/>
      <c r="AA715" s="3"/>
      <c r="AB715" s="3"/>
      <c r="AC715" s="3"/>
      <c r="AD715" s="3"/>
      <c r="AE715" s="3"/>
      <c r="AF715" s="3"/>
      <c r="AG715" s="3"/>
      <c r="AH715" s="3"/>
      <c r="AI715" s="3"/>
      <c r="AJ715" s="3"/>
      <c r="AK715" s="3"/>
      <c r="AL715" s="3"/>
      <c r="AM715" s="3"/>
      <c r="AN715" s="3"/>
      <c r="AO715" s="3"/>
    </row>
    <row r="716" spans="1:41" ht="12.75" customHeight="1" x14ac:dyDescent="0.2">
      <c r="A716" s="3"/>
      <c r="B716" s="3"/>
      <c r="C716" s="3"/>
      <c r="D716" s="117"/>
      <c r="E716" s="3"/>
      <c r="F716" s="3"/>
      <c r="G716" s="3"/>
      <c r="H716" s="3"/>
      <c r="I716" s="3"/>
      <c r="J716" s="3"/>
      <c r="K716" s="3"/>
      <c r="L716" s="3"/>
      <c r="M716" s="3"/>
      <c r="N716" s="3"/>
      <c r="O716" s="3"/>
      <c r="P716" s="3"/>
      <c r="Q716" s="3"/>
      <c r="R716" s="3"/>
      <c r="S716" s="1"/>
      <c r="T716" s="1"/>
      <c r="U716" s="3"/>
      <c r="V716" s="3"/>
      <c r="W716" s="3"/>
      <c r="X716" s="3"/>
      <c r="Y716" s="3"/>
      <c r="Z716" s="3"/>
      <c r="AA716" s="3"/>
      <c r="AB716" s="3"/>
      <c r="AC716" s="3"/>
      <c r="AD716" s="3"/>
      <c r="AE716" s="3"/>
      <c r="AF716" s="3"/>
      <c r="AG716" s="3"/>
      <c r="AH716" s="3"/>
      <c r="AI716" s="3"/>
      <c r="AJ716" s="3"/>
      <c r="AK716" s="3"/>
      <c r="AL716" s="3"/>
      <c r="AM716" s="3"/>
      <c r="AN716" s="3"/>
      <c r="AO716" s="3"/>
    </row>
    <row r="717" spans="1:41" ht="12.75" customHeight="1" x14ac:dyDescent="0.2">
      <c r="A717" s="3"/>
      <c r="B717" s="3"/>
      <c r="C717" s="3"/>
      <c r="D717" s="117"/>
      <c r="E717" s="3"/>
      <c r="F717" s="3"/>
      <c r="G717" s="3"/>
      <c r="H717" s="3"/>
      <c r="I717" s="3"/>
      <c r="J717" s="3"/>
      <c r="K717" s="3"/>
      <c r="L717" s="3"/>
      <c r="M717" s="3"/>
      <c r="N717" s="3"/>
      <c r="O717" s="3"/>
      <c r="P717" s="3"/>
      <c r="Q717" s="3"/>
      <c r="R717" s="3"/>
      <c r="S717" s="1"/>
      <c r="T717" s="1"/>
      <c r="U717" s="3"/>
      <c r="V717" s="3"/>
      <c r="W717" s="3"/>
      <c r="X717" s="3"/>
      <c r="Y717" s="3"/>
      <c r="Z717" s="3"/>
      <c r="AA717" s="3"/>
      <c r="AB717" s="3"/>
      <c r="AC717" s="3"/>
      <c r="AD717" s="3"/>
      <c r="AE717" s="3"/>
      <c r="AF717" s="3"/>
      <c r="AG717" s="3"/>
      <c r="AH717" s="3"/>
      <c r="AI717" s="3"/>
      <c r="AJ717" s="3"/>
      <c r="AK717" s="3"/>
      <c r="AL717" s="3"/>
      <c r="AM717" s="3"/>
      <c r="AN717" s="3"/>
      <c r="AO717" s="3"/>
    </row>
    <row r="718" spans="1:41" ht="12.75" customHeight="1" x14ac:dyDescent="0.2">
      <c r="A718" s="3"/>
      <c r="B718" s="3"/>
      <c r="C718" s="3"/>
      <c r="D718" s="117"/>
      <c r="E718" s="3"/>
      <c r="F718" s="3"/>
      <c r="G718" s="3"/>
      <c r="H718" s="3"/>
      <c r="I718" s="3"/>
      <c r="J718" s="3"/>
      <c r="K718" s="3"/>
      <c r="L718" s="3"/>
      <c r="M718" s="3"/>
      <c r="N718" s="3"/>
      <c r="O718" s="3"/>
      <c r="P718" s="3"/>
      <c r="Q718" s="3"/>
      <c r="R718" s="3"/>
      <c r="S718" s="1"/>
      <c r="T718" s="1"/>
      <c r="U718" s="3"/>
      <c r="V718" s="3"/>
      <c r="W718" s="3"/>
      <c r="X718" s="3"/>
      <c r="Y718" s="3"/>
      <c r="Z718" s="3"/>
      <c r="AA718" s="3"/>
      <c r="AB718" s="3"/>
      <c r="AC718" s="3"/>
      <c r="AD718" s="3"/>
      <c r="AE718" s="3"/>
      <c r="AF718" s="3"/>
      <c r="AG718" s="3"/>
      <c r="AH718" s="3"/>
      <c r="AI718" s="3"/>
      <c r="AJ718" s="3"/>
      <c r="AK718" s="3"/>
      <c r="AL718" s="3"/>
      <c r="AM718" s="3"/>
      <c r="AN718" s="3"/>
      <c r="AO718" s="3"/>
    </row>
    <row r="719" spans="1:41" ht="12.75" customHeight="1" x14ac:dyDescent="0.2">
      <c r="A719" s="3"/>
      <c r="B719" s="3"/>
      <c r="C719" s="3"/>
      <c r="D719" s="117"/>
      <c r="E719" s="3"/>
      <c r="F719" s="3"/>
      <c r="G719" s="3"/>
      <c r="H719" s="3"/>
      <c r="I719" s="3"/>
      <c r="J719" s="3"/>
      <c r="K719" s="3"/>
      <c r="L719" s="3"/>
      <c r="M719" s="3"/>
      <c r="N719" s="3"/>
      <c r="O719" s="3"/>
      <c r="P719" s="3"/>
      <c r="Q719" s="3"/>
      <c r="R719" s="3"/>
      <c r="S719" s="1"/>
      <c r="T719" s="1"/>
      <c r="U719" s="3"/>
      <c r="V719" s="3"/>
      <c r="W719" s="3"/>
      <c r="X719" s="3"/>
      <c r="Y719" s="3"/>
      <c r="Z719" s="3"/>
      <c r="AA719" s="3"/>
      <c r="AB719" s="3"/>
      <c r="AC719" s="3"/>
      <c r="AD719" s="3"/>
      <c r="AE719" s="3"/>
      <c r="AF719" s="3"/>
      <c r="AG719" s="3"/>
      <c r="AH719" s="3"/>
      <c r="AI719" s="3"/>
      <c r="AJ719" s="3"/>
      <c r="AK719" s="3"/>
      <c r="AL719" s="3"/>
      <c r="AM719" s="3"/>
      <c r="AN719" s="3"/>
      <c r="AO719" s="3"/>
    </row>
    <row r="720" spans="1:41" ht="12.75" customHeight="1" x14ac:dyDescent="0.2">
      <c r="A720" s="3"/>
      <c r="B720" s="3"/>
      <c r="C720" s="3"/>
      <c r="D720" s="117"/>
      <c r="E720" s="3"/>
      <c r="F720" s="3"/>
      <c r="G720" s="3"/>
      <c r="H720" s="3"/>
      <c r="I720" s="3"/>
      <c r="J720" s="3"/>
      <c r="K720" s="3"/>
      <c r="L720" s="3"/>
      <c r="M720" s="3"/>
      <c r="N720" s="3"/>
      <c r="O720" s="3"/>
      <c r="P720" s="3"/>
      <c r="Q720" s="3"/>
      <c r="R720" s="3"/>
      <c r="S720" s="1"/>
      <c r="T720" s="1"/>
      <c r="U720" s="3"/>
      <c r="V720" s="3"/>
      <c r="W720" s="3"/>
      <c r="X720" s="3"/>
      <c r="Y720" s="3"/>
      <c r="Z720" s="3"/>
      <c r="AA720" s="3"/>
      <c r="AB720" s="3"/>
      <c r="AC720" s="3"/>
      <c r="AD720" s="3"/>
      <c r="AE720" s="3"/>
      <c r="AF720" s="3"/>
      <c r="AG720" s="3"/>
      <c r="AH720" s="3"/>
      <c r="AI720" s="3"/>
      <c r="AJ720" s="3"/>
      <c r="AK720" s="3"/>
      <c r="AL720" s="3"/>
      <c r="AM720" s="3"/>
      <c r="AN720" s="3"/>
      <c r="AO720" s="3"/>
    </row>
    <row r="721" spans="1:41" ht="12.75" customHeight="1" x14ac:dyDescent="0.2">
      <c r="A721" s="3"/>
      <c r="B721" s="3"/>
      <c r="C721" s="3"/>
      <c r="D721" s="117"/>
      <c r="E721" s="3"/>
      <c r="F721" s="3"/>
      <c r="G721" s="3"/>
      <c r="H721" s="3"/>
      <c r="I721" s="3"/>
      <c r="J721" s="3"/>
      <c r="K721" s="3"/>
      <c r="L721" s="3"/>
      <c r="M721" s="3"/>
      <c r="N721" s="3"/>
      <c r="O721" s="3"/>
      <c r="P721" s="3"/>
      <c r="Q721" s="3"/>
      <c r="R721" s="3"/>
      <c r="S721" s="1"/>
      <c r="T721" s="1"/>
      <c r="U721" s="3"/>
      <c r="V721" s="3"/>
      <c r="W721" s="3"/>
      <c r="X721" s="3"/>
      <c r="Y721" s="3"/>
      <c r="Z721" s="3"/>
      <c r="AA721" s="3"/>
      <c r="AB721" s="3"/>
      <c r="AC721" s="3"/>
      <c r="AD721" s="3"/>
      <c r="AE721" s="3"/>
      <c r="AF721" s="3"/>
      <c r="AG721" s="3"/>
      <c r="AH721" s="3"/>
      <c r="AI721" s="3"/>
      <c r="AJ721" s="3"/>
      <c r="AK721" s="3"/>
      <c r="AL721" s="3"/>
      <c r="AM721" s="3"/>
      <c r="AN721" s="3"/>
      <c r="AO721" s="3"/>
    </row>
    <row r="722" spans="1:41" ht="12.75" customHeight="1" x14ac:dyDescent="0.2">
      <c r="A722" s="3"/>
      <c r="B722" s="3"/>
      <c r="C722" s="3"/>
      <c r="D722" s="117"/>
      <c r="E722" s="3"/>
      <c r="F722" s="3"/>
      <c r="G722" s="3"/>
      <c r="H722" s="3"/>
      <c r="I722" s="3"/>
      <c r="J722" s="3"/>
      <c r="K722" s="3"/>
      <c r="L722" s="3"/>
      <c r="M722" s="3"/>
      <c r="N722" s="3"/>
      <c r="O722" s="3"/>
      <c r="P722" s="3"/>
      <c r="Q722" s="3"/>
      <c r="R722" s="3"/>
      <c r="S722" s="1"/>
      <c r="T722" s="1"/>
      <c r="U722" s="3"/>
      <c r="V722" s="3"/>
      <c r="W722" s="3"/>
      <c r="X722" s="3"/>
      <c r="Y722" s="3"/>
      <c r="Z722" s="3"/>
      <c r="AA722" s="3"/>
      <c r="AB722" s="3"/>
      <c r="AC722" s="3"/>
      <c r="AD722" s="3"/>
      <c r="AE722" s="3"/>
      <c r="AF722" s="3"/>
      <c r="AG722" s="3"/>
      <c r="AH722" s="3"/>
      <c r="AI722" s="3"/>
      <c r="AJ722" s="3"/>
      <c r="AK722" s="3"/>
      <c r="AL722" s="3"/>
      <c r="AM722" s="3"/>
      <c r="AN722" s="3"/>
      <c r="AO722" s="3"/>
    </row>
    <row r="723" spans="1:41" ht="12.75" customHeight="1" x14ac:dyDescent="0.2">
      <c r="A723" s="3"/>
      <c r="B723" s="3"/>
      <c r="C723" s="3"/>
      <c r="D723" s="117"/>
      <c r="E723" s="3"/>
      <c r="F723" s="3"/>
      <c r="G723" s="3"/>
      <c r="H723" s="3"/>
      <c r="I723" s="3"/>
      <c r="J723" s="3"/>
      <c r="K723" s="3"/>
      <c r="L723" s="3"/>
      <c r="M723" s="3"/>
      <c r="N723" s="3"/>
      <c r="O723" s="3"/>
      <c r="P723" s="3"/>
      <c r="Q723" s="3"/>
      <c r="R723" s="3"/>
      <c r="S723" s="1"/>
      <c r="T723" s="1"/>
      <c r="U723" s="3"/>
      <c r="V723" s="3"/>
      <c r="W723" s="3"/>
      <c r="X723" s="3"/>
      <c r="Y723" s="3"/>
      <c r="Z723" s="3"/>
      <c r="AA723" s="3"/>
      <c r="AB723" s="3"/>
      <c r="AC723" s="3"/>
      <c r="AD723" s="3"/>
      <c r="AE723" s="3"/>
      <c r="AF723" s="3"/>
      <c r="AG723" s="3"/>
      <c r="AH723" s="3"/>
      <c r="AI723" s="3"/>
      <c r="AJ723" s="3"/>
      <c r="AK723" s="3"/>
      <c r="AL723" s="3"/>
      <c r="AM723" s="3"/>
      <c r="AN723" s="3"/>
      <c r="AO723" s="3"/>
    </row>
    <row r="724" spans="1:41" ht="12.75" customHeight="1" x14ac:dyDescent="0.2">
      <c r="A724" s="3"/>
      <c r="B724" s="3"/>
      <c r="C724" s="3"/>
      <c r="D724" s="117"/>
      <c r="E724" s="3"/>
      <c r="F724" s="3"/>
      <c r="G724" s="3"/>
      <c r="H724" s="3"/>
      <c r="I724" s="3"/>
      <c r="J724" s="3"/>
      <c r="K724" s="3"/>
      <c r="L724" s="3"/>
      <c r="M724" s="3"/>
      <c r="N724" s="3"/>
      <c r="O724" s="3"/>
      <c r="P724" s="3"/>
      <c r="Q724" s="3"/>
      <c r="R724" s="3"/>
      <c r="S724" s="1"/>
      <c r="T724" s="1"/>
      <c r="U724" s="3"/>
      <c r="V724" s="3"/>
      <c r="W724" s="3"/>
      <c r="X724" s="3"/>
      <c r="Y724" s="3"/>
      <c r="Z724" s="3"/>
      <c r="AA724" s="3"/>
      <c r="AB724" s="3"/>
      <c r="AC724" s="3"/>
      <c r="AD724" s="3"/>
      <c r="AE724" s="3"/>
      <c r="AF724" s="3"/>
      <c r="AG724" s="3"/>
      <c r="AH724" s="3"/>
      <c r="AI724" s="3"/>
      <c r="AJ724" s="3"/>
      <c r="AK724" s="3"/>
      <c r="AL724" s="3"/>
      <c r="AM724" s="3"/>
      <c r="AN724" s="3"/>
      <c r="AO724" s="3"/>
    </row>
    <row r="725" spans="1:41" ht="12.75" customHeight="1" x14ac:dyDescent="0.2">
      <c r="A725" s="3"/>
      <c r="B725" s="3"/>
      <c r="C725" s="3"/>
      <c r="D725" s="117"/>
      <c r="E725" s="3"/>
      <c r="F725" s="3"/>
      <c r="G725" s="3"/>
      <c r="H725" s="3"/>
      <c r="I725" s="3"/>
      <c r="J725" s="3"/>
      <c r="K725" s="3"/>
      <c r="L725" s="3"/>
      <c r="M725" s="3"/>
      <c r="N725" s="3"/>
      <c r="O725" s="3"/>
      <c r="P725" s="3"/>
      <c r="Q725" s="3"/>
      <c r="R725" s="3"/>
      <c r="S725" s="1"/>
      <c r="T725" s="1"/>
      <c r="U725" s="3"/>
      <c r="V725" s="3"/>
      <c r="W725" s="3"/>
      <c r="X725" s="3"/>
      <c r="Y725" s="3"/>
      <c r="Z725" s="3"/>
      <c r="AA725" s="3"/>
      <c r="AB725" s="3"/>
      <c r="AC725" s="3"/>
      <c r="AD725" s="3"/>
      <c r="AE725" s="3"/>
      <c r="AF725" s="3"/>
      <c r="AG725" s="3"/>
      <c r="AH725" s="3"/>
      <c r="AI725" s="3"/>
      <c r="AJ725" s="3"/>
      <c r="AK725" s="3"/>
      <c r="AL725" s="3"/>
      <c r="AM725" s="3"/>
      <c r="AN725" s="3"/>
      <c r="AO725" s="3"/>
    </row>
    <row r="726" spans="1:41" ht="12.75" customHeight="1" x14ac:dyDescent="0.2">
      <c r="A726" s="3"/>
      <c r="B726" s="3"/>
      <c r="C726" s="3"/>
      <c r="D726" s="117"/>
      <c r="E726" s="3"/>
      <c r="F726" s="3"/>
      <c r="G726" s="3"/>
      <c r="H726" s="3"/>
      <c r="I726" s="3"/>
      <c r="J726" s="3"/>
      <c r="K726" s="3"/>
      <c r="L726" s="3"/>
      <c r="M726" s="3"/>
      <c r="N726" s="3"/>
      <c r="O726" s="3"/>
      <c r="P726" s="3"/>
      <c r="Q726" s="3"/>
      <c r="R726" s="3"/>
      <c r="S726" s="1"/>
      <c r="T726" s="1"/>
      <c r="U726" s="3"/>
      <c r="V726" s="3"/>
      <c r="W726" s="3"/>
      <c r="X726" s="3"/>
      <c r="Y726" s="3"/>
      <c r="Z726" s="3"/>
      <c r="AA726" s="3"/>
      <c r="AB726" s="3"/>
      <c r="AC726" s="3"/>
      <c r="AD726" s="3"/>
      <c r="AE726" s="3"/>
      <c r="AF726" s="3"/>
      <c r="AG726" s="3"/>
      <c r="AH726" s="3"/>
      <c r="AI726" s="3"/>
      <c r="AJ726" s="3"/>
      <c r="AK726" s="3"/>
      <c r="AL726" s="3"/>
      <c r="AM726" s="3"/>
      <c r="AN726" s="3"/>
      <c r="AO726" s="3"/>
    </row>
    <row r="727" spans="1:41" ht="12.75" customHeight="1" x14ac:dyDescent="0.2">
      <c r="A727" s="3"/>
      <c r="B727" s="3"/>
      <c r="C727" s="3"/>
      <c r="D727" s="117"/>
      <c r="E727" s="3"/>
      <c r="F727" s="3"/>
      <c r="G727" s="3"/>
      <c r="H727" s="3"/>
      <c r="I727" s="3"/>
      <c r="J727" s="3"/>
      <c r="K727" s="3"/>
      <c r="L727" s="3"/>
      <c r="M727" s="3"/>
      <c r="N727" s="3"/>
      <c r="O727" s="3"/>
      <c r="P727" s="3"/>
      <c r="Q727" s="3"/>
      <c r="R727" s="3"/>
      <c r="S727" s="1"/>
      <c r="T727" s="1"/>
      <c r="U727" s="3"/>
      <c r="V727" s="3"/>
      <c r="W727" s="3"/>
      <c r="X727" s="3"/>
      <c r="Y727" s="3"/>
      <c r="Z727" s="3"/>
      <c r="AA727" s="3"/>
      <c r="AB727" s="3"/>
      <c r="AC727" s="3"/>
      <c r="AD727" s="3"/>
      <c r="AE727" s="3"/>
      <c r="AF727" s="3"/>
      <c r="AG727" s="3"/>
      <c r="AH727" s="3"/>
      <c r="AI727" s="3"/>
      <c r="AJ727" s="3"/>
      <c r="AK727" s="3"/>
      <c r="AL727" s="3"/>
      <c r="AM727" s="3"/>
      <c r="AN727" s="3"/>
      <c r="AO727" s="3"/>
    </row>
    <row r="728" spans="1:41" ht="12.75" customHeight="1" x14ac:dyDescent="0.2">
      <c r="A728" s="3"/>
      <c r="B728" s="3"/>
      <c r="C728" s="3"/>
      <c r="D728" s="117"/>
      <c r="E728" s="3"/>
      <c r="F728" s="3"/>
      <c r="G728" s="3"/>
      <c r="H728" s="3"/>
      <c r="I728" s="3"/>
      <c r="J728" s="3"/>
      <c r="K728" s="3"/>
      <c r="L728" s="3"/>
      <c r="M728" s="3"/>
      <c r="N728" s="3"/>
      <c r="O728" s="3"/>
      <c r="P728" s="3"/>
      <c r="Q728" s="3"/>
      <c r="R728" s="3"/>
      <c r="S728" s="1"/>
      <c r="T728" s="1"/>
      <c r="U728" s="3"/>
      <c r="V728" s="3"/>
      <c r="W728" s="3"/>
      <c r="X728" s="3"/>
      <c r="Y728" s="3"/>
      <c r="Z728" s="3"/>
      <c r="AA728" s="3"/>
      <c r="AB728" s="3"/>
      <c r="AC728" s="3"/>
      <c r="AD728" s="3"/>
      <c r="AE728" s="3"/>
      <c r="AF728" s="3"/>
      <c r="AG728" s="3"/>
      <c r="AH728" s="3"/>
      <c r="AI728" s="3"/>
      <c r="AJ728" s="3"/>
      <c r="AK728" s="3"/>
      <c r="AL728" s="3"/>
      <c r="AM728" s="3"/>
      <c r="AN728" s="3"/>
      <c r="AO728" s="3"/>
    </row>
    <row r="729" spans="1:41" ht="12.75" customHeight="1" x14ac:dyDescent="0.2">
      <c r="A729" s="3"/>
      <c r="B729" s="3"/>
      <c r="C729" s="3"/>
      <c r="D729" s="117"/>
      <c r="E729" s="3"/>
      <c r="F729" s="3"/>
      <c r="G729" s="3"/>
      <c r="H729" s="3"/>
      <c r="I729" s="3"/>
      <c r="J729" s="3"/>
      <c r="K729" s="3"/>
      <c r="L729" s="3"/>
      <c r="M729" s="3"/>
      <c r="N729" s="3"/>
      <c r="O729" s="3"/>
      <c r="P729" s="3"/>
      <c r="Q729" s="3"/>
      <c r="R729" s="3"/>
      <c r="S729" s="1"/>
      <c r="T729" s="1"/>
      <c r="U729" s="3"/>
      <c r="V729" s="3"/>
      <c r="W729" s="3"/>
      <c r="X729" s="3"/>
      <c r="Y729" s="3"/>
      <c r="Z729" s="3"/>
      <c r="AA729" s="3"/>
      <c r="AB729" s="3"/>
      <c r="AC729" s="3"/>
      <c r="AD729" s="3"/>
      <c r="AE729" s="3"/>
      <c r="AF729" s="3"/>
      <c r="AG729" s="3"/>
      <c r="AH729" s="3"/>
      <c r="AI729" s="3"/>
      <c r="AJ729" s="3"/>
      <c r="AK729" s="3"/>
      <c r="AL729" s="3"/>
      <c r="AM729" s="3"/>
      <c r="AN729" s="3"/>
      <c r="AO729" s="3"/>
    </row>
    <row r="730" spans="1:41" ht="12.75" customHeight="1" x14ac:dyDescent="0.2">
      <c r="A730" s="3"/>
      <c r="B730" s="3"/>
      <c r="C730" s="3"/>
      <c r="D730" s="117"/>
      <c r="E730" s="3"/>
      <c r="F730" s="3"/>
      <c r="G730" s="3"/>
      <c r="H730" s="3"/>
      <c r="I730" s="3"/>
      <c r="J730" s="3"/>
      <c r="K730" s="3"/>
      <c r="L730" s="3"/>
      <c r="M730" s="3"/>
      <c r="N730" s="3"/>
      <c r="O730" s="3"/>
      <c r="P730" s="3"/>
      <c r="Q730" s="3"/>
      <c r="R730" s="3"/>
      <c r="S730" s="1"/>
      <c r="T730" s="1"/>
      <c r="U730" s="3"/>
      <c r="V730" s="3"/>
      <c r="W730" s="3"/>
      <c r="X730" s="3"/>
      <c r="Y730" s="3"/>
      <c r="Z730" s="3"/>
      <c r="AA730" s="3"/>
      <c r="AB730" s="3"/>
      <c r="AC730" s="3"/>
      <c r="AD730" s="3"/>
      <c r="AE730" s="3"/>
      <c r="AF730" s="3"/>
      <c r="AG730" s="3"/>
      <c r="AH730" s="3"/>
      <c r="AI730" s="3"/>
      <c r="AJ730" s="3"/>
      <c r="AK730" s="3"/>
      <c r="AL730" s="3"/>
      <c r="AM730" s="3"/>
      <c r="AN730" s="3"/>
      <c r="AO730" s="3"/>
    </row>
    <row r="731" spans="1:41" ht="12.75" customHeight="1" x14ac:dyDescent="0.2">
      <c r="A731" s="3"/>
      <c r="B731" s="3"/>
      <c r="C731" s="3"/>
      <c r="D731" s="117"/>
      <c r="E731" s="3"/>
      <c r="F731" s="3"/>
      <c r="G731" s="3"/>
      <c r="H731" s="3"/>
      <c r="I731" s="3"/>
      <c r="J731" s="3"/>
      <c r="K731" s="3"/>
      <c r="L731" s="3"/>
      <c r="M731" s="3"/>
      <c r="N731" s="3"/>
      <c r="O731" s="3"/>
      <c r="P731" s="3"/>
      <c r="Q731" s="3"/>
      <c r="R731" s="3"/>
      <c r="S731" s="1"/>
      <c r="T731" s="1"/>
      <c r="U731" s="3"/>
      <c r="V731" s="3"/>
      <c r="W731" s="3"/>
      <c r="X731" s="3"/>
      <c r="Y731" s="3"/>
      <c r="Z731" s="3"/>
      <c r="AA731" s="3"/>
      <c r="AB731" s="3"/>
      <c r="AC731" s="3"/>
      <c r="AD731" s="3"/>
      <c r="AE731" s="3"/>
      <c r="AF731" s="3"/>
      <c r="AG731" s="3"/>
      <c r="AH731" s="3"/>
      <c r="AI731" s="3"/>
      <c r="AJ731" s="3"/>
      <c r="AK731" s="3"/>
      <c r="AL731" s="3"/>
      <c r="AM731" s="3"/>
      <c r="AN731" s="3"/>
      <c r="AO731" s="3"/>
    </row>
    <row r="732" spans="1:41" ht="12.75" customHeight="1" x14ac:dyDescent="0.2">
      <c r="A732" s="3"/>
      <c r="B732" s="3"/>
      <c r="C732" s="3"/>
      <c r="D732" s="117"/>
      <c r="E732" s="3"/>
      <c r="F732" s="3"/>
      <c r="G732" s="3"/>
      <c r="H732" s="3"/>
      <c r="I732" s="3"/>
      <c r="J732" s="3"/>
      <c r="K732" s="3"/>
      <c r="L732" s="3"/>
      <c r="M732" s="3"/>
      <c r="N732" s="3"/>
      <c r="O732" s="3"/>
      <c r="P732" s="3"/>
      <c r="Q732" s="3"/>
      <c r="R732" s="3"/>
      <c r="S732" s="1"/>
      <c r="T732" s="1"/>
      <c r="U732" s="3"/>
      <c r="V732" s="3"/>
      <c r="W732" s="3"/>
      <c r="X732" s="3"/>
      <c r="Y732" s="3"/>
      <c r="Z732" s="3"/>
      <c r="AA732" s="3"/>
      <c r="AB732" s="3"/>
      <c r="AC732" s="3"/>
      <c r="AD732" s="3"/>
      <c r="AE732" s="3"/>
      <c r="AF732" s="3"/>
      <c r="AG732" s="3"/>
      <c r="AH732" s="3"/>
      <c r="AI732" s="3"/>
      <c r="AJ732" s="3"/>
      <c r="AK732" s="3"/>
      <c r="AL732" s="3"/>
      <c r="AM732" s="3"/>
      <c r="AN732" s="3"/>
      <c r="AO732" s="3"/>
    </row>
    <row r="733" spans="1:41" ht="12.75" customHeight="1" x14ac:dyDescent="0.2">
      <c r="A733" s="3"/>
      <c r="B733" s="3"/>
      <c r="C733" s="3"/>
      <c r="D733" s="117"/>
      <c r="E733" s="3"/>
      <c r="F733" s="3"/>
      <c r="G733" s="3"/>
      <c r="H733" s="3"/>
      <c r="I733" s="3"/>
      <c r="J733" s="3"/>
      <c r="K733" s="3"/>
      <c r="L733" s="3"/>
      <c r="M733" s="3"/>
      <c r="N733" s="3"/>
      <c r="O733" s="3"/>
      <c r="P733" s="3"/>
      <c r="Q733" s="3"/>
      <c r="R733" s="3"/>
      <c r="S733" s="1"/>
      <c r="T733" s="1"/>
      <c r="U733" s="3"/>
      <c r="V733" s="3"/>
      <c r="W733" s="3"/>
      <c r="X733" s="3"/>
      <c r="Y733" s="3"/>
      <c r="Z733" s="3"/>
      <c r="AA733" s="3"/>
      <c r="AB733" s="3"/>
      <c r="AC733" s="3"/>
      <c r="AD733" s="3"/>
      <c r="AE733" s="3"/>
      <c r="AF733" s="3"/>
      <c r="AG733" s="3"/>
      <c r="AH733" s="3"/>
      <c r="AI733" s="3"/>
      <c r="AJ733" s="3"/>
      <c r="AK733" s="3"/>
      <c r="AL733" s="3"/>
      <c r="AM733" s="3"/>
      <c r="AN733" s="3"/>
      <c r="AO733" s="3"/>
    </row>
    <row r="734" spans="1:41" ht="12.75" customHeight="1" x14ac:dyDescent="0.2">
      <c r="A734" s="3"/>
      <c r="B734" s="3"/>
      <c r="C734" s="3"/>
      <c r="D734" s="117"/>
      <c r="E734" s="3"/>
      <c r="F734" s="3"/>
      <c r="G734" s="3"/>
      <c r="H734" s="3"/>
      <c r="I734" s="3"/>
      <c r="J734" s="3"/>
      <c r="K734" s="3"/>
      <c r="L734" s="3"/>
      <c r="M734" s="3"/>
      <c r="N734" s="3"/>
      <c r="O734" s="3"/>
      <c r="P734" s="3"/>
      <c r="Q734" s="3"/>
      <c r="R734" s="3"/>
      <c r="S734" s="1"/>
      <c r="T734" s="1"/>
      <c r="U734" s="3"/>
      <c r="V734" s="3"/>
      <c r="W734" s="3"/>
      <c r="X734" s="3"/>
      <c r="Y734" s="3"/>
      <c r="Z734" s="3"/>
      <c r="AA734" s="3"/>
      <c r="AB734" s="3"/>
      <c r="AC734" s="3"/>
      <c r="AD734" s="3"/>
      <c r="AE734" s="3"/>
      <c r="AF734" s="3"/>
      <c r="AG734" s="3"/>
      <c r="AH734" s="3"/>
      <c r="AI734" s="3"/>
      <c r="AJ734" s="3"/>
      <c r="AK734" s="3"/>
      <c r="AL734" s="3"/>
      <c r="AM734" s="3"/>
      <c r="AN734" s="3"/>
      <c r="AO734" s="3"/>
    </row>
    <row r="735" spans="1:41" ht="12.75" customHeight="1" x14ac:dyDescent="0.2">
      <c r="A735" s="3"/>
      <c r="B735" s="3"/>
      <c r="C735" s="3"/>
      <c r="D735" s="117"/>
      <c r="E735" s="3"/>
      <c r="F735" s="3"/>
      <c r="G735" s="3"/>
      <c r="H735" s="3"/>
      <c r="I735" s="3"/>
      <c r="J735" s="3"/>
      <c r="K735" s="3"/>
      <c r="L735" s="3"/>
      <c r="M735" s="3"/>
      <c r="N735" s="3"/>
      <c r="O735" s="3"/>
      <c r="P735" s="3"/>
      <c r="Q735" s="3"/>
      <c r="R735" s="3"/>
      <c r="S735" s="1"/>
      <c r="T735" s="1"/>
      <c r="U735" s="3"/>
      <c r="V735" s="3"/>
      <c r="W735" s="3"/>
      <c r="X735" s="3"/>
      <c r="Y735" s="3"/>
      <c r="Z735" s="3"/>
      <c r="AA735" s="3"/>
      <c r="AB735" s="3"/>
      <c r="AC735" s="3"/>
      <c r="AD735" s="3"/>
      <c r="AE735" s="3"/>
      <c r="AF735" s="3"/>
      <c r="AG735" s="3"/>
      <c r="AH735" s="3"/>
      <c r="AI735" s="3"/>
      <c r="AJ735" s="3"/>
      <c r="AK735" s="3"/>
      <c r="AL735" s="3"/>
      <c r="AM735" s="3"/>
      <c r="AN735" s="3"/>
      <c r="AO735" s="3"/>
    </row>
    <row r="736" spans="1:41" ht="12.75" customHeight="1" x14ac:dyDescent="0.2">
      <c r="A736" s="3"/>
      <c r="B736" s="3"/>
      <c r="C736" s="3"/>
      <c r="D736" s="117"/>
      <c r="E736" s="3"/>
      <c r="F736" s="3"/>
      <c r="G736" s="3"/>
      <c r="H736" s="3"/>
      <c r="I736" s="3"/>
      <c r="J736" s="3"/>
      <c r="K736" s="3"/>
      <c r="L736" s="3"/>
      <c r="M736" s="3"/>
      <c r="N736" s="3"/>
      <c r="O736" s="3"/>
      <c r="P736" s="3"/>
      <c r="Q736" s="3"/>
      <c r="R736" s="3"/>
      <c r="S736" s="1"/>
      <c r="T736" s="1"/>
      <c r="U736" s="3"/>
      <c r="V736" s="3"/>
      <c r="W736" s="3"/>
      <c r="X736" s="3"/>
      <c r="Y736" s="3"/>
      <c r="Z736" s="3"/>
      <c r="AA736" s="3"/>
      <c r="AB736" s="3"/>
      <c r="AC736" s="3"/>
      <c r="AD736" s="3"/>
      <c r="AE736" s="3"/>
      <c r="AF736" s="3"/>
      <c r="AG736" s="3"/>
      <c r="AH736" s="3"/>
      <c r="AI736" s="3"/>
      <c r="AJ736" s="3"/>
      <c r="AK736" s="3"/>
      <c r="AL736" s="3"/>
      <c r="AM736" s="3"/>
      <c r="AN736" s="3"/>
      <c r="AO736" s="3"/>
    </row>
    <row r="737" spans="1:41" ht="12.75" customHeight="1" x14ac:dyDescent="0.2">
      <c r="A737" s="3"/>
      <c r="B737" s="3"/>
      <c r="C737" s="3"/>
      <c r="D737" s="117"/>
      <c r="E737" s="3"/>
      <c r="F737" s="3"/>
      <c r="G737" s="3"/>
      <c r="H737" s="3"/>
      <c r="I737" s="3"/>
      <c r="J737" s="3"/>
      <c r="K737" s="3"/>
      <c r="L737" s="3"/>
      <c r="M737" s="3"/>
      <c r="N737" s="3"/>
      <c r="O737" s="3"/>
      <c r="P737" s="3"/>
      <c r="Q737" s="3"/>
      <c r="R737" s="3"/>
      <c r="S737" s="1"/>
      <c r="T737" s="1"/>
      <c r="U737" s="3"/>
      <c r="V737" s="3"/>
      <c r="W737" s="3"/>
      <c r="X737" s="3"/>
      <c r="Y737" s="3"/>
      <c r="Z737" s="3"/>
      <c r="AA737" s="3"/>
      <c r="AB737" s="3"/>
      <c r="AC737" s="3"/>
      <c r="AD737" s="3"/>
      <c r="AE737" s="3"/>
      <c r="AF737" s="3"/>
      <c r="AG737" s="3"/>
      <c r="AH737" s="3"/>
      <c r="AI737" s="3"/>
      <c r="AJ737" s="3"/>
      <c r="AK737" s="3"/>
      <c r="AL737" s="3"/>
      <c r="AM737" s="3"/>
      <c r="AN737" s="3"/>
      <c r="AO737" s="3"/>
    </row>
    <row r="738" spans="1:41" ht="12.75" customHeight="1" x14ac:dyDescent="0.2">
      <c r="A738" s="3"/>
      <c r="B738" s="3"/>
      <c r="C738" s="3"/>
      <c r="D738" s="117"/>
      <c r="E738" s="3"/>
      <c r="F738" s="3"/>
      <c r="G738" s="3"/>
      <c r="H738" s="3"/>
      <c r="I738" s="3"/>
      <c r="J738" s="3"/>
      <c r="K738" s="3"/>
      <c r="L738" s="3"/>
      <c r="M738" s="3"/>
      <c r="N738" s="3"/>
      <c r="O738" s="3"/>
      <c r="P738" s="3"/>
      <c r="Q738" s="3"/>
      <c r="R738" s="3"/>
      <c r="S738" s="1"/>
      <c r="T738" s="1"/>
      <c r="U738" s="3"/>
      <c r="V738" s="3"/>
      <c r="W738" s="3"/>
      <c r="X738" s="3"/>
      <c r="Y738" s="3"/>
      <c r="Z738" s="3"/>
      <c r="AA738" s="3"/>
      <c r="AB738" s="3"/>
      <c r="AC738" s="3"/>
      <c r="AD738" s="3"/>
      <c r="AE738" s="3"/>
      <c r="AF738" s="3"/>
      <c r="AG738" s="3"/>
      <c r="AH738" s="3"/>
      <c r="AI738" s="3"/>
      <c r="AJ738" s="3"/>
      <c r="AK738" s="3"/>
      <c r="AL738" s="3"/>
      <c r="AM738" s="3"/>
      <c r="AN738" s="3"/>
      <c r="AO738" s="3"/>
    </row>
    <row r="739" spans="1:41" ht="12.75" customHeight="1" x14ac:dyDescent="0.2">
      <c r="A739" s="3"/>
      <c r="B739" s="3"/>
      <c r="C739" s="3"/>
      <c r="D739" s="117"/>
      <c r="E739" s="3"/>
      <c r="F739" s="3"/>
      <c r="G739" s="3"/>
      <c r="H739" s="3"/>
      <c r="I739" s="3"/>
      <c r="J739" s="3"/>
      <c r="K739" s="3"/>
      <c r="L739" s="3"/>
      <c r="M739" s="3"/>
      <c r="N739" s="3"/>
      <c r="O739" s="3"/>
      <c r="P739" s="3"/>
      <c r="Q739" s="3"/>
      <c r="R739" s="3"/>
      <c r="S739" s="1"/>
      <c r="T739" s="1"/>
      <c r="U739" s="3"/>
      <c r="V739" s="3"/>
      <c r="W739" s="3"/>
      <c r="X739" s="3"/>
      <c r="Y739" s="3"/>
      <c r="Z739" s="3"/>
      <c r="AA739" s="3"/>
      <c r="AB739" s="3"/>
      <c r="AC739" s="3"/>
      <c r="AD739" s="3"/>
      <c r="AE739" s="3"/>
      <c r="AF739" s="3"/>
      <c r="AG739" s="3"/>
      <c r="AH739" s="3"/>
      <c r="AI739" s="3"/>
      <c r="AJ739" s="3"/>
      <c r="AK739" s="3"/>
      <c r="AL739" s="3"/>
      <c r="AM739" s="3"/>
      <c r="AN739" s="3"/>
      <c r="AO739" s="3"/>
    </row>
    <row r="740" spans="1:41" ht="12.75" customHeight="1" x14ac:dyDescent="0.2">
      <c r="A740" s="3"/>
      <c r="B740" s="3"/>
      <c r="C740" s="3"/>
      <c r="D740" s="117"/>
      <c r="E740" s="3"/>
      <c r="F740" s="3"/>
      <c r="G740" s="3"/>
      <c r="H740" s="3"/>
      <c r="I740" s="3"/>
      <c r="J740" s="3"/>
      <c r="K740" s="3"/>
      <c r="L740" s="3"/>
      <c r="M740" s="3"/>
      <c r="N740" s="3"/>
      <c r="O740" s="3"/>
      <c r="P740" s="3"/>
      <c r="Q740" s="3"/>
      <c r="R740" s="3"/>
      <c r="S740" s="1"/>
      <c r="T740" s="1"/>
      <c r="U740" s="3"/>
      <c r="V740" s="3"/>
      <c r="W740" s="3"/>
      <c r="X740" s="3"/>
      <c r="Y740" s="3"/>
      <c r="Z740" s="3"/>
      <c r="AA740" s="3"/>
      <c r="AB740" s="3"/>
      <c r="AC740" s="3"/>
      <c r="AD740" s="3"/>
      <c r="AE740" s="3"/>
      <c r="AF740" s="3"/>
      <c r="AG740" s="3"/>
      <c r="AH740" s="3"/>
      <c r="AI740" s="3"/>
      <c r="AJ740" s="3"/>
      <c r="AK740" s="3"/>
      <c r="AL740" s="3"/>
      <c r="AM740" s="3"/>
      <c r="AN740" s="3"/>
      <c r="AO740" s="3"/>
    </row>
    <row r="741" spans="1:41" ht="12.75" customHeight="1" x14ac:dyDescent="0.2">
      <c r="A741" s="3"/>
      <c r="B741" s="3"/>
      <c r="C741" s="3"/>
      <c r="D741" s="117"/>
      <c r="E741" s="3"/>
      <c r="F741" s="3"/>
      <c r="G741" s="3"/>
      <c r="H741" s="3"/>
      <c r="I741" s="3"/>
      <c r="J741" s="3"/>
      <c r="K741" s="3"/>
      <c r="L741" s="3"/>
      <c r="M741" s="3"/>
      <c r="N741" s="3"/>
      <c r="O741" s="3"/>
      <c r="P741" s="3"/>
      <c r="Q741" s="3"/>
      <c r="R741" s="3"/>
      <c r="S741" s="1"/>
      <c r="T741" s="1"/>
      <c r="U741" s="3"/>
      <c r="V741" s="3"/>
      <c r="W741" s="3"/>
      <c r="X741" s="3"/>
      <c r="Y741" s="3"/>
      <c r="Z741" s="3"/>
      <c r="AA741" s="3"/>
      <c r="AB741" s="3"/>
      <c r="AC741" s="3"/>
      <c r="AD741" s="3"/>
      <c r="AE741" s="3"/>
      <c r="AF741" s="3"/>
      <c r="AG741" s="3"/>
      <c r="AH741" s="3"/>
      <c r="AI741" s="3"/>
      <c r="AJ741" s="3"/>
      <c r="AK741" s="3"/>
      <c r="AL741" s="3"/>
      <c r="AM741" s="3"/>
      <c r="AN741" s="3"/>
      <c r="AO741" s="3"/>
    </row>
    <row r="742" spans="1:41" ht="12.75" customHeight="1" x14ac:dyDescent="0.2">
      <c r="A742" s="3"/>
      <c r="B742" s="3"/>
      <c r="C742" s="3"/>
      <c r="D742" s="117"/>
      <c r="E742" s="3"/>
      <c r="F742" s="3"/>
      <c r="G742" s="3"/>
      <c r="H742" s="3"/>
      <c r="I742" s="3"/>
      <c r="J742" s="3"/>
      <c r="K742" s="3"/>
      <c r="L742" s="3"/>
      <c r="M742" s="3"/>
      <c r="N742" s="3"/>
      <c r="O742" s="3"/>
      <c r="P742" s="3"/>
      <c r="Q742" s="3"/>
      <c r="R742" s="3"/>
      <c r="S742" s="1"/>
      <c r="T742" s="1"/>
      <c r="U742" s="3"/>
      <c r="V742" s="3"/>
      <c r="W742" s="3"/>
      <c r="X742" s="3"/>
      <c r="Y742" s="3"/>
      <c r="Z742" s="3"/>
      <c r="AA742" s="3"/>
      <c r="AB742" s="3"/>
      <c r="AC742" s="3"/>
      <c r="AD742" s="3"/>
      <c r="AE742" s="3"/>
      <c r="AF742" s="3"/>
      <c r="AG742" s="3"/>
      <c r="AH742" s="3"/>
      <c r="AI742" s="3"/>
      <c r="AJ742" s="3"/>
      <c r="AK742" s="3"/>
      <c r="AL742" s="3"/>
      <c r="AM742" s="3"/>
      <c r="AN742" s="3"/>
      <c r="AO742" s="3"/>
    </row>
    <row r="743" spans="1:41" ht="12.75" customHeight="1" x14ac:dyDescent="0.2">
      <c r="A743" s="3"/>
      <c r="B743" s="3"/>
      <c r="C743" s="3"/>
      <c r="D743" s="117"/>
      <c r="E743" s="3"/>
      <c r="F743" s="3"/>
      <c r="G743" s="3"/>
      <c r="H743" s="3"/>
      <c r="I743" s="3"/>
      <c r="J743" s="3"/>
      <c r="K743" s="3"/>
      <c r="L743" s="3"/>
      <c r="M743" s="3"/>
      <c r="N743" s="3"/>
      <c r="O743" s="3"/>
      <c r="P743" s="3"/>
      <c r="Q743" s="3"/>
      <c r="R743" s="3"/>
      <c r="S743" s="1"/>
      <c r="T743" s="1"/>
      <c r="U743" s="3"/>
      <c r="V743" s="3"/>
      <c r="W743" s="3"/>
      <c r="X743" s="3"/>
      <c r="Y743" s="3"/>
      <c r="Z743" s="3"/>
      <c r="AA743" s="3"/>
      <c r="AB743" s="3"/>
      <c r="AC743" s="3"/>
      <c r="AD743" s="3"/>
      <c r="AE743" s="3"/>
      <c r="AF743" s="3"/>
      <c r="AG743" s="3"/>
      <c r="AH743" s="3"/>
      <c r="AI743" s="3"/>
      <c r="AJ743" s="3"/>
      <c r="AK743" s="3"/>
      <c r="AL743" s="3"/>
      <c r="AM743" s="3"/>
      <c r="AN743" s="3"/>
      <c r="AO743" s="3"/>
    </row>
    <row r="744" spans="1:41" ht="12.75" customHeight="1" x14ac:dyDescent="0.2">
      <c r="A744" s="3"/>
      <c r="B744" s="3"/>
      <c r="C744" s="3"/>
      <c r="D744" s="117"/>
      <c r="E744" s="3"/>
      <c r="F744" s="3"/>
      <c r="G744" s="3"/>
      <c r="H744" s="3"/>
      <c r="I744" s="3"/>
      <c r="J744" s="3"/>
      <c r="K744" s="3"/>
      <c r="L744" s="3"/>
      <c r="M744" s="3"/>
      <c r="N744" s="3"/>
      <c r="O744" s="3"/>
      <c r="P744" s="3"/>
      <c r="Q744" s="3"/>
      <c r="R744" s="3"/>
      <c r="S744" s="1"/>
      <c r="T744" s="1"/>
      <c r="U744" s="3"/>
      <c r="V744" s="3"/>
      <c r="W744" s="3"/>
      <c r="X744" s="3"/>
      <c r="Y744" s="3"/>
      <c r="Z744" s="3"/>
      <c r="AA744" s="3"/>
      <c r="AB744" s="3"/>
      <c r="AC744" s="3"/>
      <c r="AD744" s="3"/>
      <c r="AE744" s="3"/>
      <c r="AF744" s="3"/>
      <c r="AG744" s="3"/>
      <c r="AH744" s="3"/>
      <c r="AI744" s="3"/>
      <c r="AJ744" s="3"/>
      <c r="AK744" s="3"/>
      <c r="AL744" s="3"/>
      <c r="AM744" s="3"/>
      <c r="AN744" s="3"/>
      <c r="AO744" s="3"/>
    </row>
    <row r="745" spans="1:41" ht="12.75" customHeight="1" x14ac:dyDescent="0.2">
      <c r="A745" s="3"/>
      <c r="B745" s="3"/>
      <c r="C745" s="3"/>
      <c r="D745" s="117"/>
      <c r="E745" s="3"/>
      <c r="F745" s="3"/>
      <c r="G745" s="3"/>
      <c r="H745" s="3"/>
      <c r="I745" s="3"/>
      <c r="J745" s="3"/>
      <c r="K745" s="3"/>
      <c r="L745" s="3"/>
      <c r="M745" s="3"/>
      <c r="N745" s="3"/>
      <c r="O745" s="3"/>
      <c r="P745" s="3"/>
      <c r="Q745" s="3"/>
      <c r="R745" s="3"/>
      <c r="S745" s="1"/>
      <c r="T745" s="1"/>
      <c r="U745" s="3"/>
      <c r="V745" s="3"/>
      <c r="W745" s="3"/>
      <c r="X745" s="3"/>
      <c r="Y745" s="3"/>
      <c r="Z745" s="3"/>
      <c r="AA745" s="3"/>
      <c r="AB745" s="3"/>
      <c r="AC745" s="3"/>
      <c r="AD745" s="3"/>
      <c r="AE745" s="3"/>
      <c r="AF745" s="3"/>
      <c r="AG745" s="3"/>
      <c r="AH745" s="3"/>
      <c r="AI745" s="3"/>
      <c r="AJ745" s="3"/>
      <c r="AK745" s="3"/>
      <c r="AL745" s="3"/>
      <c r="AM745" s="3"/>
      <c r="AN745" s="3"/>
      <c r="AO745" s="3"/>
    </row>
    <row r="746" spans="1:41" ht="12.75" customHeight="1" x14ac:dyDescent="0.2">
      <c r="A746" s="3"/>
      <c r="B746" s="3"/>
      <c r="C746" s="3"/>
      <c r="D746" s="117"/>
      <c r="E746" s="3"/>
      <c r="F746" s="3"/>
      <c r="G746" s="3"/>
      <c r="H746" s="3"/>
      <c r="I746" s="3"/>
      <c r="J746" s="3"/>
      <c r="K746" s="3"/>
      <c r="L746" s="3"/>
      <c r="M746" s="3"/>
      <c r="N746" s="3"/>
      <c r="O746" s="3"/>
      <c r="P746" s="3"/>
      <c r="Q746" s="3"/>
      <c r="R746" s="3"/>
      <c r="S746" s="1"/>
      <c r="T746" s="1"/>
      <c r="U746" s="3"/>
      <c r="V746" s="3"/>
      <c r="W746" s="3"/>
      <c r="X746" s="3"/>
      <c r="Y746" s="3"/>
      <c r="Z746" s="3"/>
      <c r="AA746" s="3"/>
      <c r="AB746" s="3"/>
      <c r="AC746" s="3"/>
      <c r="AD746" s="3"/>
      <c r="AE746" s="3"/>
      <c r="AF746" s="3"/>
      <c r="AG746" s="3"/>
      <c r="AH746" s="3"/>
      <c r="AI746" s="3"/>
      <c r="AJ746" s="3"/>
      <c r="AK746" s="3"/>
      <c r="AL746" s="3"/>
      <c r="AM746" s="3"/>
      <c r="AN746" s="3"/>
      <c r="AO746" s="3"/>
    </row>
    <row r="747" spans="1:41" ht="12.75" customHeight="1" x14ac:dyDescent="0.2">
      <c r="A747" s="3"/>
      <c r="B747" s="3"/>
      <c r="C747" s="3"/>
      <c r="D747" s="117"/>
      <c r="E747" s="3"/>
      <c r="F747" s="3"/>
      <c r="G747" s="3"/>
      <c r="H747" s="3"/>
      <c r="I747" s="3"/>
      <c r="J747" s="3"/>
      <c r="K747" s="3"/>
      <c r="L747" s="3"/>
      <c r="M747" s="3"/>
      <c r="N747" s="3"/>
      <c r="O747" s="3"/>
      <c r="P747" s="3"/>
      <c r="Q747" s="3"/>
      <c r="R747" s="3"/>
      <c r="S747" s="1"/>
      <c r="T747" s="1"/>
      <c r="U747" s="3"/>
      <c r="V747" s="3"/>
      <c r="W747" s="3"/>
      <c r="X747" s="3"/>
      <c r="Y747" s="3"/>
      <c r="Z747" s="3"/>
      <c r="AA747" s="3"/>
      <c r="AB747" s="3"/>
      <c r="AC747" s="3"/>
      <c r="AD747" s="3"/>
      <c r="AE747" s="3"/>
      <c r="AF747" s="3"/>
      <c r="AG747" s="3"/>
      <c r="AH747" s="3"/>
      <c r="AI747" s="3"/>
      <c r="AJ747" s="3"/>
      <c r="AK747" s="3"/>
      <c r="AL747" s="3"/>
      <c r="AM747" s="3"/>
      <c r="AN747" s="3"/>
      <c r="AO747" s="3"/>
    </row>
    <row r="748" spans="1:41" ht="12.75" customHeight="1" x14ac:dyDescent="0.2">
      <c r="A748" s="3"/>
      <c r="B748" s="3"/>
      <c r="C748" s="3"/>
      <c r="D748" s="117"/>
      <c r="E748" s="3"/>
      <c r="F748" s="3"/>
      <c r="G748" s="3"/>
      <c r="H748" s="3"/>
      <c r="I748" s="3"/>
      <c r="J748" s="3"/>
      <c r="K748" s="3"/>
      <c r="L748" s="3"/>
      <c r="M748" s="3"/>
      <c r="N748" s="3"/>
      <c r="O748" s="3"/>
      <c r="P748" s="3"/>
      <c r="Q748" s="3"/>
      <c r="R748" s="3"/>
      <c r="S748" s="1"/>
      <c r="T748" s="1"/>
      <c r="U748" s="3"/>
      <c r="V748" s="3"/>
      <c r="W748" s="3"/>
      <c r="X748" s="3"/>
      <c r="Y748" s="3"/>
      <c r="Z748" s="3"/>
      <c r="AA748" s="3"/>
      <c r="AB748" s="3"/>
      <c r="AC748" s="3"/>
      <c r="AD748" s="3"/>
      <c r="AE748" s="3"/>
      <c r="AF748" s="3"/>
      <c r="AG748" s="3"/>
      <c r="AH748" s="3"/>
      <c r="AI748" s="3"/>
      <c r="AJ748" s="3"/>
      <c r="AK748" s="3"/>
      <c r="AL748" s="3"/>
      <c r="AM748" s="3"/>
      <c r="AN748" s="3"/>
      <c r="AO748" s="3"/>
    </row>
    <row r="749" spans="1:41" ht="12.75" customHeight="1" x14ac:dyDescent="0.2">
      <c r="A749" s="3"/>
      <c r="B749" s="3"/>
      <c r="C749" s="3"/>
      <c r="D749" s="117"/>
      <c r="E749" s="3"/>
      <c r="F749" s="3"/>
      <c r="G749" s="3"/>
      <c r="H749" s="3"/>
      <c r="I749" s="3"/>
      <c r="J749" s="3"/>
      <c r="K749" s="3"/>
      <c r="L749" s="3"/>
      <c r="M749" s="3"/>
      <c r="N749" s="3"/>
      <c r="O749" s="3"/>
      <c r="P749" s="3"/>
      <c r="Q749" s="3"/>
      <c r="R749" s="3"/>
      <c r="S749" s="1"/>
      <c r="T749" s="1"/>
      <c r="U749" s="3"/>
      <c r="V749" s="3"/>
      <c r="W749" s="3"/>
      <c r="X749" s="3"/>
      <c r="Y749" s="3"/>
      <c r="Z749" s="3"/>
      <c r="AA749" s="3"/>
      <c r="AB749" s="3"/>
      <c r="AC749" s="3"/>
      <c r="AD749" s="3"/>
      <c r="AE749" s="3"/>
      <c r="AF749" s="3"/>
      <c r="AG749" s="3"/>
      <c r="AH749" s="3"/>
      <c r="AI749" s="3"/>
      <c r="AJ749" s="3"/>
      <c r="AK749" s="3"/>
      <c r="AL749" s="3"/>
      <c r="AM749" s="3"/>
      <c r="AN749" s="3"/>
      <c r="AO749" s="3"/>
    </row>
    <row r="750" spans="1:41" ht="12.75" customHeight="1" x14ac:dyDescent="0.2">
      <c r="A750" s="3"/>
      <c r="B750" s="3"/>
      <c r="C750" s="3"/>
      <c r="D750" s="117"/>
      <c r="E750" s="3"/>
      <c r="F750" s="3"/>
      <c r="G750" s="3"/>
      <c r="H750" s="3"/>
      <c r="I750" s="3"/>
      <c r="J750" s="3"/>
      <c r="K750" s="3"/>
      <c r="L750" s="3"/>
      <c r="M750" s="3"/>
      <c r="N750" s="3"/>
      <c r="O750" s="3"/>
      <c r="P750" s="3"/>
      <c r="Q750" s="3"/>
      <c r="R750" s="3"/>
      <c r="S750" s="1"/>
      <c r="T750" s="1"/>
      <c r="U750" s="3"/>
      <c r="V750" s="3"/>
      <c r="W750" s="3"/>
      <c r="X750" s="3"/>
      <c r="Y750" s="3"/>
      <c r="Z750" s="3"/>
      <c r="AA750" s="3"/>
      <c r="AB750" s="3"/>
      <c r="AC750" s="3"/>
      <c r="AD750" s="3"/>
      <c r="AE750" s="3"/>
      <c r="AF750" s="3"/>
      <c r="AG750" s="3"/>
      <c r="AH750" s="3"/>
      <c r="AI750" s="3"/>
      <c r="AJ750" s="3"/>
      <c r="AK750" s="3"/>
      <c r="AL750" s="3"/>
      <c r="AM750" s="3"/>
      <c r="AN750" s="3"/>
      <c r="AO750" s="3"/>
    </row>
    <row r="751" spans="1:41" ht="12.75" customHeight="1" x14ac:dyDescent="0.2">
      <c r="A751" s="3"/>
      <c r="B751" s="3"/>
      <c r="C751" s="3"/>
      <c r="D751" s="117"/>
      <c r="E751" s="3"/>
      <c r="F751" s="3"/>
      <c r="G751" s="3"/>
      <c r="H751" s="3"/>
      <c r="I751" s="3"/>
      <c r="J751" s="3"/>
      <c r="K751" s="3"/>
      <c r="L751" s="3"/>
      <c r="M751" s="3"/>
      <c r="N751" s="3"/>
      <c r="O751" s="3"/>
      <c r="P751" s="3"/>
      <c r="Q751" s="3"/>
      <c r="R751" s="3"/>
      <c r="S751" s="1"/>
      <c r="T751" s="1"/>
      <c r="U751" s="3"/>
      <c r="V751" s="3"/>
      <c r="W751" s="3"/>
      <c r="X751" s="3"/>
      <c r="Y751" s="3"/>
      <c r="Z751" s="3"/>
      <c r="AA751" s="3"/>
      <c r="AB751" s="3"/>
      <c r="AC751" s="3"/>
      <c r="AD751" s="3"/>
      <c r="AE751" s="3"/>
      <c r="AF751" s="3"/>
      <c r="AG751" s="3"/>
      <c r="AH751" s="3"/>
      <c r="AI751" s="3"/>
      <c r="AJ751" s="3"/>
      <c r="AK751" s="3"/>
      <c r="AL751" s="3"/>
      <c r="AM751" s="3"/>
      <c r="AN751" s="3"/>
      <c r="AO751" s="3"/>
    </row>
    <row r="752" spans="1:41" ht="12.75" customHeight="1" x14ac:dyDescent="0.2">
      <c r="A752" s="3"/>
      <c r="B752" s="3"/>
      <c r="C752" s="3"/>
      <c r="D752" s="117"/>
      <c r="E752" s="3"/>
      <c r="F752" s="3"/>
      <c r="G752" s="3"/>
      <c r="H752" s="3"/>
      <c r="I752" s="3"/>
      <c r="J752" s="3"/>
      <c r="K752" s="3"/>
      <c r="L752" s="3"/>
      <c r="M752" s="3"/>
      <c r="N752" s="3"/>
      <c r="O752" s="3"/>
      <c r="P752" s="3"/>
      <c r="Q752" s="3"/>
      <c r="R752" s="3"/>
      <c r="S752" s="1"/>
      <c r="T752" s="1"/>
      <c r="U752" s="3"/>
      <c r="V752" s="3"/>
      <c r="W752" s="3"/>
      <c r="X752" s="3"/>
      <c r="Y752" s="3"/>
      <c r="Z752" s="3"/>
      <c r="AA752" s="3"/>
      <c r="AB752" s="3"/>
      <c r="AC752" s="3"/>
      <c r="AD752" s="3"/>
      <c r="AE752" s="3"/>
      <c r="AF752" s="3"/>
      <c r="AG752" s="3"/>
      <c r="AH752" s="3"/>
      <c r="AI752" s="3"/>
      <c r="AJ752" s="3"/>
      <c r="AK752" s="3"/>
      <c r="AL752" s="3"/>
      <c r="AM752" s="3"/>
      <c r="AN752" s="3"/>
      <c r="AO752" s="3"/>
    </row>
    <row r="753" spans="1:41" ht="12.75" customHeight="1" x14ac:dyDescent="0.2">
      <c r="A753" s="3"/>
      <c r="B753" s="3"/>
      <c r="C753" s="3"/>
      <c r="D753" s="117"/>
      <c r="E753" s="3"/>
      <c r="F753" s="3"/>
      <c r="G753" s="3"/>
      <c r="H753" s="3"/>
      <c r="I753" s="3"/>
      <c r="J753" s="3"/>
      <c r="K753" s="3"/>
      <c r="L753" s="3"/>
      <c r="M753" s="3"/>
      <c r="N753" s="3"/>
      <c r="O753" s="3"/>
      <c r="P753" s="3"/>
      <c r="Q753" s="3"/>
      <c r="R753" s="3"/>
      <c r="S753" s="1"/>
      <c r="T753" s="1"/>
      <c r="U753" s="3"/>
      <c r="V753" s="3"/>
      <c r="W753" s="3"/>
      <c r="X753" s="3"/>
      <c r="Y753" s="3"/>
      <c r="Z753" s="3"/>
      <c r="AA753" s="3"/>
      <c r="AB753" s="3"/>
      <c r="AC753" s="3"/>
      <c r="AD753" s="3"/>
      <c r="AE753" s="3"/>
      <c r="AF753" s="3"/>
      <c r="AG753" s="3"/>
      <c r="AH753" s="3"/>
      <c r="AI753" s="3"/>
      <c r="AJ753" s="3"/>
      <c r="AK753" s="3"/>
      <c r="AL753" s="3"/>
      <c r="AM753" s="3"/>
      <c r="AN753" s="3"/>
      <c r="AO753" s="3"/>
    </row>
    <row r="754" spans="1:41" ht="12.75" customHeight="1" x14ac:dyDescent="0.2">
      <c r="A754" s="3"/>
      <c r="B754" s="3"/>
      <c r="C754" s="3"/>
      <c r="D754" s="117"/>
      <c r="E754" s="3"/>
      <c r="F754" s="3"/>
      <c r="G754" s="3"/>
      <c r="H754" s="3"/>
      <c r="I754" s="3"/>
      <c r="J754" s="3"/>
      <c r="K754" s="3"/>
      <c r="L754" s="3"/>
      <c r="M754" s="3"/>
      <c r="N754" s="3"/>
      <c r="O754" s="3"/>
      <c r="P754" s="3"/>
      <c r="Q754" s="3"/>
      <c r="R754" s="3"/>
      <c r="S754" s="1"/>
      <c r="T754" s="1"/>
      <c r="U754" s="3"/>
      <c r="V754" s="3"/>
      <c r="W754" s="3"/>
      <c r="X754" s="3"/>
      <c r="Y754" s="3"/>
      <c r="Z754" s="3"/>
      <c r="AA754" s="3"/>
      <c r="AB754" s="3"/>
      <c r="AC754" s="3"/>
      <c r="AD754" s="3"/>
      <c r="AE754" s="3"/>
      <c r="AF754" s="3"/>
      <c r="AG754" s="3"/>
      <c r="AH754" s="3"/>
      <c r="AI754" s="3"/>
      <c r="AJ754" s="3"/>
      <c r="AK754" s="3"/>
      <c r="AL754" s="3"/>
      <c r="AM754" s="3"/>
      <c r="AN754" s="3"/>
      <c r="AO754" s="3"/>
    </row>
    <row r="755" spans="1:41" ht="12.75" customHeight="1" x14ac:dyDescent="0.2">
      <c r="A755" s="3"/>
      <c r="B755" s="3"/>
      <c r="C755" s="3"/>
      <c r="D755" s="117"/>
      <c r="E755" s="3"/>
      <c r="F755" s="3"/>
      <c r="G755" s="3"/>
      <c r="H755" s="3"/>
      <c r="I755" s="3"/>
      <c r="J755" s="3"/>
      <c r="K755" s="3"/>
      <c r="L755" s="3"/>
      <c r="M755" s="3"/>
      <c r="N755" s="3"/>
      <c r="O755" s="3"/>
      <c r="P755" s="3"/>
      <c r="Q755" s="3"/>
      <c r="R755" s="3"/>
      <c r="S755" s="1"/>
      <c r="T755" s="1"/>
      <c r="U755" s="3"/>
      <c r="V755" s="3"/>
      <c r="W755" s="3"/>
      <c r="X755" s="3"/>
      <c r="Y755" s="3"/>
      <c r="Z755" s="3"/>
      <c r="AA755" s="3"/>
      <c r="AB755" s="3"/>
      <c r="AC755" s="3"/>
      <c r="AD755" s="3"/>
      <c r="AE755" s="3"/>
      <c r="AF755" s="3"/>
      <c r="AG755" s="3"/>
      <c r="AH755" s="3"/>
      <c r="AI755" s="3"/>
      <c r="AJ755" s="3"/>
      <c r="AK755" s="3"/>
      <c r="AL755" s="3"/>
      <c r="AM755" s="3"/>
      <c r="AN755" s="3"/>
      <c r="AO755" s="3"/>
    </row>
    <row r="756" spans="1:41" ht="12.75" customHeight="1" x14ac:dyDescent="0.2">
      <c r="A756" s="3"/>
      <c r="B756" s="3"/>
      <c r="C756" s="3"/>
      <c r="D756" s="117"/>
      <c r="E756" s="3"/>
      <c r="F756" s="3"/>
      <c r="G756" s="3"/>
      <c r="H756" s="3"/>
      <c r="I756" s="3"/>
      <c r="J756" s="3"/>
      <c r="K756" s="3"/>
      <c r="L756" s="3"/>
      <c r="M756" s="3"/>
      <c r="N756" s="3"/>
      <c r="O756" s="3"/>
      <c r="P756" s="3"/>
      <c r="Q756" s="3"/>
      <c r="R756" s="3"/>
      <c r="S756" s="1"/>
      <c r="T756" s="1"/>
      <c r="U756" s="3"/>
      <c r="V756" s="3"/>
      <c r="W756" s="3"/>
      <c r="X756" s="3"/>
      <c r="Y756" s="3"/>
      <c r="Z756" s="3"/>
      <c r="AA756" s="3"/>
      <c r="AB756" s="3"/>
      <c r="AC756" s="3"/>
      <c r="AD756" s="3"/>
      <c r="AE756" s="3"/>
      <c r="AF756" s="3"/>
      <c r="AG756" s="3"/>
      <c r="AH756" s="3"/>
      <c r="AI756" s="3"/>
      <c r="AJ756" s="3"/>
      <c r="AK756" s="3"/>
      <c r="AL756" s="3"/>
      <c r="AM756" s="3"/>
      <c r="AN756" s="3"/>
      <c r="AO756" s="3"/>
    </row>
    <row r="757" spans="1:41" ht="12.75" customHeight="1" x14ac:dyDescent="0.2">
      <c r="A757" s="3"/>
      <c r="B757" s="3"/>
      <c r="C757" s="3"/>
      <c r="D757" s="117"/>
      <c r="E757" s="3"/>
      <c r="F757" s="3"/>
      <c r="G757" s="3"/>
      <c r="H757" s="3"/>
      <c r="I757" s="3"/>
      <c r="J757" s="3"/>
      <c r="K757" s="3"/>
      <c r="L757" s="3"/>
      <c r="M757" s="3"/>
      <c r="N757" s="3"/>
      <c r="O757" s="3"/>
      <c r="P757" s="3"/>
      <c r="Q757" s="3"/>
      <c r="R757" s="3"/>
      <c r="S757" s="1"/>
      <c r="T757" s="1"/>
      <c r="U757" s="3"/>
      <c r="V757" s="3"/>
      <c r="W757" s="3"/>
      <c r="X757" s="3"/>
      <c r="Y757" s="3"/>
      <c r="Z757" s="3"/>
      <c r="AA757" s="3"/>
      <c r="AB757" s="3"/>
      <c r="AC757" s="3"/>
      <c r="AD757" s="3"/>
      <c r="AE757" s="3"/>
      <c r="AF757" s="3"/>
      <c r="AG757" s="3"/>
      <c r="AH757" s="3"/>
      <c r="AI757" s="3"/>
      <c r="AJ757" s="3"/>
      <c r="AK757" s="3"/>
      <c r="AL757" s="3"/>
      <c r="AM757" s="3"/>
      <c r="AN757" s="3"/>
      <c r="AO757" s="3"/>
    </row>
    <row r="758" spans="1:41" ht="12.75" customHeight="1" x14ac:dyDescent="0.2">
      <c r="A758" s="3"/>
      <c r="B758" s="3"/>
      <c r="C758" s="3"/>
      <c r="D758" s="117"/>
      <c r="E758" s="3"/>
      <c r="F758" s="3"/>
      <c r="G758" s="3"/>
      <c r="H758" s="3"/>
      <c r="I758" s="3"/>
      <c r="J758" s="3"/>
      <c r="K758" s="3"/>
      <c r="L758" s="3"/>
      <c r="M758" s="3"/>
      <c r="N758" s="3"/>
      <c r="O758" s="3"/>
      <c r="P758" s="3"/>
      <c r="Q758" s="3"/>
      <c r="R758" s="3"/>
      <c r="S758" s="1"/>
      <c r="T758" s="1"/>
      <c r="U758" s="3"/>
      <c r="V758" s="3"/>
      <c r="W758" s="3"/>
      <c r="X758" s="3"/>
      <c r="Y758" s="3"/>
      <c r="Z758" s="3"/>
      <c r="AA758" s="3"/>
      <c r="AB758" s="3"/>
      <c r="AC758" s="3"/>
      <c r="AD758" s="3"/>
      <c r="AE758" s="3"/>
      <c r="AF758" s="3"/>
      <c r="AG758" s="3"/>
      <c r="AH758" s="3"/>
      <c r="AI758" s="3"/>
      <c r="AJ758" s="3"/>
      <c r="AK758" s="3"/>
      <c r="AL758" s="3"/>
      <c r="AM758" s="3"/>
      <c r="AN758" s="3"/>
      <c r="AO758" s="3"/>
    </row>
    <row r="759" spans="1:41" ht="12.75" customHeight="1" x14ac:dyDescent="0.2">
      <c r="A759" s="3"/>
      <c r="B759" s="3"/>
      <c r="C759" s="3"/>
      <c r="D759" s="117"/>
      <c r="E759" s="3"/>
      <c r="F759" s="3"/>
      <c r="G759" s="3"/>
      <c r="H759" s="3"/>
      <c r="I759" s="3"/>
      <c r="J759" s="3"/>
      <c r="K759" s="3"/>
      <c r="L759" s="3"/>
      <c r="M759" s="3"/>
      <c r="N759" s="3"/>
      <c r="O759" s="3"/>
      <c r="P759" s="3"/>
      <c r="Q759" s="3"/>
      <c r="R759" s="3"/>
      <c r="S759" s="1"/>
      <c r="T759" s="1"/>
      <c r="U759" s="3"/>
      <c r="V759" s="3"/>
      <c r="W759" s="3"/>
      <c r="X759" s="3"/>
      <c r="Y759" s="3"/>
      <c r="Z759" s="3"/>
      <c r="AA759" s="3"/>
      <c r="AB759" s="3"/>
      <c r="AC759" s="3"/>
      <c r="AD759" s="3"/>
      <c r="AE759" s="3"/>
      <c r="AF759" s="3"/>
      <c r="AG759" s="3"/>
      <c r="AH759" s="3"/>
      <c r="AI759" s="3"/>
      <c r="AJ759" s="3"/>
      <c r="AK759" s="3"/>
      <c r="AL759" s="3"/>
      <c r="AM759" s="3"/>
      <c r="AN759" s="3"/>
      <c r="AO759" s="3"/>
    </row>
    <row r="760" spans="1:41" ht="12.75" customHeight="1" x14ac:dyDescent="0.2">
      <c r="A760" s="3"/>
      <c r="B760" s="3"/>
      <c r="C760" s="3"/>
      <c r="D760" s="117"/>
      <c r="E760" s="3"/>
      <c r="F760" s="3"/>
      <c r="G760" s="3"/>
      <c r="H760" s="3"/>
      <c r="I760" s="3"/>
      <c r="J760" s="3"/>
      <c r="K760" s="3"/>
      <c r="L760" s="3"/>
      <c r="M760" s="3"/>
      <c r="N760" s="3"/>
      <c r="O760" s="3"/>
      <c r="P760" s="3"/>
      <c r="Q760" s="3"/>
      <c r="R760" s="3"/>
      <c r="S760" s="1"/>
      <c r="T760" s="1"/>
      <c r="U760" s="3"/>
      <c r="V760" s="3"/>
      <c r="W760" s="3"/>
      <c r="X760" s="3"/>
      <c r="Y760" s="3"/>
      <c r="Z760" s="3"/>
      <c r="AA760" s="3"/>
      <c r="AB760" s="3"/>
      <c r="AC760" s="3"/>
      <c r="AD760" s="3"/>
      <c r="AE760" s="3"/>
      <c r="AF760" s="3"/>
      <c r="AG760" s="3"/>
      <c r="AH760" s="3"/>
      <c r="AI760" s="3"/>
      <c r="AJ760" s="3"/>
      <c r="AK760" s="3"/>
      <c r="AL760" s="3"/>
      <c r="AM760" s="3"/>
      <c r="AN760" s="3"/>
      <c r="AO760" s="3"/>
    </row>
    <row r="761" spans="1:41" ht="12.75" customHeight="1" x14ac:dyDescent="0.2">
      <c r="A761" s="3"/>
      <c r="B761" s="3"/>
      <c r="C761" s="3"/>
      <c r="D761" s="117"/>
      <c r="E761" s="3"/>
      <c r="F761" s="3"/>
      <c r="G761" s="3"/>
      <c r="H761" s="3"/>
      <c r="I761" s="3"/>
      <c r="J761" s="3"/>
      <c r="K761" s="3"/>
      <c r="L761" s="3"/>
      <c r="M761" s="3"/>
      <c r="N761" s="3"/>
      <c r="O761" s="3"/>
      <c r="P761" s="3"/>
      <c r="Q761" s="3"/>
      <c r="R761" s="3"/>
      <c r="S761" s="1"/>
      <c r="T761" s="1"/>
      <c r="U761" s="3"/>
      <c r="V761" s="3"/>
      <c r="W761" s="3"/>
      <c r="X761" s="3"/>
      <c r="Y761" s="3"/>
      <c r="Z761" s="3"/>
      <c r="AA761" s="3"/>
      <c r="AB761" s="3"/>
      <c r="AC761" s="3"/>
      <c r="AD761" s="3"/>
      <c r="AE761" s="3"/>
      <c r="AF761" s="3"/>
      <c r="AG761" s="3"/>
      <c r="AH761" s="3"/>
      <c r="AI761" s="3"/>
      <c r="AJ761" s="3"/>
      <c r="AK761" s="3"/>
      <c r="AL761" s="3"/>
      <c r="AM761" s="3"/>
      <c r="AN761" s="3"/>
      <c r="AO761" s="3"/>
    </row>
    <row r="762" spans="1:41" ht="12.75" customHeight="1" x14ac:dyDescent="0.2">
      <c r="A762" s="3"/>
      <c r="B762" s="3"/>
      <c r="C762" s="3"/>
      <c r="D762" s="117"/>
      <c r="E762" s="3"/>
      <c r="F762" s="3"/>
      <c r="G762" s="3"/>
      <c r="H762" s="3"/>
      <c r="I762" s="3"/>
      <c r="J762" s="3"/>
      <c r="K762" s="3"/>
      <c r="L762" s="3"/>
      <c r="M762" s="3"/>
      <c r="N762" s="3"/>
      <c r="O762" s="3"/>
      <c r="P762" s="3"/>
      <c r="Q762" s="3"/>
      <c r="R762" s="3"/>
      <c r="S762" s="1"/>
      <c r="T762" s="1"/>
      <c r="U762" s="3"/>
      <c r="V762" s="3"/>
      <c r="W762" s="3"/>
      <c r="X762" s="3"/>
      <c r="Y762" s="3"/>
      <c r="Z762" s="3"/>
      <c r="AA762" s="3"/>
      <c r="AB762" s="3"/>
      <c r="AC762" s="3"/>
      <c r="AD762" s="3"/>
      <c r="AE762" s="3"/>
      <c r="AF762" s="3"/>
      <c r="AG762" s="3"/>
      <c r="AH762" s="3"/>
      <c r="AI762" s="3"/>
      <c r="AJ762" s="3"/>
      <c r="AK762" s="3"/>
      <c r="AL762" s="3"/>
      <c r="AM762" s="3"/>
      <c r="AN762" s="3"/>
      <c r="AO762" s="3"/>
    </row>
    <row r="763" spans="1:41" ht="12.75" customHeight="1" x14ac:dyDescent="0.2">
      <c r="A763" s="3"/>
      <c r="B763" s="3"/>
      <c r="C763" s="3"/>
      <c r="D763" s="117"/>
      <c r="E763" s="3"/>
      <c r="F763" s="3"/>
      <c r="G763" s="3"/>
      <c r="H763" s="3"/>
      <c r="I763" s="3"/>
      <c r="J763" s="3"/>
      <c r="K763" s="3"/>
      <c r="L763" s="3"/>
      <c r="M763" s="3"/>
      <c r="N763" s="3"/>
      <c r="O763" s="3"/>
      <c r="P763" s="3"/>
      <c r="Q763" s="3"/>
      <c r="R763" s="3"/>
      <c r="S763" s="1"/>
      <c r="T763" s="1"/>
      <c r="U763" s="3"/>
      <c r="V763" s="3"/>
      <c r="W763" s="3"/>
      <c r="X763" s="3"/>
      <c r="Y763" s="3"/>
      <c r="Z763" s="3"/>
      <c r="AA763" s="3"/>
      <c r="AB763" s="3"/>
      <c r="AC763" s="3"/>
      <c r="AD763" s="3"/>
      <c r="AE763" s="3"/>
      <c r="AF763" s="3"/>
      <c r="AG763" s="3"/>
      <c r="AH763" s="3"/>
      <c r="AI763" s="3"/>
      <c r="AJ763" s="3"/>
      <c r="AK763" s="3"/>
      <c r="AL763" s="3"/>
      <c r="AM763" s="3"/>
      <c r="AN763" s="3"/>
      <c r="AO763" s="3"/>
    </row>
    <row r="764" spans="1:41" ht="12.75" customHeight="1" x14ac:dyDescent="0.2">
      <c r="A764" s="3"/>
      <c r="B764" s="3"/>
      <c r="C764" s="3"/>
      <c r="D764" s="117"/>
      <c r="E764" s="3"/>
      <c r="F764" s="3"/>
      <c r="G764" s="3"/>
      <c r="H764" s="3"/>
      <c r="I764" s="3"/>
      <c r="J764" s="3"/>
      <c r="K764" s="3"/>
      <c r="L764" s="3"/>
      <c r="M764" s="3"/>
      <c r="N764" s="3"/>
      <c r="O764" s="3"/>
      <c r="P764" s="3"/>
      <c r="Q764" s="3"/>
      <c r="R764" s="3"/>
      <c r="S764" s="1"/>
      <c r="T764" s="1"/>
      <c r="U764" s="3"/>
      <c r="V764" s="3"/>
      <c r="W764" s="3"/>
      <c r="X764" s="3"/>
      <c r="Y764" s="3"/>
      <c r="Z764" s="3"/>
      <c r="AA764" s="3"/>
      <c r="AB764" s="3"/>
      <c r="AC764" s="3"/>
      <c r="AD764" s="3"/>
      <c r="AE764" s="3"/>
      <c r="AF764" s="3"/>
      <c r="AG764" s="3"/>
      <c r="AH764" s="3"/>
      <c r="AI764" s="3"/>
      <c r="AJ764" s="3"/>
      <c r="AK764" s="3"/>
      <c r="AL764" s="3"/>
      <c r="AM764" s="3"/>
      <c r="AN764" s="3"/>
      <c r="AO764" s="3"/>
    </row>
    <row r="765" spans="1:41" ht="12.75" customHeight="1" x14ac:dyDescent="0.2">
      <c r="A765" s="3"/>
      <c r="B765" s="3"/>
      <c r="C765" s="3"/>
      <c r="D765" s="117"/>
      <c r="E765" s="3"/>
      <c r="F765" s="3"/>
      <c r="G765" s="3"/>
      <c r="H765" s="3"/>
      <c r="I765" s="3"/>
      <c r="J765" s="3"/>
      <c r="K765" s="3"/>
      <c r="L765" s="3"/>
      <c r="M765" s="3"/>
      <c r="N765" s="3"/>
      <c r="O765" s="3"/>
      <c r="P765" s="3"/>
      <c r="Q765" s="3"/>
      <c r="R765" s="3"/>
      <c r="S765" s="1"/>
      <c r="T765" s="1"/>
      <c r="U765" s="3"/>
      <c r="V765" s="3"/>
      <c r="W765" s="3"/>
      <c r="X765" s="3"/>
      <c r="Y765" s="3"/>
      <c r="Z765" s="3"/>
      <c r="AA765" s="3"/>
      <c r="AB765" s="3"/>
      <c r="AC765" s="3"/>
      <c r="AD765" s="3"/>
      <c r="AE765" s="3"/>
      <c r="AF765" s="3"/>
      <c r="AG765" s="3"/>
      <c r="AH765" s="3"/>
      <c r="AI765" s="3"/>
      <c r="AJ765" s="3"/>
      <c r="AK765" s="3"/>
      <c r="AL765" s="3"/>
      <c r="AM765" s="3"/>
      <c r="AN765" s="3"/>
      <c r="AO765" s="3"/>
    </row>
    <row r="766" spans="1:41" ht="12.75" customHeight="1" x14ac:dyDescent="0.2">
      <c r="A766" s="3"/>
      <c r="B766" s="3"/>
      <c r="C766" s="3"/>
      <c r="D766" s="117"/>
      <c r="E766" s="3"/>
      <c r="F766" s="3"/>
      <c r="G766" s="3"/>
      <c r="H766" s="3"/>
      <c r="I766" s="3"/>
      <c r="J766" s="3"/>
      <c r="K766" s="3"/>
      <c r="L766" s="3"/>
      <c r="M766" s="3"/>
      <c r="N766" s="3"/>
      <c r="O766" s="3"/>
      <c r="P766" s="3"/>
      <c r="Q766" s="3"/>
      <c r="R766" s="3"/>
      <c r="S766" s="1"/>
      <c r="T766" s="1"/>
      <c r="U766" s="3"/>
      <c r="V766" s="3"/>
      <c r="W766" s="3"/>
      <c r="X766" s="3"/>
      <c r="Y766" s="3"/>
      <c r="Z766" s="3"/>
      <c r="AA766" s="3"/>
      <c r="AB766" s="3"/>
      <c r="AC766" s="3"/>
      <c r="AD766" s="3"/>
      <c r="AE766" s="3"/>
      <c r="AF766" s="3"/>
      <c r="AG766" s="3"/>
      <c r="AH766" s="3"/>
      <c r="AI766" s="3"/>
      <c r="AJ766" s="3"/>
      <c r="AK766" s="3"/>
      <c r="AL766" s="3"/>
      <c r="AM766" s="3"/>
      <c r="AN766" s="3"/>
      <c r="AO766" s="3"/>
    </row>
    <row r="767" spans="1:41" ht="12.75" customHeight="1" x14ac:dyDescent="0.2">
      <c r="A767" s="3"/>
      <c r="B767" s="3"/>
      <c r="C767" s="3"/>
      <c r="D767" s="117"/>
      <c r="E767" s="3"/>
      <c r="F767" s="3"/>
      <c r="G767" s="3"/>
      <c r="H767" s="3"/>
      <c r="I767" s="3"/>
      <c r="J767" s="3"/>
      <c r="K767" s="3"/>
      <c r="L767" s="3"/>
      <c r="M767" s="3"/>
      <c r="N767" s="3"/>
      <c r="O767" s="3"/>
      <c r="P767" s="3"/>
      <c r="Q767" s="3"/>
      <c r="R767" s="3"/>
      <c r="S767" s="1"/>
      <c r="T767" s="1"/>
      <c r="U767" s="3"/>
      <c r="V767" s="3"/>
      <c r="W767" s="3"/>
      <c r="X767" s="3"/>
      <c r="Y767" s="3"/>
      <c r="Z767" s="3"/>
      <c r="AA767" s="3"/>
      <c r="AB767" s="3"/>
      <c r="AC767" s="3"/>
      <c r="AD767" s="3"/>
      <c r="AE767" s="3"/>
      <c r="AF767" s="3"/>
      <c r="AG767" s="3"/>
      <c r="AH767" s="3"/>
      <c r="AI767" s="3"/>
      <c r="AJ767" s="3"/>
      <c r="AK767" s="3"/>
      <c r="AL767" s="3"/>
      <c r="AM767" s="3"/>
      <c r="AN767" s="3"/>
      <c r="AO767" s="3"/>
    </row>
    <row r="768" spans="1:41" ht="12.75" customHeight="1" x14ac:dyDescent="0.2">
      <c r="A768" s="3"/>
      <c r="B768" s="3"/>
      <c r="C768" s="3"/>
      <c r="D768" s="117"/>
      <c r="E768" s="3"/>
      <c r="F768" s="3"/>
      <c r="G768" s="3"/>
      <c r="H768" s="3"/>
      <c r="I768" s="3"/>
      <c r="J768" s="3"/>
      <c r="K768" s="3"/>
      <c r="L768" s="3"/>
      <c r="M768" s="3"/>
      <c r="N768" s="3"/>
      <c r="O768" s="3"/>
      <c r="P768" s="3"/>
      <c r="Q768" s="3"/>
      <c r="R768" s="3"/>
      <c r="S768" s="1"/>
      <c r="T768" s="1"/>
      <c r="U768" s="3"/>
      <c r="V768" s="3"/>
      <c r="W768" s="3"/>
      <c r="X768" s="3"/>
      <c r="Y768" s="3"/>
      <c r="Z768" s="3"/>
      <c r="AA768" s="3"/>
      <c r="AB768" s="3"/>
      <c r="AC768" s="3"/>
      <c r="AD768" s="3"/>
      <c r="AE768" s="3"/>
      <c r="AF768" s="3"/>
      <c r="AG768" s="3"/>
      <c r="AH768" s="3"/>
      <c r="AI768" s="3"/>
      <c r="AJ768" s="3"/>
      <c r="AK768" s="3"/>
      <c r="AL768" s="3"/>
      <c r="AM768" s="3"/>
      <c r="AN768" s="3"/>
      <c r="AO768" s="3"/>
    </row>
    <row r="769" spans="1:41" ht="12.75" customHeight="1" x14ac:dyDescent="0.2">
      <c r="A769" s="3"/>
      <c r="B769" s="3"/>
      <c r="C769" s="3"/>
      <c r="D769" s="117"/>
      <c r="E769" s="3"/>
      <c r="F769" s="3"/>
      <c r="G769" s="3"/>
      <c r="H769" s="3"/>
      <c r="I769" s="3"/>
      <c r="J769" s="3"/>
      <c r="K769" s="3"/>
      <c r="L769" s="3"/>
      <c r="M769" s="3"/>
      <c r="N769" s="3"/>
      <c r="O769" s="3"/>
      <c r="P769" s="3"/>
      <c r="Q769" s="3"/>
      <c r="R769" s="3"/>
      <c r="S769" s="1"/>
      <c r="T769" s="1"/>
      <c r="U769" s="3"/>
      <c r="V769" s="3"/>
      <c r="W769" s="3"/>
      <c r="X769" s="3"/>
      <c r="Y769" s="3"/>
      <c r="Z769" s="3"/>
      <c r="AA769" s="3"/>
      <c r="AB769" s="3"/>
      <c r="AC769" s="3"/>
      <c r="AD769" s="3"/>
      <c r="AE769" s="3"/>
      <c r="AF769" s="3"/>
      <c r="AG769" s="3"/>
      <c r="AH769" s="3"/>
      <c r="AI769" s="3"/>
      <c r="AJ769" s="3"/>
      <c r="AK769" s="3"/>
      <c r="AL769" s="3"/>
      <c r="AM769" s="3"/>
      <c r="AN769" s="3"/>
      <c r="AO769" s="3"/>
    </row>
    <row r="770" spans="1:41" ht="12.75" customHeight="1" x14ac:dyDescent="0.2">
      <c r="A770" s="3"/>
      <c r="B770" s="3"/>
      <c r="C770" s="3"/>
      <c r="D770" s="117"/>
      <c r="E770" s="3"/>
      <c r="F770" s="3"/>
      <c r="G770" s="3"/>
      <c r="H770" s="3"/>
      <c r="I770" s="3"/>
      <c r="J770" s="3"/>
      <c r="K770" s="3"/>
      <c r="L770" s="3"/>
      <c r="M770" s="3"/>
      <c r="N770" s="3"/>
      <c r="O770" s="3"/>
      <c r="P770" s="3"/>
      <c r="Q770" s="3"/>
      <c r="R770" s="3"/>
      <c r="S770" s="1"/>
      <c r="T770" s="1"/>
      <c r="U770" s="3"/>
      <c r="V770" s="3"/>
      <c r="W770" s="3"/>
      <c r="X770" s="3"/>
      <c r="Y770" s="3"/>
      <c r="Z770" s="3"/>
      <c r="AA770" s="3"/>
      <c r="AB770" s="3"/>
      <c r="AC770" s="3"/>
      <c r="AD770" s="3"/>
      <c r="AE770" s="3"/>
      <c r="AF770" s="3"/>
      <c r="AG770" s="3"/>
      <c r="AH770" s="3"/>
      <c r="AI770" s="3"/>
      <c r="AJ770" s="3"/>
      <c r="AK770" s="3"/>
      <c r="AL770" s="3"/>
      <c r="AM770" s="3"/>
      <c r="AN770" s="3"/>
      <c r="AO770" s="3"/>
    </row>
    <row r="771" spans="1:41" ht="12.75" customHeight="1" x14ac:dyDescent="0.2">
      <c r="A771" s="3"/>
      <c r="B771" s="3"/>
      <c r="C771" s="3"/>
      <c r="D771" s="117"/>
      <c r="E771" s="3"/>
      <c r="F771" s="3"/>
      <c r="G771" s="3"/>
      <c r="H771" s="3"/>
      <c r="I771" s="3"/>
      <c r="J771" s="3"/>
      <c r="K771" s="3"/>
      <c r="L771" s="3"/>
      <c r="M771" s="3"/>
      <c r="N771" s="3"/>
      <c r="O771" s="3"/>
      <c r="P771" s="3"/>
      <c r="Q771" s="3"/>
      <c r="R771" s="3"/>
      <c r="S771" s="1"/>
      <c r="T771" s="1"/>
      <c r="U771" s="3"/>
      <c r="V771" s="3"/>
      <c r="W771" s="3"/>
      <c r="X771" s="3"/>
      <c r="Y771" s="3"/>
      <c r="Z771" s="3"/>
      <c r="AA771" s="3"/>
      <c r="AB771" s="3"/>
      <c r="AC771" s="3"/>
      <c r="AD771" s="3"/>
      <c r="AE771" s="3"/>
      <c r="AF771" s="3"/>
      <c r="AG771" s="3"/>
      <c r="AH771" s="3"/>
      <c r="AI771" s="3"/>
      <c r="AJ771" s="3"/>
      <c r="AK771" s="3"/>
      <c r="AL771" s="3"/>
      <c r="AM771" s="3"/>
      <c r="AN771" s="3"/>
      <c r="AO771" s="3"/>
    </row>
    <row r="772" spans="1:41" ht="12.75" customHeight="1" x14ac:dyDescent="0.2">
      <c r="A772" s="3"/>
      <c r="B772" s="3"/>
      <c r="C772" s="3"/>
      <c r="D772" s="117"/>
      <c r="E772" s="3"/>
      <c r="F772" s="3"/>
      <c r="G772" s="3"/>
      <c r="H772" s="3"/>
      <c r="I772" s="3"/>
      <c r="J772" s="3"/>
      <c r="K772" s="3"/>
      <c r="L772" s="3"/>
      <c r="M772" s="3"/>
      <c r="N772" s="3"/>
      <c r="O772" s="3"/>
      <c r="P772" s="3"/>
      <c r="Q772" s="3"/>
      <c r="R772" s="3"/>
      <c r="S772" s="1"/>
      <c r="T772" s="1"/>
      <c r="U772" s="3"/>
      <c r="V772" s="3"/>
      <c r="W772" s="3"/>
      <c r="X772" s="3"/>
      <c r="Y772" s="3"/>
      <c r="Z772" s="3"/>
      <c r="AA772" s="3"/>
      <c r="AB772" s="3"/>
      <c r="AC772" s="3"/>
      <c r="AD772" s="3"/>
      <c r="AE772" s="3"/>
      <c r="AF772" s="3"/>
      <c r="AG772" s="3"/>
      <c r="AH772" s="3"/>
      <c r="AI772" s="3"/>
      <c r="AJ772" s="3"/>
      <c r="AK772" s="3"/>
      <c r="AL772" s="3"/>
      <c r="AM772" s="3"/>
      <c r="AN772" s="3"/>
      <c r="AO772" s="3"/>
    </row>
    <row r="773" spans="1:41" ht="12.75" customHeight="1" x14ac:dyDescent="0.2">
      <c r="A773" s="3"/>
      <c r="B773" s="3"/>
      <c r="C773" s="3"/>
      <c r="D773" s="117"/>
      <c r="E773" s="3"/>
      <c r="F773" s="3"/>
      <c r="G773" s="3"/>
      <c r="H773" s="3"/>
      <c r="I773" s="3"/>
      <c r="J773" s="3"/>
      <c r="K773" s="3"/>
      <c r="L773" s="3"/>
      <c r="M773" s="3"/>
      <c r="N773" s="3"/>
      <c r="O773" s="3"/>
      <c r="P773" s="3"/>
      <c r="Q773" s="3"/>
      <c r="R773" s="3"/>
      <c r="S773" s="1"/>
      <c r="T773" s="1"/>
      <c r="U773" s="3"/>
      <c r="V773" s="3"/>
      <c r="W773" s="3"/>
      <c r="X773" s="3"/>
      <c r="Y773" s="3"/>
      <c r="Z773" s="3"/>
      <c r="AA773" s="3"/>
      <c r="AB773" s="3"/>
      <c r="AC773" s="3"/>
      <c r="AD773" s="3"/>
      <c r="AE773" s="3"/>
      <c r="AF773" s="3"/>
      <c r="AG773" s="3"/>
      <c r="AH773" s="3"/>
      <c r="AI773" s="3"/>
      <c r="AJ773" s="3"/>
      <c r="AK773" s="3"/>
      <c r="AL773" s="3"/>
      <c r="AM773" s="3"/>
      <c r="AN773" s="3"/>
      <c r="AO773" s="3"/>
    </row>
    <row r="774" spans="1:41" ht="12.75" customHeight="1" x14ac:dyDescent="0.2">
      <c r="A774" s="3"/>
      <c r="B774" s="3"/>
      <c r="C774" s="3"/>
      <c r="D774" s="117"/>
      <c r="E774" s="3"/>
      <c r="F774" s="3"/>
      <c r="G774" s="3"/>
      <c r="H774" s="3"/>
      <c r="I774" s="3"/>
      <c r="J774" s="3"/>
      <c r="K774" s="3"/>
      <c r="L774" s="3"/>
      <c r="M774" s="3"/>
      <c r="N774" s="3"/>
      <c r="O774" s="3"/>
      <c r="P774" s="3"/>
      <c r="Q774" s="3"/>
      <c r="R774" s="3"/>
      <c r="S774" s="1"/>
      <c r="T774" s="1"/>
      <c r="U774" s="3"/>
      <c r="V774" s="3"/>
      <c r="W774" s="3"/>
      <c r="X774" s="3"/>
      <c r="Y774" s="3"/>
      <c r="Z774" s="3"/>
      <c r="AA774" s="3"/>
      <c r="AB774" s="3"/>
      <c r="AC774" s="3"/>
      <c r="AD774" s="3"/>
      <c r="AE774" s="3"/>
      <c r="AF774" s="3"/>
      <c r="AG774" s="3"/>
      <c r="AH774" s="3"/>
      <c r="AI774" s="3"/>
      <c r="AJ774" s="3"/>
      <c r="AK774" s="3"/>
      <c r="AL774" s="3"/>
      <c r="AM774" s="3"/>
      <c r="AN774" s="3"/>
      <c r="AO774" s="3"/>
    </row>
    <row r="775" spans="1:41" ht="12.75" customHeight="1" x14ac:dyDescent="0.2">
      <c r="A775" s="3"/>
      <c r="B775" s="3"/>
      <c r="C775" s="3"/>
      <c r="D775" s="117"/>
      <c r="E775" s="3"/>
      <c r="F775" s="3"/>
      <c r="G775" s="3"/>
      <c r="H775" s="3"/>
      <c r="I775" s="3"/>
      <c r="J775" s="3"/>
      <c r="K775" s="3"/>
      <c r="L775" s="3"/>
      <c r="M775" s="3"/>
      <c r="N775" s="3"/>
      <c r="O775" s="3"/>
      <c r="P775" s="3"/>
      <c r="Q775" s="3"/>
      <c r="R775" s="3"/>
      <c r="S775" s="1"/>
      <c r="T775" s="1"/>
      <c r="U775" s="3"/>
      <c r="V775" s="3"/>
      <c r="W775" s="3"/>
      <c r="X775" s="3"/>
      <c r="Y775" s="3"/>
      <c r="Z775" s="3"/>
      <c r="AA775" s="3"/>
      <c r="AB775" s="3"/>
      <c r="AC775" s="3"/>
      <c r="AD775" s="3"/>
      <c r="AE775" s="3"/>
      <c r="AF775" s="3"/>
      <c r="AG775" s="3"/>
      <c r="AH775" s="3"/>
      <c r="AI775" s="3"/>
      <c r="AJ775" s="3"/>
      <c r="AK775" s="3"/>
      <c r="AL775" s="3"/>
      <c r="AM775" s="3"/>
      <c r="AN775" s="3"/>
      <c r="AO775" s="3"/>
    </row>
    <row r="776" spans="1:41" ht="12.75" customHeight="1" x14ac:dyDescent="0.2">
      <c r="A776" s="3"/>
      <c r="B776" s="3"/>
      <c r="C776" s="3"/>
      <c r="D776" s="117"/>
      <c r="E776" s="3"/>
      <c r="F776" s="3"/>
      <c r="G776" s="3"/>
      <c r="H776" s="3"/>
      <c r="I776" s="3"/>
      <c r="J776" s="3"/>
      <c r="K776" s="3"/>
      <c r="L776" s="3"/>
      <c r="M776" s="3"/>
      <c r="N776" s="3"/>
      <c r="O776" s="3"/>
      <c r="P776" s="3"/>
      <c r="Q776" s="3"/>
      <c r="R776" s="3"/>
      <c r="S776" s="1"/>
      <c r="T776" s="1"/>
      <c r="U776" s="3"/>
      <c r="V776" s="3"/>
      <c r="W776" s="3"/>
      <c r="X776" s="3"/>
      <c r="Y776" s="3"/>
      <c r="Z776" s="3"/>
      <c r="AA776" s="3"/>
      <c r="AB776" s="3"/>
      <c r="AC776" s="3"/>
      <c r="AD776" s="3"/>
      <c r="AE776" s="3"/>
      <c r="AF776" s="3"/>
      <c r="AG776" s="3"/>
      <c r="AH776" s="3"/>
      <c r="AI776" s="3"/>
      <c r="AJ776" s="3"/>
      <c r="AK776" s="3"/>
      <c r="AL776" s="3"/>
      <c r="AM776" s="3"/>
      <c r="AN776" s="3"/>
      <c r="AO776" s="3"/>
    </row>
    <row r="777" spans="1:41" ht="12.75" customHeight="1" x14ac:dyDescent="0.2">
      <c r="A777" s="3"/>
      <c r="B777" s="3"/>
      <c r="C777" s="3"/>
      <c r="D777" s="117"/>
      <c r="E777" s="3"/>
      <c r="F777" s="3"/>
      <c r="G777" s="3"/>
      <c r="H777" s="3"/>
      <c r="I777" s="3"/>
      <c r="J777" s="3"/>
      <c r="K777" s="3"/>
      <c r="L777" s="3"/>
      <c r="M777" s="3"/>
      <c r="N777" s="3"/>
      <c r="O777" s="3"/>
      <c r="P777" s="3"/>
      <c r="Q777" s="3"/>
      <c r="R777" s="3"/>
      <c r="S777" s="1"/>
      <c r="T777" s="1"/>
      <c r="U777" s="3"/>
      <c r="V777" s="3"/>
      <c r="W777" s="3"/>
      <c r="X777" s="3"/>
      <c r="Y777" s="3"/>
      <c r="Z777" s="3"/>
      <c r="AA777" s="3"/>
      <c r="AB777" s="3"/>
      <c r="AC777" s="3"/>
      <c r="AD777" s="3"/>
      <c r="AE777" s="3"/>
      <c r="AF777" s="3"/>
      <c r="AG777" s="3"/>
      <c r="AH777" s="3"/>
      <c r="AI777" s="3"/>
      <c r="AJ777" s="3"/>
      <c r="AK777" s="3"/>
      <c r="AL777" s="3"/>
      <c r="AM777" s="3"/>
      <c r="AN777" s="3"/>
      <c r="AO777" s="3"/>
    </row>
    <row r="778" spans="1:41" ht="12.75" customHeight="1" x14ac:dyDescent="0.2">
      <c r="A778" s="3"/>
      <c r="B778" s="3"/>
      <c r="C778" s="3"/>
      <c r="D778" s="117"/>
      <c r="E778" s="3"/>
      <c r="F778" s="3"/>
      <c r="G778" s="3"/>
      <c r="H778" s="3"/>
      <c r="I778" s="3"/>
      <c r="J778" s="3"/>
      <c r="K778" s="3"/>
      <c r="L778" s="3"/>
      <c r="M778" s="3"/>
      <c r="N778" s="3"/>
      <c r="O778" s="3"/>
      <c r="P778" s="3"/>
      <c r="Q778" s="3"/>
      <c r="R778" s="3"/>
      <c r="S778" s="1"/>
      <c r="T778" s="1"/>
      <c r="U778" s="3"/>
      <c r="V778" s="3"/>
      <c r="W778" s="3"/>
      <c r="X778" s="3"/>
      <c r="Y778" s="3"/>
      <c r="Z778" s="3"/>
      <c r="AA778" s="3"/>
      <c r="AB778" s="3"/>
      <c r="AC778" s="3"/>
      <c r="AD778" s="3"/>
      <c r="AE778" s="3"/>
      <c r="AF778" s="3"/>
      <c r="AG778" s="3"/>
      <c r="AH778" s="3"/>
      <c r="AI778" s="3"/>
      <c r="AJ778" s="3"/>
      <c r="AK778" s="3"/>
      <c r="AL778" s="3"/>
      <c r="AM778" s="3"/>
      <c r="AN778" s="3"/>
      <c r="AO778" s="3"/>
    </row>
    <row r="779" spans="1:41" ht="12.75" customHeight="1" x14ac:dyDescent="0.2">
      <c r="A779" s="3"/>
      <c r="B779" s="3"/>
      <c r="C779" s="3"/>
      <c r="D779" s="117"/>
      <c r="E779" s="3"/>
      <c r="F779" s="3"/>
      <c r="G779" s="3"/>
      <c r="H779" s="3"/>
      <c r="I779" s="3"/>
      <c r="J779" s="3"/>
      <c r="K779" s="3"/>
      <c r="L779" s="3"/>
      <c r="M779" s="3"/>
      <c r="N779" s="3"/>
      <c r="O779" s="3"/>
      <c r="P779" s="3"/>
      <c r="Q779" s="3"/>
      <c r="R779" s="3"/>
      <c r="S779" s="1"/>
      <c r="T779" s="1"/>
      <c r="U779" s="3"/>
      <c r="V779" s="3"/>
      <c r="W779" s="3"/>
      <c r="X779" s="3"/>
      <c r="Y779" s="3"/>
      <c r="Z779" s="3"/>
      <c r="AA779" s="3"/>
      <c r="AB779" s="3"/>
      <c r="AC779" s="3"/>
      <c r="AD779" s="3"/>
      <c r="AE779" s="3"/>
      <c r="AF779" s="3"/>
      <c r="AG779" s="3"/>
      <c r="AH779" s="3"/>
      <c r="AI779" s="3"/>
      <c r="AJ779" s="3"/>
      <c r="AK779" s="3"/>
      <c r="AL779" s="3"/>
      <c r="AM779" s="3"/>
      <c r="AN779" s="3"/>
      <c r="AO779" s="3"/>
    </row>
    <row r="780" spans="1:41" ht="12.75" customHeight="1" x14ac:dyDescent="0.2">
      <c r="A780" s="3"/>
      <c r="B780" s="3"/>
      <c r="C780" s="3"/>
      <c r="D780" s="117"/>
      <c r="E780" s="3"/>
      <c r="F780" s="3"/>
      <c r="G780" s="3"/>
      <c r="H780" s="3"/>
      <c r="I780" s="3"/>
      <c r="J780" s="3"/>
      <c r="K780" s="3"/>
      <c r="L780" s="3"/>
      <c r="M780" s="3"/>
      <c r="N780" s="3"/>
      <c r="O780" s="3"/>
      <c r="P780" s="3"/>
      <c r="Q780" s="3"/>
      <c r="R780" s="3"/>
      <c r="S780" s="1"/>
      <c r="T780" s="1"/>
      <c r="U780" s="3"/>
      <c r="V780" s="3"/>
      <c r="W780" s="3"/>
      <c r="X780" s="3"/>
      <c r="Y780" s="3"/>
      <c r="Z780" s="3"/>
      <c r="AA780" s="3"/>
      <c r="AB780" s="3"/>
      <c r="AC780" s="3"/>
      <c r="AD780" s="3"/>
      <c r="AE780" s="3"/>
      <c r="AF780" s="3"/>
      <c r="AG780" s="3"/>
      <c r="AH780" s="3"/>
      <c r="AI780" s="3"/>
      <c r="AJ780" s="3"/>
      <c r="AK780" s="3"/>
      <c r="AL780" s="3"/>
      <c r="AM780" s="3"/>
      <c r="AN780" s="3"/>
      <c r="AO780" s="3"/>
    </row>
    <row r="781" spans="1:41" ht="12.75" customHeight="1" x14ac:dyDescent="0.2">
      <c r="A781" s="3"/>
      <c r="B781" s="3"/>
      <c r="C781" s="3"/>
      <c r="D781" s="117"/>
      <c r="E781" s="3"/>
      <c r="F781" s="3"/>
      <c r="G781" s="3"/>
      <c r="H781" s="3"/>
      <c r="I781" s="3"/>
      <c r="J781" s="3"/>
      <c r="K781" s="3"/>
      <c r="L781" s="3"/>
      <c r="M781" s="3"/>
      <c r="N781" s="3"/>
      <c r="O781" s="3"/>
      <c r="P781" s="3"/>
      <c r="Q781" s="3"/>
      <c r="R781" s="3"/>
      <c r="S781" s="1"/>
      <c r="T781" s="1"/>
      <c r="U781" s="3"/>
      <c r="V781" s="3"/>
      <c r="W781" s="3"/>
      <c r="X781" s="3"/>
      <c r="Y781" s="3"/>
      <c r="Z781" s="3"/>
      <c r="AA781" s="3"/>
      <c r="AB781" s="3"/>
      <c r="AC781" s="3"/>
      <c r="AD781" s="3"/>
      <c r="AE781" s="3"/>
      <c r="AF781" s="3"/>
      <c r="AG781" s="3"/>
      <c r="AH781" s="3"/>
      <c r="AI781" s="3"/>
      <c r="AJ781" s="3"/>
      <c r="AK781" s="3"/>
      <c r="AL781" s="3"/>
      <c r="AM781" s="3"/>
      <c r="AN781" s="3"/>
      <c r="AO781" s="3"/>
    </row>
    <row r="782" spans="1:41" ht="12.75" customHeight="1" x14ac:dyDescent="0.2">
      <c r="A782" s="3"/>
      <c r="B782" s="3"/>
      <c r="C782" s="3"/>
      <c r="D782" s="117"/>
      <c r="E782" s="3"/>
      <c r="F782" s="3"/>
      <c r="G782" s="3"/>
      <c r="H782" s="3"/>
      <c r="I782" s="3"/>
      <c r="J782" s="3"/>
      <c r="K782" s="3"/>
      <c r="L782" s="3"/>
      <c r="M782" s="3"/>
      <c r="N782" s="3"/>
      <c r="O782" s="3"/>
      <c r="P782" s="3"/>
      <c r="Q782" s="3"/>
      <c r="R782" s="3"/>
      <c r="S782" s="1"/>
      <c r="T782" s="1"/>
      <c r="U782" s="3"/>
      <c r="V782" s="3"/>
      <c r="W782" s="3"/>
      <c r="X782" s="3"/>
      <c r="Y782" s="3"/>
      <c r="Z782" s="3"/>
      <c r="AA782" s="3"/>
      <c r="AB782" s="3"/>
      <c r="AC782" s="3"/>
      <c r="AD782" s="3"/>
      <c r="AE782" s="3"/>
      <c r="AF782" s="3"/>
      <c r="AG782" s="3"/>
      <c r="AH782" s="3"/>
      <c r="AI782" s="3"/>
      <c r="AJ782" s="3"/>
      <c r="AK782" s="3"/>
      <c r="AL782" s="3"/>
      <c r="AM782" s="3"/>
      <c r="AN782" s="3"/>
      <c r="AO782" s="3"/>
    </row>
    <row r="783" spans="1:41" ht="12.75" customHeight="1" x14ac:dyDescent="0.2">
      <c r="A783" s="3"/>
      <c r="B783" s="3"/>
      <c r="C783" s="3"/>
      <c r="D783" s="117"/>
      <c r="E783" s="3"/>
      <c r="F783" s="3"/>
      <c r="G783" s="3"/>
      <c r="H783" s="3"/>
      <c r="I783" s="3"/>
      <c r="J783" s="3"/>
      <c r="K783" s="3"/>
      <c r="L783" s="3"/>
      <c r="M783" s="3"/>
      <c r="N783" s="3"/>
      <c r="O783" s="3"/>
      <c r="P783" s="3"/>
      <c r="Q783" s="3"/>
      <c r="R783" s="3"/>
      <c r="S783" s="1"/>
      <c r="T783" s="1"/>
      <c r="U783" s="3"/>
      <c r="V783" s="3"/>
      <c r="W783" s="3"/>
      <c r="X783" s="3"/>
      <c r="Y783" s="3"/>
      <c r="Z783" s="3"/>
      <c r="AA783" s="3"/>
      <c r="AB783" s="3"/>
      <c r="AC783" s="3"/>
      <c r="AD783" s="3"/>
      <c r="AE783" s="3"/>
      <c r="AF783" s="3"/>
      <c r="AG783" s="3"/>
      <c r="AH783" s="3"/>
      <c r="AI783" s="3"/>
      <c r="AJ783" s="3"/>
      <c r="AK783" s="3"/>
      <c r="AL783" s="3"/>
      <c r="AM783" s="3"/>
      <c r="AN783" s="3"/>
      <c r="AO783" s="3"/>
    </row>
    <row r="784" spans="1:41" ht="12.75" customHeight="1" x14ac:dyDescent="0.2">
      <c r="A784" s="3"/>
      <c r="B784" s="3"/>
      <c r="C784" s="3"/>
      <c r="D784" s="117"/>
      <c r="E784" s="3"/>
      <c r="F784" s="3"/>
      <c r="G784" s="3"/>
      <c r="H784" s="3"/>
      <c r="I784" s="3"/>
      <c r="J784" s="3"/>
      <c r="K784" s="3"/>
      <c r="L784" s="3"/>
      <c r="M784" s="3"/>
      <c r="N784" s="3"/>
      <c r="O784" s="3"/>
      <c r="P784" s="3"/>
      <c r="Q784" s="3"/>
      <c r="R784" s="3"/>
      <c r="S784" s="1"/>
      <c r="T784" s="1"/>
      <c r="U784" s="3"/>
      <c r="V784" s="3"/>
      <c r="W784" s="3"/>
      <c r="X784" s="3"/>
      <c r="Y784" s="3"/>
      <c r="Z784" s="3"/>
      <c r="AA784" s="3"/>
      <c r="AB784" s="3"/>
      <c r="AC784" s="3"/>
      <c r="AD784" s="3"/>
      <c r="AE784" s="3"/>
      <c r="AF784" s="3"/>
      <c r="AG784" s="3"/>
      <c r="AH784" s="3"/>
      <c r="AI784" s="3"/>
      <c r="AJ784" s="3"/>
      <c r="AK784" s="3"/>
      <c r="AL784" s="3"/>
      <c r="AM784" s="3"/>
      <c r="AN784" s="3"/>
      <c r="AO784" s="3"/>
    </row>
    <row r="785" spans="1:41" ht="12.75" customHeight="1" x14ac:dyDescent="0.2">
      <c r="A785" s="3"/>
      <c r="B785" s="3"/>
      <c r="C785" s="3"/>
      <c r="D785" s="117"/>
      <c r="E785" s="3"/>
      <c r="F785" s="3"/>
      <c r="G785" s="3"/>
      <c r="H785" s="3"/>
      <c r="I785" s="3"/>
      <c r="J785" s="3"/>
      <c r="K785" s="3"/>
      <c r="L785" s="3"/>
      <c r="M785" s="3"/>
      <c r="N785" s="3"/>
      <c r="O785" s="3"/>
      <c r="P785" s="3"/>
      <c r="Q785" s="3"/>
      <c r="R785" s="3"/>
      <c r="S785" s="1"/>
      <c r="T785" s="1"/>
      <c r="U785" s="3"/>
      <c r="V785" s="3"/>
      <c r="W785" s="3"/>
      <c r="X785" s="3"/>
      <c r="Y785" s="3"/>
      <c r="Z785" s="3"/>
      <c r="AA785" s="3"/>
      <c r="AB785" s="3"/>
      <c r="AC785" s="3"/>
      <c r="AD785" s="3"/>
      <c r="AE785" s="3"/>
      <c r="AF785" s="3"/>
      <c r="AG785" s="3"/>
      <c r="AH785" s="3"/>
      <c r="AI785" s="3"/>
      <c r="AJ785" s="3"/>
      <c r="AK785" s="3"/>
      <c r="AL785" s="3"/>
      <c r="AM785" s="3"/>
      <c r="AN785" s="3"/>
      <c r="AO785" s="3"/>
    </row>
    <row r="786" spans="1:41" ht="12.75" customHeight="1" x14ac:dyDescent="0.2">
      <c r="A786" s="3"/>
      <c r="B786" s="3"/>
      <c r="C786" s="3"/>
      <c r="D786" s="117"/>
      <c r="E786" s="3"/>
      <c r="F786" s="3"/>
      <c r="G786" s="3"/>
      <c r="H786" s="3"/>
      <c r="I786" s="3"/>
      <c r="J786" s="3"/>
      <c r="K786" s="3"/>
      <c r="L786" s="3"/>
      <c r="M786" s="3"/>
      <c r="N786" s="3"/>
      <c r="O786" s="3"/>
      <c r="P786" s="3"/>
      <c r="Q786" s="3"/>
      <c r="R786" s="3"/>
      <c r="S786" s="1"/>
      <c r="T786" s="1"/>
      <c r="U786" s="3"/>
      <c r="V786" s="3"/>
      <c r="W786" s="3"/>
      <c r="X786" s="3"/>
      <c r="Y786" s="3"/>
      <c r="Z786" s="3"/>
      <c r="AA786" s="3"/>
      <c r="AB786" s="3"/>
      <c r="AC786" s="3"/>
      <c r="AD786" s="3"/>
      <c r="AE786" s="3"/>
      <c r="AF786" s="3"/>
      <c r="AG786" s="3"/>
      <c r="AH786" s="3"/>
      <c r="AI786" s="3"/>
      <c r="AJ786" s="3"/>
      <c r="AK786" s="3"/>
      <c r="AL786" s="3"/>
      <c r="AM786" s="3"/>
      <c r="AN786" s="3"/>
      <c r="AO786" s="3"/>
    </row>
    <row r="787" spans="1:41" ht="12.75" customHeight="1" x14ac:dyDescent="0.2">
      <c r="A787" s="3"/>
      <c r="B787" s="3"/>
      <c r="C787" s="3"/>
      <c r="D787" s="117"/>
      <c r="E787" s="3"/>
      <c r="F787" s="3"/>
      <c r="G787" s="3"/>
      <c r="H787" s="3"/>
      <c r="I787" s="3"/>
      <c r="J787" s="3"/>
      <c r="K787" s="3"/>
      <c r="L787" s="3"/>
      <c r="M787" s="3"/>
      <c r="N787" s="3"/>
      <c r="O787" s="3"/>
      <c r="P787" s="3"/>
      <c r="Q787" s="3"/>
      <c r="R787" s="3"/>
      <c r="S787" s="1"/>
      <c r="T787" s="1"/>
      <c r="U787" s="3"/>
      <c r="V787" s="3"/>
      <c r="W787" s="3"/>
      <c r="X787" s="3"/>
      <c r="Y787" s="3"/>
      <c r="Z787" s="3"/>
      <c r="AA787" s="3"/>
      <c r="AB787" s="3"/>
      <c r="AC787" s="3"/>
      <c r="AD787" s="3"/>
      <c r="AE787" s="3"/>
      <c r="AF787" s="3"/>
      <c r="AG787" s="3"/>
      <c r="AH787" s="3"/>
      <c r="AI787" s="3"/>
      <c r="AJ787" s="3"/>
      <c r="AK787" s="3"/>
      <c r="AL787" s="3"/>
      <c r="AM787" s="3"/>
      <c r="AN787" s="3"/>
      <c r="AO787" s="3"/>
    </row>
    <row r="788" spans="1:41" ht="12.75" customHeight="1" x14ac:dyDescent="0.2">
      <c r="A788" s="3"/>
      <c r="B788" s="3"/>
      <c r="C788" s="3"/>
      <c r="D788" s="117"/>
      <c r="E788" s="3"/>
      <c r="F788" s="3"/>
      <c r="G788" s="3"/>
      <c r="H788" s="3"/>
      <c r="I788" s="3"/>
      <c r="J788" s="3"/>
      <c r="K788" s="3"/>
      <c r="L788" s="3"/>
      <c r="M788" s="3"/>
      <c r="N788" s="3"/>
      <c r="O788" s="3"/>
      <c r="P788" s="3"/>
      <c r="Q788" s="3"/>
      <c r="R788" s="3"/>
      <c r="S788" s="1"/>
      <c r="T788" s="1"/>
      <c r="U788" s="3"/>
      <c r="V788" s="3"/>
      <c r="W788" s="3"/>
      <c r="X788" s="3"/>
      <c r="Y788" s="3"/>
      <c r="Z788" s="3"/>
      <c r="AA788" s="3"/>
      <c r="AB788" s="3"/>
      <c r="AC788" s="3"/>
      <c r="AD788" s="3"/>
      <c r="AE788" s="3"/>
      <c r="AF788" s="3"/>
      <c r="AG788" s="3"/>
      <c r="AH788" s="3"/>
      <c r="AI788" s="3"/>
      <c r="AJ788" s="3"/>
      <c r="AK788" s="3"/>
      <c r="AL788" s="3"/>
      <c r="AM788" s="3"/>
      <c r="AN788" s="3"/>
      <c r="AO788" s="3"/>
    </row>
    <row r="789" spans="1:41" ht="12.75" customHeight="1" x14ac:dyDescent="0.2">
      <c r="A789" s="3"/>
      <c r="B789" s="3"/>
      <c r="C789" s="3"/>
      <c r="D789" s="117"/>
      <c r="E789" s="3"/>
      <c r="F789" s="3"/>
      <c r="G789" s="3"/>
      <c r="H789" s="3"/>
      <c r="I789" s="3"/>
      <c r="J789" s="3"/>
      <c r="K789" s="3"/>
      <c r="L789" s="3"/>
      <c r="M789" s="3"/>
      <c r="N789" s="3"/>
      <c r="O789" s="3"/>
      <c r="P789" s="3"/>
      <c r="Q789" s="3"/>
      <c r="R789" s="3"/>
      <c r="S789" s="1"/>
      <c r="T789" s="1"/>
      <c r="U789" s="3"/>
      <c r="V789" s="3"/>
      <c r="W789" s="3"/>
      <c r="X789" s="3"/>
      <c r="Y789" s="3"/>
      <c r="Z789" s="3"/>
      <c r="AA789" s="3"/>
      <c r="AB789" s="3"/>
      <c r="AC789" s="3"/>
      <c r="AD789" s="3"/>
      <c r="AE789" s="3"/>
      <c r="AF789" s="3"/>
      <c r="AG789" s="3"/>
      <c r="AH789" s="3"/>
      <c r="AI789" s="3"/>
      <c r="AJ789" s="3"/>
      <c r="AK789" s="3"/>
      <c r="AL789" s="3"/>
      <c r="AM789" s="3"/>
      <c r="AN789" s="3"/>
      <c r="AO789" s="3"/>
    </row>
    <row r="790" spans="1:41" ht="12.75" customHeight="1" x14ac:dyDescent="0.2">
      <c r="A790" s="3"/>
      <c r="B790" s="3"/>
      <c r="C790" s="3"/>
      <c r="D790" s="117"/>
      <c r="E790" s="3"/>
      <c r="F790" s="3"/>
      <c r="G790" s="3"/>
      <c r="H790" s="3"/>
      <c r="I790" s="3"/>
      <c r="J790" s="3"/>
      <c r="K790" s="3"/>
      <c r="L790" s="3"/>
      <c r="M790" s="3"/>
      <c r="N790" s="3"/>
      <c r="O790" s="3"/>
      <c r="P790" s="3"/>
      <c r="Q790" s="3"/>
      <c r="R790" s="3"/>
      <c r="S790" s="1"/>
      <c r="T790" s="1"/>
      <c r="U790" s="3"/>
      <c r="V790" s="3"/>
      <c r="W790" s="3"/>
      <c r="X790" s="3"/>
      <c r="Y790" s="3"/>
      <c r="Z790" s="3"/>
      <c r="AA790" s="3"/>
      <c r="AB790" s="3"/>
      <c r="AC790" s="3"/>
      <c r="AD790" s="3"/>
      <c r="AE790" s="3"/>
      <c r="AF790" s="3"/>
      <c r="AG790" s="3"/>
      <c r="AH790" s="3"/>
      <c r="AI790" s="3"/>
      <c r="AJ790" s="3"/>
      <c r="AK790" s="3"/>
      <c r="AL790" s="3"/>
      <c r="AM790" s="3"/>
      <c r="AN790" s="3"/>
      <c r="AO790" s="3"/>
    </row>
    <row r="791" spans="1:41" ht="12.75" customHeight="1" x14ac:dyDescent="0.2">
      <c r="A791" s="3"/>
      <c r="B791" s="3"/>
      <c r="C791" s="3"/>
      <c r="D791" s="117"/>
      <c r="E791" s="3"/>
      <c r="F791" s="3"/>
      <c r="G791" s="3"/>
      <c r="H791" s="3"/>
      <c r="I791" s="3"/>
      <c r="J791" s="3"/>
      <c r="K791" s="3"/>
      <c r="L791" s="3"/>
      <c r="M791" s="3"/>
      <c r="N791" s="3"/>
      <c r="O791" s="3"/>
      <c r="P791" s="3"/>
      <c r="Q791" s="3"/>
      <c r="R791" s="3"/>
      <c r="S791" s="1"/>
      <c r="T791" s="1"/>
      <c r="U791" s="3"/>
      <c r="V791" s="3"/>
      <c r="W791" s="3"/>
      <c r="X791" s="3"/>
      <c r="Y791" s="3"/>
      <c r="Z791" s="3"/>
      <c r="AA791" s="3"/>
      <c r="AB791" s="3"/>
      <c r="AC791" s="3"/>
      <c r="AD791" s="3"/>
      <c r="AE791" s="3"/>
      <c r="AF791" s="3"/>
      <c r="AG791" s="3"/>
      <c r="AH791" s="3"/>
      <c r="AI791" s="3"/>
      <c r="AJ791" s="3"/>
      <c r="AK791" s="3"/>
      <c r="AL791" s="3"/>
      <c r="AM791" s="3"/>
      <c r="AN791" s="3"/>
      <c r="AO791" s="3"/>
    </row>
    <row r="792" spans="1:41" ht="12.75" customHeight="1" x14ac:dyDescent="0.2">
      <c r="A792" s="3"/>
      <c r="B792" s="3"/>
      <c r="C792" s="3"/>
      <c r="D792" s="117"/>
      <c r="E792" s="3"/>
      <c r="F792" s="3"/>
      <c r="G792" s="3"/>
      <c r="H792" s="3"/>
      <c r="I792" s="3"/>
      <c r="J792" s="3"/>
      <c r="K792" s="3"/>
      <c r="L792" s="3"/>
      <c r="M792" s="3"/>
      <c r="N792" s="3"/>
      <c r="O792" s="3"/>
      <c r="P792" s="3"/>
      <c r="Q792" s="3"/>
      <c r="R792" s="3"/>
      <c r="S792" s="1"/>
      <c r="T792" s="1"/>
      <c r="U792" s="3"/>
      <c r="V792" s="3"/>
      <c r="W792" s="3"/>
      <c r="X792" s="3"/>
      <c r="Y792" s="3"/>
      <c r="Z792" s="3"/>
      <c r="AA792" s="3"/>
      <c r="AB792" s="3"/>
      <c r="AC792" s="3"/>
      <c r="AD792" s="3"/>
      <c r="AE792" s="3"/>
      <c r="AF792" s="3"/>
      <c r="AG792" s="3"/>
      <c r="AH792" s="3"/>
      <c r="AI792" s="3"/>
      <c r="AJ792" s="3"/>
      <c r="AK792" s="3"/>
      <c r="AL792" s="3"/>
      <c r="AM792" s="3"/>
      <c r="AN792" s="3"/>
      <c r="AO792" s="3"/>
    </row>
    <row r="793" spans="1:41" ht="12.75" customHeight="1" x14ac:dyDescent="0.2">
      <c r="A793" s="3"/>
      <c r="B793" s="3"/>
      <c r="C793" s="3"/>
      <c r="D793" s="117"/>
      <c r="E793" s="3"/>
      <c r="F793" s="3"/>
      <c r="G793" s="3"/>
      <c r="H793" s="3"/>
      <c r="I793" s="3"/>
      <c r="J793" s="3"/>
      <c r="K793" s="3"/>
      <c r="L793" s="3"/>
      <c r="M793" s="3"/>
      <c r="N793" s="3"/>
      <c r="O793" s="3"/>
      <c r="P793" s="3"/>
      <c r="Q793" s="3"/>
      <c r="R793" s="3"/>
      <c r="S793" s="1"/>
      <c r="T793" s="1"/>
      <c r="U793" s="3"/>
      <c r="V793" s="3"/>
      <c r="W793" s="3"/>
      <c r="X793" s="3"/>
      <c r="Y793" s="3"/>
      <c r="Z793" s="3"/>
      <c r="AA793" s="3"/>
      <c r="AB793" s="3"/>
      <c r="AC793" s="3"/>
      <c r="AD793" s="3"/>
      <c r="AE793" s="3"/>
      <c r="AF793" s="3"/>
      <c r="AG793" s="3"/>
      <c r="AH793" s="3"/>
      <c r="AI793" s="3"/>
      <c r="AJ793" s="3"/>
      <c r="AK793" s="3"/>
      <c r="AL793" s="3"/>
      <c r="AM793" s="3"/>
      <c r="AN793" s="3"/>
      <c r="AO793" s="3"/>
    </row>
    <row r="794" spans="1:41" ht="12.75" customHeight="1" x14ac:dyDescent="0.2">
      <c r="A794" s="3"/>
      <c r="B794" s="3"/>
      <c r="C794" s="3"/>
      <c r="D794" s="117"/>
      <c r="E794" s="3"/>
      <c r="F794" s="3"/>
      <c r="G794" s="3"/>
      <c r="H794" s="3"/>
      <c r="I794" s="3"/>
      <c r="J794" s="3"/>
      <c r="K794" s="3"/>
      <c r="L794" s="3"/>
      <c r="M794" s="3"/>
      <c r="N794" s="3"/>
      <c r="O794" s="3"/>
      <c r="P794" s="3"/>
      <c r="Q794" s="3"/>
      <c r="R794" s="3"/>
      <c r="S794" s="1"/>
      <c r="T794" s="1"/>
      <c r="U794" s="3"/>
      <c r="V794" s="3"/>
      <c r="W794" s="3"/>
      <c r="X794" s="3"/>
      <c r="Y794" s="3"/>
      <c r="Z794" s="3"/>
      <c r="AA794" s="3"/>
      <c r="AB794" s="3"/>
      <c r="AC794" s="3"/>
      <c r="AD794" s="3"/>
      <c r="AE794" s="3"/>
      <c r="AF794" s="3"/>
      <c r="AG794" s="3"/>
      <c r="AH794" s="3"/>
      <c r="AI794" s="3"/>
      <c r="AJ794" s="3"/>
      <c r="AK794" s="3"/>
      <c r="AL794" s="3"/>
      <c r="AM794" s="3"/>
      <c r="AN794" s="3"/>
      <c r="AO794" s="3"/>
    </row>
    <row r="795" spans="1:41" ht="12.75" customHeight="1" x14ac:dyDescent="0.2">
      <c r="A795" s="3"/>
      <c r="B795" s="3"/>
      <c r="C795" s="3"/>
      <c r="D795" s="117"/>
      <c r="E795" s="3"/>
      <c r="F795" s="3"/>
      <c r="G795" s="3"/>
      <c r="H795" s="3"/>
      <c r="I795" s="3"/>
      <c r="J795" s="3"/>
      <c r="K795" s="3"/>
      <c r="L795" s="3"/>
      <c r="M795" s="3"/>
      <c r="N795" s="3"/>
      <c r="O795" s="3"/>
      <c r="P795" s="3"/>
      <c r="Q795" s="3"/>
      <c r="R795" s="3"/>
      <c r="S795" s="1"/>
      <c r="T795" s="1"/>
      <c r="U795" s="3"/>
      <c r="V795" s="3"/>
      <c r="W795" s="3"/>
      <c r="X795" s="3"/>
      <c r="Y795" s="3"/>
      <c r="Z795" s="3"/>
      <c r="AA795" s="3"/>
      <c r="AB795" s="3"/>
      <c r="AC795" s="3"/>
      <c r="AD795" s="3"/>
      <c r="AE795" s="3"/>
      <c r="AF795" s="3"/>
      <c r="AG795" s="3"/>
      <c r="AH795" s="3"/>
      <c r="AI795" s="3"/>
      <c r="AJ795" s="3"/>
      <c r="AK795" s="3"/>
      <c r="AL795" s="3"/>
      <c r="AM795" s="3"/>
      <c r="AN795" s="3"/>
      <c r="AO795" s="3"/>
    </row>
    <row r="796" spans="1:41" ht="12.75" customHeight="1" x14ac:dyDescent="0.2">
      <c r="A796" s="3"/>
      <c r="B796" s="3"/>
      <c r="C796" s="3"/>
      <c r="D796" s="117"/>
      <c r="E796" s="3"/>
      <c r="F796" s="3"/>
      <c r="G796" s="3"/>
      <c r="H796" s="3"/>
      <c r="I796" s="3"/>
      <c r="J796" s="3"/>
      <c r="K796" s="3"/>
      <c r="L796" s="3"/>
      <c r="M796" s="3"/>
      <c r="N796" s="3"/>
      <c r="O796" s="3"/>
      <c r="P796" s="3"/>
      <c r="Q796" s="3"/>
      <c r="R796" s="3"/>
      <c r="S796" s="1"/>
      <c r="T796" s="1"/>
      <c r="U796" s="3"/>
      <c r="V796" s="3"/>
      <c r="W796" s="3"/>
      <c r="X796" s="3"/>
      <c r="Y796" s="3"/>
      <c r="Z796" s="3"/>
      <c r="AA796" s="3"/>
      <c r="AB796" s="3"/>
      <c r="AC796" s="3"/>
      <c r="AD796" s="3"/>
      <c r="AE796" s="3"/>
      <c r="AF796" s="3"/>
      <c r="AG796" s="3"/>
      <c r="AH796" s="3"/>
      <c r="AI796" s="3"/>
      <c r="AJ796" s="3"/>
      <c r="AK796" s="3"/>
      <c r="AL796" s="3"/>
      <c r="AM796" s="3"/>
      <c r="AN796" s="3"/>
      <c r="AO796" s="3"/>
    </row>
    <row r="797" spans="1:41" ht="12.75" customHeight="1" x14ac:dyDescent="0.2">
      <c r="A797" s="3"/>
      <c r="B797" s="3"/>
      <c r="C797" s="3"/>
      <c r="D797" s="117"/>
      <c r="E797" s="3"/>
      <c r="F797" s="3"/>
      <c r="G797" s="3"/>
      <c r="H797" s="3"/>
      <c r="I797" s="3"/>
      <c r="J797" s="3"/>
      <c r="K797" s="3"/>
      <c r="L797" s="3"/>
      <c r="M797" s="3"/>
      <c r="N797" s="3"/>
      <c r="O797" s="3"/>
      <c r="P797" s="3"/>
      <c r="Q797" s="3"/>
      <c r="R797" s="3"/>
      <c r="S797" s="1"/>
      <c r="T797" s="1"/>
      <c r="U797" s="3"/>
      <c r="V797" s="3"/>
      <c r="W797" s="3"/>
      <c r="X797" s="3"/>
      <c r="Y797" s="3"/>
      <c r="Z797" s="3"/>
      <c r="AA797" s="3"/>
      <c r="AB797" s="3"/>
      <c r="AC797" s="3"/>
      <c r="AD797" s="3"/>
      <c r="AE797" s="3"/>
      <c r="AF797" s="3"/>
      <c r="AG797" s="3"/>
      <c r="AH797" s="3"/>
      <c r="AI797" s="3"/>
      <c r="AJ797" s="3"/>
      <c r="AK797" s="3"/>
      <c r="AL797" s="3"/>
      <c r="AM797" s="3"/>
      <c r="AN797" s="3"/>
      <c r="AO797" s="3"/>
    </row>
    <row r="798" spans="1:41" ht="12.75" customHeight="1" x14ac:dyDescent="0.2">
      <c r="A798" s="3"/>
      <c r="B798" s="3"/>
      <c r="C798" s="3"/>
      <c r="D798" s="117"/>
      <c r="E798" s="3"/>
      <c r="F798" s="3"/>
      <c r="G798" s="3"/>
      <c r="H798" s="3"/>
      <c r="I798" s="3"/>
      <c r="J798" s="3"/>
      <c r="K798" s="3"/>
      <c r="L798" s="3"/>
      <c r="M798" s="3"/>
      <c r="N798" s="3"/>
      <c r="O798" s="3"/>
      <c r="P798" s="3"/>
      <c r="Q798" s="3"/>
      <c r="R798" s="3"/>
      <c r="S798" s="1"/>
      <c r="T798" s="1"/>
      <c r="U798" s="3"/>
      <c r="V798" s="3"/>
      <c r="W798" s="3"/>
      <c r="X798" s="3"/>
      <c r="Y798" s="3"/>
      <c r="Z798" s="3"/>
      <c r="AA798" s="3"/>
      <c r="AB798" s="3"/>
      <c r="AC798" s="3"/>
      <c r="AD798" s="3"/>
      <c r="AE798" s="3"/>
      <c r="AF798" s="3"/>
      <c r="AG798" s="3"/>
      <c r="AH798" s="3"/>
      <c r="AI798" s="3"/>
      <c r="AJ798" s="3"/>
      <c r="AK798" s="3"/>
      <c r="AL798" s="3"/>
      <c r="AM798" s="3"/>
      <c r="AN798" s="3"/>
      <c r="AO798" s="3"/>
    </row>
    <row r="799" spans="1:41" ht="12.75" customHeight="1" x14ac:dyDescent="0.2">
      <c r="A799" s="3"/>
      <c r="B799" s="3"/>
      <c r="C799" s="3"/>
      <c r="D799" s="117"/>
      <c r="E799" s="3"/>
      <c r="F799" s="3"/>
      <c r="G799" s="3"/>
      <c r="H799" s="3"/>
      <c r="I799" s="3"/>
      <c r="J799" s="3"/>
      <c r="K799" s="3"/>
      <c r="L799" s="3"/>
      <c r="M799" s="3"/>
      <c r="N799" s="3"/>
      <c r="O799" s="3"/>
      <c r="P799" s="3"/>
      <c r="Q799" s="3"/>
      <c r="R799" s="3"/>
      <c r="S799" s="1"/>
      <c r="T799" s="1"/>
      <c r="U799" s="3"/>
      <c r="V799" s="3"/>
      <c r="W799" s="3"/>
      <c r="X799" s="3"/>
      <c r="Y799" s="3"/>
      <c r="Z799" s="3"/>
      <c r="AA799" s="3"/>
      <c r="AB799" s="3"/>
      <c r="AC799" s="3"/>
      <c r="AD799" s="3"/>
      <c r="AE799" s="3"/>
      <c r="AF799" s="3"/>
      <c r="AG799" s="3"/>
      <c r="AH799" s="3"/>
      <c r="AI799" s="3"/>
      <c r="AJ799" s="3"/>
      <c r="AK799" s="3"/>
      <c r="AL799" s="3"/>
      <c r="AM799" s="3"/>
      <c r="AN799" s="3"/>
      <c r="AO799" s="3"/>
    </row>
    <row r="800" spans="1:41" ht="12.75" customHeight="1" x14ac:dyDescent="0.2">
      <c r="A800" s="3"/>
      <c r="B800" s="3"/>
      <c r="C800" s="3"/>
      <c r="D800" s="117"/>
      <c r="E800" s="3"/>
      <c r="F800" s="3"/>
      <c r="G800" s="3"/>
      <c r="H800" s="3"/>
      <c r="I800" s="3"/>
      <c r="J800" s="3"/>
      <c r="K800" s="3"/>
      <c r="L800" s="3"/>
      <c r="M800" s="3"/>
      <c r="N800" s="3"/>
      <c r="O800" s="3"/>
      <c r="P800" s="3"/>
      <c r="Q800" s="3"/>
      <c r="R800" s="3"/>
      <c r="S800" s="1"/>
      <c r="T800" s="1"/>
      <c r="U800" s="3"/>
      <c r="V800" s="3"/>
      <c r="W800" s="3"/>
      <c r="X800" s="3"/>
      <c r="Y800" s="3"/>
      <c r="Z800" s="3"/>
      <c r="AA800" s="3"/>
      <c r="AB800" s="3"/>
      <c r="AC800" s="3"/>
      <c r="AD800" s="3"/>
      <c r="AE800" s="3"/>
      <c r="AF800" s="3"/>
      <c r="AG800" s="3"/>
      <c r="AH800" s="3"/>
      <c r="AI800" s="3"/>
      <c r="AJ800" s="3"/>
      <c r="AK800" s="3"/>
      <c r="AL800" s="3"/>
      <c r="AM800" s="3"/>
      <c r="AN800" s="3"/>
      <c r="AO800" s="3"/>
    </row>
    <row r="801" spans="1:41" ht="12.75" customHeight="1" x14ac:dyDescent="0.2">
      <c r="A801" s="3"/>
      <c r="B801" s="3"/>
      <c r="C801" s="3"/>
      <c r="D801" s="117"/>
      <c r="E801" s="3"/>
      <c r="F801" s="3"/>
      <c r="G801" s="3"/>
      <c r="H801" s="3"/>
      <c r="I801" s="3"/>
      <c r="J801" s="3"/>
      <c r="K801" s="3"/>
      <c r="L801" s="3"/>
      <c r="M801" s="3"/>
      <c r="N801" s="3"/>
      <c r="O801" s="3"/>
      <c r="P801" s="3"/>
      <c r="Q801" s="3"/>
      <c r="R801" s="3"/>
      <c r="S801" s="1"/>
      <c r="T801" s="1"/>
      <c r="U801" s="3"/>
      <c r="V801" s="3"/>
      <c r="W801" s="3"/>
      <c r="X801" s="3"/>
      <c r="Y801" s="3"/>
      <c r="Z801" s="3"/>
      <c r="AA801" s="3"/>
      <c r="AB801" s="3"/>
      <c r="AC801" s="3"/>
      <c r="AD801" s="3"/>
      <c r="AE801" s="3"/>
      <c r="AF801" s="3"/>
      <c r="AG801" s="3"/>
      <c r="AH801" s="3"/>
      <c r="AI801" s="3"/>
      <c r="AJ801" s="3"/>
      <c r="AK801" s="3"/>
      <c r="AL801" s="3"/>
      <c r="AM801" s="3"/>
      <c r="AN801" s="3"/>
      <c r="AO801" s="3"/>
    </row>
    <row r="802" spans="1:41" ht="12.75" customHeight="1" x14ac:dyDescent="0.2">
      <c r="A802" s="3"/>
      <c r="B802" s="3"/>
      <c r="C802" s="3"/>
      <c r="D802" s="117"/>
      <c r="E802" s="3"/>
      <c r="F802" s="3"/>
      <c r="G802" s="3"/>
      <c r="H802" s="3"/>
      <c r="I802" s="3"/>
      <c r="J802" s="3"/>
      <c r="K802" s="3"/>
      <c r="L802" s="3"/>
      <c r="M802" s="3"/>
      <c r="N802" s="3"/>
      <c r="O802" s="3"/>
      <c r="P802" s="3"/>
      <c r="Q802" s="3"/>
      <c r="R802" s="3"/>
      <c r="S802" s="1"/>
      <c r="T802" s="1"/>
      <c r="U802" s="3"/>
      <c r="V802" s="3"/>
      <c r="W802" s="3"/>
      <c r="X802" s="3"/>
      <c r="Y802" s="3"/>
      <c r="Z802" s="3"/>
      <c r="AA802" s="3"/>
      <c r="AB802" s="3"/>
      <c r="AC802" s="3"/>
      <c r="AD802" s="3"/>
      <c r="AE802" s="3"/>
      <c r="AF802" s="3"/>
      <c r="AG802" s="3"/>
      <c r="AH802" s="3"/>
      <c r="AI802" s="3"/>
      <c r="AJ802" s="3"/>
      <c r="AK802" s="3"/>
      <c r="AL802" s="3"/>
      <c r="AM802" s="3"/>
      <c r="AN802" s="3"/>
      <c r="AO802" s="3"/>
    </row>
    <row r="803" spans="1:41" ht="12.75" customHeight="1" x14ac:dyDescent="0.2">
      <c r="A803" s="3"/>
      <c r="B803" s="3"/>
      <c r="C803" s="3"/>
      <c r="D803" s="117"/>
      <c r="E803" s="3"/>
      <c r="F803" s="3"/>
      <c r="G803" s="3"/>
      <c r="H803" s="3"/>
      <c r="I803" s="3"/>
      <c r="J803" s="3"/>
      <c r="K803" s="3"/>
      <c r="L803" s="3"/>
      <c r="M803" s="3"/>
      <c r="N803" s="3"/>
      <c r="O803" s="3"/>
      <c r="P803" s="3"/>
      <c r="Q803" s="3"/>
      <c r="R803" s="3"/>
      <c r="S803" s="1"/>
      <c r="T803" s="1"/>
      <c r="U803" s="3"/>
      <c r="V803" s="3"/>
      <c r="W803" s="3"/>
      <c r="X803" s="3"/>
      <c r="Y803" s="3"/>
      <c r="Z803" s="3"/>
      <c r="AA803" s="3"/>
      <c r="AB803" s="3"/>
      <c r="AC803" s="3"/>
      <c r="AD803" s="3"/>
      <c r="AE803" s="3"/>
      <c r="AF803" s="3"/>
      <c r="AG803" s="3"/>
      <c r="AH803" s="3"/>
      <c r="AI803" s="3"/>
      <c r="AJ803" s="3"/>
      <c r="AK803" s="3"/>
      <c r="AL803" s="3"/>
      <c r="AM803" s="3"/>
      <c r="AN803" s="3"/>
      <c r="AO803" s="3"/>
    </row>
    <row r="804" spans="1:41" ht="12.75" customHeight="1" x14ac:dyDescent="0.2">
      <c r="A804" s="3"/>
      <c r="B804" s="3"/>
      <c r="C804" s="3"/>
      <c r="D804" s="117"/>
      <c r="E804" s="3"/>
      <c r="F804" s="3"/>
      <c r="G804" s="3"/>
      <c r="H804" s="3"/>
      <c r="I804" s="3"/>
      <c r="J804" s="3"/>
      <c r="K804" s="3"/>
      <c r="L804" s="3"/>
      <c r="M804" s="3"/>
      <c r="N804" s="3"/>
      <c r="O804" s="3"/>
      <c r="P804" s="3"/>
      <c r="Q804" s="3"/>
      <c r="R804" s="3"/>
      <c r="S804" s="1"/>
      <c r="T804" s="1"/>
      <c r="U804" s="3"/>
      <c r="V804" s="3"/>
      <c r="W804" s="3"/>
      <c r="X804" s="3"/>
      <c r="Y804" s="3"/>
      <c r="Z804" s="3"/>
      <c r="AA804" s="3"/>
      <c r="AB804" s="3"/>
      <c r="AC804" s="3"/>
      <c r="AD804" s="3"/>
      <c r="AE804" s="3"/>
      <c r="AF804" s="3"/>
      <c r="AG804" s="3"/>
      <c r="AH804" s="3"/>
      <c r="AI804" s="3"/>
      <c r="AJ804" s="3"/>
      <c r="AK804" s="3"/>
      <c r="AL804" s="3"/>
      <c r="AM804" s="3"/>
      <c r="AN804" s="3"/>
      <c r="AO804" s="3"/>
    </row>
    <row r="805" spans="1:41" ht="12.75" customHeight="1" x14ac:dyDescent="0.2">
      <c r="A805" s="3"/>
      <c r="B805" s="3"/>
      <c r="C805" s="3"/>
      <c r="D805" s="117"/>
      <c r="E805" s="3"/>
      <c r="F805" s="3"/>
      <c r="G805" s="3"/>
      <c r="H805" s="3"/>
      <c r="I805" s="3"/>
      <c r="J805" s="3"/>
      <c r="K805" s="3"/>
      <c r="L805" s="3"/>
      <c r="M805" s="3"/>
      <c r="N805" s="3"/>
      <c r="O805" s="3"/>
      <c r="P805" s="3"/>
      <c r="Q805" s="3"/>
      <c r="R805" s="3"/>
      <c r="S805" s="1"/>
      <c r="T805" s="1"/>
      <c r="U805" s="3"/>
      <c r="V805" s="3"/>
      <c r="W805" s="3"/>
      <c r="X805" s="3"/>
      <c r="Y805" s="3"/>
      <c r="Z805" s="3"/>
      <c r="AA805" s="3"/>
      <c r="AB805" s="3"/>
      <c r="AC805" s="3"/>
      <c r="AD805" s="3"/>
      <c r="AE805" s="3"/>
      <c r="AF805" s="3"/>
      <c r="AG805" s="3"/>
      <c r="AH805" s="3"/>
      <c r="AI805" s="3"/>
      <c r="AJ805" s="3"/>
      <c r="AK805" s="3"/>
      <c r="AL805" s="3"/>
      <c r="AM805" s="3"/>
      <c r="AN805" s="3"/>
      <c r="AO805" s="3"/>
    </row>
    <row r="806" spans="1:41" ht="12.75" customHeight="1" x14ac:dyDescent="0.2">
      <c r="A806" s="3"/>
      <c r="B806" s="3"/>
      <c r="C806" s="3"/>
      <c r="D806" s="117"/>
      <c r="E806" s="3"/>
      <c r="F806" s="3"/>
      <c r="G806" s="3"/>
      <c r="H806" s="3"/>
      <c r="I806" s="3"/>
      <c r="J806" s="3"/>
      <c r="K806" s="3"/>
      <c r="L806" s="3"/>
      <c r="M806" s="3"/>
      <c r="N806" s="3"/>
      <c r="O806" s="3"/>
      <c r="P806" s="3"/>
      <c r="Q806" s="3"/>
      <c r="R806" s="3"/>
      <c r="S806" s="1"/>
      <c r="T806" s="1"/>
      <c r="U806" s="3"/>
      <c r="V806" s="3"/>
      <c r="W806" s="3"/>
      <c r="X806" s="3"/>
      <c r="Y806" s="3"/>
      <c r="Z806" s="3"/>
      <c r="AA806" s="3"/>
      <c r="AB806" s="3"/>
      <c r="AC806" s="3"/>
      <c r="AD806" s="3"/>
      <c r="AE806" s="3"/>
      <c r="AF806" s="3"/>
      <c r="AG806" s="3"/>
      <c r="AH806" s="3"/>
      <c r="AI806" s="3"/>
      <c r="AJ806" s="3"/>
      <c r="AK806" s="3"/>
      <c r="AL806" s="3"/>
      <c r="AM806" s="3"/>
      <c r="AN806" s="3"/>
      <c r="AO806" s="3"/>
    </row>
    <row r="807" spans="1:41" ht="12.75" customHeight="1" x14ac:dyDescent="0.2">
      <c r="A807" s="3"/>
      <c r="B807" s="3"/>
      <c r="C807" s="3"/>
      <c r="D807" s="117"/>
      <c r="E807" s="3"/>
      <c r="F807" s="3"/>
      <c r="G807" s="3"/>
      <c r="H807" s="3"/>
      <c r="I807" s="3"/>
      <c r="J807" s="3"/>
      <c r="K807" s="3"/>
      <c r="L807" s="3"/>
      <c r="M807" s="3"/>
      <c r="N807" s="3"/>
      <c r="O807" s="3"/>
      <c r="P807" s="3"/>
      <c r="Q807" s="3"/>
      <c r="R807" s="3"/>
      <c r="S807" s="1"/>
      <c r="T807" s="1"/>
      <c r="U807" s="3"/>
      <c r="V807" s="3"/>
      <c r="W807" s="3"/>
      <c r="X807" s="3"/>
      <c r="Y807" s="3"/>
      <c r="Z807" s="3"/>
      <c r="AA807" s="3"/>
      <c r="AB807" s="3"/>
      <c r="AC807" s="3"/>
      <c r="AD807" s="3"/>
      <c r="AE807" s="3"/>
      <c r="AF807" s="3"/>
      <c r="AG807" s="3"/>
      <c r="AH807" s="3"/>
      <c r="AI807" s="3"/>
      <c r="AJ807" s="3"/>
      <c r="AK807" s="3"/>
      <c r="AL807" s="3"/>
      <c r="AM807" s="3"/>
      <c r="AN807" s="3"/>
      <c r="AO807" s="3"/>
    </row>
    <row r="808" spans="1:41" ht="12.75" customHeight="1" x14ac:dyDescent="0.2">
      <c r="A808" s="3"/>
      <c r="B808" s="3"/>
      <c r="C808" s="3"/>
      <c r="D808" s="117"/>
      <c r="E808" s="3"/>
      <c r="F808" s="3"/>
      <c r="G808" s="3"/>
      <c r="H808" s="3"/>
      <c r="I808" s="3"/>
      <c r="J808" s="3"/>
      <c r="K808" s="3"/>
      <c r="L808" s="3"/>
      <c r="M808" s="3"/>
      <c r="N808" s="3"/>
      <c r="O808" s="3"/>
      <c r="P808" s="3"/>
      <c r="Q808" s="3"/>
      <c r="R808" s="3"/>
      <c r="S808" s="1"/>
      <c r="T808" s="1"/>
      <c r="U808" s="3"/>
      <c r="V808" s="3"/>
      <c r="W808" s="3"/>
      <c r="X808" s="3"/>
      <c r="Y808" s="3"/>
      <c r="Z808" s="3"/>
      <c r="AA808" s="3"/>
      <c r="AB808" s="3"/>
      <c r="AC808" s="3"/>
      <c r="AD808" s="3"/>
      <c r="AE808" s="3"/>
      <c r="AF808" s="3"/>
      <c r="AG808" s="3"/>
      <c r="AH808" s="3"/>
      <c r="AI808" s="3"/>
      <c r="AJ808" s="3"/>
      <c r="AK808" s="3"/>
      <c r="AL808" s="3"/>
      <c r="AM808" s="3"/>
      <c r="AN808" s="3"/>
      <c r="AO808" s="3"/>
    </row>
    <row r="809" spans="1:41" ht="12.75" customHeight="1" x14ac:dyDescent="0.2">
      <c r="A809" s="3"/>
      <c r="B809" s="3"/>
      <c r="C809" s="3"/>
      <c r="D809" s="117"/>
      <c r="E809" s="3"/>
      <c r="F809" s="3"/>
      <c r="G809" s="3"/>
      <c r="H809" s="3"/>
      <c r="I809" s="3"/>
      <c r="J809" s="3"/>
      <c r="K809" s="3"/>
      <c r="L809" s="3"/>
      <c r="M809" s="3"/>
      <c r="N809" s="3"/>
      <c r="O809" s="3"/>
      <c r="P809" s="3"/>
      <c r="Q809" s="3"/>
      <c r="R809" s="3"/>
      <c r="S809" s="1"/>
      <c r="T809" s="1"/>
      <c r="U809" s="3"/>
      <c r="V809" s="3"/>
      <c r="W809" s="3"/>
      <c r="X809" s="3"/>
      <c r="Y809" s="3"/>
      <c r="Z809" s="3"/>
      <c r="AA809" s="3"/>
      <c r="AB809" s="3"/>
      <c r="AC809" s="3"/>
      <c r="AD809" s="3"/>
      <c r="AE809" s="3"/>
      <c r="AF809" s="3"/>
      <c r="AG809" s="3"/>
      <c r="AH809" s="3"/>
      <c r="AI809" s="3"/>
      <c r="AJ809" s="3"/>
      <c r="AK809" s="3"/>
      <c r="AL809" s="3"/>
      <c r="AM809" s="3"/>
      <c r="AN809" s="3"/>
      <c r="AO809" s="3"/>
    </row>
    <row r="810" spans="1:41" ht="12.75" customHeight="1" x14ac:dyDescent="0.2">
      <c r="A810" s="3"/>
      <c r="B810" s="3"/>
      <c r="C810" s="3"/>
      <c r="D810" s="117"/>
      <c r="E810" s="3"/>
      <c r="F810" s="3"/>
      <c r="G810" s="3"/>
      <c r="H810" s="3"/>
      <c r="I810" s="3"/>
      <c r="J810" s="3"/>
      <c r="K810" s="3"/>
      <c r="L810" s="3"/>
      <c r="M810" s="3"/>
      <c r="N810" s="3"/>
      <c r="O810" s="3"/>
      <c r="P810" s="3"/>
      <c r="Q810" s="3"/>
      <c r="R810" s="3"/>
      <c r="S810" s="1"/>
      <c r="T810" s="1"/>
      <c r="U810" s="3"/>
      <c r="V810" s="3"/>
      <c r="W810" s="3"/>
      <c r="X810" s="3"/>
      <c r="Y810" s="3"/>
      <c r="Z810" s="3"/>
      <c r="AA810" s="3"/>
      <c r="AB810" s="3"/>
      <c r="AC810" s="3"/>
      <c r="AD810" s="3"/>
      <c r="AE810" s="3"/>
      <c r="AF810" s="3"/>
      <c r="AG810" s="3"/>
      <c r="AH810" s="3"/>
      <c r="AI810" s="3"/>
      <c r="AJ810" s="3"/>
      <c r="AK810" s="3"/>
      <c r="AL810" s="3"/>
      <c r="AM810" s="3"/>
      <c r="AN810" s="3"/>
      <c r="AO810" s="3"/>
    </row>
    <row r="811" spans="1:41" ht="12.75" customHeight="1" x14ac:dyDescent="0.2">
      <c r="A811" s="3"/>
      <c r="B811" s="3"/>
      <c r="C811" s="3"/>
      <c r="D811" s="117"/>
      <c r="E811" s="3"/>
      <c r="F811" s="3"/>
      <c r="G811" s="3"/>
      <c r="H811" s="3"/>
      <c r="I811" s="3"/>
      <c r="J811" s="3"/>
      <c r="K811" s="3"/>
      <c r="L811" s="3"/>
      <c r="M811" s="3"/>
      <c r="N811" s="3"/>
      <c r="O811" s="3"/>
      <c r="P811" s="3"/>
      <c r="Q811" s="3"/>
      <c r="R811" s="3"/>
      <c r="S811" s="1"/>
      <c r="T811" s="1"/>
      <c r="U811" s="3"/>
      <c r="V811" s="3"/>
      <c r="W811" s="3"/>
      <c r="X811" s="3"/>
      <c r="Y811" s="3"/>
      <c r="Z811" s="3"/>
      <c r="AA811" s="3"/>
      <c r="AB811" s="3"/>
      <c r="AC811" s="3"/>
      <c r="AD811" s="3"/>
      <c r="AE811" s="3"/>
      <c r="AF811" s="3"/>
      <c r="AG811" s="3"/>
      <c r="AH811" s="3"/>
      <c r="AI811" s="3"/>
      <c r="AJ811" s="3"/>
      <c r="AK811" s="3"/>
      <c r="AL811" s="3"/>
      <c r="AM811" s="3"/>
      <c r="AN811" s="3"/>
      <c r="AO811" s="3"/>
    </row>
    <row r="812" spans="1:41" ht="12.75" customHeight="1" x14ac:dyDescent="0.2">
      <c r="A812" s="3"/>
      <c r="B812" s="3"/>
      <c r="C812" s="3"/>
      <c r="D812" s="117"/>
      <c r="E812" s="3"/>
      <c r="F812" s="3"/>
      <c r="G812" s="3"/>
      <c r="H812" s="3"/>
      <c r="I812" s="3"/>
      <c r="J812" s="3"/>
      <c r="K812" s="3"/>
      <c r="L812" s="3"/>
      <c r="M812" s="3"/>
      <c r="N812" s="3"/>
      <c r="O812" s="3"/>
      <c r="P812" s="3"/>
      <c r="Q812" s="3"/>
      <c r="R812" s="3"/>
      <c r="S812" s="1"/>
      <c r="T812" s="1"/>
      <c r="U812" s="3"/>
      <c r="V812" s="3"/>
      <c r="W812" s="3"/>
      <c r="X812" s="3"/>
      <c r="Y812" s="3"/>
      <c r="Z812" s="3"/>
      <c r="AA812" s="3"/>
      <c r="AB812" s="3"/>
      <c r="AC812" s="3"/>
      <c r="AD812" s="3"/>
      <c r="AE812" s="3"/>
      <c r="AF812" s="3"/>
      <c r="AG812" s="3"/>
      <c r="AH812" s="3"/>
      <c r="AI812" s="3"/>
      <c r="AJ812" s="3"/>
      <c r="AK812" s="3"/>
      <c r="AL812" s="3"/>
      <c r="AM812" s="3"/>
      <c r="AN812" s="3"/>
      <c r="AO812" s="3"/>
    </row>
    <row r="813" spans="1:41" ht="12.75" customHeight="1" x14ac:dyDescent="0.2">
      <c r="A813" s="3"/>
      <c r="B813" s="3"/>
      <c r="C813" s="3"/>
      <c r="D813" s="117"/>
      <c r="E813" s="3"/>
      <c r="F813" s="3"/>
      <c r="G813" s="3"/>
      <c r="H813" s="3"/>
      <c r="I813" s="3"/>
      <c r="J813" s="3"/>
      <c r="K813" s="3"/>
      <c r="L813" s="3"/>
      <c r="M813" s="3"/>
      <c r="N813" s="3"/>
      <c r="O813" s="3"/>
      <c r="P813" s="3"/>
      <c r="Q813" s="3"/>
      <c r="R813" s="3"/>
      <c r="S813" s="1"/>
      <c r="T813" s="1"/>
      <c r="U813" s="3"/>
      <c r="V813" s="3"/>
      <c r="W813" s="3"/>
      <c r="X813" s="3"/>
      <c r="Y813" s="3"/>
      <c r="Z813" s="3"/>
      <c r="AA813" s="3"/>
      <c r="AB813" s="3"/>
      <c r="AC813" s="3"/>
      <c r="AD813" s="3"/>
      <c r="AE813" s="3"/>
      <c r="AF813" s="3"/>
      <c r="AG813" s="3"/>
      <c r="AH813" s="3"/>
      <c r="AI813" s="3"/>
      <c r="AJ813" s="3"/>
      <c r="AK813" s="3"/>
      <c r="AL813" s="3"/>
      <c r="AM813" s="3"/>
      <c r="AN813" s="3"/>
      <c r="AO813" s="3"/>
    </row>
    <row r="814" spans="1:41" ht="12.75" customHeight="1" x14ac:dyDescent="0.2">
      <c r="A814" s="3"/>
      <c r="B814" s="3"/>
      <c r="C814" s="3"/>
      <c r="D814" s="117"/>
      <c r="E814" s="3"/>
      <c r="F814" s="3"/>
      <c r="G814" s="3"/>
      <c r="H814" s="3"/>
      <c r="I814" s="3"/>
      <c r="J814" s="3"/>
      <c r="K814" s="3"/>
      <c r="L814" s="3"/>
      <c r="M814" s="3"/>
      <c r="N814" s="3"/>
      <c r="O814" s="3"/>
      <c r="P814" s="3"/>
      <c r="Q814" s="3"/>
      <c r="R814" s="3"/>
      <c r="S814" s="1"/>
      <c r="T814" s="1"/>
      <c r="U814" s="3"/>
      <c r="V814" s="3"/>
      <c r="W814" s="3"/>
      <c r="X814" s="3"/>
      <c r="Y814" s="3"/>
      <c r="Z814" s="3"/>
      <c r="AA814" s="3"/>
      <c r="AB814" s="3"/>
      <c r="AC814" s="3"/>
      <c r="AD814" s="3"/>
      <c r="AE814" s="3"/>
      <c r="AF814" s="3"/>
      <c r="AG814" s="3"/>
      <c r="AH814" s="3"/>
      <c r="AI814" s="3"/>
      <c r="AJ814" s="3"/>
      <c r="AK814" s="3"/>
      <c r="AL814" s="3"/>
      <c r="AM814" s="3"/>
      <c r="AN814" s="3"/>
      <c r="AO814" s="3"/>
    </row>
    <row r="815" spans="1:41" ht="12.75" customHeight="1" x14ac:dyDescent="0.2">
      <c r="A815" s="3"/>
      <c r="B815" s="3"/>
      <c r="C815" s="3"/>
      <c r="D815" s="117"/>
      <c r="E815" s="3"/>
      <c r="F815" s="3"/>
      <c r="G815" s="3"/>
      <c r="H815" s="3"/>
      <c r="I815" s="3"/>
      <c r="J815" s="3"/>
      <c r="K815" s="3"/>
      <c r="L815" s="3"/>
      <c r="M815" s="3"/>
      <c r="N815" s="3"/>
      <c r="O815" s="3"/>
      <c r="P815" s="3"/>
      <c r="Q815" s="3"/>
      <c r="R815" s="3"/>
      <c r="S815" s="1"/>
      <c r="T815" s="1"/>
      <c r="U815" s="3"/>
      <c r="V815" s="3"/>
      <c r="W815" s="3"/>
      <c r="X815" s="3"/>
      <c r="Y815" s="3"/>
      <c r="Z815" s="3"/>
      <c r="AA815" s="3"/>
      <c r="AB815" s="3"/>
      <c r="AC815" s="3"/>
      <c r="AD815" s="3"/>
      <c r="AE815" s="3"/>
      <c r="AF815" s="3"/>
      <c r="AG815" s="3"/>
      <c r="AH815" s="3"/>
      <c r="AI815" s="3"/>
      <c r="AJ815" s="3"/>
      <c r="AK815" s="3"/>
      <c r="AL815" s="3"/>
      <c r="AM815" s="3"/>
      <c r="AN815" s="3"/>
      <c r="AO815" s="3"/>
    </row>
    <row r="816" spans="1:41" ht="12.75" customHeight="1" x14ac:dyDescent="0.2">
      <c r="A816" s="3"/>
      <c r="B816" s="3"/>
      <c r="C816" s="3"/>
      <c r="D816" s="117"/>
      <c r="E816" s="3"/>
      <c r="F816" s="3"/>
      <c r="G816" s="3"/>
      <c r="H816" s="3"/>
      <c r="I816" s="3"/>
      <c r="J816" s="3"/>
      <c r="K816" s="3"/>
      <c r="L816" s="3"/>
      <c r="M816" s="3"/>
      <c r="N816" s="3"/>
      <c r="O816" s="3"/>
      <c r="P816" s="3"/>
      <c r="Q816" s="3"/>
      <c r="R816" s="3"/>
      <c r="S816" s="1"/>
      <c r="T816" s="1"/>
      <c r="U816" s="3"/>
      <c r="V816" s="3"/>
      <c r="W816" s="3"/>
      <c r="X816" s="3"/>
      <c r="Y816" s="3"/>
      <c r="Z816" s="3"/>
      <c r="AA816" s="3"/>
      <c r="AB816" s="3"/>
      <c r="AC816" s="3"/>
      <c r="AD816" s="3"/>
      <c r="AE816" s="3"/>
      <c r="AF816" s="3"/>
      <c r="AG816" s="3"/>
      <c r="AH816" s="3"/>
      <c r="AI816" s="3"/>
      <c r="AJ816" s="3"/>
      <c r="AK816" s="3"/>
      <c r="AL816" s="3"/>
      <c r="AM816" s="3"/>
      <c r="AN816" s="3"/>
      <c r="AO816" s="3"/>
    </row>
    <row r="817" spans="1:41" ht="12.75" customHeight="1" x14ac:dyDescent="0.2">
      <c r="A817" s="3"/>
      <c r="B817" s="3"/>
      <c r="C817" s="3"/>
      <c r="D817" s="117"/>
      <c r="E817" s="3"/>
      <c r="F817" s="3"/>
      <c r="G817" s="3"/>
      <c r="H817" s="3"/>
      <c r="I817" s="3"/>
      <c r="J817" s="3"/>
      <c r="K817" s="3"/>
      <c r="L817" s="3"/>
      <c r="M817" s="3"/>
      <c r="N817" s="3"/>
      <c r="O817" s="3"/>
      <c r="P817" s="3"/>
      <c r="Q817" s="3"/>
      <c r="R817" s="3"/>
      <c r="S817" s="1"/>
      <c r="T817" s="1"/>
      <c r="U817" s="3"/>
      <c r="V817" s="3"/>
      <c r="W817" s="3"/>
      <c r="X817" s="3"/>
      <c r="Y817" s="3"/>
      <c r="Z817" s="3"/>
      <c r="AA817" s="3"/>
      <c r="AB817" s="3"/>
      <c r="AC817" s="3"/>
      <c r="AD817" s="3"/>
      <c r="AE817" s="3"/>
      <c r="AF817" s="3"/>
      <c r="AG817" s="3"/>
      <c r="AH817" s="3"/>
      <c r="AI817" s="3"/>
      <c r="AJ817" s="3"/>
      <c r="AK817" s="3"/>
      <c r="AL817" s="3"/>
      <c r="AM817" s="3"/>
      <c r="AN817" s="3"/>
      <c r="AO817" s="3"/>
    </row>
    <row r="818" spans="1:41" ht="12.75" customHeight="1" x14ac:dyDescent="0.2">
      <c r="A818" s="3"/>
      <c r="B818" s="3"/>
      <c r="C818" s="3"/>
      <c r="D818" s="117"/>
      <c r="E818" s="3"/>
      <c r="F818" s="3"/>
      <c r="G818" s="3"/>
      <c r="H818" s="3"/>
      <c r="I818" s="3"/>
      <c r="J818" s="3"/>
      <c r="K818" s="3"/>
      <c r="L818" s="3"/>
      <c r="M818" s="3"/>
      <c r="N818" s="3"/>
      <c r="O818" s="3"/>
      <c r="P818" s="3"/>
      <c r="Q818" s="3"/>
      <c r="R818" s="3"/>
      <c r="S818" s="1"/>
      <c r="T818" s="1"/>
      <c r="U818" s="3"/>
      <c r="V818" s="3"/>
      <c r="W818" s="3"/>
      <c r="X818" s="3"/>
      <c r="Y818" s="3"/>
      <c r="Z818" s="3"/>
      <c r="AA818" s="3"/>
      <c r="AB818" s="3"/>
      <c r="AC818" s="3"/>
      <c r="AD818" s="3"/>
      <c r="AE818" s="3"/>
      <c r="AF818" s="3"/>
      <c r="AG818" s="3"/>
      <c r="AH818" s="3"/>
      <c r="AI818" s="3"/>
      <c r="AJ818" s="3"/>
      <c r="AK818" s="3"/>
      <c r="AL818" s="3"/>
      <c r="AM818" s="3"/>
      <c r="AN818" s="3"/>
      <c r="AO818" s="3"/>
    </row>
    <row r="819" spans="1:41" ht="12.75" customHeight="1" x14ac:dyDescent="0.2">
      <c r="A819" s="3"/>
      <c r="B819" s="3"/>
      <c r="C819" s="3"/>
      <c r="D819" s="117"/>
      <c r="E819" s="3"/>
      <c r="F819" s="3"/>
      <c r="G819" s="3"/>
      <c r="H819" s="3"/>
      <c r="I819" s="3"/>
      <c r="J819" s="3"/>
      <c r="K819" s="3"/>
      <c r="L819" s="3"/>
      <c r="M819" s="3"/>
      <c r="N819" s="3"/>
      <c r="O819" s="3"/>
      <c r="P819" s="3"/>
      <c r="Q819" s="3"/>
      <c r="R819" s="3"/>
      <c r="S819" s="1"/>
      <c r="T819" s="1"/>
      <c r="U819" s="3"/>
      <c r="V819" s="3"/>
      <c r="W819" s="3"/>
      <c r="X819" s="3"/>
      <c r="Y819" s="3"/>
      <c r="Z819" s="3"/>
      <c r="AA819" s="3"/>
      <c r="AB819" s="3"/>
      <c r="AC819" s="3"/>
      <c r="AD819" s="3"/>
      <c r="AE819" s="3"/>
      <c r="AF819" s="3"/>
      <c r="AG819" s="3"/>
      <c r="AH819" s="3"/>
      <c r="AI819" s="3"/>
      <c r="AJ819" s="3"/>
      <c r="AK819" s="3"/>
      <c r="AL819" s="3"/>
      <c r="AM819" s="3"/>
      <c r="AN819" s="3"/>
      <c r="AO819" s="3"/>
    </row>
    <row r="820" spans="1:41" ht="12.75" customHeight="1" x14ac:dyDescent="0.2">
      <c r="A820" s="3"/>
      <c r="B820" s="3"/>
      <c r="C820" s="3"/>
      <c r="D820" s="117"/>
      <c r="E820" s="3"/>
      <c r="F820" s="3"/>
      <c r="G820" s="3"/>
      <c r="H820" s="3"/>
      <c r="I820" s="3"/>
      <c r="J820" s="3"/>
      <c r="K820" s="3"/>
      <c r="L820" s="3"/>
      <c r="M820" s="3"/>
      <c r="N820" s="3"/>
      <c r="O820" s="3"/>
      <c r="P820" s="3"/>
      <c r="Q820" s="3"/>
      <c r="R820" s="3"/>
      <c r="S820" s="1"/>
      <c r="T820" s="1"/>
      <c r="U820" s="3"/>
      <c r="V820" s="3"/>
      <c r="W820" s="3"/>
      <c r="X820" s="3"/>
      <c r="Y820" s="3"/>
      <c r="Z820" s="3"/>
      <c r="AA820" s="3"/>
      <c r="AB820" s="3"/>
      <c r="AC820" s="3"/>
      <c r="AD820" s="3"/>
      <c r="AE820" s="3"/>
      <c r="AF820" s="3"/>
      <c r="AG820" s="3"/>
      <c r="AH820" s="3"/>
      <c r="AI820" s="3"/>
      <c r="AJ820" s="3"/>
      <c r="AK820" s="3"/>
      <c r="AL820" s="3"/>
      <c r="AM820" s="3"/>
      <c r="AN820" s="3"/>
      <c r="AO820" s="3"/>
    </row>
    <row r="821" spans="1:41" ht="12.75" customHeight="1" x14ac:dyDescent="0.2">
      <c r="A821" s="3"/>
      <c r="B821" s="3"/>
      <c r="C821" s="3"/>
      <c r="D821" s="117"/>
      <c r="E821" s="3"/>
      <c r="F821" s="3"/>
      <c r="G821" s="3"/>
      <c r="H821" s="3"/>
      <c r="I821" s="3"/>
      <c r="J821" s="3"/>
      <c r="K821" s="3"/>
      <c r="L821" s="3"/>
      <c r="M821" s="3"/>
      <c r="N821" s="3"/>
      <c r="O821" s="3"/>
      <c r="P821" s="3"/>
      <c r="Q821" s="3"/>
      <c r="R821" s="3"/>
      <c r="S821" s="1"/>
      <c r="T821" s="1"/>
      <c r="U821" s="3"/>
      <c r="V821" s="3"/>
      <c r="W821" s="3"/>
      <c r="X821" s="3"/>
      <c r="Y821" s="3"/>
      <c r="Z821" s="3"/>
      <c r="AA821" s="3"/>
      <c r="AB821" s="3"/>
      <c r="AC821" s="3"/>
      <c r="AD821" s="3"/>
      <c r="AE821" s="3"/>
      <c r="AF821" s="3"/>
      <c r="AG821" s="3"/>
      <c r="AH821" s="3"/>
      <c r="AI821" s="3"/>
      <c r="AJ821" s="3"/>
      <c r="AK821" s="3"/>
      <c r="AL821" s="3"/>
      <c r="AM821" s="3"/>
      <c r="AN821" s="3"/>
      <c r="AO821" s="3"/>
    </row>
    <row r="822" spans="1:41" ht="12.75" customHeight="1" x14ac:dyDescent="0.2">
      <c r="A822" s="3"/>
      <c r="B822" s="3"/>
      <c r="C822" s="3"/>
      <c r="D822" s="117"/>
      <c r="E822" s="3"/>
      <c r="F822" s="3"/>
      <c r="G822" s="3"/>
      <c r="H822" s="3"/>
      <c r="I822" s="3"/>
      <c r="J822" s="3"/>
      <c r="K822" s="3"/>
      <c r="L822" s="3"/>
      <c r="M822" s="3"/>
      <c r="N822" s="3"/>
      <c r="O822" s="3"/>
      <c r="P822" s="3"/>
      <c r="Q822" s="3"/>
      <c r="R822" s="3"/>
      <c r="S822" s="1"/>
      <c r="T822" s="1"/>
      <c r="U822" s="3"/>
      <c r="V822" s="3"/>
      <c r="W822" s="3"/>
      <c r="X822" s="3"/>
      <c r="Y822" s="3"/>
      <c r="Z822" s="3"/>
      <c r="AA822" s="3"/>
      <c r="AB822" s="3"/>
      <c r="AC822" s="3"/>
      <c r="AD822" s="3"/>
      <c r="AE822" s="3"/>
      <c r="AF822" s="3"/>
      <c r="AG822" s="3"/>
      <c r="AH822" s="3"/>
      <c r="AI822" s="3"/>
      <c r="AJ822" s="3"/>
      <c r="AK822" s="3"/>
      <c r="AL822" s="3"/>
      <c r="AM822" s="3"/>
      <c r="AN822" s="3"/>
      <c r="AO822" s="3"/>
    </row>
    <row r="823" spans="1:41" ht="12.75" customHeight="1" x14ac:dyDescent="0.2">
      <c r="A823" s="3"/>
      <c r="B823" s="3"/>
      <c r="C823" s="3"/>
      <c r="D823" s="117"/>
      <c r="E823" s="3"/>
      <c r="F823" s="3"/>
      <c r="G823" s="3"/>
      <c r="H823" s="3"/>
      <c r="I823" s="3"/>
      <c r="J823" s="3"/>
      <c r="K823" s="3"/>
      <c r="L823" s="3"/>
      <c r="M823" s="3"/>
      <c r="N823" s="3"/>
      <c r="O823" s="3"/>
      <c r="P823" s="3"/>
      <c r="Q823" s="3"/>
      <c r="R823" s="3"/>
      <c r="S823" s="1"/>
      <c r="T823" s="1"/>
      <c r="U823" s="3"/>
      <c r="V823" s="3"/>
      <c r="W823" s="3"/>
      <c r="X823" s="3"/>
      <c r="Y823" s="3"/>
      <c r="Z823" s="3"/>
      <c r="AA823" s="3"/>
      <c r="AB823" s="3"/>
      <c r="AC823" s="3"/>
      <c r="AD823" s="3"/>
      <c r="AE823" s="3"/>
      <c r="AF823" s="3"/>
      <c r="AG823" s="3"/>
      <c r="AH823" s="3"/>
      <c r="AI823" s="3"/>
      <c r="AJ823" s="3"/>
      <c r="AK823" s="3"/>
      <c r="AL823" s="3"/>
      <c r="AM823" s="3"/>
      <c r="AN823" s="3"/>
      <c r="AO823" s="3"/>
    </row>
    <row r="824" spans="1:41" ht="12.75" customHeight="1" x14ac:dyDescent="0.2">
      <c r="A824" s="3"/>
      <c r="B824" s="3"/>
      <c r="C824" s="3"/>
      <c r="D824" s="117"/>
      <c r="E824" s="3"/>
      <c r="F824" s="3"/>
      <c r="G824" s="3"/>
      <c r="H824" s="3"/>
      <c r="I824" s="3"/>
      <c r="J824" s="3"/>
      <c r="K824" s="3"/>
      <c r="L824" s="3"/>
      <c r="M824" s="3"/>
      <c r="N824" s="3"/>
      <c r="O824" s="3"/>
      <c r="P824" s="3"/>
      <c r="Q824" s="3"/>
      <c r="R824" s="3"/>
      <c r="S824" s="1"/>
      <c r="T824" s="1"/>
      <c r="U824" s="3"/>
      <c r="V824" s="3"/>
      <c r="W824" s="3"/>
      <c r="X824" s="3"/>
      <c r="Y824" s="3"/>
      <c r="Z824" s="3"/>
      <c r="AA824" s="3"/>
      <c r="AB824" s="3"/>
      <c r="AC824" s="3"/>
      <c r="AD824" s="3"/>
      <c r="AE824" s="3"/>
      <c r="AF824" s="3"/>
      <c r="AG824" s="3"/>
      <c r="AH824" s="3"/>
      <c r="AI824" s="3"/>
      <c r="AJ824" s="3"/>
      <c r="AK824" s="3"/>
      <c r="AL824" s="3"/>
      <c r="AM824" s="3"/>
      <c r="AN824" s="3"/>
      <c r="AO824" s="3"/>
    </row>
    <row r="825" spans="1:41" ht="12.75" customHeight="1" x14ac:dyDescent="0.2">
      <c r="A825" s="3"/>
      <c r="B825" s="3"/>
      <c r="C825" s="3"/>
      <c r="D825" s="117"/>
      <c r="E825" s="3"/>
      <c r="F825" s="3"/>
      <c r="G825" s="3"/>
      <c r="H825" s="3"/>
      <c r="I825" s="3"/>
      <c r="J825" s="3"/>
      <c r="K825" s="3"/>
      <c r="L825" s="3"/>
      <c r="M825" s="3"/>
      <c r="N825" s="3"/>
      <c r="O825" s="3"/>
      <c r="P825" s="3"/>
      <c r="Q825" s="3"/>
      <c r="R825" s="3"/>
      <c r="S825" s="1"/>
      <c r="T825" s="1"/>
      <c r="U825" s="3"/>
      <c r="V825" s="3"/>
      <c r="W825" s="3"/>
      <c r="X825" s="3"/>
      <c r="Y825" s="3"/>
      <c r="Z825" s="3"/>
      <c r="AA825" s="3"/>
      <c r="AB825" s="3"/>
      <c r="AC825" s="3"/>
      <c r="AD825" s="3"/>
      <c r="AE825" s="3"/>
      <c r="AF825" s="3"/>
      <c r="AG825" s="3"/>
      <c r="AH825" s="3"/>
      <c r="AI825" s="3"/>
      <c r="AJ825" s="3"/>
      <c r="AK825" s="3"/>
      <c r="AL825" s="3"/>
      <c r="AM825" s="3"/>
      <c r="AN825" s="3"/>
      <c r="AO825" s="3"/>
    </row>
    <row r="826" spans="1:41" ht="12.75" customHeight="1" x14ac:dyDescent="0.2">
      <c r="A826" s="3"/>
      <c r="B826" s="3"/>
      <c r="C826" s="3"/>
      <c r="D826" s="117"/>
      <c r="E826" s="3"/>
      <c r="F826" s="3"/>
      <c r="G826" s="3"/>
      <c r="H826" s="3"/>
      <c r="I826" s="3"/>
      <c r="J826" s="3"/>
      <c r="K826" s="3"/>
      <c r="L826" s="3"/>
      <c r="M826" s="3"/>
      <c r="N826" s="3"/>
      <c r="O826" s="3"/>
      <c r="P826" s="3"/>
      <c r="Q826" s="3"/>
      <c r="R826" s="3"/>
      <c r="S826" s="1"/>
      <c r="T826" s="1"/>
      <c r="U826" s="3"/>
      <c r="V826" s="3"/>
      <c r="W826" s="3"/>
      <c r="X826" s="3"/>
      <c r="Y826" s="3"/>
      <c r="Z826" s="3"/>
      <c r="AA826" s="3"/>
      <c r="AB826" s="3"/>
      <c r="AC826" s="3"/>
      <c r="AD826" s="3"/>
      <c r="AE826" s="3"/>
      <c r="AF826" s="3"/>
      <c r="AG826" s="3"/>
      <c r="AH826" s="3"/>
      <c r="AI826" s="3"/>
      <c r="AJ826" s="3"/>
      <c r="AK826" s="3"/>
      <c r="AL826" s="3"/>
      <c r="AM826" s="3"/>
      <c r="AN826" s="3"/>
      <c r="AO826" s="3"/>
    </row>
    <row r="827" spans="1:41" ht="12.75" customHeight="1" x14ac:dyDescent="0.2">
      <c r="A827" s="3"/>
      <c r="B827" s="3"/>
      <c r="C827" s="3"/>
      <c r="D827" s="117"/>
      <c r="E827" s="3"/>
      <c r="F827" s="3"/>
      <c r="G827" s="3"/>
      <c r="H827" s="3"/>
      <c r="I827" s="3"/>
      <c r="J827" s="3"/>
      <c r="K827" s="3"/>
      <c r="L827" s="3"/>
      <c r="M827" s="3"/>
      <c r="N827" s="3"/>
      <c r="O827" s="3"/>
      <c r="P827" s="3"/>
      <c r="Q827" s="3"/>
      <c r="R827" s="3"/>
      <c r="S827" s="1"/>
      <c r="T827" s="1"/>
      <c r="U827" s="3"/>
      <c r="V827" s="3"/>
      <c r="W827" s="3"/>
      <c r="X827" s="3"/>
      <c r="Y827" s="3"/>
      <c r="Z827" s="3"/>
      <c r="AA827" s="3"/>
      <c r="AB827" s="3"/>
      <c r="AC827" s="3"/>
      <c r="AD827" s="3"/>
      <c r="AE827" s="3"/>
      <c r="AF827" s="3"/>
      <c r="AG827" s="3"/>
      <c r="AH827" s="3"/>
      <c r="AI827" s="3"/>
      <c r="AJ827" s="3"/>
      <c r="AK827" s="3"/>
      <c r="AL827" s="3"/>
      <c r="AM827" s="3"/>
      <c r="AN827" s="3"/>
      <c r="AO827" s="3"/>
    </row>
    <row r="828" spans="1:41" ht="12.75" customHeight="1" x14ac:dyDescent="0.2">
      <c r="A828" s="3"/>
      <c r="B828" s="3"/>
      <c r="C828" s="3"/>
      <c r="D828" s="117"/>
      <c r="E828" s="3"/>
      <c r="F828" s="3"/>
      <c r="G828" s="3"/>
      <c r="H828" s="3"/>
      <c r="I828" s="3"/>
      <c r="J828" s="3"/>
      <c r="K828" s="3"/>
      <c r="L828" s="3"/>
      <c r="M828" s="3"/>
      <c r="N828" s="3"/>
      <c r="O828" s="3"/>
      <c r="P828" s="3"/>
      <c r="Q828" s="3"/>
      <c r="R828" s="3"/>
      <c r="S828" s="1"/>
      <c r="T828" s="1"/>
      <c r="U828" s="3"/>
      <c r="V828" s="3"/>
      <c r="W828" s="3"/>
      <c r="X828" s="3"/>
      <c r="Y828" s="3"/>
      <c r="Z828" s="3"/>
      <c r="AA828" s="3"/>
      <c r="AB828" s="3"/>
      <c r="AC828" s="3"/>
      <c r="AD828" s="3"/>
      <c r="AE828" s="3"/>
      <c r="AF828" s="3"/>
      <c r="AG828" s="3"/>
      <c r="AH828" s="3"/>
      <c r="AI828" s="3"/>
      <c r="AJ828" s="3"/>
      <c r="AK828" s="3"/>
      <c r="AL828" s="3"/>
      <c r="AM828" s="3"/>
      <c r="AN828" s="3"/>
      <c r="AO828" s="3"/>
    </row>
    <row r="829" spans="1:41" ht="12.75" customHeight="1" x14ac:dyDescent="0.2">
      <c r="A829" s="3"/>
      <c r="B829" s="3"/>
      <c r="C829" s="3"/>
      <c r="D829" s="117"/>
      <c r="E829" s="3"/>
      <c r="F829" s="3"/>
      <c r="G829" s="3"/>
      <c r="H829" s="3"/>
      <c r="I829" s="3"/>
      <c r="J829" s="3"/>
      <c r="K829" s="3"/>
      <c r="L829" s="3"/>
      <c r="M829" s="3"/>
      <c r="N829" s="3"/>
      <c r="O829" s="3"/>
      <c r="P829" s="3"/>
      <c r="Q829" s="3"/>
      <c r="R829" s="3"/>
      <c r="S829" s="1"/>
      <c r="T829" s="1"/>
      <c r="U829" s="3"/>
      <c r="V829" s="3"/>
      <c r="W829" s="3"/>
      <c r="X829" s="3"/>
      <c r="Y829" s="3"/>
      <c r="Z829" s="3"/>
      <c r="AA829" s="3"/>
      <c r="AB829" s="3"/>
      <c r="AC829" s="3"/>
      <c r="AD829" s="3"/>
      <c r="AE829" s="3"/>
      <c r="AF829" s="3"/>
      <c r="AG829" s="3"/>
      <c r="AH829" s="3"/>
      <c r="AI829" s="3"/>
      <c r="AJ829" s="3"/>
      <c r="AK829" s="3"/>
      <c r="AL829" s="3"/>
      <c r="AM829" s="3"/>
      <c r="AN829" s="3"/>
      <c r="AO829" s="3"/>
    </row>
    <row r="830" spans="1:41" ht="12.75" customHeight="1" x14ac:dyDescent="0.2">
      <c r="A830" s="3"/>
      <c r="B830" s="3"/>
      <c r="C830" s="3"/>
      <c r="D830" s="117"/>
      <c r="E830" s="3"/>
      <c r="F830" s="3"/>
      <c r="G830" s="3"/>
      <c r="H830" s="3"/>
      <c r="I830" s="3"/>
      <c r="J830" s="3"/>
      <c r="K830" s="3"/>
      <c r="L830" s="3"/>
      <c r="M830" s="3"/>
      <c r="N830" s="3"/>
      <c r="O830" s="3"/>
      <c r="P830" s="3"/>
      <c r="Q830" s="3"/>
      <c r="R830" s="3"/>
      <c r="S830" s="1"/>
      <c r="T830" s="1"/>
      <c r="U830" s="3"/>
      <c r="V830" s="3"/>
      <c r="W830" s="3"/>
      <c r="X830" s="3"/>
      <c r="Y830" s="3"/>
      <c r="Z830" s="3"/>
      <c r="AA830" s="3"/>
      <c r="AB830" s="3"/>
      <c r="AC830" s="3"/>
      <c r="AD830" s="3"/>
      <c r="AE830" s="3"/>
      <c r="AF830" s="3"/>
      <c r="AG830" s="3"/>
      <c r="AH830" s="3"/>
      <c r="AI830" s="3"/>
      <c r="AJ830" s="3"/>
      <c r="AK830" s="3"/>
      <c r="AL830" s="3"/>
      <c r="AM830" s="3"/>
      <c r="AN830" s="3"/>
      <c r="AO830" s="3"/>
    </row>
    <row r="831" spans="1:41" ht="12.75" customHeight="1" x14ac:dyDescent="0.2">
      <c r="A831" s="3"/>
      <c r="B831" s="3"/>
      <c r="C831" s="3"/>
      <c r="D831" s="117"/>
      <c r="E831" s="3"/>
      <c r="F831" s="3"/>
      <c r="G831" s="3"/>
      <c r="H831" s="3"/>
      <c r="I831" s="3"/>
      <c r="J831" s="3"/>
      <c r="K831" s="3"/>
      <c r="L831" s="3"/>
      <c r="M831" s="3"/>
      <c r="N831" s="3"/>
      <c r="O831" s="3"/>
      <c r="P831" s="3"/>
      <c r="Q831" s="3"/>
      <c r="R831" s="3"/>
      <c r="S831" s="1"/>
      <c r="T831" s="1"/>
      <c r="U831" s="3"/>
      <c r="V831" s="3"/>
      <c r="W831" s="3"/>
      <c r="X831" s="3"/>
      <c r="Y831" s="3"/>
      <c r="Z831" s="3"/>
      <c r="AA831" s="3"/>
      <c r="AB831" s="3"/>
      <c r="AC831" s="3"/>
      <c r="AD831" s="3"/>
      <c r="AE831" s="3"/>
      <c r="AF831" s="3"/>
      <c r="AG831" s="3"/>
      <c r="AH831" s="3"/>
      <c r="AI831" s="3"/>
      <c r="AJ831" s="3"/>
      <c r="AK831" s="3"/>
      <c r="AL831" s="3"/>
      <c r="AM831" s="3"/>
      <c r="AN831" s="3"/>
      <c r="AO831" s="3"/>
    </row>
    <row r="832" spans="1:41" ht="12.75" customHeight="1" x14ac:dyDescent="0.2">
      <c r="A832" s="3"/>
      <c r="B832" s="3"/>
      <c r="C832" s="3"/>
      <c r="D832" s="117"/>
      <c r="E832" s="3"/>
      <c r="F832" s="3"/>
      <c r="G832" s="3"/>
      <c r="H832" s="3"/>
      <c r="I832" s="3"/>
      <c r="J832" s="3"/>
      <c r="K832" s="3"/>
      <c r="L832" s="3"/>
      <c r="M832" s="3"/>
      <c r="N832" s="3"/>
      <c r="O832" s="3"/>
      <c r="P832" s="3"/>
      <c r="Q832" s="3"/>
      <c r="R832" s="3"/>
      <c r="S832" s="1"/>
      <c r="T832" s="1"/>
      <c r="U832" s="3"/>
      <c r="V832" s="3"/>
      <c r="W832" s="3"/>
      <c r="X832" s="3"/>
      <c r="Y832" s="3"/>
      <c r="Z832" s="3"/>
      <c r="AA832" s="3"/>
      <c r="AB832" s="3"/>
      <c r="AC832" s="3"/>
      <c r="AD832" s="3"/>
      <c r="AE832" s="3"/>
      <c r="AF832" s="3"/>
      <c r="AG832" s="3"/>
      <c r="AH832" s="3"/>
      <c r="AI832" s="3"/>
      <c r="AJ832" s="3"/>
      <c r="AK832" s="3"/>
      <c r="AL832" s="3"/>
      <c r="AM832" s="3"/>
      <c r="AN832" s="3"/>
      <c r="AO832" s="3"/>
    </row>
    <row r="833" spans="1:41" ht="12.75" customHeight="1" x14ac:dyDescent="0.2">
      <c r="A833" s="3"/>
      <c r="B833" s="3"/>
      <c r="C833" s="3"/>
      <c r="D833" s="117"/>
      <c r="E833" s="3"/>
      <c r="F833" s="3"/>
      <c r="G833" s="3"/>
      <c r="H833" s="3"/>
      <c r="I833" s="3"/>
      <c r="J833" s="3"/>
      <c r="K833" s="3"/>
      <c r="L833" s="3"/>
      <c r="M833" s="3"/>
      <c r="N833" s="3"/>
      <c r="O833" s="3"/>
      <c r="P833" s="3"/>
      <c r="Q833" s="3"/>
      <c r="R833" s="3"/>
      <c r="S833" s="1"/>
      <c r="T833" s="1"/>
      <c r="U833" s="3"/>
      <c r="V833" s="3"/>
      <c r="W833" s="3"/>
      <c r="X833" s="3"/>
      <c r="Y833" s="3"/>
      <c r="Z833" s="3"/>
      <c r="AA833" s="3"/>
      <c r="AB833" s="3"/>
      <c r="AC833" s="3"/>
      <c r="AD833" s="3"/>
      <c r="AE833" s="3"/>
      <c r="AF833" s="3"/>
      <c r="AG833" s="3"/>
      <c r="AH833" s="3"/>
      <c r="AI833" s="3"/>
      <c r="AJ833" s="3"/>
      <c r="AK833" s="3"/>
      <c r="AL833" s="3"/>
      <c r="AM833" s="3"/>
      <c r="AN833" s="3"/>
      <c r="AO833" s="3"/>
    </row>
    <row r="834" spans="1:41" ht="12.75" customHeight="1" x14ac:dyDescent="0.2">
      <c r="A834" s="3"/>
      <c r="B834" s="3"/>
      <c r="C834" s="3"/>
      <c r="D834" s="117"/>
      <c r="E834" s="3"/>
      <c r="F834" s="3"/>
      <c r="G834" s="3"/>
      <c r="H834" s="3"/>
      <c r="I834" s="3"/>
      <c r="J834" s="3"/>
      <c r="K834" s="3"/>
      <c r="L834" s="3"/>
      <c r="M834" s="3"/>
      <c r="N834" s="3"/>
      <c r="O834" s="3"/>
      <c r="P834" s="3"/>
      <c r="Q834" s="3"/>
      <c r="R834" s="3"/>
      <c r="S834" s="1"/>
      <c r="T834" s="1"/>
      <c r="U834" s="3"/>
      <c r="V834" s="3"/>
      <c r="W834" s="3"/>
      <c r="X834" s="3"/>
      <c r="Y834" s="3"/>
      <c r="Z834" s="3"/>
      <c r="AA834" s="3"/>
      <c r="AB834" s="3"/>
      <c r="AC834" s="3"/>
      <c r="AD834" s="3"/>
      <c r="AE834" s="3"/>
      <c r="AF834" s="3"/>
      <c r="AG834" s="3"/>
      <c r="AH834" s="3"/>
      <c r="AI834" s="3"/>
      <c r="AJ834" s="3"/>
      <c r="AK834" s="3"/>
      <c r="AL834" s="3"/>
      <c r="AM834" s="3"/>
      <c r="AN834" s="3"/>
      <c r="AO834" s="3"/>
    </row>
    <row r="835" spans="1:41" ht="12.75" customHeight="1" x14ac:dyDescent="0.2">
      <c r="A835" s="3"/>
      <c r="B835" s="3"/>
      <c r="C835" s="3"/>
      <c r="D835" s="117"/>
      <c r="E835" s="3"/>
      <c r="F835" s="3"/>
      <c r="G835" s="3"/>
      <c r="H835" s="3"/>
      <c r="I835" s="3"/>
      <c r="J835" s="3"/>
      <c r="K835" s="3"/>
      <c r="L835" s="3"/>
      <c r="M835" s="3"/>
      <c r="N835" s="3"/>
      <c r="O835" s="3"/>
      <c r="P835" s="3"/>
      <c r="Q835" s="3"/>
      <c r="R835" s="3"/>
      <c r="S835" s="1"/>
      <c r="T835" s="1"/>
      <c r="U835" s="3"/>
      <c r="V835" s="3"/>
      <c r="W835" s="3"/>
      <c r="X835" s="3"/>
      <c r="Y835" s="3"/>
      <c r="Z835" s="3"/>
      <c r="AA835" s="3"/>
      <c r="AB835" s="3"/>
      <c r="AC835" s="3"/>
      <c r="AD835" s="3"/>
      <c r="AE835" s="3"/>
      <c r="AF835" s="3"/>
      <c r="AG835" s="3"/>
      <c r="AH835" s="3"/>
      <c r="AI835" s="3"/>
      <c r="AJ835" s="3"/>
      <c r="AK835" s="3"/>
      <c r="AL835" s="3"/>
      <c r="AM835" s="3"/>
      <c r="AN835" s="3"/>
      <c r="AO835" s="3"/>
    </row>
    <row r="836" spans="1:41" ht="12.75" customHeight="1" x14ac:dyDescent="0.2">
      <c r="A836" s="3"/>
      <c r="B836" s="3"/>
      <c r="C836" s="3"/>
      <c r="D836" s="117"/>
      <c r="E836" s="3"/>
      <c r="F836" s="3"/>
      <c r="G836" s="3"/>
      <c r="H836" s="3"/>
      <c r="I836" s="3"/>
      <c r="J836" s="3"/>
      <c r="K836" s="3"/>
      <c r="L836" s="3"/>
      <c r="M836" s="3"/>
      <c r="N836" s="3"/>
      <c r="O836" s="3"/>
      <c r="P836" s="3"/>
      <c r="Q836" s="3"/>
      <c r="R836" s="3"/>
      <c r="S836" s="1"/>
      <c r="T836" s="1"/>
      <c r="U836" s="3"/>
      <c r="V836" s="3"/>
      <c r="W836" s="3"/>
      <c r="X836" s="3"/>
      <c r="Y836" s="3"/>
      <c r="Z836" s="3"/>
      <c r="AA836" s="3"/>
      <c r="AB836" s="3"/>
      <c r="AC836" s="3"/>
      <c r="AD836" s="3"/>
      <c r="AE836" s="3"/>
      <c r="AF836" s="3"/>
      <c r="AG836" s="3"/>
      <c r="AH836" s="3"/>
      <c r="AI836" s="3"/>
      <c r="AJ836" s="3"/>
      <c r="AK836" s="3"/>
      <c r="AL836" s="3"/>
      <c r="AM836" s="3"/>
      <c r="AN836" s="3"/>
      <c r="AO836" s="3"/>
    </row>
    <row r="837" spans="1:41" ht="12.75" customHeight="1" x14ac:dyDescent="0.2">
      <c r="A837" s="3"/>
      <c r="B837" s="3"/>
      <c r="C837" s="3"/>
      <c r="D837" s="117"/>
      <c r="E837" s="3"/>
      <c r="F837" s="3"/>
      <c r="G837" s="3"/>
      <c r="H837" s="3"/>
      <c r="I837" s="3"/>
      <c r="J837" s="3"/>
      <c r="K837" s="3"/>
      <c r="L837" s="3"/>
      <c r="M837" s="3"/>
      <c r="N837" s="3"/>
      <c r="O837" s="3"/>
      <c r="P837" s="3"/>
      <c r="Q837" s="3"/>
      <c r="R837" s="3"/>
      <c r="S837" s="1"/>
      <c r="T837" s="1"/>
      <c r="U837" s="3"/>
      <c r="V837" s="3"/>
      <c r="W837" s="3"/>
      <c r="X837" s="3"/>
      <c r="Y837" s="3"/>
      <c r="Z837" s="3"/>
      <c r="AA837" s="3"/>
      <c r="AB837" s="3"/>
      <c r="AC837" s="3"/>
      <c r="AD837" s="3"/>
      <c r="AE837" s="3"/>
      <c r="AF837" s="3"/>
      <c r="AG837" s="3"/>
      <c r="AH837" s="3"/>
      <c r="AI837" s="3"/>
      <c r="AJ837" s="3"/>
      <c r="AK837" s="3"/>
      <c r="AL837" s="3"/>
      <c r="AM837" s="3"/>
      <c r="AN837" s="3"/>
      <c r="AO837" s="3"/>
    </row>
    <row r="838" spans="1:41" ht="12.75" customHeight="1" x14ac:dyDescent="0.2">
      <c r="A838" s="3"/>
      <c r="B838" s="3"/>
      <c r="C838" s="3"/>
      <c r="D838" s="117"/>
      <c r="E838" s="3"/>
      <c r="F838" s="3"/>
      <c r="G838" s="3"/>
      <c r="H838" s="3"/>
      <c r="I838" s="3"/>
      <c r="J838" s="3"/>
      <c r="K838" s="3"/>
      <c r="L838" s="3"/>
      <c r="M838" s="3"/>
      <c r="N838" s="3"/>
      <c r="O838" s="3"/>
      <c r="P838" s="3"/>
      <c r="Q838" s="3"/>
      <c r="R838" s="3"/>
      <c r="S838" s="1"/>
      <c r="T838" s="1"/>
      <c r="U838" s="3"/>
      <c r="V838" s="3"/>
      <c r="W838" s="3"/>
      <c r="X838" s="3"/>
      <c r="Y838" s="3"/>
      <c r="Z838" s="3"/>
      <c r="AA838" s="3"/>
      <c r="AB838" s="3"/>
      <c r="AC838" s="3"/>
      <c r="AD838" s="3"/>
      <c r="AE838" s="3"/>
      <c r="AF838" s="3"/>
      <c r="AG838" s="3"/>
      <c r="AH838" s="3"/>
      <c r="AI838" s="3"/>
      <c r="AJ838" s="3"/>
      <c r="AK838" s="3"/>
      <c r="AL838" s="3"/>
      <c r="AM838" s="3"/>
      <c r="AN838" s="3"/>
      <c r="AO838" s="3"/>
    </row>
    <row r="839" spans="1:41" ht="12.75" customHeight="1" x14ac:dyDescent="0.2">
      <c r="A839" s="3"/>
      <c r="B839" s="3"/>
      <c r="C839" s="3"/>
      <c r="D839" s="117"/>
      <c r="E839" s="3"/>
      <c r="F839" s="3"/>
      <c r="G839" s="3"/>
      <c r="H839" s="3"/>
      <c r="I839" s="3"/>
      <c r="J839" s="3"/>
      <c r="K839" s="3"/>
      <c r="L839" s="3"/>
      <c r="M839" s="3"/>
      <c r="N839" s="3"/>
      <c r="O839" s="3"/>
      <c r="P839" s="3"/>
      <c r="Q839" s="3"/>
      <c r="R839" s="3"/>
      <c r="S839" s="1"/>
      <c r="T839" s="1"/>
      <c r="U839" s="3"/>
      <c r="V839" s="3"/>
      <c r="W839" s="3"/>
      <c r="X839" s="3"/>
      <c r="Y839" s="3"/>
      <c r="Z839" s="3"/>
      <c r="AA839" s="3"/>
      <c r="AB839" s="3"/>
      <c r="AC839" s="3"/>
      <c r="AD839" s="3"/>
      <c r="AE839" s="3"/>
      <c r="AF839" s="3"/>
      <c r="AG839" s="3"/>
      <c r="AH839" s="3"/>
      <c r="AI839" s="3"/>
      <c r="AJ839" s="3"/>
      <c r="AK839" s="3"/>
      <c r="AL839" s="3"/>
      <c r="AM839" s="3"/>
      <c r="AN839" s="3"/>
      <c r="AO839" s="3"/>
    </row>
    <row r="840" spans="1:41" ht="12.75" customHeight="1" x14ac:dyDescent="0.2">
      <c r="A840" s="3"/>
      <c r="B840" s="3"/>
      <c r="C840" s="3"/>
      <c r="D840" s="117"/>
      <c r="E840" s="3"/>
      <c r="F840" s="3"/>
      <c r="G840" s="3"/>
      <c r="H840" s="3"/>
      <c r="I840" s="3"/>
      <c r="J840" s="3"/>
      <c r="K840" s="3"/>
      <c r="L840" s="3"/>
      <c r="M840" s="3"/>
      <c r="N840" s="3"/>
      <c r="O840" s="3"/>
      <c r="P840" s="3"/>
      <c r="Q840" s="3"/>
      <c r="R840" s="3"/>
      <c r="S840" s="1"/>
      <c r="T840" s="1"/>
      <c r="U840" s="3"/>
      <c r="V840" s="3"/>
      <c r="W840" s="3"/>
      <c r="X840" s="3"/>
      <c r="Y840" s="3"/>
      <c r="Z840" s="3"/>
      <c r="AA840" s="3"/>
      <c r="AB840" s="3"/>
      <c r="AC840" s="3"/>
      <c r="AD840" s="3"/>
      <c r="AE840" s="3"/>
      <c r="AF840" s="3"/>
      <c r="AG840" s="3"/>
      <c r="AH840" s="3"/>
      <c r="AI840" s="3"/>
      <c r="AJ840" s="3"/>
      <c r="AK840" s="3"/>
      <c r="AL840" s="3"/>
      <c r="AM840" s="3"/>
      <c r="AN840" s="3"/>
      <c r="AO840" s="3"/>
    </row>
    <row r="841" spans="1:41" ht="12.75" customHeight="1" x14ac:dyDescent="0.2">
      <c r="A841" s="3"/>
      <c r="B841" s="3"/>
      <c r="C841" s="3"/>
      <c r="D841" s="117"/>
      <c r="E841" s="3"/>
      <c r="F841" s="3"/>
      <c r="G841" s="3"/>
      <c r="H841" s="3"/>
      <c r="I841" s="3"/>
      <c r="J841" s="3"/>
      <c r="K841" s="3"/>
      <c r="L841" s="3"/>
      <c r="M841" s="3"/>
      <c r="N841" s="3"/>
      <c r="O841" s="3"/>
      <c r="P841" s="3"/>
      <c r="Q841" s="3"/>
      <c r="R841" s="3"/>
      <c r="S841" s="1"/>
      <c r="T841" s="1"/>
      <c r="U841" s="3"/>
      <c r="V841" s="3"/>
      <c r="W841" s="3"/>
      <c r="X841" s="3"/>
      <c r="Y841" s="3"/>
      <c r="Z841" s="3"/>
      <c r="AA841" s="3"/>
      <c r="AB841" s="3"/>
      <c r="AC841" s="3"/>
      <c r="AD841" s="3"/>
      <c r="AE841" s="3"/>
      <c r="AF841" s="3"/>
      <c r="AG841" s="3"/>
      <c r="AH841" s="3"/>
      <c r="AI841" s="3"/>
      <c r="AJ841" s="3"/>
      <c r="AK841" s="3"/>
      <c r="AL841" s="3"/>
      <c r="AM841" s="3"/>
      <c r="AN841" s="3"/>
      <c r="AO841" s="3"/>
    </row>
    <row r="842" spans="1:41" ht="12.75" customHeight="1" x14ac:dyDescent="0.2">
      <c r="A842" s="3"/>
      <c r="B842" s="3"/>
      <c r="C842" s="3"/>
      <c r="D842" s="117"/>
      <c r="E842" s="3"/>
      <c r="F842" s="3"/>
      <c r="G842" s="3"/>
      <c r="H842" s="3"/>
      <c r="I842" s="3"/>
      <c r="J842" s="3"/>
      <c r="K842" s="3"/>
      <c r="L842" s="3"/>
      <c r="M842" s="3"/>
      <c r="N842" s="3"/>
      <c r="O842" s="3"/>
      <c r="P842" s="3"/>
      <c r="Q842" s="3"/>
      <c r="R842" s="3"/>
      <c r="S842" s="1"/>
      <c r="T842" s="1"/>
      <c r="U842" s="3"/>
      <c r="V842" s="3"/>
      <c r="W842" s="3"/>
      <c r="X842" s="3"/>
      <c r="Y842" s="3"/>
      <c r="Z842" s="3"/>
      <c r="AA842" s="3"/>
      <c r="AB842" s="3"/>
      <c r="AC842" s="3"/>
      <c r="AD842" s="3"/>
      <c r="AE842" s="3"/>
      <c r="AF842" s="3"/>
      <c r="AG842" s="3"/>
      <c r="AH842" s="3"/>
      <c r="AI842" s="3"/>
      <c r="AJ842" s="3"/>
      <c r="AK842" s="3"/>
      <c r="AL842" s="3"/>
      <c r="AM842" s="3"/>
      <c r="AN842" s="3"/>
      <c r="AO842" s="3"/>
    </row>
    <row r="843" spans="1:41" ht="12.75" customHeight="1" x14ac:dyDescent="0.2">
      <c r="A843" s="3"/>
      <c r="B843" s="3"/>
      <c r="C843" s="3"/>
      <c r="D843" s="117"/>
      <c r="E843" s="3"/>
      <c r="F843" s="3"/>
      <c r="G843" s="3"/>
      <c r="H843" s="3"/>
      <c r="I843" s="3"/>
      <c r="J843" s="3"/>
      <c r="K843" s="3"/>
      <c r="L843" s="3"/>
      <c r="M843" s="3"/>
      <c r="N843" s="3"/>
      <c r="O843" s="3"/>
      <c r="P843" s="3"/>
      <c r="Q843" s="3"/>
      <c r="R843" s="3"/>
      <c r="S843" s="1"/>
      <c r="T843" s="1"/>
      <c r="U843" s="3"/>
      <c r="V843" s="3"/>
      <c r="W843" s="3"/>
      <c r="X843" s="3"/>
      <c r="Y843" s="3"/>
      <c r="Z843" s="3"/>
      <c r="AA843" s="3"/>
      <c r="AB843" s="3"/>
      <c r="AC843" s="3"/>
      <c r="AD843" s="3"/>
      <c r="AE843" s="3"/>
      <c r="AF843" s="3"/>
      <c r="AG843" s="3"/>
      <c r="AH843" s="3"/>
      <c r="AI843" s="3"/>
      <c r="AJ843" s="3"/>
      <c r="AK843" s="3"/>
      <c r="AL843" s="3"/>
      <c r="AM843" s="3"/>
      <c r="AN843" s="3"/>
      <c r="AO843" s="3"/>
    </row>
    <row r="844" spans="1:41" ht="12.75" customHeight="1" x14ac:dyDescent="0.2">
      <c r="A844" s="3"/>
      <c r="B844" s="3"/>
      <c r="C844" s="3"/>
      <c r="D844" s="117"/>
      <c r="E844" s="3"/>
      <c r="F844" s="3"/>
      <c r="G844" s="3"/>
      <c r="H844" s="3"/>
      <c r="I844" s="3"/>
      <c r="J844" s="3"/>
      <c r="K844" s="3"/>
      <c r="L844" s="3"/>
      <c r="M844" s="3"/>
      <c r="N844" s="3"/>
      <c r="O844" s="3"/>
      <c r="P844" s="3"/>
      <c r="Q844" s="3"/>
      <c r="R844" s="3"/>
      <c r="S844" s="1"/>
      <c r="T844" s="1"/>
      <c r="U844" s="3"/>
      <c r="V844" s="3"/>
      <c r="W844" s="3"/>
      <c r="X844" s="3"/>
      <c r="Y844" s="3"/>
      <c r="Z844" s="3"/>
      <c r="AA844" s="3"/>
      <c r="AB844" s="3"/>
      <c r="AC844" s="3"/>
      <c r="AD844" s="3"/>
      <c r="AE844" s="3"/>
      <c r="AF844" s="3"/>
      <c r="AG844" s="3"/>
      <c r="AH844" s="3"/>
      <c r="AI844" s="3"/>
      <c r="AJ844" s="3"/>
      <c r="AK844" s="3"/>
      <c r="AL844" s="3"/>
      <c r="AM844" s="3"/>
      <c r="AN844" s="3"/>
      <c r="AO844" s="3"/>
    </row>
    <row r="845" spans="1:41" ht="12.75" customHeight="1" x14ac:dyDescent="0.2">
      <c r="A845" s="3"/>
      <c r="B845" s="3"/>
      <c r="C845" s="3"/>
      <c r="D845" s="117"/>
      <c r="E845" s="3"/>
      <c r="F845" s="3"/>
      <c r="G845" s="3"/>
      <c r="H845" s="3"/>
      <c r="I845" s="3"/>
      <c r="J845" s="3"/>
      <c r="K845" s="3"/>
      <c r="L845" s="3"/>
      <c r="M845" s="3"/>
      <c r="N845" s="3"/>
      <c r="O845" s="3"/>
      <c r="P845" s="3"/>
      <c r="Q845" s="3"/>
      <c r="R845" s="3"/>
      <c r="S845" s="1"/>
      <c r="T845" s="1"/>
      <c r="U845" s="3"/>
      <c r="V845" s="3"/>
      <c r="W845" s="3"/>
      <c r="X845" s="3"/>
      <c r="Y845" s="3"/>
      <c r="Z845" s="3"/>
      <c r="AA845" s="3"/>
      <c r="AB845" s="3"/>
      <c r="AC845" s="3"/>
      <c r="AD845" s="3"/>
      <c r="AE845" s="3"/>
      <c r="AF845" s="3"/>
      <c r="AG845" s="3"/>
      <c r="AH845" s="3"/>
      <c r="AI845" s="3"/>
      <c r="AJ845" s="3"/>
      <c r="AK845" s="3"/>
      <c r="AL845" s="3"/>
      <c r="AM845" s="3"/>
      <c r="AN845" s="3"/>
      <c r="AO845" s="3"/>
    </row>
    <row r="846" spans="1:41" ht="12.75" customHeight="1" x14ac:dyDescent="0.2">
      <c r="A846" s="3"/>
      <c r="B846" s="3"/>
      <c r="C846" s="3"/>
      <c r="D846" s="117"/>
      <c r="E846" s="3"/>
      <c r="F846" s="3"/>
      <c r="G846" s="3"/>
      <c r="H846" s="3"/>
      <c r="I846" s="3"/>
      <c r="J846" s="3"/>
      <c r="K846" s="3"/>
      <c r="L846" s="3"/>
      <c r="M846" s="3"/>
      <c r="N846" s="3"/>
      <c r="O846" s="3"/>
      <c r="P846" s="3"/>
      <c r="Q846" s="3"/>
      <c r="R846" s="3"/>
      <c r="S846" s="1"/>
      <c r="T846" s="1"/>
      <c r="U846" s="3"/>
      <c r="V846" s="3"/>
      <c r="W846" s="3"/>
      <c r="X846" s="3"/>
      <c r="Y846" s="3"/>
      <c r="Z846" s="3"/>
      <c r="AA846" s="3"/>
      <c r="AB846" s="3"/>
      <c r="AC846" s="3"/>
      <c r="AD846" s="3"/>
      <c r="AE846" s="3"/>
      <c r="AF846" s="3"/>
      <c r="AG846" s="3"/>
      <c r="AH846" s="3"/>
      <c r="AI846" s="3"/>
      <c r="AJ846" s="3"/>
      <c r="AK846" s="3"/>
      <c r="AL846" s="3"/>
      <c r="AM846" s="3"/>
      <c r="AN846" s="3"/>
      <c r="AO846" s="3"/>
    </row>
    <row r="847" spans="1:41" ht="12.75" customHeight="1" x14ac:dyDescent="0.2">
      <c r="A847" s="3"/>
      <c r="B847" s="3"/>
      <c r="C847" s="3"/>
      <c r="D847" s="117"/>
      <c r="E847" s="3"/>
      <c r="F847" s="3"/>
      <c r="G847" s="3"/>
      <c r="H847" s="3"/>
      <c r="I847" s="3"/>
      <c r="J847" s="3"/>
      <c r="K847" s="3"/>
      <c r="L847" s="3"/>
      <c r="M847" s="3"/>
      <c r="N847" s="3"/>
      <c r="O847" s="3"/>
      <c r="P847" s="3"/>
      <c r="Q847" s="3"/>
      <c r="R847" s="3"/>
      <c r="S847" s="1"/>
      <c r="T847" s="1"/>
      <c r="U847" s="3"/>
      <c r="V847" s="3"/>
      <c r="W847" s="3"/>
      <c r="X847" s="3"/>
      <c r="Y847" s="3"/>
      <c r="Z847" s="3"/>
      <c r="AA847" s="3"/>
      <c r="AB847" s="3"/>
      <c r="AC847" s="3"/>
      <c r="AD847" s="3"/>
      <c r="AE847" s="3"/>
      <c r="AF847" s="3"/>
      <c r="AG847" s="3"/>
      <c r="AH847" s="3"/>
      <c r="AI847" s="3"/>
      <c r="AJ847" s="3"/>
      <c r="AK847" s="3"/>
      <c r="AL847" s="3"/>
      <c r="AM847" s="3"/>
      <c r="AN847" s="3"/>
      <c r="AO847" s="3"/>
    </row>
    <row r="848" spans="1:41" ht="12.75" customHeight="1" x14ac:dyDescent="0.2">
      <c r="A848" s="3"/>
      <c r="B848" s="3"/>
      <c r="C848" s="3"/>
      <c r="D848" s="117"/>
      <c r="E848" s="3"/>
      <c r="F848" s="3"/>
      <c r="G848" s="3"/>
      <c r="H848" s="3"/>
      <c r="I848" s="3"/>
      <c r="J848" s="3"/>
      <c r="K848" s="3"/>
      <c r="L848" s="3"/>
      <c r="M848" s="3"/>
      <c r="N848" s="3"/>
      <c r="O848" s="3"/>
      <c r="P848" s="3"/>
      <c r="Q848" s="3"/>
      <c r="R848" s="3"/>
      <c r="S848" s="1"/>
      <c r="T848" s="1"/>
      <c r="U848" s="3"/>
      <c r="V848" s="3"/>
      <c r="W848" s="3"/>
      <c r="X848" s="3"/>
      <c r="Y848" s="3"/>
      <c r="Z848" s="3"/>
      <c r="AA848" s="3"/>
      <c r="AB848" s="3"/>
      <c r="AC848" s="3"/>
      <c r="AD848" s="3"/>
      <c r="AE848" s="3"/>
      <c r="AF848" s="3"/>
      <c r="AG848" s="3"/>
      <c r="AH848" s="3"/>
      <c r="AI848" s="3"/>
      <c r="AJ848" s="3"/>
      <c r="AK848" s="3"/>
      <c r="AL848" s="3"/>
      <c r="AM848" s="3"/>
      <c r="AN848" s="3"/>
      <c r="AO848" s="3"/>
    </row>
    <row r="849" spans="1:41" ht="12.75" customHeight="1" x14ac:dyDescent="0.2">
      <c r="A849" s="3"/>
      <c r="B849" s="3"/>
      <c r="C849" s="3"/>
      <c r="D849" s="117"/>
      <c r="E849" s="3"/>
      <c r="F849" s="3"/>
      <c r="G849" s="3"/>
      <c r="H849" s="3"/>
      <c r="I849" s="3"/>
      <c r="J849" s="3"/>
      <c r="K849" s="3"/>
      <c r="L849" s="3"/>
      <c r="M849" s="3"/>
      <c r="N849" s="3"/>
      <c r="O849" s="3"/>
      <c r="P849" s="3"/>
      <c r="Q849" s="3"/>
      <c r="R849" s="3"/>
      <c r="S849" s="1"/>
      <c r="T849" s="1"/>
      <c r="U849" s="3"/>
      <c r="V849" s="3"/>
      <c r="W849" s="3"/>
      <c r="X849" s="3"/>
      <c r="Y849" s="3"/>
      <c r="Z849" s="3"/>
      <c r="AA849" s="3"/>
      <c r="AB849" s="3"/>
      <c r="AC849" s="3"/>
      <c r="AD849" s="3"/>
      <c r="AE849" s="3"/>
      <c r="AF849" s="3"/>
      <c r="AG849" s="3"/>
      <c r="AH849" s="3"/>
      <c r="AI849" s="3"/>
      <c r="AJ849" s="3"/>
      <c r="AK849" s="3"/>
      <c r="AL849" s="3"/>
      <c r="AM849" s="3"/>
      <c r="AN849" s="3"/>
      <c r="AO849" s="3"/>
    </row>
    <row r="850" spans="1:41" ht="12.75" customHeight="1" x14ac:dyDescent="0.2">
      <c r="A850" s="3"/>
      <c r="B850" s="3"/>
      <c r="C850" s="3"/>
      <c r="D850" s="117"/>
      <c r="E850" s="3"/>
      <c r="F850" s="3"/>
      <c r="G850" s="3"/>
      <c r="H850" s="3"/>
      <c r="I850" s="3"/>
      <c r="J850" s="3"/>
      <c r="K850" s="3"/>
      <c r="L850" s="3"/>
      <c r="M850" s="3"/>
      <c r="N850" s="3"/>
      <c r="O850" s="3"/>
      <c r="P850" s="3"/>
      <c r="Q850" s="3"/>
      <c r="R850" s="3"/>
      <c r="S850" s="1"/>
      <c r="T850" s="1"/>
      <c r="U850" s="3"/>
      <c r="V850" s="3"/>
      <c r="W850" s="3"/>
      <c r="X850" s="3"/>
      <c r="Y850" s="3"/>
      <c r="Z850" s="3"/>
      <c r="AA850" s="3"/>
      <c r="AB850" s="3"/>
      <c r="AC850" s="3"/>
      <c r="AD850" s="3"/>
      <c r="AE850" s="3"/>
      <c r="AF850" s="3"/>
      <c r="AG850" s="3"/>
      <c r="AH850" s="3"/>
      <c r="AI850" s="3"/>
      <c r="AJ850" s="3"/>
      <c r="AK850" s="3"/>
      <c r="AL850" s="3"/>
      <c r="AM850" s="3"/>
      <c r="AN850" s="3"/>
      <c r="AO850" s="3"/>
    </row>
    <row r="851" spans="1:41" ht="12.75" customHeight="1" x14ac:dyDescent="0.2">
      <c r="A851" s="3"/>
      <c r="B851" s="3"/>
      <c r="C851" s="3"/>
      <c r="D851" s="117"/>
      <c r="E851" s="3"/>
      <c r="F851" s="3"/>
      <c r="G851" s="3"/>
      <c r="H851" s="3"/>
      <c r="I851" s="3"/>
      <c r="J851" s="3"/>
      <c r="K851" s="3"/>
      <c r="L851" s="3"/>
      <c r="M851" s="3"/>
      <c r="N851" s="3"/>
      <c r="O851" s="3"/>
      <c r="P851" s="3"/>
      <c r="Q851" s="3"/>
      <c r="R851" s="3"/>
      <c r="S851" s="1"/>
      <c r="T851" s="1"/>
      <c r="U851" s="3"/>
      <c r="V851" s="3"/>
      <c r="W851" s="3"/>
      <c r="X851" s="3"/>
      <c r="Y851" s="3"/>
      <c r="Z851" s="3"/>
      <c r="AA851" s="3"/>
      <c r="AB851" s="3"/>
      <c r="AC851" s="3"/>
      <c r="AD851" s="3"/>
      <c r="AE851" s="3"/>
      <c r="AF851" s="3"/>
      <c r="AG851" s="3"/>
      <c r="AH851" s="3"/>
      <c r="AI851" s="3"/>
      <c r="AJ851" s="3"/>
      <c r="AK851" s="3"/>
      <c r="AL851" s="3"/>
      <c r="AM851" s="3"/>
      <c r="AN851" s="3"/>
      <c r="AO851" s="3"/>
    </row>
    <row r="852" spans="1:41" ht="12.75" customHeight="1" x14ac:dyDescent="0.2">
      <c r="A852" s="3"/>
      <c r="B852" s="3"/>
      <c r="C852" s="3"/>
      <c r="D852" s="117"/>
      <c r="E852" s="3"/>
      <c r="F852" s="3"/>
      <c r="G852" s="3"/>
      <c r="H852" s="3"/>
      <c r="I852" s="3"/>
      <c r="J852" s="3"/>
      <c r="K852" s="3"/>
      <c r="L852" s="3"/>
      <c r="M852" s="3"/>
      <c r="N852" s="3"/>
      <c r="O852" s="3"/>
      <c r="P852" s="3"/>
      <c r="Q852" s="3"/>
      <c r="R852" s="3"/>
      <c r="S852" s="1"/>
      <c r="T852" s="1"/>
      <c r="U852" s="3"/>
      <c r="V852" s="3"/>
      <c r="W852" s="3"/>
      <c r="X852" s="3"/>
      <c r="Y852" s="3"/>
      <c r="Z852" s="3"/>
      <c r="AA852" s="3"/>
      <c r="AB852" s="3"/>
      <c r="AC852" s="3"/>
      <c r="AD852" s="3"/>
      <c r="AE852" s="3"/>
      <c r="AF852" s="3"/>
      <c r="AG852" s="3"/>
      <c r="AH852" s="3"/>
      <c r="AI852" s="3"/>
      <c r="AJ852" s="3"/>
      <c r="AK852" s="3"/>
      <c r="AL852" s="3"/>
      <c r="AM852" s="3"/>
      <c r="AN852" s="3"/>
      <c r="AO852" s="3"/>
    </row>
    <row r="853" spans="1:41" ht="12.75" customHeight="1" x14ac:dyDescent="0.2">
      <c r="A853" s="3"/>
      <c r="B853" s="3"/>
      <c r="C853" s="3"/>
      <c r="D853" s="117"/>
      <c r="E853" s="3"/>
      <c r="F853" s="3"/>
      <c r="G853" s="3"/>
      <c r="H853" s="3"/>
      <c r="I853" s="3"/>
      <c r="J853" s="3"/>
      <c r="K853" s="3"/>
      <c r="L853" s="3"/>
      <c r="M853" s="3"/>
      <c r="N853" s="3"/>
      <c r="O853" s="3"/>
      <c r="P853" s="3"/>
      <c r="Q853" s="3"/>
      <c r="R853" s="3"/>
      <c r="S853" s="1"/>
      <c r="T853" s="1"/>
      <c r="U853" s="3"/>
      <c r="V853" s="3"/>
      <c r="W853" s="3"/>
      <c r="X853" s="3"/>
      <c r="Y853" s="3"/>
      <c r="Z853" s="3"/>
      <c r="AA853" s="3"/>
      <c r="AB853" s="3"/>
      <c r="AC853" s="3"/>
      <c r="AD853" s="3"/>
      <c r="AE853" s="3"/>
      <c r="AF853" s="3"/>
      <c r="AG853" s="3"/>
      <c r="AH853" s="3"/>
      <c r="AI853" s="3"/>
      <c r="AJ853" s="3"/>
      <c r="AK853" s="3"/>
      <c r="AL853" s="3"/>
      <c r="AM853" s="3"/>
      <c r="AN853" s="3"/>
      <c r="AO853" s="3"/>
    </row>
    <row r="854" spans="1:41" ht="12.75" customHeight="1" x14ac:dyDescent="0.2">
      <c r="A854" s="3"/>
      <c r="B854" s="3"/>
      <c r="C854" s="3"/>
      <c r="D854" s="117"/>
      <c r="E854" s="3"/>
      <c r="F854" s="3"/>
      <c r="G854" s="3"/>
      <c r="H854" s="3"/>
      <c r="I854" s="3"/>
      <c r="J854" s="3"/>
      <c r="K854" s="3"/>
      <c r="L854" s="3"/>
      <c r="M854" s="3"/>
      <c r="N854" s="3"/>
      <c r="O854" s="3"/>
      <c r="P854" s="3"/>
      <c r="Q854" s="3"/>
      <c r="R854" s="3"/>
      <c r="S854" s="1"/>
      <c r="T854" s="1"/>
      <c r="U854" s="3"/>
      <c r="V854" s="3"/>
      <c r="W854" s="3"/>
      <c r="X854" s="3"/>
      <c r="Y854" s="3"/>
      <c r="Z854" s="3"/>
      <c r="AA854" s="3"/>
      <c r="AB854" s="3"/>
      <c r="AC854" s="3"/>
      <c r="AD854" s="3"/>
      <c r="AE854" s="3"/>
      <c r="AF854" s="3"/>
      <c r="AG854" s="3"/>
      <c r="AH854" s="3"/>
      <c r="AI854" s="3"/>
      <c r="AJ854" s="3"/>
      <c r="AK854" s="3"/>
      <c r="AL854" s="3"/>
      <c r="AM854" s="3"/>
      <c r="AN854" s="3"/>
      <c r="AO854" s="3"/>
    </row>
    <row r="855" spans="1:41" ht="12.75" customHeight="1" x14ac:dyDescent="0.2">
      <c r="A855" s="3"/>
      <c r="B855" s="3"/>
      <c r="C855" s="3"/>
      <c r="D855" s="117"/>
      <c r="E855" s="3"/>
      <c r="F855" s="3"/>
      <c r="G855" s="3"/>
      <c r="H855" s="3"/>
      <c r="I855" s="3"/>
      <c r="J855" s="3"/>
      <c r="K855" s="3"/>
      <c r="L855" s="3"/>
      <c r="M855" s="3"/>
      <c r="N855" s="3"/>
      <c r="O855" s="3"/>
      <c r="P855" s="3"/>
      <c r="Q855" s="3"/>
      <c r="R855" s="3"/>
      <c r="S855" s="1"/>
      <c r="T855" s="1"/>
      <c r="U855" s="3"/>
      <c r="V855" s="3"/>
      <c r="W855" s="3"/>
      <c r="X855" s="3"/>
      <c r="Y855" s="3"/>
      <c r="Z855" s="3"/>
      <c r="AA855" s="3"/>
      <c r="AB855" s="3"/>
      <c r="AC855" s="3"/>
      <c r="AD855" s="3"/>
      <c r="AE855" s="3"/>
      <c r="AF855" s="3"/>
      <c r="AG855" s="3"/>
      <c r="AH855" s="3"/>
      <c r="AI855" s="3"/>
      <c r="AJ855" s="3"/>
      <c r="AK855" s="3"/>
      <c r="AL855" s="3"/>
      <c r="AM855" s="3"/>
      <c r="AN855" s="3"/>
      <c r="AO855" s="3"/>
    </row>
    <row r="856" spans="1:41" ht="12.75" customHeight="1" x14ac:dyDescent="0.2">
      <c r="A856" s="3"/>
      <c r="B856" s="3"/>
      <c r="C856" s="3"/>
      <c r="D856" s="117"/>
      <c r="E856" s="3"/>
      <c r="F856" s="3"/>
      <c r="G856" s="3"/>
      <c r="H856" s="3"/>
      <c r="I856" s="3"/>
      <c r="J856" s="3"/>
      <c r="K856" s="3"/>
      <c r="L856" s="3"/>
      <c r="M856" s="3"/>
      <c r="N856" s="3"/>
      <c r="O856" s="3"/>
      <c r="P856" s="3"/>
      <c r="Q856" s="3"/>
      <c r="R856" s="3"/>
      <c r="S856" s="1"/>
      <c r="T856" s="1"/>
      <c r="U856" s="3"/>
      <c r="V856" s="3"/>
      <c r="W856" s="3"/>
      <c r="X856" s="3"/>
      <c r="Y856" s="3"/>
      <c r="Z856" s="3"/>
      <c r="AA856" s="3"/>
      <c r="AB856" s="3"/>
      <c r="AC856" s="3"/>
      <c r="AD856" s="3"/>
      <c r="AE856" s="3"/>
      <c r="AF856" s="3"/>
      <c r="AG856" s="3"/>
      <c r="AH856" s="3"/>
      <c r="AI856" s="3"/>
      <c r="AJ856" s="3"/>
      <c r="AK856" s="3"/>
      <c r="AL856" s="3"/>
      <c r="AM856" s="3"/>
      <c r="AN856" s="3"/>
      <c r="AO856" s="3"/>
    </row>
    <row r="857" spans="1:41" ht="12.75" customHeight="1" x14ac:dyDescent="0.2">
      <c r="A857" s="3"/>
      <c r="B857" s="3"/>
      <c r="C857" s="3"/>
      <c r="D857" s="117"/>
      <c r="E857" s="3"/>
      <c r="F857" s="3"/>
      <c r="G857" s="3"/>
      <c r="H857" s="3"/>
      <c r="I857" s="3"/>
      <c r="J857" s="3"/>
      <c r="K857" s="3"/>
      <c r="L857" s="3"/>
      <c r="M857" s="3"/>
      <c r="N857" s="3"/>
      <c r="O857" s="3"/>
      <c r="P857" s="3"/>
      <c r="Q857" s="3"/>
      <c r="R857" s="3"/>
      <c r="S857" s="1"/>
      <c r="T857" s="1"/>
      <c r="U857" s="3"/>
      <c r="V857" s="3"/>
      <c r="W857" s="3"/>
      <c r="X857" s="3"/>
      <c r="Y857" s="3"/>
      <c r="Z857" s="3"/>
      <c r="AA857" s="3"/>
      <c r="AB857" s="3"/>
      <c r="AC857" s="3"/>
      <c r="AD857" s="3"/>
      <c r="AE857" s="3"/>
      <c r="AF857" s="3"/>
      <c r="AG857" s="3"/>
      <c r="AH857" s="3"/>
      <c r="AI857" s="3"/>
      <c r="AJ857" s="3"/>
      <c r="AK857" s="3"/>
      <c r="AL857" s="3"/>
      <c r="AM857" s="3"/>
      <c r="AN857" s="3"/>
      <c r="AO857" s="3"/>
    </row>
    <row r="858" spans="1:41" ht="12.75" customHeight="1" x14ac:dyDescent="0.2">
      <c r="A858" s="3"/>
      <c r="B858" s="3"/>
      <c r="C858" s="3"/>
      <c r="D858" s="117"/>
      <c r="E858" s="3"/>
      <c r="F858" s="3"/>
      <c r="G858" s="3"/>
      <c r="H858" s="3"/>
      <c r="I858" s="3"/>
      <c r="J858" s="3"/>
      <c r="K858" s="3"/>
      <c r="L858" s="3"/>
      <c r="M858" s="3"/>
      <c r="N858" s="3"/>
      <c r="O858" s="3"/>
      <c r="P858" s="3"/>
      <c r="Q858" s="3"/>
      <c r="R858" s="3"/>
      <c r="S858" s="1"/>
      <c r="T858" s="1"/>
      <c r="U858" s="3"/>
      <c r="V858" s="3"/>
      <c r="W858" s="3"/>
      <c r="X858" s="3"/>
      <c r="Y858" s="3"/>
      <c r="Z858" s="3"/>
      <c r="AA858" s="3"/>
      <c r="AB858" s="3"/>
      <c r="AC858" s="3"/>
      <c r="AD858" s="3"/>
      <c r="AE858" s="3"/>
      <c r="AF858" s="3"/>
      <c r="AG858" s="3"/>
      <c r="AH858" s="3"/>
      <c r="AI858" s="3"/>
      <c r="AJ858" s="3"/>
      <c r="AK858" s="3"/>
      <c r="AL858" s="3"/>
      <c r="AM858" s="3"/>
      <c r="AN858" s="3"/>
      <c r="AO858" s="3"/>
    </row>
    <row r="859" spans="1:41" ht="12.75" customHeight="1" x14ac:dyDescent="0.2">
      <c r="A859" s="3"/>
      <c r="B859" s="3"/>
      <c r="C859" s="3"/>
      <c r="D859" s="117"/>
      <c r="E859" s="3"/>
      <c r="F859" s="3"/>
      <c r="G859" s="3"/>
      <c r="H859" s="3"/>
      <c r="I859" s="3"/>
      <c r="J859" s="3"/>
      <c r="K859" s="3"/>
      <c r="L859" s="3"/>
      <c r="M859" s="3"/>
      <c r="N859" s="3"/>
      <c r="O859" s="3"/>
      <c r="P859" s="3"/>
      <c r="Q859" s="3"/>
      <c r="R859" s="3"/>
      <c r="S859" s="1"/>
      <c r="T859" s="1"/>
      <c r="U859" s="3"/>
      <c r="V859" s="3"/>
      <c r="W859" s="3"/>
      <c r="X859" s="3"/>
      <c r="Y859" s="3"/>
      <c r="Z859" s="3"/>
      <c r="AA859" s="3"/>
      <c r="AB859" s="3"/>
      <c r="AC859" s="3"/>
      <c r="AD859" s="3"/>
      <c r="AE859" s="3"/>
      <c r="AF859" s="3"/>
      <c r="AG859" s="3"/>
      <c r="AH859" s="3"/>
      <c r="AI859" s="3"/>
      <c r="AJ859" s="3"/>
      <c r="AK859" s="3"/>
      <c r="AL859" s="3"/>
      <c r="AM859" s="3"/>
      <c r="AN859" s="3"/>
      <c r="AO859" s="3"/>
    </row>
    <row r="860" spans="1:41" ht="12.75" customHeight="1" x14ac:dyDescent="0.2">
      <c r="A860" s="3"/>
      <c r="B860" s="3"/>
      <c r="C860" s="3"/>
      <c r="D860" s="117"/>
      <c r="E860" s="3"/>
      <c r="F860" s="3"/>
      <c r="G860" s="3"/>
      <c r="H860" s="3"/>
      <c r="I860" s="3"/>
      <c r="J860" s="3"/>
      <c r="K860" s="3"/>
      <c r="L860" s="3"/>
      <c r="M860" s="3"/>
      <c r="N860" s="3"/>
      <c r="O860" s="3"/>
      <c r="P860" s="3"/>
      <c r="Q860" s="3"/>
      <c r="R860" s="3"/>
      <c r="S860" s="1"/>
      <c r="T860" s="1"/>
      <c r="U860" s="3"/>
      <c r="V860" s="3"/>
      <c r="W860" s="3"/>
      <c r="X860" s="3"/>
      <c r="Y860" s="3"/>
      <c r="Z860" s="3"/>
      <c r="AA860" s="3"/>
      <c r="AB860" s="3"/>
      <c r="AC860" s="3"/>
      <c r="AD860" s="3"/>
      <c r="AE860" s="3"/>
      <c r="AF860" s="3"/>
      <c r="AG860" s="3"/>
      <c r="AH860" s="3"/>
      <c r="AI860" s="3"/>
      <c r="AJ860" s="3"/>
      <c r="AK860" s="3"/>
      <c r="AL860" s="3"/>
      <c r="AM860" s="3"/>
      <c r="AN860" s="3"/>
      <c r="AO860" s="3"/>
    </row>
    <row r="861" spans="1:41" ht="12.75" customHeight="1" x14ac:dyDescent="0.2">
      <c r="A861" s="3"/>
      <c r="B861" s="3"/>
      <c r="C861" s="3"/>
      <c r="D861" s="117"/>
      <c r="E861" s="3"/>
      <c r="F861" s="3"/>
      <c r="G861" s="3"/>
      <c r="H861" s="3"/>
      <c r="I861" s="3"/>
      <c r="J861" s="3"/>
      <c r="K861" s="3"/>
      <c r="L861" s="3"/>
      <c r="M861" s="3"/>
      <c r="N861" s="3"/>
      <c r="O861" s="3"/>
      <c r="P861" s="3"/>
      <c r="Q861" s="3"/>
      <c r="R861" s="3"/>
      <c r="S861" s="1"/>
      <c r="T861" s="1"/>
      <c r="U861" s="3"/>
      <c r="V861" s="3"/>
      <c r="W861" s="3"/>
      <c r="X861" s="3"/>
      <c r="Y861" s="3"/>
      <c r="Z861" s="3"/>
      <c r="AA861" s="3"/>
      <c r="AB861" s="3"/>
      <c r="AC861" s="3"/>
      <c r="AD861" s="3"/>
      <c r="AE861" s="3"/>
      <c r="AF861" s="3"/>
      <c r="AG861" s="3"/>
      <c r="AH861" s="3"/>
      <c r="AI861" s="3"/>
      <c r="AJ861" s="3"/>
      <c r="AK861" s="3"/>
      <c r="AL861" s="3"/>
      <c r="AM861" s="3"/>
      <c r="AN861" s="3"/>
      <c r="AO861" s="3"/>
    </row>
    <row r="862" spans="1:41" ht="12.75" customHeight="1" x14ac:dyDescent="0.2">
      <c r="A862" s="3"/>
      <c r="B862" s="3"/>
      <c r="C862" s="3"/>
      <c r="D862" s="117"/>
      <c r="E862" s="3"/>
      <c r="F862" s="3"/>
      <c r="G862" s="3"/>
      <c r="H862" s="3"/>
      <c r="I862" s="3"/>
      <c r="J862" s="3"/>
      <c r="K862" s="3"/>
      <c r="L862" s="3"/>
      <c r="M862" s="3"/>
      <c r="N862" s="3"/>
      <c r="O862" s="3"/>
      <c r="P862" s="3"/>
      <c r="Q862" s="3"/>
      <c r="R862" s="3"/>
      <c r="S862" s="1"/>
      <c r="T862" s="1"/>
      <c r="U862" s="3"/>
      <c r="V862" s="3"/>
      <c r="W862" s="3"/>
      <c r="X862" s="3"/>
      <c r="Y862" s="3"/>
      <c r="Z862" s="3"/>
      <c r="AA862" s="3"/>
      <c r="AB862" s="3"/>
      <c r="AC862" s="3"/>
      <c r="AD862" s="3"/>
      <c r="AE862" s="3"/>
      <c r="AF862" s="3"/>
      <c r="AG862" s="3"/>
      <c r="AH862" s="3"/>
      <c r="AI862" s="3"/>
      <c r="AJ862" s="3"/>
      <c r="AK862" s="3"/>
      <c r="AL862" s="3"/>
      <c r="AM862" s="3"/>
      <c r="AN862" s="3"/>
      <c r="AO862" s="3"/>
    </row>
    <row r="863" spans="1:41" ht="12.75" customHeight="1" x14ac:dyDescent="0.2">
      <c r="A863" s="3"/>
      <c r="B863" s="3"/>
      <c r="C863" s="3"/>
      <c r="D863" s="117"/>
      <c r="E863" s="3"/>
      <c r="F863" s="3"/>
      <c r="G863" s="3"/>
      <c r="H863" s="3"/>
      <c r="I863" s="3"/>
      <c r="J863" s="3"/>
      <c r="K863" s="3"/>
      <c r="L863" s="3"/>
      <c r="M863" s="3"/>
      <c r="N863" s="3"/>
      <c r="O863" s="3"/>
      <c r="P863" s="3"/>
      <c r="Q863" s="3"/>
      <c r="R863" s="3"/>
      <c r="S863" s="1"/>
      <c r="T863" s="1"/>
      <c r="U863" s="3"/>
      <c r="V863" s="3"/>
      <c r="W863" s="3"/>
      <c r="X863" s="3"/>
      <c r="Y863" s="3"/>
      <c r="Z863" s="3"/>
      <c r="AA863" s="3"/>
      <c r="AB863" s="3"/>
      <c r="AC863" s="3"/>
      <c r="AD863" s="3"/>
      <c r="AE863" s="3"/>
      <c r="AF863" s="3"/>
      <c r="AG863" s="3"/>
      <c r="AH863" s="3"/>
      <c r="AI863" s="3"/>
      <c r="AJ863" s="3"/>
      <c r="AK863" s="3"/>
      <c r="AL863" s="3"/>
      <c r="AM863" s="3"/>
      <c r="AN863" s="3"/>
      <c r="AO863" s="3"/>
    </row>
    <row r="864" spans="1:41" ht="12.75" customHeight="1" x14ac:dyDescent="0.2">
      <c r="A864" s="3"/>
      <c r="B864" s="3"/>
      <c r="C864" s="3"/>
      <c r="D864" s="117"/>
      <c r="E864" s="3"/>
      <c r="F864" s="3"/>
      <c r="G864" s="3"/>
      <c r="H864" s="3"/>
      <c r="I864" s="3"/>
      <c r="J864" s="3"/>
      <c r="K864" s="3"/>
      <c r="L864" s="3"/>
      <c r="M864" s="3"/>
      <c r="N864" s="3"/>
      <c r="O864" s="3"/>
      <c r="P864" s="3"/>
      <c r="Q864" s="3"/>
      <c r="R864" s="3"/>
      <c r="S864" s="1"/>
      <c r="T864" s="1"/>
      <c r="U864" s="3"/>
      <c r="V864" s="3"/>
      <c r="W864" s="3"/>
      <c r="X864" s="3"/>
      <c r="Y864" s="3"/>
      <c r="Z864" s="3"/>
      <c r="AA864" s="3"/>
      <c r="AB864" s="3"/>
      <c r="AC864" s="3"/>
      <c r="AD864" s="3"/>
      <c r="AE864" s="3"/>
      <c r="AF864" s="3"/>
      <c r="AG864" s="3"/>
      <c r="AH864" s="3"/>
      <c r="AI864" s="3"/>
      <c r="AJ864" s="3"/>
      <c r="AK864" s="3"/>
      <c r="AL864" s="3"/>
      <c r="AM864" s="3"/>
      <c r="AN864" s="3"/>
      <c r="AO864" s="3"/>
    </row>
    <row r="865" spans="1:41" ht="12.75" customHeight="1" x14ac:dyDescent="0.2">
      <c r="A865" s="3"/>
      <c r="B865" s="3"/>
      <c r="C865" s="3"/>
      <c r="D865" s="117"/>
      <c r="E865" s="3"/>
      <c r="F865" s="3"/>
      <c r="G865" s="3"/>
      <c r="H865" s="3"/>
      <c r="I865" s="3"/>
      <c r="J865" s="3"/>
      <c r="K865" s="3"/>
      <c r="L865" s="3"/>
      <c r="M865" s="3"/>
      <c r="N865" s="3"/>
      <c r="O865" s="3"/>
      <c r="P865" s="3"/>
      <c r="Q865" s="3"/>
      <c r="R865" s="3"/>
      <c r="S865" s="1"/>
      <c r="T865" s="1"/>
      <c r="U865" s="3"/>
      <c r="V865" s="3"/>
      <c r="W865" s="3"/>
      <c r="X865" s="3"/>
      <c r="Y865" s="3"/>
      <c r="Z865" s="3"/>
      <c r="AA865" s="3"/>
      <c r="AB865" s="3"/>
      <c r="AC865" s="3"/>
      <c r="AD865" s="3"/>
      <c r="AE865" s="3"/>
      <c r="AF865" s="3"/>
      <c r="AG865" s="3"/>
      <c r="AH865" s="3"/>
      <c r="AI865" s="3"/>
      <c r="AJ865" s="3"/>
      <c r="AK865" s="3"/>
      <c r="AL865" s="3"/>
      <c r="AM865" s="3"/>
      <c r="AN865" s="3"/>
      <c r="AO865" s="3"/>
    </row>
    <row r="866" spans="1:41" ht="12.75" customHeight="1" x14ac:dyDescent="0.2">
      <c r="A866" s="3"/>
      <c r="B866" s="3"/>
      <c r="C866" s="3"/>
      <c r="D866" s="117"/>
      <c r="E866" s="3"/>
      <c r="F866" s="3"/>
      <c r="G866" s="3"/>
      <c r="H866" s="3"/>
      <c r="I866" s="3"/>
      <c r="J866" s="3"/>
      <c r="K866" s="3"/>
      <c r="L866" s="3"/>
      <c r="M866" s="3"/>
      <c r="N866" s="3"/>
      <c r="O866" s="3"/>
      <c r="P866" s="3"/>
      <c r="Q866" s="3"/>
      <c r="R866" s="3"/>
      <c r="S866" s="1"/>
      <c r="T866" s="1"/>
      <c r="U866" s="3"/>
      <c r="V866" s="3"/>
      <c r="W866" s="3"/>
      <c r="X866" s="3"/>
      <c r="Y866" s="3"/>
      <c r="Z866" s="3"/>
      <c r="AA866" s="3"/>
      <c r="AB866" s="3"/>
      <c r="AC866" s="3"/>
      <c r="AD866" s="3"/>
      <c r="AE866" s="3"/>
      <c r="AF866" s="3"/>
      <c r="AG866" s="3"/>
      <c r="AH866" s="3"/>
      <c r="AI866" s="3"/>
      <c r="AJ866" s="3"/>
      <c r="AK866" s="3"/>
      <c r="AL866" s="3"/>
      <c r="AM866" s="3"/>
      <c r="AN866" s="3"/>
      <c r="AO866" s="3"/>
    </row>
    <row r="867" spans="1:41" ht="12.75" customHeight="1" x14ac:dyDescent="0.2">
      <c r="A867" s="3"/>
      <c r="B867" s="3"/>
      <c r="C867" s="3"/>
      <c r="D867" s="117"/>
      <c r="E867" s="3"/>
      <c r="F867" s="3"/>
      <c r="G867" s="3"/>
      <c r="H867" s="3"/>
      <c r="I867" s="3"/>
      <c r="J867" s="3"/>
      <c r="K867" s="3"/>
      <c r="L867" s="3"/>
      <c r="M867" s="3"/>
      <c r="N867" s="3"/>
      <c r="O867" s="3"/>
      <c r="P867" s="3"/>
      <c r="Q867" s="3"/>
      <c r="R867" s="3"/>
      <c r="S867" s="1"/>
      <c r="T867" s="1"/>
      <c r="U867" s="3"/>
      <c r="V867" s="3"/>
      <c r="W867" s="3"/>
      <c r="X867" s="3"/>
      <c r="Y867" s="3"/>
      <c r="Z867" s="3"/>
      <c r="AA867" s="3"/>
      <c r="AB867" s="3"/>
      <c r="AC867" s="3"/>
      <c r="AD867" s="3"/>
      <c r="AE867" s="3"/>
      <c r="AF867" s="3"/>
      <c r="AG867" s="3"/>
      <c r="AH867" s="3"/>
      <c r="AI867" s="3"/>
      <c r="AJ867" s="3"/>
      <c r="AK867" s="3"/>
      <c r="AL867" s="3"/>
      <c r="AM867" s="3"/>
      <c r="AN867" s="3"/>
      <c r="AO867" s="3"/>
    </row>
    <row r="868" spans="1:41" ht="12.75" customHeight="1" x14ac:dyDescent="0.2">
      <c r="A868" s="3"/>
      <c r="B868" s="3"/>
      <c r="C868" s="3"/>
      <c r="D868" s="117"/>
      <c r="E868" s="3"/>
      <c r="F868" s="3"/>
      <c r="G868" s="3"/>
      <c r="H868" s="3"/>
      <c r="I868" s="3"/>
      <c r="J868" s="3"/>
      <c r="K868" s="3"/>
      <c r="L868" s="3"/>
      <c r="M868" s="3"/>
      <c r="N868" s="3"/>
      <c r="O868" s="3"/>
      <c r="P868" s="3"/>
      <c r="Q868" s="3"/>
      <c r="R868" s="3"/>
      <c r="S868" s="1"/>
      <c r="T868" s="1"/>
      <c r="U868" s="3"/>
      <c r="V868" s="3"/>
      <c r="W868" s="3"/>
      <c r="X868" s="3"/>
      <c r="Y868" s="3"/>
      <c r="Z868" s="3"/>
      <c r="AA868" s="3"/>
      <c r="AB868" s="3"/>
      <c r="AC868" s="3"/>
      <c r="AD868" s="3"/>
      <c r="AE868" s="3"/>
      <c r="AF868" s="3"/>
      <c r="AG868" s="3"/>
      <c r="AH868" s="3"/>
      <c r="AI868" s="3"/>
      <c r="AJ868" s="3"/>
      <c r="AK868" s="3"/>
      <c r="AL868" s="3"/>
      <c r="AM868" s="3"/>
      <c r="AN868" s="3"/>
      <c r="AO868" s="3"/>
    </row>
    <row r="869" spans="1:41" ht="12.75" customHeight="1" x14ac:dyDescent="0.2">
      <c r="A869" s="3"/>
      <c r="B869" s="3"/>
      <c r="C869" s="3"/>
      <c r="D869" s="117"/>
      <c r="E869" s="3"/>
      <c r="F869" s="3"/>
      <c r="G869" s="3"/>
      <c r="H869" s="3"/>
      <c r="I869" s="3"/>
      <c r="J869" s="3"/>
      <c r="K869" s="3"/>
      <c r="L869" s="3"/>
      <c r="M869" s="3"/>
      <c r="N869" s="3"/>
      <c r="O869" s="3"/>
      <c r="P869" s="3"/>
      <c r="Q869" s="3"/>
      <c r="R869" s="3"/>
      <c r="S869" s="1"/>
      <c r="T869" s="1"/>
      <c r="U869" s="3"/>
      <c r="V869" s="3"/>
      <c r="W869" s="3"/>
      <c r="X869" s="3"/>
      <c r="Y869" s="3"/>
      <c r="Z869" s="3"/>
      <c r="AA869" s="3"/>
      <c r="AB869" s="3"/>
      <c r="AC869" s="3"/>
      <c r="AD869" s="3"/>
      <c r="AE869" s="3"/>
      <c r="AF869" s="3"/>
      <c r="AG869" s="3"/>
      <c r="AH869" s="3"/>
      <c r="AI869" s="3"/>
      <c r="AJ869" s="3"/>
      <c r="AK869" s="3"/>
      <c r="AL869" s="3"/>
      <c r="AM869" s="3"/>
      <c r="AN869" s="3"/>
      <c r="AO869" s="3"/>
    </row>
    <row r="870" spans="1:41" ht="12.75" customHeight="1" x14ac:dyDescent="0.2">
      <c r="A870" s="3"/>
      <c r="B870" s="3"/>
      <c r="C870" s="3"/>
      <c r="D870" s="117"/>
      <c r="E870" s="3"/>
      <c r="F870" s="3"/>
      <c r="G870" s="3"/>
      <c r="H870" s="3"/>
      <c r="I870" s="3"/>
      <c r="J870" s="3"/>
      <c r="K870" s="3"/>
      <c r="L870" s="3"/>
      <c r="M870" s="3"/>
      <c r="N870" s="3"/>
      <c r="O870" s="3"/>
      <c r="P870" s="3"/>
      <c r="Q870" s="3"/>
      <c r="R870" s="3"/>
      <c r="S870" s="1"/>
      <c r="T870" s="1"/>
      <c r="U870" s="3"/>
      <c r="V870" s="3"/>
      <c r="W870" s="3"/>
      <c r="X870" s="3"/>
      <c r="Y870" s="3"/>
      <c r="Z870" s="3"/>
      <c r="AA870" s="3"/>
      <c r="AB870" s="3"/>
      <c r="AC870" s="3"/>
      <c r="AD870" s="3"/>
      <c r="AE870" s="3"/>
      <c r="AF870" s="3"/>
      <c r="AG870" s="3"/>
      <c r="AH870" s="3"/>
      <c r="AI870" s="3"/>
      <c r="AJ870" s="3"/>
      <c r="AK870" s="3"/>
      <c r="AL870" s="3"/>
      <c r="AM870" s="3"/>
      <c r="AN870" s="3"/>
      <c r="AO870" s="3"/>
    </row>
    <row r="871" spans="1:41" ht="12.75" customHeight="1" x14ac:dyDescent="0.2">
      <c r="A871" s="3"/>
      <c r="B871" s="3"/>
      <c r="C871" s="3"/>
      <c r="D871" s="117"/>
      <c r="E871" s="3"/>
      <c r="F871" s="3"/>
      <c r="G871" s="3"/>
      <c r="H871" s="3"/>
      <c r="I871" s="3"/>
      <c r="J871" s="3"/>
      <c r="K871" s="3"/>
      <c r="L871" s="3"/>
      <c r="M871" s="3"/>
      <c r="N871" s="3"/>
      <c r="O871" s="3"/>
      <c r="P871" s="3"/>
      <c r="Q871" s="3"/>
      <c r="R871" s="3"/>
      <c r="S871" s="1"/>
      <c r="T871" s="1"/>
      <c r="U871" s="3"/>
      <c r="V871" s="3"/>
      <c r="W871" s="3"/>
      <c r="X871" s="3"/>
      <c r="Y871" s="3"/>
      <c r="Z871" s="3"/>
      <c r="AA871" s="3"/>
      <c r="AB871" s="3"/>
      <c r="AC871" s="3"/>
      <c r="AD871" s="3"/>
      <c r="AE871" s="3"/>
      <c r="AF871" s="3"/>
      <c r="AG871" s="3"/>
      <c r="AH871" s="3"/>
      <c r="AI871" s="3"/>
      <c r="AJ871" s="3"/>
      <c r="AK871" s="3"/>
      <c r="AL871" s="3"/>
      <c r="AM871" s="3"/>
      <c r="AN871" s="3"/>
      <c r="AO871" s="3"/>
    </row>
    <row r="872" spans="1:41" ht="12.75" customHeight="1" x14ac:dyDescent="0.2">
      <c r="A872" s="3"/>
      <c r="B872" s="3"/>
      <c r="C872" s="3"/>
      <c r="D872" s="117"/>
      <c r="E872" s="3"/>
      <c r="F872" s="3"/>
      <c r="G872" s="3"/>
      <c r="H872" s="3"/>
      <c r="I872" s="3"/>
      <c r="J872" s="3"/>
      <c r="K872" s="3"/>
      <c r="L872" s="3"/>
      <c r="M872" s="3"/>
      <c r="N872" s="3"/>
      <c r="O872" s="3"/>
      <c r="P872" s="3"/>
      <c r="Q872" s="3"/>
      <c r="R872" s="3"/>
      <c r="S872" s="1"/>
      <c r="T872" s="1"/>
      <c r="U872" s="3"/>
      <c r="V872" s="3"/>
      <c r="W872" s="3"/>
      <c r="X872" s="3"/>
      <c r="Y872" s="3"/>
      <c r="Z872" s="3"/>
      <c r="AA872" s="3"/>
      <c r="AB872" s="3"/>
      <c r="AC872" s="3"/>
      <c r="AD872" s="3"/>
      <c r="AE872" s="3"/>
      <c r="AF872" s="3"/>
      <c r="AG872" s="3"/>
      <c r="AH872" s="3"/>
      <c r="AI872" s="3"/>
      <c r="AJ872" s="3"/>
      <c r="AK872" s="3"/>
      <c r="AL872" s="3"/>
      <c r="AM872" s="3"/>
      <c r="AN872" s="3"/>
      <c r="AO872" s="3"/>
    </row>
    <row r="873" spans="1:41" ht="12.75" customHeight="1" x14ac:dyDescent="0.2">
      <c r="A873" s="3"/>
      <c r="B873" s="3"/>
      <c r="C873" s="3"/>
      <c r="D873" s="117"/>
      <c r="E873" s="3"/>
      <c r="F873" s="3"/>
      <c r="G873" s="3"/>
      <c r="H873" s="3"/>
      <c r="I873" s="3"/>
      <c r="J873" s="3"/>
      <c r="K873" s="3"/>
      <c r="L873" s="3"/>
      <c r="M873" s="3"/>
      <c r="N873" s="3"/>
      <c r="O873" s="3"/>
      <c r="P873" s="3"/>
      <c r="Q873" s="3"/>
      <c r="R873" s="3"/>
      <c r="S873" s="1"/>
      <c r="T873" s="1"/>
      <c r="U873" s="3"/>
      <c r="V873" s="3"/>
      <c r="W873" s="3"/>
      <c r="X873" s="3"/>
      <c r="Y873" s="3"/>
      <c r="Z873" s="3"/>
      <c r="AA873" s="3"/>
      <c r="AB873" s="3"/>
      <c r="AC873" s="3"/>
      <c r="AD873" s="3"/>
      <c r="AE873" s="3"/>
      <c r="AF873" s="3"/>
      <c r="AG873" s="3"/>
      <c r="AH873" s="3"/>
      <c r="AI873" s="3"/>
      <c r="AJ873" s="3"/>
      <c r="AK873" s="3"/>
      <c r="AL873" s="3"/>
      <c r="AM873" s="3"/>
      <c r="AN873" s="3"/>
      <c r="AO873" s="3"/>
    </row>
    <row r="874" spans="1:41" ht="12.75" customHeight="1" x14ac:dyDescent="0.2">
      <c r="A874" s="3"/>
      <c r="B874" s="3"/>
      <c r="C874" s="3"/>
      <c r="D874" s="117"/>
      <c r="E874" s="3"/>
      <c r="F874" s="3"/>
      <c r="G874" s="3"/>
      <c r="H874" s="3"/>
      <c r="I874" s="3"/>
      <c r="J874" s="3"/>
      <c r="K874" s="3"/>
      <c r="L874" s="3"/>
      <c r="M874" s="3"/>
      <c r="N874" s="3"/>
      <c r="O874" s="3"/>
      <c r="P874" s="3"/>
      <c r="Q874" s="3"/>
      <c r="R874" s="3"/>
      <c r="S874" s="1"/>
      <c r="T874" s="1"/>
      <c r="U874" s="3"/>
      <c r="V874" s="3"/>
      <c r="W874" s="3"/>
      <c r="X874" s="3"/>
      <c r="Y874" s="3"/>
      <c r="Z874" s="3"/>
      <c r="AA874" s="3"/>
      <c r="AB874" s="3"/>
      <c r="AC874" s="3"/>
      <c r="AD874" s="3"/>
      <c r="AE874" s="3"/>
      <c r="AF874" s="3"/>
      <c r="AG874" s="3"/>
      <c r="AH874" s="3"/>
      <c r="AI874" s="3"/>
      <c r="AJ874" s="3"/>
      <c r="AK874" s="3"/>
      <c r="AL874" s="3"/>
      <c r="AM874" s="3"/>
      <c r="AN874" s="3"/>
      <c r="AO874" s="3"/>
    </row>
    <row r="875" spans="1:41" ht="12.75" customHeight="1" x14ac:dyDescent="0.2">
      <c r="A875" s="3"/>
      <c r="B875" s="3"/>
      <c r="C875" s="3"/>
      <c r="D875" s="117"/>
      <c r="E875" s="3"/>
      <c r="F875" s="3"/>
      <c r="G875" s="3"/>
      <c r="H875" s="3"/>
      <c r="I875" s="3"/>
      <c r="J875" s="3"/>
      <c r="K875" s="3"/>
      <c r="L875" s="3"/>
      <c r="M875" s="3"/>
      <c r="N875" s="3"/>
      <c r="O875" s="3"/>
      <c r="P875" s="3"/>
      <c r="Q875" s="3"/>
      <c r="R875" s="3"/>
      <c r="S875" s="1"/>
      <c r="T875" s="1"/>
      <c r="U875" s="3"/>
      <c r="V875" s="3"/>
      <c r="W875" s="3"/>
      <c r="X875" s="3"/>
      <c r="Y875" s="3"/>
      <c r="Z875" s="3"/>
      <c r="AA875" s="3"/>
      <c r="AB875" s="3"/>
      <c r="AC875" s="3"/>
      <c r="AD875" s="3"/>
      <c r="AE875" s="3"/>
      <c r="AF875" s="3"/>
      <c r="AG875" s="3"/>
      <c r="AH875" s="3"/>
      <c r="AI875" s="3"/>
      <c r="AJ875" s="3"/>
      <c r="AK875" s="3"/>
      <c r="AL875" s="3"/>
      <c r="AM875" s="3"/>
      <c r="AN875" s="3"/>
      <c r="AO875" s="3"/>
    </row>
    <row r="876" spans="1:41" ht="12.75" customHeight="1" x14ac:dyDescent="0.2">
      <c r="A876" s="3"/>
      <c r="B876" s="3"/>
      <c r="C876" s="3"/>
      <c r="D876" s="117"/>
      <c r="E876" s="3"/>
      <c r="F876" s="3"/>
      <c r="G876" s="3"/>
      <c r="H876" s="3"/>
      <c r="I876" s="3"/>
      <c r="J876" s="3"/>
      <c r="K876" s="3"/>
      <c r="L876" s="3"/>
      <c r="M876" s="3"/>
      <c r="N876" s="3"/>
      <c r="O876" s="3"/>
      <c r="P876" s="3"/>
      <c r="Q876" s="3"/>
      <c r="R876" s="3"/>
      <c r="S876" s="1"/>
      <c r="T876" s="1"/>
      <c r="U876" s="3"/>
      <c r="V876" s="3"/>
      <c r="W876" s="3"/>
      <c r="X876" s="3"/>
      <c r="Y876" s="3"/>
      <c r="Z876" s="3"/>
      <c r="AA876" s="3"/>
      <c r="AB876" s="3"/>
      <c r="AC876" s="3"/>
      <c r="AD876" s="3"/>
      <c r="AE876" s="3"/>
      <c r="AF876" s="3"/>
      <c r="AG876" s="3"/>
      <c r="AH876" s="3"/>
      <c r="AI876" s="3"/>
      <c r="AJ876" s="3"/>
      <c r="AK876" s="3"/>
      <c r="AL876" s="3"/>
      <c r="AM876" s="3"/>
      <c r="AN876" s="3"/>
      <c r="AO876" s="3"/>
    </row>
    <row r="877" spans="1:41" ht="12.75" customHeight="1" x14ac:dyDescent="0.2">
      <c r="A877" s="3"/>
      <c r="B877" s="3"/>
      <c r="C877" s="3"/>
      <c r="D877" s="117"/>
      <c r="E877" s="3"/>
      <c r="F877" s="3"/>
      <c r="G877" s="3"/>
      <c r="H877" s="3"/>
      <c r="I877" s="3"/>
      <c r="J877" s="3"/>
      <c r="K877" s="3"/>
      <c r="L877" s="3"/>
      <c r="M877" s="3"/>
      <c r="N877" s="3"/>
      <c r="O877" s="3"/>
      <c r="P877" s="3"/>
      <c r="Q877" s="3"/>
      <c r="R877" s="3"/>
      <c r="S877" s="1"/>
      <c r="T877" s="1"/>
      <c r="U877" s="3"/>
      <c r="V877" s="3"/>
      <c r="W877" s="3"/>
      <c r="X877" s="3"/>
      <c r="Y877" s="3"/>
      <c r="Z877" s="3"/>
      <c r="AA877" s="3"/>
      <c r="AB877" s="3"/>
      <c r="AC877" s="3"/>
      <c r="AD877" s="3"/>
      <c r="AE877" s="3"/>
      <c r="AF877" s="3"/>
      <c r="AG877" s="3"/>
      <c r="AH877" s="3"/>
      <c r="AI877" s="3"/>
      <c r="AJ877" s="3"/>
      <c r="AK877" s="3"/>
      <c r="AL877" s="3"/>
      <c r="AM877" s="3"/>
      <c r="AN877" s="3"/>
      <c r="AO877" s="3"/>
    </row>
    <row r="878" spans="1:41" ht="12.75" customHeight="1" x14ac:dyDescent="0.2">
      <c r="A878" s="3"/>
      <c r="B878" s="3"/>
      <c r="C878" s="3"/>
      <c r="D878" s="117"/>
      <c r="E878" s="3"/>
      <c r="F878" s="3"/>
      <c r="G878" s="3"/>
      <c r="H878" s="3"/>
      <c r="I878" s="3"/>
      <c r="J878" s="3"/>
      <c r="K878" s="3"/>
      <c r="L878" s="3"/>
      <c r="M878" s="3"/>
      <c r="N878" s="3"/>
      <c r="O878" s="3"/>
      <c r="P878" s="3"/>
      <c r="Q878" s="3"/>
      <c r="R878" s="3"/>
      <c r="S878" s="1"/>
      <c r="T878" s="1"/>
      <c r="U878" s="3"/>
      <c r="V878" s="3"/>
      <c r="W878" s="3"/>
      <c r="X878" s="3"/>
      <c r="Y878" s="3"/>
      <c r="Z878" s="3"/>
      <c r="AA878" s="3"/>
      <c r="AB878" s="3"/>
      <c r="AC878" s="3"/>
      <c r="AD878" s="3"/>
      <c r="AE878" s="3"/>
      <c r="AF878" s="3"/>
      <c r="AG878" s="3"/>
      <c r="AH878" s="3"/>
      <c r="AI878" s="3"/>
      <c r="AJ878" s="3"/>
      <c r="AK878" s="3"/>
      <c r="AL878" s="3"/>
      <c r="AM878" s="3"/>
      <c r="AN878" s="3"/>
      <c r="AO878" s="3"/>
    </row>
    <row r="879" spans="1:41" ht="12.75" customHeight="1" x14ac:dyDescent="0.2">
      <c r="A879" s="3"/>
      <c r="B879" s="3"/>
      <c r="C879" s="3"/>
      <c r="D879" s="117"/>
      <c r="E879" s="3"/>
      <c r="F879" s="3"/>
      <c r="G879" s="3"/>
      <c r="H879" s="3"/>
      <c r="I879" s="3"/>
      <c r="J879" s="3"/>
      <c r="K879" s="3"/>
      <c r="L879" s="3"/>
      <c r="M879" s="3"/>
      <c r="N879" s="3"/>
      <c r="O879" s="3"/>
      <c r="P879" s="3"/>
      <c r="Q879" s="3"/>
      <c r="R879" s="3"/>
      <c r="S879" s="1"/>
      <c r="T879" s="1"/>
      <c r="U879" s="3"/>
      <c r="V879" s="3"/>
      <c r="W879" s="3"/>
      <c r="X879" s="3"/>
      <c r="Y879" s="3"/>
      <c r="Z879" s="3"/>
      <c r="AA879" s="3"/>
      <c r="AB879" s="3"/>
      <c r="AC879" s="3"/>
      <c r="AD879" s="3"/>
      <c r="AE879" s="3"/>
      <c r="AF879" s="3"/>
      <c r="AG879" s="3"/>
      <c r="AH879" s="3"/>
      <c r="AI879" s="3"/>
      <c r="AJ879" s="3"/>
      <c r="AK879" s="3"/>
      <c r="AL879" s="3"/>
      <c r="AM879" s="3"/>
      <c r="AN879" s="3"/>
      <c r="AO879" s="3"/>
    </row>
    <row r="880" spans="1:41" ht="12.75" customHeight="1" x14ac:dyDescent="0.2">
      <c r="A880" s="3"/>
      <c r="B880" s="3"/>
      <c r="C880" s="3"/>
      <c r="D880" s="117"/>
      <c r="E880" s="3"/>
      <c r="F880" s="3"/>
      <c r="G880" s="3"/>
      <c r="H880" s="3"/>
      <c r="I880" s="3"/>
      <c r="J880" s="3"/>
      <c r="K880" s="3"/>
      <c r="L880" s="3"/>
      <c r="M880" s="3"/>
      <c r="N880" s="3"/>
      <c r="O880" s="3"/>
      <c r="P880" s="3"/>
      <c r="Q880" s="3"/>
      <c r="R880" s="3"/>
      <c r="S880" s="1"/>
      <c r="T880" s="1"/>
      <c r="U880" s="3"/>
      <c r="V880" s="3"/>
      <c r="W880" s="3"/>
      <c r="X880" s="3"/>
      <c r="Y880" s="3"/>
      <c r="Z880" s="3"/>
      <c r="AA880" s="3"/>
      <c r="AB880" s="3"/>
      <c r="AC880" s="3"/>
      <c r="AD880" s="3"/>
      <c r="AE880" s="3"/>
      <c r="AF880" s="3"/>
      <c r="AG880" s="3"/>
      <c r="AH880" s="3"/>
      <c r="AI880" s="3"/>
      <c r="AJ880" s="3"/>
      <c r="AK880" s="3"/>
      <c r="AL880" s="3"/>
      <c r="AM880" s="3"/>
      <c r="AN880" s="3"/>
      <c r="AO880" s="3"/>
    </row>
    <row r="881" spans="1:41" ht="12.75" customHeight="1" x14ac:dyDescent="0.2">
      <c r="A881" s="3"/>
      <c r="B881" s="3"/>
      <c r="C881" s="3"/>
      <c r="D881" s="117"/>
      <c r="E881" s="3"/>
      <c r="F881" s="3"/>
      <c r="G881" s="3"/>
      <c r="H881" s="3"/>
      <c r="I881" s="3"/>
      <c r="J881" s="3"/>
      <c r="K881" s="3"/>
      <c r="L881" s="3"/>
      <c r="M881" s="3"/>
      <c r="N881" s="3"/>
      <c r="O881" s="3"/>
      <c r="P881" s="3"/>
      <c r="Q881" s="3"/>
      <c r="R881" s="3"/>
      <c r="S881" s="1"/>
      <c r="T881" s="1"/>
      <c r="U881" s="3"/>
      <c r="V881" s="3"/>
      <c r="W881" s="3"/>
      <c r="X881" s="3"/>
      <c r="Y881" s="3"/>
      <c r="Z881" s="3"/>
      <c r="AA881" s="3"/>
      <c r="AB881" s="3"/>
      <c r="AC881" s="3"/>
      <c r="AD881" s="3"/>
      <c r="AE881" s="3"/>
      <c r="AF881" s="3"/>
      <c r="AG881" s="3"/>
      <c r="AH881" s="3"/>
      <c r="AI881" s="3"/>
      <c r="AJ881" s="3"/>
      <c r="AK881" s="3"/>
      <c r="AL881" s="3"/>
      <c r="AM881" s="3"/>
      <c r="AN881" s="3"/>
      <c r="AO881" s="3"/>
    </row>
    <row r="882" spans="1:41" ht="12.75" customHeight="1" x14ac:dyDescent="0.2">
      <c r="A882" s="3"/>
      <c r="B882" s="3"/>
      <c r="C882" s="3"/>
      <c r="D882" s="117"/>
      <c r="E882" s="3"/>
      <c r="F882" s="3"/>
      <c r="G882" s="3"/>
      <c r="H882" s="3"/>
      <c r="I882" s="3"/>
      <c r="J882" s="3"/>
      <c r="K882" s="3"/>
      <c r="L882" s="3"/>
      <c r="M882" s="3"/>
      <c r="N882" s="3"/>
      <c r="O882" s="3"/>
      <c r="P882" s="3"/>
      <c r="Q882" s="3"/>
      <c r="R882" s="3"/>
      <c r="S882" s="1"/>
      <c r="T882" s="1"/>
      <c r="U882" s="3"/>
      <c r="V882" s="3"/>
      <c r="W882" s="3"/>
      <c r="X882" s="3"/>
      <c r="Y882" s="3"/>
      <c r="Z882" s="3"/>
      <c r="AA882" s="3"/>
      <c r="AB882" s="3"/>
      <c r="AC882" s="3"/>
      <c r="AD882" s="3"/>
      <c r="AE882" s="3"/>
      <c r="AF882" s="3"/>
      <c r="AG882" s="3"/>
      <c r="AH882" s="3"/>
      <c r="AI882" s="3"/>
      <c r="AJ882" s="3"/>
      <c r="AK882" s="3"/>
      <c r="AL882" s="3"/>
      <c r="AM882" s="3"/>
      <c r="AN882" s="3"/>
      <c r="AO882" s="3"/>
    </row>
    <row r="883" spans="1:41" ht="12.75" customHeight="1" x14ac:dyDescent="0.2">
      <c r="A883" s="3"/>
      <c r="B883" s="3"/>
      <c r="C883" s="3"/>
      <c r="D883" s="117"/>
      <c r="E883" s="3"/>
      <c r="F883" s="3"/>
      <c r="G883" s="3"/>
      <c r="H883" s="3"/>
      <c r="I883" s="3"/>
      <c r="J883" s="3"/>
      <c r="K883" s="3"/>
      <c r="L883" s="3"/>
      <c r="M883" s="3"/>
      <c r="N883" s="3"/>
      <c r="O883" s="3"/>
      <c r="P883" s="3"/>
      <c r="Q883" s="3"/>
      <c r="R883" s="3"/>
      <c r="S883" s="1"/>
      <c r="T883" s="1"/>
      <c r="U883" s="3"/>
      <c r="V883" s="3"/>
      <c r="W883" s="3"/>
      <c r="X883" s="3"/>
      <c r="Y883" s="3"/>
      <c r="Z883" s="3"/>
      <c r="AA883" s="3"/>
      <c r="AB883" s="3"/>
      <c r="AC883" s="3"/>
      <c r="AD883" s="3"/>
      <c r="AE883" s="3"/>
      <c r="AF883" s="3"/>
      <c r="AG883" s="3"/>
      <c r="AH883" s="3"/>
      <c r="AI883" s="3"/>
      <c r="AJ883" s="3"/>
      <c r="AK883" s="3"/>
      <c r="AL883" s="3"/>
      <c r="AM883" s="3"/>
      <c r="AN883" s="3"/>
      <c r="AO883" s="3"/>
    </row>
    <row r="884" spans="1:41" ht="12.75" customHeight="1" x14ac:dyDescent="0.2">
      <c r="A884" s="3"/>
      <c r="B884" s="3"/>
      <c r="C884" s="3"/>
      <c r="D884" s="117"/>
      <c r="E884" s="3"/>
      <c r="F884" s="3"/>
      <c r="G884" s="3"/>
      <c r="H884" s="3"/>
      <c r="I884" s="3"/>
      <c r="J884" s="3"/>
      <c r="K884" s="3"/>
      <c r="L884" s="3"/>
      <c r="M884" s="3"/>
      <c r="N884" s="3"/>
      <c r="O884" s="3"/>
      <c r="P884" s="3"/>
      <c r="Q884" s="3"/>
      <c r="R884" s="3"/>
      <c r="S884" s="1"/>
      <c r="T884" s="1"/>
      <c r="U884" s="3"/>
      <c r="V884" s="3"/>
      <c r="W884" s="3"/>
      <c r="X884" s="3"/>
      <c r="Y884" s="3"/>
      <c r="Z884" s="3"/>
      <c r="AA884" s="3"/>
      <c r="AB884" s="3"/>
      <c r="AC884" s="3"/>
      <c r="AD884" s="3"/>
      <c r="AE884" s="3"/>
      <c r="AF884" s="3"/>
      <c r="AG884" s="3"/>
      <c r="AH884" s="3"/>
      <c r="AI884" s="3"/>
      <c r="AJ884" s="3"/>
      <c r="AK884" s="3"/>
      <c r="AL884" s="3"/>
      <c r="AM884" s="3"/>
      <c r="AN884" s="3"/>
      <c r="AO884" s="3"/>
    </row>
    <row r="885" spans="1:41" ht="12.75" customHeight="1" x14ac:dyDescent="0.2">
      <c r="A885" s="3"/>
      <c r="B885" s="3"/>
      <c r="C885" s="3"/>
      <c r="D885" s="117"/>
      <c r="E885" s="3"/>
      <c r="F885" s="3"/>
      <c r="G885" s="3"/>
      <c r="H885" s="3"/>
      <c r="I885" s="3"/>
      <c r="J885" s="3"/>
      <c r="K885" s="3"/>
      <c r="L885" s="3"/>
      <c r="M885" s="3"/>
      <c r="N885" s="3"/>
      <c r="O885" s="3"/>
      <c r="P885" s="3"/>
      <c r="Q885" s="3"/>
      <c r="R885" s="3"/>
      <c r="S885" s="1"/>
      <c r="T885" s="1"/>
      <c r="U885" s="3"/>
      <c r="V885" s="3"/>
      <c r="W885" s="3"/>
      <c r="X885" s="3"/>
      <c r="Y885" s="3"/>
      <c r="Z885" s="3"/>
      <c r="AA885" s="3"/>
      <c r="AB885" s="3"/>
      <c r="AC885" s="3"/>
      <c r="AD885" s="3"/>
      <c r="AE885" s="3"/>
      <c r="AF885" s="3"/>
      <c r="AG885" s="3"/>
      <c r="AH885" s="3"/>
      <c r="AI885" s="3"/>
      <c r="AJ885" s="3"/>
      <c r="AK885" s="3"/>
      <c r="AL885" s="3"/>
      <c r="AM885" s="3"/>
      <c r="AN885" s="3"/>
      <c r="AO885" s="3"/>
    </row>
    <row r="886" spans="1:41" ht="12.75" customHeight="1" x14ac:dyDescent="0.2">
      <c r="A886" s="3"/>
      <c r="B886" s="3"/>
      <c r="C886" s="3"/>
      <c r="D886" s="117"/>
      <c r="E886" s="3"/>
      <c r="F886" s="3"/>
      <c r="G886" s="3"/>
      <c r="H886" s="3"/>
      <c r="I886" s="3"/>
      <c r="J886" s="3"/>
      <c r="K886" s="3"/>
      <c r="L886" s="3"/>
      <c r="M886" s="3"/>
      <c r="N886" s="3"/>
      <c r="O886" s="3"/>
      <c r="P886" s="3"/>
      <c r="Q886" s="3"/>
      <c r="R886" s="3"/>
      <c r="S886" s="1"/>
      <c r="T886" s="1"/>
      <c r="U886" s="3"/>
      <c r="V886" s="3"/>
      <c r="W886" s="3"/>
      <c r="X886" s="3"/>
      <c r="Y886" s="3"/>
      <c r="Z886" s="3"/>
      <c r="AA886" s="3"/>
      <c r="AB886" s="3"/>
      <c r="AC886" s="3"/>
      <c r="AD886" s="3"/>
      <c r="AE886" s="3"/>
      <c r="AF886" s="3"/>
      <c r="AG886" s="3"/>
      <c r="AH886" s="3"/>
      <c r="AI886" s="3"/>
      <c r="AJ886" s="3"/>
      <c r="AK886" s="3"/>
      <c r="AL886" s="3"/>
      <c r="AM886" s="3"/>
      <c r="AN886" s="3"/>
      <c r="AO886" s="3"/>
    </row>
    <row r="887" spans="1:41" ht="12.75" customHeight="1" x14ac:dyDescent="0.2">
      <c r="A887" s="3"/>
      <c r="B887" s="3"/>
      <c r="C887" s="3"/>
      <c r="D887" s="117"/>
      <c r="E887" s="3"/>
      <c r="F887" s="3"/>
      <c r="G887" s="3"/>
      <c r="H887" s="3"/>
      <c r="I887" s="3"/>
      <c r="J887" s="3"/>
      <c r="K887" s="3"/>
      <c r="L887" s="3"/>
      <c r="M887" s="3"/>
      <c r="N887" s="3"/>
      <c r="O887" s="3"/>
      <c r="P887" s="3"/>
      <c r="Q887" s="3"/>
      <c r="R887" s="3"/>
      <c r="S887" s="1"/>
      <c r="T887" s="1"/>
      <c r="U887" s="3"/>
      <c r="V887" s="3"/>
      <c r="W887" s="3"/>
      <c r="X887" s="3"/>
      <c r="Y887" s="3"/>
      <c r="Z887" s="3"/>
      <c r="AA887" s="3"/>
      <c r="AB887" s="3"/>
      <c r="AC887" s="3"/>
      <c r="AD887" s="3"/>
      <c r="AE887" s="3"/>
      <c r="AF887" s="3"/>
      <c r="AG887" s="3"/>
      <c r="AH887" s="3"/>
      <c r="AI887" s="3"/>
      <c r="AJ887" s="3"/>
      <c r="AK887" s="3"/>
      <c r="AL887" s="3"/>
      <c r="AM887" s="3"/>
      <c r="AN887" s="3"/>
      <c r="AO887" s="3"/>
    </row>
    <row r="888" spans="1:41" ht="12.75" customHeight="1" x14ac:dyDescent="0.2">
      <c r="A888" s="3"/>
      <c r="B888" s="3"/>
      <c r="C888" s="3"/>
      <c r="D888" s="117"/>
      <c r="E888" s="3"/>
      <c r="F888" s="3"/>
      <c r="G888" s="3"/>
      <c r="H888" s="3"/>
      <c r="I888" s="3"/>
      <c r="J888" s="3"/>
      <c r="K888" s="3"/>
      <c r="L888" s="3"/>
      <c r="M888" s="3"/>
      <c r="N888" s="3"/>
      <c r="O888" s="3"/>
      <c r="P888" s="3"/>
      <c r="Q888" s="3"/>
      <c r="R888" s="3"/>
      <c r="S888" s="1"/>
      <c r="T888" s="1"/>
      <c r="U888" s="3"/>
      <c r="V888" s="3"/>
      <c r="W888" s="3"/>
      <c r="X888" s="3"/>
      <c r="Y888" s="3"/>
      <c r="Z888" s="3"/>
      <c r="AA888" s="3"/>
      <c r="AB888" s="3"/>
      <c r="AC888" s="3"/>
      <c r="AD888" s="3"/>
      <c r="AE888" s="3"/>
      <c r="AF888" s="3"/>
      <c r="AG888" s="3"/>
      <c r="AH888" s="3"/>
      <c r="AI888" s="3"/>
      <c r="AJ888" s="3"/>
      <c r="AK888" s="3"/>
      <c r="AL888" s="3"/>
      <c r="AM888" s="3"/>
      <c r="AN888" s="3"/>
      <c r="AO888" s="3"/>
    </row>
    <row r="889" spans="1:41" ht="12.75" customHeight="1" x14ac:dyDescent="0.2">
      <c r="A889" s="3"/>
      <c r="B889" s="3"/>
      <c r="C889" s="3"/>
      <c r="D889" s="117"/>
      <c r="E889" s="3"/>
      <c r="F889" s="3"/>
      <c r="G889" s="3"/>
      <c r="H889" s="3"/>
      <c r="I889" s="3"/>
      <c r="J889" s="3"/>
      <c r="K889" s="3"/>
      <c r="L889" s="3"/>
      <c r="M889" s="3"/>
      <c r="N889" s="3"/>
      <c r="O889" s="3"/>
      <c r="P889" s="3"/>
      <c r="Q889" s="3"/>
      <c r="R889" s="3"/>
      <c r="S889" s="1"/>
      <c r="T889" s="1"/>
      <c r="U889" s="3"/>
      <c r="V889" s="3"/>
      <c r="W889" s="3"/>
      <c r="X889" s="3"/>
      <c r="Y889" s="3"/>
      <c r="Z889" s="3"/>
      <c r="AA889" s="3"/>
      <c r="AB889" s="3"/>
      <c r="AC889" s="3"/>
      <c r="AD889" s="3"/>
      <c r="AE889" s="3"/>
      <c r="AF889" s="3"/>
      <c r="AG889" s="3"/>
      <c r="AH889" s="3"/>
      <c r="AI889" s="3"/>
      <c r="AJ889" s="3"/>
      <c r="AK889" s="3"/>
      <c r="AL889" s="3"/>
      <c r="AM889" s="3"/>
      <c r="AN889" s="3"/>
      <c r="AO889" s="3"/>
    </row>
    <row r="890" spans="1:41" ht="12.75" customHeight="1" x14ac:dyDescent="0.2">
      <c r="A890" s="3"/>
      <c r="B890" s="3"/>
      <c r="C890" s="3"/>
      <c r="D890" s="117"/>
      <c r="E890" s="3"/>
      <c r="F890" s="3"/>
      <c r="G890" s="3"/>
      <c r="H890" s="3"/>
      <c r="I890" s="3"/>
      <c r="J890" s="3"/>
      <c r="K890" s="3"/>
      <c r="L890" s="3"/>
      <c r="M890" s="3"/>
      <c r="N890" s="3"/>
      <c r="O890" s="3"/>
      <c r="P890" s="3"/>
      <c r="Q890" s="3"/>
      <c r="R890" s="3"/>
      <c r="S890" s="1"/>
      <c r="T890" s="1"/>
      <c r="U890" s="3"/>
      <c r="V890" s="3"/>
      <c r="W890" s="3"/>
      <c r="X890" s="3"/>
      <c r="Y890" s="3"/>
      <c r="Z890" s="3"/>
      <c r="AA890" s="3"/>
      <c r="AB890" s="3"/>
      <c r="AC890" s="3"/>
      <c r="AD890" s="3"/>
      <c r="AE890" s="3"/>
      <c r="AF890" s="3"/>
      <c r="AG890" s="3"/>
      <c r="AH890" s="3"/>
      <c r="AI890" s="3"/>
      <c r="AJ890" s="3"/>
      <c r="AK890" s="3"/>
      <c r="AL890" s="3"/>
      <c r="AM890" s="3"/>
      <c r="AN890" s="3"/>
      <c r="AO890" s="3"/>
    </row>
    <row r="891" spans="1:41" ht="12.75" customHeight="1" x14ac:dyDescent="0.2">
      <c r="A891" s="3"/>
      <c r="B891" s="3"/>
      <c r="C891" s="3"/>
      <c r="D891" s="117"/>
      <c r="E891" s="3"/>
      <c r="F891" s="3"/>
      <c r="G891" s="3"/>
      <c r="H891" s="3"/>
      <c r="I891" s="3"/>
      <c r="J891" s="3"/>
      <c r="K891" s="3"/>
      <c r="L891" s="3"/>
      <c r="M891" s="3"/>
      <c r="N891" s="3"/>
      <c r="O891" s="3"/>
      <c r="P891" s="3"/>
      <c r="Q891" s="3"/>
      <c r="R891" s="3"/>
      <c r="S891" s="1"/>
      <c r="T891" s="1"/>
      <c r="U891" s="3"/>
      <c r="V891" s="3"/>
      <c r="W891" s="3"/>
      <c r="X891" s="3"/>
      <c r="Y891" s="3"/>
      <c r="Z891" s="3"/>
      <c r="AA891" s="3"/>
      <c r="AB891" s="3"/>
      <c r="AC891" s="3"/>
      <c r="AD891" s="3"/>
      <c r="AE891" s="3"/>
      <c r="AF891" s="3"/>
      <c r="AG891" s="3"/>
      <c r="AH891" s="3"/>
      <c r="AI891" s="3"/>
      <c r="AJ891" s="3"/>
      <c r="AK891" s="3"/>
      <c r="AL891" s="3"/>
      <c r="AM891" s="3"/>
      <c r="AN891" s="3"/>
      <c r="AO891" s="3"/>
    </row>
    <row r="892" spans="1:41" ht="12.75" customHeight="1" x14ac:dyDescent="0.2">
      <c r="A892" s="3"/>
      <c r="B892" s="3"/>
      <c r="C892" s="3"/>
      <c r="D892" s="117"/>
      <c r="E892" s="3"/>
      <c r="F892" s="3"/>
      <c r="G892" s="3"/>
      <c r="H892" s="3"/>
      <c r="I892" s="3"/>
      <c r="J892" s="3"/>
      <c r="K892" s="3"/>
      <c r="L892" s="3"/>
      <c r="M892" s="3"/>
      <c r="N892" s="3"/>
      <c r="O892" s="3"/>
      <c r="P892" s="3"/>
      <c r="Q892" s="3"/>
      <c r="R892" s="3"/>
      <c r="S892" s="1"/>
      <c r="T892" s="1"/>
      <c r="U892" s="3"/>
      <c r="V892" s="3"/>
      <c r="W892" s="3"/>
      <c r="X892" s="3"/>
      <c r="Y892" s="3"/>
      <c r="Z892" s="3"/>
      <c r="AA892" s="3"/>
      <c r="AB892" s="3"/>
      <c r="AC892" s="3"/>
      <c r="AD892" s="3"/>
      <c r="AE892" s="3"/>
      <c r="AF892" s="3"/>
      <c r="AG892" s="3"/>
      <c r="AH892" s="3"/>
      <c r="AI892" s="3"/>
      <c r="AJ892" s="3"/>
      <c r="AK892" s="3"/>
      <c r="AL892" s="3"/>
      <c r="AM892" s="3"/>
      <c r="AN892" s="3"/>
      <c r="AO892" s="3"/>
    </row>
    <row r="893" spans="1:41" ht="12.75" customHeight="1" x14ac:dyDescent="0.2">
      <c r="A893" s="3"/>
      <c r="B893" s="3"/>
      <c r="C893" s="3"/>
      <c r="D893" s="117"/>
      <c r="E893" s="3"/>
      <c r="F893" s="3"/>
      <c r="G893" s="3"/>
      <c r="H893" s="3"/>
      <c r="I893" s="3"/>
      <c r="J893" s="3"/>
      <c r="K893" s="3"/>
      <c r="L893" s="3"/>
      <c r="M893" s="3"/>
      <c r="N893" s="3"/>
      <c r="O893" s="3"/>
      <c r="P893" s="3"/>
      <c r="Q893" s="3"/>
      <c r="R893" s="3"/>
      <c r="S893" s="1"/>
      <c r="T893" s="1"/>
      <c r="U893" s="3"/>
      <c r="V893" s="3"/>
      <c r="W893" s="3"/>
      <c r="X893" s="3"/>
      <c r="Y893" s="3"/>
      <c r="Z893" s="3"/>
      <c r="AA893" s="3"/>
      <c r="AB893" s="3"/>
      <c r="AC893" s="3"/>
      <c r="AD893" s="3"/>
      <c r="AE893" s="3"/>
      <c r="AF893" s="3"/>
      <c r="AG893" s="3"/>
      <c r="AH893" s="3"/>
      <c r="AI893" s="3"/>
      <c r="AJ893" s="3"/>
      <c r="AK893" s="3"/>
      <c r="AL893" s="3"/>
      <c r="AM893" s="3"/>
      <c r="AN893" s="3"/>
      <c r="AO893" s="3"/>
    </row>
    <row r="894" spans="1:41" ht="12.75" customHeight="1" x14ac:dyDescent="0.2">
      <c r="A894" s="3"/>
      <c r="B894" s="3"/>
      <c r="C894" s="3"/>
      <c r="D894" s="117"/>
      <c r="E894" s="3"/>
      <c r="F894" s="3"/>
      <c r="G894" s="3"/>
      <c r="H894" s="3"/>
      <c r="I894" s="3"/>
      <c r="J894" s="3"/>
      <c r="K894" s="3"/>
      <c r="L894" s="3"/>
      <c r="M894" s="3"/>
      <c r="N894" s="3"/>
      <c r="O894" s="3"/>
      <c r="P894" s="3"/>
      <c r="Q894" s="3"/>
      <c r="R894" s="3"/>
      <c r="S894" s="1"/>
      <c r="T894" s="1"/>
      <c r="U894" s="3"/>
      <c r="V894" s="3"/>
      <c r="W894" s="3"/>
      <c r="X894" s="3"/>
      <c r="Y894" s="3"/>
      <c r="Z894" s="3"/>
      <c r="AA894" s="3"/>
      <c r="AB894" s="3"/>
      <c r="AC894" s="3"/>
      <c r="AD894" s="3"/>
      <c r="AE894" s="3"/>
      <c r="AF894" s="3"/>
      <c r="AG894" s="3"/>
      <c r="AH894" s="3"/>
      <c r="AI894" s="3"/>
      <c r="AJ894" s="3"/>
      <c r="AK894" s="3"/>
      <c r="AL894" s="3"/>
      <c r="AM894" s="3"/>
      <c r="AN894" s="3"/>
      <c r="AO894" s="3"/>
    </row>
    <row r="895" spans="1:41" ht="12.75" customHeight="1" x14ac:dyDescent="0.2">
      <c r="A895" s="3"/>
      <c r="B895" s="3"/>
      <c r="C895" s="3"/>
      <c r="D895" s="117"/>
      <c r="E895" s="3"/>
      <c r="F895" s="3"/>
      <c r="G895" s="3"/>
      <c r="H895" s="3"/>
      <c r="I895" s="3"/>
      <c r="J895" s="3"/>
      <c r="K895" s="3"/>
      <c r="L895" s="3"/>
      <c r="M895" s="3"/>
      <c r="N895" s="3"/>
      <c r="O895" s="3"/>
      <c r="P895" s="3"/>
      <c r="Q895" s="3"/>
      <c r="R895" s="3"/>
      <c r="S895" s="1"/>
      <c r="T895" s="1"/>
      <c r="U895" s="3"/>
      <c r="V895" s="3"/>
      <c r="W895" s="3"/>
      <c r="X895" s="3"/>
      <c r="Y895" s="3"/>
      <c r="Z895" s="3"/>
      <c r="AA895" s="3"/>
      <c r="AB895" s="3"/>
      <c r="AC895" s="3"/>
      <c r="AD895" s="3"/>
      <c r="AE895" s="3"/>
      <c r="AF895" s="3"/>
      <c r="AG895" s="3"/>
      <c r="AH895" s="3"/>
      <c r="AI895" s="3"/>
      <c r="AJ895" s="3"/>
      <c r="AK895" s="3"/>
      <c r="AL895" s="3"/>
      <c r="AM895" s="3"/>
      <c r="AN895" s="3"/>
      <c r="AO895" s="3"/>
    </row>
    <row r="896" spans="1:41" ht="12.75" customHeight="1" x14ac:dyDescent="0.2">
      <c r="A896" s="3"/>
      <c r="B896" s="3"/>
      <c r="C896" s="3"/>
      <c r="D896" s="117"/>
      <c r="E896" s="3"/>
      <c r="F896" s="3"/>
      <c r="G896" s="3"/>
      <c r="H896" s="3"/>
      <c r="I896" s="3"/>
      <c r="J896" s="3"/>
      <c r="K896" s="3"/>
      <c r="L896" s="3"/>
      <c r="M896" s="3"/>
      <c r="N896" s="3"/>
      <c r="O896" s="3"/>
      <c r="P896" s="3"/>
      <c r="Q896" s="3"/>
      <c r="R896" s="3"/>
      <c r="S896" s="1"/>
      <c r="T896" s="1"/>
      <c r="U896" s="3"/>
      <c r="V896" s="3"/>
      <c r="W896" s="3"/>
      <c r="X896" s="3"/>
      <c r="Y896" s="3"/>
      <c r="Z896" s="3"/>
      <c r="AA896" s="3"/>
      <c r="AB896" s="3"/>
      <c r="AC896" s="3"/>
      <c r="AD896" s="3"/>
      <c r="AE896" s="3"/>
      <c r="AF896" s="3"/>
      <c r="AG896" s="3"/>
      <c r="AH896" s="3"/>
      <c r="AI896" s="3"/>
      <c r="AJ896" s="3"/>
      <c r="AK896" s="3"/>
      <c r="AL896" s="3"/>
      <c r="AM896" s="3"/>
      <c r="AN896" s="3"/>
      <c r="AO896" s="3"/>
    </row>
    <row r="897" spans="1:41" ht="12.75" customHeight="1" x14ac:dyDescent="0.2">
      <c r="A897" s="3"/>
      <c r="B897" s="3"/>
      <c r="C897" s="3"/>
      <c r="D897" s="117"/>
      <c r="E897" s="3"/>
      <c r="F897" s="3"/>
      <c r="G897" s="3"/>
      <c r="H897" s="3"/>
      <c r="I897" s="3"/>
      <c r="J897" s="3"/>
      <c r="K897" s="3"/>
      <c r="L897" s="3"/>
      <c r="M897" s="3"/>
      <c r="N897" s="3"/>
      <c r="O897" s="3"/>
      <c r="P897" s="3"/>
      <c r="Q897" s="3"/>
      <c r="R897" s="3"/>
      <c r="S897" s="1"/>
      <c r="T897" s="1"/>
      <c r="U897" s="3"/>
      <c r="V897" s="3"/>
      <c r="W897" s="3"/>
      <c r="X897" s="3"/>
      <c r="Y897" s="3"/>
      <c r="Z897" s="3"/>
      <c r="AA897" s="3"/>
      <c r="AB897" s="3"/>
      <c r="AC897" s="3"/>
      <c r="AD897" s="3"/>
      <c r="AE897" s="3"/>
      <c r="AF897" s="3"/>
      <c r="AG897" s="3"/>
      <c r="AH897" s="3"/>
      <c r="AI897" s="3"/>
      <c r="AJ897" s="3"/>
      <c r="AK897" s="3"/>
      <c r="AL897" s="3"/>
      <c r="AM897" s="3"/>
      <c r="AN897" s="3"/>
      <c r="AO897" s="3"/>
    </row>
    <row r="898" spans="1:41" ht="12.75" customHeight="1" x14ac:dyDescent="0.2">
      <c r="A898" s="3"/>
      <c r="B898" s="3"/>
      <c r="C898" s="3"/>
      <c r="D898" s="117"/>
      <c r="E898" s="3"/>
      <c r="F898" s="3"/>
      <c r="G898" s="3"/>
      <c r="H898" s="3"/>
      <c r="I898" s="3"/>
      <c r="J898" s="3"/>
      <c r="K898" s="3"/>
      <c r="L898" s="3"/>
      <c r="M898" s="3"/>
      <c r="N898" s="3"/>
      <c r="O898" s="3"/>
      <c r="P898" s="3"/>
      <c r="Q898" s="3"/>
      <c r="R898" s="3"/>
      <c r="S898" s="1"/>
      <c r="T898" s="1"/>
      <c r="U898" s="3"/>
      <c r="V898" s="3"/>
      <c r="W898" s="3"/>
      <c r="X898" s="3"/>
      <c r="Y898" s="3"/>
      <c r="Z898" s="3"/>
      <c r="AA898" s="3"/>
      <c r="AB898" s="3"/>
      <c r="AC898" s="3"/>
      <c r="AD898" s="3"/>
      <c r="AE898" s="3"/>
      <c r="AF898" s="3"/>
      <c r="AG898" s="3"/>
      <c r="AH898" s="3"/>
      <c r="AI898" s="3"/>
      <c r="AJ898" s="3"/>
      <c r="AK898" s="3"/>
      <c r="AL898" s="3"/>
      <c r="AM898" s="3"/>
      <c r="AN898" s="3"/>
      <c r="AO898" s="3"/>
    </row>
    <row r="899" spans="1:41" ht="12.75" customHeight="1" x14ac:dyDescent="0.2">
      <c r="A899" s="3"/>
      <c r="B899" s="3"/>
      <c r="C899" s="3"/>
      <c r="D899" s="117"/>
      <c r="E899" s="3"/>
      <c r="F899" s="3"/>
      <c r="G899" s="3"/>
      <c r="H899" s="3"/>
      <c r="I899" s="3"/>
      <c r="J899" s="3"/>
      <c r="K899" s="3"/>
      <c r="L899" s="3"/>
      <c r="M899" s="3"/>
      <c r="N899" s="3"/>
      <c r="O899" s="3"/>
      <c r="P899" s="3"/>
      <c r="Q899" s="3"/>
      <c r="R899" s="3"/>
      <c r="S899" s="1"/>
      <c r="T899" s="1"/>
      <c r="U899" s="3"/>
      <c r="V899" s="3"/>
      <c r="W899" s="3"/>
      <c r="X899" s="3"/>
      <c r="Y899" s="3"/>
      <c r="Z899" s="3"/>
      <c r="AA899" s="3"/>
      <c r="AB899" s="3"/>
      <c r="AC899" s="3"/>
      <c r="AD899" s="3"/>
      <c r="AE899" s="3"/>
      <c r="AF899" s="3"/>
      <c r="AG899" s="3"/>
      <c r="AH899" s="3"/>
      <c r="AI899" s="3"/>
      <c r="AJ899" s="3"/>
      <c r="AK899" s="3"/>
      <c r="AL899" s="3"/>
      <c r="AM899" s="3"/>
      <c r="AN899" s="3"/>
      <c r="AO899" s="3"/>
    </row>
    <row r="900" spans="1:41" ht="12.75" customHeight="1" x14ac:dyDescent="0.2">
      <c r="A900" s="3"/>
      <c r="B900" s="3"/>
      <c r="C900" s="3"/>
      <c r="D900" s="117"/>
      <c r="E900" s="3"/>
      <c r="F900" s="3"/>
      <c r="G900" s="3"/>
      <c r="H900" s="3"/>
      <c r="I900" s="3"/>
      <c r="J900" s="3"/>
      <c r="K900" s="3"/>
      <c r="L900" s="3"/>
      <c r="M900" s="3"/>
      <c r="N900" s="3"/>
      <c r="O900" s="3"/>
      <c r="P900" s="3"/>
      <c r="Q900" s="3"/>
      <c r="R900" s="3"/>
      <c r="S900" s="1"/>
      <c r="T900" s="1"/>
      <c r="U900" s="3"/>
      <c r="V900" s="3"/>
      <c r="W900" s="3"/>
      <c r="X900" s="3"/>
      <c r="Y900" s="3"/>
      <c r="Z900" s="3"/>
      <c r="AA900" s="3"/>
      <c r="AB900" s="3"/>
      <c r="AC900" s="3"/>
      <c r="AD900" s="3"/>
      <c r="AE900" s="3"/>
      <c r="AF900" s="3"/>
      <c r="AG900" s="3"/>
      <c r="AH900" s="3"/>
      <c r="AI900" s="3"/>
      <c r="AJ900" s="3"/>
      <c r="AK900" s="3"/>
      <c r="AL900" s="3"/>
      <c r="AM900" s="3"/>
      <c r="AN900" s="3"/>
      <c r="AO900" s="3"/>
    </row>
    <row r="901" spans="1:41" ht="12.75" customHeight="1" x14ac:dyDescent="0.2">
      <c r="A901" s="3"/>
      <c r="B901" s="3"/>
      <c r="C901" s="3"/>
      <c r="D901" s="117"/>
      <c r="E901" s="3"/>
      <c r="F901" s="3"/>
      <c r="G901" s="3"/>
      <c r="H901" s="3"/>
      <c r="I901" s="3"/>
      <c r="J901" s="3"/>
      <c r="K901" s="3"/>
      <c r="L901" s="3"/>
      <c r="M901" s="3"/>
      <c r="N901" s="3"/>
      <c r="O901" s="3"/>
      <c r="P901" s="3"/>
      <c r="Q901" s="3"/>
      <c r="R901" s="3"/>
      <c r="S901" s="1"/>
      <c r="T901" s="1"/>
      <c r="U901" s="3"/>
      <c r="V901" s="3"/>
      <c r="W901" s="3"/>
      <c r="X901" s="3"/>
      <c r="Y901" s="3"/>
      <c r="Z901" s="3"/>
      <c r="AA901" s="3"/>
      <c r="AB901" s="3"/>
      <c r="AC901" s="3"/>
      <c r="AD901" s="3"/>
      <c r="AE901" s="3"/>
      <c r="AF901" s="3"/>
      <c r="AG901" s="3"/>
      <c r="AH901" s="3"/>
      <c r="AI901" s="3"/>
      <c r="AJ901" s="3"/>
      <c r="AK901" s="3"/>
      <c r="AL901" s="3"/>
      <c r="AM901" s="3"/>
      <c r="AN901" s="3"/>
      <c r="AO901" s="3"/>
    </row>
    <row r="902" spans="1:41" ht="12.75" customHeight="1" x14ac:dyDescent="0.2">
      <c r="A902" s="3"/>
      <c r="B902" s="3"/>
      <c r="C902" s="3"/>
      <c r="D902" s="117"/>
      <c r="E902" s="3"/>
      <c r="F902" s="3"/>
      <c r="G902" s="3"/>
      <c r="H902" s="3"/>
      <c r="I902" s="3"/>
      <c r="J902" s="3"/>
      <c r="K902" s="3"/>
      <c r="L902" s="3"/>
      <c r="M902" s="3"/>
      <c r="N902" s="3"/>
      <c r="O902" s="3"/>
      <c r="P902" s="3"/>
      <c r="Q902" s="3"/>
      <c r="R902" s="3"/>
      <c r="S902" s="1"/>
      <c r="T902" s="1"/>
      <c r="U902" s="3"/>
      <c r="V902" s="3"/>
      <c r="W902" s="3"/>
      <c r="X902" s="3"/>
      <c r="Y902" s="3"/>
      <c r="Z902" s="3"/>
      <c r="AA902" s="3"/>
      <c r="AB902" s="3"/>
      <c r="AC902" s="3"/>
      <c r="AD902" s="3"/>
      <c r="AE902" s="3"/>
      <c r="AF902" s="3"/>
      <c r="AG902" s="3"/>
      <c r="AH902" s="3"/>
      <c r="AI902" s="3"/>
      <c r="AJ902" s="3"/>
      <c r="AK902" s="3"/>
      <c r="AL902" s="3"/>
      <c r="AM902" s="3"/>
      <c r="AN902" s="3"/>
      <c r="AO902" s="3"/>
    </row>
    <row r="903" spans="1:41" ht="12.75" customHeight="1" x14ac:dyDescent="0.2">
      <c r="A903" s="3"/>
      <c r="B903" s="3"/>
      <c r="C903" s="3"/>
      <c r="D903" s="117"/>
      <c r="E903" s="3"/>
      <c r="F903" s="3"/>
      <c r="G903" s="3"/>
      <c r="H903" s="3"/>
      <c r="I903" s="3"/>
      <c r="J903" s="3"/>
      <c r="K903" s="3"/>
      <c r="L903" s="3"/>
      <c r="M903" s="3"/>
      <c r="N903" s="3"/>
      <c r="O903" s="3"/>
      <c r="P903" s="3"/>
      <c r="Q903" s="3"/>
      <c r="R903" s="3"/>
      <c r="S903" s="1"/>
      <c r="T903" s="1"/>
      <c r="U903" s="3"/>
      <c r="V903" s="3"/>
      <c r="W903" s="3"/>
      <c r="X903" s="3"/>
      <c r="Y903" s="3"/>
      <c r="Z903" s="3"/>
      <c r="AA903" s="3"/>
      <c r="AB903" s="3"/>
      <c r="AC903" s="3"/>
      <c r="AD903" s="3"/>
      <c r="AE903" s="3"/>
      <c r="AF903" s="3"/>
      <c r="AG903" s="3"/>
      <c r="AH903" s="3"/>
      <c r="AI903" s="3"/>
      <c r="AJ903" s="3"/>
      <c r="AK903" s="3"/>
      <c r="AL903" s="3"/>
      <c r="AM903" s="3"/>
      <c r="AN903" s="3"/>
      <c r="AO903" s="3"/>
    </row>
    <row r="904" spans="1:41" ht="12.75" customHeight="1" x14ac:dyDescent="0.2">
      <c r="A904" s="3"/>
      <c r="B904" s="3"/>
      <c r="C904" s="3"/>
      <c r="D904" s="117"/>
      <c r="E904" s="3"/>
      <c r="F904" s="3"/>
      <c r="G904" s="3"/>
      <c r="H904" s="3"/>
      <c r="I904" s="3"/>
      <c r="J904" s="3"/>
      <c r="K904" s="3"/>
      <c r="L904" s="3"/>
      <c r="M904" s="3"/>
      <c r="N904" s="3"/>
      <c r="O904" s="3"/>
      <c r="P904" s="3"/>
      <c r="Q904" s="3"/>
      <c r="R904" s="3"/>
      <c r="S904" s="1"/>
      <c r="T904" s="1"/>
      <c r="U904" s="3"/>
      <c r="V904" s="3"/>
      <c r="W904" s="3"/>
      <c r="X904" s="3"/>
      <c r="Y904" s="3"/>
      <c r="Z904" s="3"/>
      <c r="AA904" s="3"/>
      <c r="AB904" s="3"/>
      <c r="AC904" s="3"/>
      <c r="AD904" s="3"/>
      <c r="AE904" s="3"/>
      <c r="AF904" s="3"/>
      <c r="AG904" s="3"/>
      <c r="AH904" s="3"/>
      <c r="AI904" s="3"/>
      <c r="AJ904" s="3"/>
      <c r="AK904" s="3"/>
      <c r="AL904" s="3"/>
      <c r="AM904" s="3"/>
      <c r="AN904" s="3"/>
      <c r="AO904" s="3"/>
    </row>
    <row r="905" spans="1:41" ht="12.75" customHeight="1" x14ac:dyDescent="0.2">
      <c r="A905" s="3"/>
      <c r="B905" s="3"/>
      <c r="C905" s="3"/>
      <c r="D905" s="117"/>
      <c r="E905" s="3"/>
      <c r="F905" s="3"/>
      <c r="G905" s="3"/>
      <c r="H905" s="3"/>
      <c r="I905" s="3"/>
      <c r="J905" s="3"/>
      <c r="K905" s="3"/>
      <c r="L905" s="3"/>
      <c r="M905" s="3"/>
      <c r="N905" s="3"/>
      <c r="O905" s="3"/>
      <c r="P905" s="3"/>
      <c r="Q905" s="3"/>
      <c r="R905" s="3"/>
      <c r="S905" s="1"/>
      <c r="T905" s="1"/>
      <c r="U905" s="3"/>
      <c r="V905" s="3"/>
      <c r="W905" s="3"/>
      <c r="X905" s="3"/>
      <c r="Y905" s="3"/>
      <c r="Z905" s="3"/>
      <c r="AA905" s="3"/>
      <c r="AB905" s="3"/>
      <c r="AC905" s="3"/>
      <c r="AD905" s="3"/>
      <c r="AE905" s="3"/>
      <c r="AF905" s="3"/>
      <c r="AG905" s="3"/>
      <c r="AH905" s="3"/>
      <c r="AI905" s="3"/>
      <c r="AJ905" s="3"/>
      <c r="AK905" s="3"/>
      <c r="AL905" s="3"/>
      <c r="AM905" s="3"/>
      <c r="AN905" s="3"/>
      <c r="AO905" s="3"/>
    </row>
    <row r="906" spans="1:41" ht="12.75" customHeight="1" x14ac:dyDescent="0.2">
      <c r="A906" s="3"/>
      <c r="B906" s="3"/>
      <c r="C906" s="3"/>
      <c r="D906" s="117"/>
      <c r="E906" s="3"/>
      <c r="F906" s="3"/>
      <c r="G906" s="3"/>
      <c r="H906" s="3"/>
      <c r="I906" s="3"/>
      <c r="J906" s="3"/>
      <c r="K906" s="3"/>
      <c r="L906" s="3"/>
      <c r="M906" s="3"/>
      <c r="N906" s="3"/>
      <c r="O906" s="3"/>
      <c r="P906" s="3"/>
      <c r="Q906" s="3"/>
      <c r="R906" s="3"/>
      <c r="S906" s="1"/>
      <c r="T906" s="1"/>
      <c r="U906" s="3"/>
      <c r="V906" s="3"/>
      <c r="W906" s="3"/>
      <c r="X906" s="3"/>
      <c r="Y906" s="3"/>
      <c r="Z906" s="3"/>
      <c r="AA906" s="3"/>
      <c r="AB906" s="3"/>
      <c r="AC906" s="3"/>
      <c r="AD906" s="3"/>
      <c r="AE906" s="3"/>
      <c r="AF906" s="3"/>
      <c r="AG906" s="3"/>
      <c r="AH906" s="3"/>
      <c r="AI906" s="3"/>
      <c r="AJ906" s="3"/>
      <c r="AK906" s="3"/>
      <c r="AL906" s="3"/>
      <c r="AM906" s="3"/>
      <c r="AN906" s="3"/>
      <c r="AO906" s="3"/>
    </row>
    <row r="907" spans="1:41" ht="12.75" customHeight="1" x14ac:dyDescent="0.2">
      <c r="A907" s="3"/>
      <c r="B907" s="3"/>
      <c r="C907" s="3"/>
      <c r="D907" s="117"/>
      <c r="E907" s="3"/>
      <c r="F907" s="3"/>
      <c r="G907" s="3"/>
      <c r="H907" s="3"/>
      <c r="I907" s="3"/>
      <c r="J907" s="3"/>
      <c r="K907" s="3"/>
      <c r="L907" s="3"/>
      <c r="M907" s="3"/>
      <c r="N907" s="3"/>
      <c r="O907" s="3"/>
      <c r="P907" s="3"/>
      <c r="Q907" s="3"/>
      <c r="R907" s="3"/>
      <c r="S907" s="1"/>
      <c r="T907" s="1"/>
      <c r="U907" s="3"/>
      <c r="V907" s="3"/>
      <c r="W907" s="3"/>
      <c r="X907" s="3"/>
      <c r="Y907" s="3"/>
      <c r="Z907" s="3"/>
      <c r="AA907" s="3"/>
      <c r="AB907" s="3"/>
      <c r="AC907" s="3"/>
      <c r="AD907" s="3"/>
      <c r="AE907" s="3"/>
      <c r="AF907" s="3"/>
      <c r="AG907" s="3"/>
      <c r="AH907" s="3"/>
      <c r="AI907" s="3"/>
      <c r="AJ907" s="3"/>
      <c r="AK907" s="3"/>
      <c r="AL907" s="3"/>
      <c r="AM907" s="3"/>
      <c r="AN907" s="3"/>
      <c r="AO907" s="3"/>
    </row>
    <row r="908" spans="1:41" ht="12.75" customHeight="1" x14ac:dyDescent="0.2">
      <c r="A908" s="3"/>
      <c r="B908" s="3"/>
      <c r="C908" s="3"/>
      <c r="D908" s="117"/>
      <c r="E908" s="3"/>
      <c r="F908" s="3"/>
      <c r="G908" s="3"/>
      <c r="H908" s="3"/>
      <c r="I908" s="3"/>
      <c r="J908" s="3"/>
      <c r="K908" s="3"/>
      <c r="L908" s="3"/>
      <c r="M908" s="3"/>
      <c r="N908" s="3"/>
      <c r="O908" s="3"/>
      <c r="P908" s="3"/>
      <c r="Q908" s="3"/>
      <c r="R908" s="3"/>
      <c r="S908" s="1"/>
      <c r="T908" s="1"/>
      <c r="U908" s="3"/>
      <c r="V908" s="3"/>
      <c r="W908" s="3"/>
      <c r="X908" s="3"/>
      <c r="Y908" s="3"/>
      <c r="Z908" s="3"/>
      <c r="AA908" s="3"/>
      <c r="AB908" s="3"/>
      <c r="AC908" s="3"/>
      <c r="AD908" s="3"/>
      <c r="AE908" s="3"/>
      <c r="AF908" s="3"/>
      <c r="AG908" s="3"/>
      <c r="AH908" s="3"/>
      <c r="AI908" s="3"/>
      <c r="AJ908" s="3"/>
      <c r="AK908" s="3"/>
      <c r="AL908" s="3"/>
      <c r="AM908" s="3"/>
      <c r="AN908" s="3"/>
      <c r="AO908" s="3"/>
    </row>
    <row r="909" spans="1:41" ht="12.75" customHeight="1" x14ac:dyDescent="0.2">
      <c r="A909" s="3"/>
      <c r="B909" s="3"/>
      <c r="C909" s="3"/>
      <c r="D909" s="117"/>
      <c r="E909" s="3"/>
      <c r="F909" s="3"/>
      <c r="G909" s="3"/>
      <c r="H909" s="3"/>
      <c r="I909" s="3"/>
      <c r="J909" s="3"/>
      <c r="K909" s="3"/>
      <c r="L909" s="3"/>
      <c r="M909" s="3"/>
      <c r="N909" s="3"/>
      <c r="O909" s="3"/>
      <c r="P909" s="3"/>
      <c r="Q909" s="3"/>
      <c r="R909" s="3"/>
      <c r="S909" s="1"/>
      <c r="T909" s="1"/>
      <c r="U909" s="3"/>
      <c r="V909" s="3"/>
      <c r="W909" s="3"/>
      <c r="X909" s="3"/>
      <c r="Y909" s="3"/>
      <c r="Z909" s="3"/>
      <c r="AA909" s="3"/>
      <c r="AB909" s="3"/>
      <c r="AC909" s="3"/>
      <c r="AD909" s="3"/>
      <c r="AE909" s="3"/>
      <c r="AF909" s="3"/>
      <c r="AG909" s="3"/>
      <c r="AH909" s="3"/>
      <c r="AI909" s="3"/>
      <c r="AJ909" s="3"/>
      <c r="AK909" s="3"/>
      <c r="AL909" s="3"/>
      <c r="AM909" s="3"/>
      <c r="AN909" s="3"/>
      <c r="AO909" s="3"/>
    </row>
    <row r="910" spans="1:41" ht="12.75" customHeight="1" x14ac:dyDescent="0.2">
      <c r="A910" s="3"/>
      <c r="B910" s="3"/>
      <c r="C910" s="3"/>
      <c r="D910" s="117"/>
      <c r="E910" s="3"/>
      <c r="F910" s="3"/>
      <c r="G910" s="3"/>
      <c r="H910" s="3"/>
      <c r="I910" s="3"/>
      <c r="J910" s="3"/>
      <c r="K910" s="3"/>
      <c r="L910" s="3"/>
      <c r="M910" s="3"/>
      <c r="N910" s="3"/>
      <c r="O910" s="3"/>
      <c r="P910" s="3"/>
      <c r="Q910" s="3"/>
      <c r="R910" s="3"/>
      <c r="S910" s="1"/>
      <c r="T910" s="1"/>
      <c r="U910" s="3"/>
      <c r="V910" s="3"/>
      <c r="W910" s="3"/>
      <c r="X910" s="3"/>
      <c r="Y910" s="3"/>
      <c r="Z910" s="3"/>
      <c r="AA910" s="3"/>
      <c r="AB910" s="3"/>
      <c r="AC910" s="3"/>
      <c r="AD910" s="3"/>
      <c r="AE910" s="3"/>
      <c r="AF910" s="3"/>
      <c r="AG910" s="3"/>
      <c r="AH910" s="3"/>
      <c r="AI910" s="3"/>
      <c r="AJ910" s="3"/>
      <c r="AK910" s="3"/>
      <c r="AL910" s="3"/>
      <c r="AM910" s="3"/>
      <c r="AN910" s="3"/>
      <c r="AO910" s="3"/>
    </row>
    <row r="911" spans="1:41" ht="12.75" customHeight="1" x14ac:dyDescent="0.2">
      <c r="A911" s="3"/>
      <c r="B911" s="3"/>
      <c r="C911" s="3"/>
      <c r="D911" s="117"/>
      <c r="E911" s="3"/>
      <c r="F911" s="3"/>
      <c r="G911" s="3"/>
      <c r="H911" s="3"/>
      <c r="I911" s="3"/>
      <c r="J911" s="3"/>
      <c r="K911" s="3"/>
      <c r="L911" s="3"/>
      <c r="M911" s="3"/>
      <c r="N911" s="3"/>
      <c r="O911" s="3"/>
      <c r="P911" s="3"/>
      <c r="Q911" s="3"/>
      <c r="R911" s="3"/>
      <c r="S911" s="1"/>
      <c r="T911" s="1"/>
      <c r="U911" s="3"/>
      <c r="V911" s="3"/>
      <c r="W911" s="3"/>
      <c r="X911" s="3"/>
      <c r="Y911" s="3"/>
      <c r="Z911" s="3"/>
      <c r="AA911" s="3"/>
      <c r="AB911" s="3"/>
      <c r="AC911" s="3"/>
      <c r="AD911" s="3"/>
      <c r="AE911" s="3"/>
      <c r="AF911" s="3"/>
      <c r="AG911" s="3"/>
      <c r="AH911" s="3"/>
      <c r="AI911" s="3"/>
      <c r="AJ911" s="3"/>
      <c r="AK911" s="3"/>
      <c r="AL911" s="3"/>
      <c r="AM911" s="3"/>
      <c r="AN911" s="3"/>
      <c r="AO911" s="3"/>
    </row>
    <row r="912" spans="1:41" ht="12.75" customHeight="1" x14ac:dyDescent="0.2">
      <c r="A912" s="3"/>
      <c r="B912" s="3"/>
      <c r="C912" s="3"/>
      <c r="D912" s="117"/>
      <c r="E912" s="3"/>
      <c r="F912" s="3"/>
      <c r="G912" s="3"/>
      <c r="H912" s="3"/>
      <c r="I912" s="3"/>
      <c r="J912" s="3"/>
      <c r="K912" s="3"/>
      <c r="L912" s="3"/>
      <c r="M912" s="3"/>
      <c r="N912" s="3"/>
      <c r="O912" s="3"/>
      <c r="P912" s="3"/>
      <c r="Q912" s="3"/>
      <c r="R912" s="3"/>
      <c r="S912" s="1"/>
      <c r="T912" s="1"/>
      <c r="U912" s="3"/>
      <c r="V912" s="3"/>
      <c r="W912" s="3"/>
      <c r="X912" s="3"/>
      <c r="Y912" s="3"/>
      <c r="Z912" s="3"/>
      <c r="AA912" s="3"/>
      <c r="AB912" s="3"/>
      <c r="AC912" s="3"/>
      <c r="AD912" s="3"/>
      <c r="AE912" s="3"/>
      <c r="AF912" s="3"/>
      <c r="AG912" s="3"/>
      <c r="AH912" s="3"/>
      <c r="AI912" s="3"/>
      <c r="AJ912" s="3"/>
      <c r="AK912" s="3"/>
      <c r="AL912" s="3"/>
      <c r="AM912" s="3"/>
      <c r="AN912" s="3"/>
      <c r="AO912" s="3"/>
    </row>
    <row r="913" spans="1:41" ht="12.75" customHeight="1" x14ac:dyDescent="0.2">
      <c r="A913" s="3"/>
      <c r="B913" s="3"/>
      <c r="C913" s="3"/>
      <c r="D913" s="117"/>
      <c r="E913" s="3"/>
      <c r="F913" s="3"/>
      <c r="G913" s="3"/>
      <c r="H913" s="3"/>
      <c r="I913" s="3"/>
      <c r="J913" s="3"/>
      <c r="K913" s="3"/>
      <c r="L913" s="3"/>
      <c r="M913" s="3"/>
      <c r="N913" s="3"/>
      <c r="O913" s="3"/>
      <c r="P913" s="3"/>
      <c r="Q913" s="3"/>
      <c r="R913" s="3"/>
      <c r="S913" s="1"/>
      <c r="T913" s="1"/>
      <c r="U913" s="3"/>
      <c r="V913" s="3"/>
      <c r="W913" s="3"/>
      <c r="X913" s="3"/>
      <c r="Y913" s="3"/>
      <c r="Z913" s="3"/>
      <c r="AA913" s="3"/>
      <c r="AB913" s="3"/>
      <c r="AC913" s="3"/>
      <c r="AD913" s="3"/>
      <c r="AE913" s="3"/>
      <c r="AF913" s="3"/>
      <c r="AG913" s="3"/>
      <c r="AH913" s="3"/>
      <c r="AI913" s="3"/>
      <c r="AJ913" s="3"/>
      <c r="AK913" s="3"/>
      <c r="AL913" s="3"/>
      <c r="AM913" s="3"/>
      <c r="AN913" s="3"/>
      <c r="AO913" s="3"/>
    </row>
    <row r="914" spans="1:41" ht="12.75" customHeight="1" x14ac:dyDescent="0.2">
      <c r="A914" s="3"/>
      <c r="B914" s="3"/>
      <c r="C914" s="3"/>
      <c r="D914" s="117"/>
      <c r="E914" s="3"/>
      <c r="F914" s="3"/>
      <c r="G914" s="3"/>
      <c r="H914" s="3"/>
      <c r="I914" s="3"/>
      <c r="J914" s="3"/>
      <c r="K914" s="3"/>
      <c r="L914" s="3"/>
      <c r="M914" s="3"/>
      <c r="N914" s="3"/>
      <c r="O914" s="3"/>
      <c r="P914" s="3"/>
      <c r="Q914" s="3"/>
      <c r="R914" s="3"/>
      <c r="S914" s="1"/>
      <c r="T914" s="1"/>
      <c r="U914" s="3"/>
      <c r="V914" s="3"/>
      <c r="W914" s="3"/>
      <c r="X914" s="3"/>
      <c r="Y914" s="3"/>
      <c r="Z914" s="3"/>
      <c r="AA914" s="3"/>
      <c r="AB914" s="3"/>
      <c r="AC914" s="3"/>
      <c r="AD914" s="3"/>
      <c r="AE914" s="3"/>
      <c r="AF914" s="3"/>
      <c r="AG914" s="3"/>
      <c r="AH914" s="3"/>
      <c r="AI914" s="3"/>
      <c r="AJ914" s="3"/>
      <c r="AK914" s="3"/>
      <c r="AL914" s="3"/>
      <c r="AM914" s="3"/>
      <c r="AN914" s="3"/>
      <c r="AO914" s="3"/>
    </row>
    <row r="915" spans="1:41" ht="12.75" customHeight="1" x14ac:dyDescent="0.2">
      <c r="A915" s="3"/>
      <c r="B915" s="3"/>
      <c r="C915" s="3"/>
      <c r="D915" s="117"/>
      <c r="E915" s="3"/>
      <c r="F915" s="3"/>
      <c r="G915" s="3"/>
      <c r="H915" s="3"/>
      <c r="I915" s="3"/>
      <c r="J915" s="3"/>
      <c r="K915" s="3"/>
      <c r="L915" s="3"/>
      <c r="M915" s="3"/>
      <c r="N915" s="3"/>
      <c r="O915" s="3"/>
      <c r="P915" s="3"/>
      <c r="Q915" s="3"/>
      <c r="R915" s="3"/>
      <c r="S915" s="1"/>
      <c r="T915" s="1"/>
      <c r="U915" s="3"/>
      <c r="V915" s="3"/>
      <c r="W915" s="3"/>
      <c r="X915" s="3"/>
      <c r="Y915" s="3"/>
      <c r="Z915" s="3"/>
      <c r="AA915" s="3"/>
      <c r="AB915" s="3"/>
      <c r="AC915" s="3"/>
      <c r="AD915" s="3"/>
      <c r="AE915" s="3"/>
      <c r="AF915" s="3"/>
      <c r="AG915" s="3"/>
      <c r="AH915" s="3"/>
      <c r="AI915" s="3"/>
      <c r="AJ915" s="3"/>
      <c r="AK915" s="3"/>
      <c r="AL915" s="3"/>
      <c r="AM915" s="3"/>
      <c r="AN915" s="3"/>
      <c r="AO915" s="3"/>
    </row>
    <row r="916" spans="1:41" ht="12.75" customHeight="1" x14ac:dyDescent="0.2">
      <c r="A916" s="3"/>
      <c r="B916" s="3"/>
      <c r="C916" s="3"/>
      <c r="D916" s="117"/>
      <c r="E916" s="3"/>
      <c r="F916" s="3"/>
      <c r="G916" s="3"/>
      <c r="H916" s="3"/>
      <c r="I916" s="3"/>
      <c r="J916" s="3"/>
      <c r="K916" s="3"/>
      <c r="L916" s="3"/>
      <c r="M916" s="3"/>
      <c r="N916" s="3"/>
      <c r="O916" s="3"/>
      <c r="P916" s="3"/>
      <c r="Q916" s="3"/>
      <c r="R916" s="3"/>
      <c r="S916" s="1"/>
      <c r="T916" s="1"/>
      <c r="U916" s="3"/>
      <c r="V916" s="3"/>
      <c r="W916" s="3"/>
      <c r="X916" s="3"/>
      <c r="Y916" s="3"/>
      <c r="Z916" s="3"/>
      <c r="AA916" s="3"/>
      <c r="AB916" s="3"/>
      <c r="AC916" s="3"/>
      <c r="AD916" s="3"/>
      <c r="AE916" s="3"/>
      <c r="AF916" s="3"/>
      <c r="AG916" s="3"/>
      <c r="AH916" s="3"/>
      <c r="AI916" s="3"/>
      <c r="AJ916" s="3"/>
      <c r="AK916" s="3"/>
      <c r="AL916" s="3"/>
      <c r="AM916" s="3"/>
      <c r="AN916" s="3"/>
      <c r="AO916" s="3"/>
    </row>
    <row r="917" spans="1:41" ht="12.75" customHeight="1" x14ac:dyDescent="0.2">
      <c r="A917" s="3"/>
      <c r="B917" s="3"/>
      <c r="C917" s="3"/>
      <c r="D917" s="117"/>
      <c r="E917" s="3"/>
      <c r="F917" s="3"/>
      <c r="G917" s="3"/>
      <c r="H917" s="3"/>
      <c r="I917" s="3"/>
      <c r="J917" s="3"/>
      <c r="K917" s="3"/>
      <c r="L917" s="3"/>
      <c r="M917" s="3"/>
      <c r="N917" s="3"/>
      <c r="O917" s="3"/>
      <c r="P917" s="3"/>
      <c r="Q917" s="3"/>
      <c r="R917" s="3"/>
      <c r="S917" s="1"/>
      <c r="T917" s="1"/>
      <c r="U917" s="3"/>
      <c r="V917" s="3"/>
      <c r="W917" s="3"/>
      <c r="X917" s="3"/>
      <c r="Y917" s="3"/>
      <c r="Z917" s="3"/>
      <c r="AA917" s="3"/>
      <c r="AB917" s="3"/>
      <c r="AC917" s="3"/>
      <c r="AD917" s="3"/>
      <c r="AE917" s="3"/>
      <c r="AF917" s="3"/>
      <c r="AG917" s="3"/>
      <c r="AH917" s="3"/>
      <c r="AI917" s="3"/>
      <c r="AJ917" s="3"/>
      <c r="AK917" s="3"/>
      <c r="AL917" s="3"/>
      <c r="AM917" s="3"/>
      <c r="AN917" s="3"/>
      <c r="AO917" s="3"/>
    </row>
    <row r="918" spans="1:41" ht="12.75" customHeight="1" x14ac:dyDescent="0.2">
      <c r="A918" s="3"/>
      <c r="B918" s="3"/>
      <c r="C918" s="3"/>
      <c r="D918" s="117"/>
      <c r="E918" s="3"/>
      <c r="F918" s="3"/>
      <c r="G918" s="3"/>
      <c r="H918" s="3"/>
      <c r="I918" s="3"/>
      <c r="J918" s="3"/>
      <c r="K918" s="3"/>
      <c r="L918" s="3"/>
      <c r="M918" s="3"/>
      <c r="N918" s="3"/>
      <c r="O918" s="3"/>
      <c r="P918" s="3"/>
      <c r="Q918" s="3"/>
      <c r="R918" s="3"/>
      <c r="S918" s="1"/>
      <c r="T918" s="1"/>
      <c r="U918" s="3"/>
      <c r="V918" s="3"/>
      <c r="W918" s="3"/>
      <c r="X918" s="3"/>
      <c r="Y918" s="3"/>
      <c r="Z918" s="3"/>
      <c r="AA918" s="3"/>
      <c r="AB918" s="3"/>
      <c r="AC918" s="3"/>
      <c r="AD918" s="3"/>
      <c r="AE918" s="3"/>
      <c r="AF918" s="3"/>
      <c r="AG918" s="3"/>
      <c r="AH918" s="3"/>
      <c r="AI918" s="3"/>
      <c r="AJ918" s="3"/>
      <c r="AK918" s="3"/>
      <c r="AL918" s="3"/>
      <c r="AM918" s="3"/>
      <c r="AN918" s="3"/>
      <c r="AO918" s="3"/>
    </row>
    <row r="919" spans="1:41" ht="12.75" customHeight="1" x14ac:dyDescent="0.2">
      <c r="A919" s="3"/>
      <c r="B919" s="3"/>
      <c r="C919" s="3"/>
      <c r="D919" s="117"/>
      <c r="E919" s="3"/>
      <c r="F919" s="3"/>
      <c r="G919" s="3"/>
      <c r="H919" s="3"/>
      <c r="I919" s="3"/>
      <c r="J919" s="3"/>
      <c r="K919" s="3"/>
      <c r="L919" s="3"/>
      <c r="M919" s="3"/>
      <c r="N919" s="3"/>
      <c r="O919" s="3"/>
      <c r="P919" s="3"/>
      <c r="Q919" s="3"/>
      <c r="R919" s="3"/>
      <c r="S919" s="1"/>
      <c r="T919" s="1"/>
      <c r="U919" s="3"/>
      <c r="V919" s="3"/>
      <c r="W919" s="3"/>
      <c r="X919" s="3"/>
      <c r="Y919" s="3"/>
      <c r="Z919" s="3"/>
      <c r="AA919" s="3"/>
      <c r="AB919" s="3"/>
      <c r="AC919" s="3"/>
      <c r="AD919" s="3"/>
      <c r="AE919" s="3"/>
      <c r="AF919" s="3"/>
      <c r="AG919" s="3"/>
      <c r="AH919" s="3"/>
      <c r="AI919" s="3"/>
      <c r="AJ919" s="3"/>
      <c r="AK919" s="3"/>
      <c r="AL919" s="3"/>
      <c r="AM919" s="3"/>
      <c r="AN919" s="3"/>
      <c r="AO919" s="3"/>
    </row>
    <row r="920" spans="1:41" ht="12.75" customHeight="1" x14ac:dyDescent="0.2">
      <c r="A920" s="3"/>
      <c r="B920" s="3"/>
      <c r="C920" s="3"/>
      <c r="D920" s="117"/>
      <c r="E920" s="3"/>
      <c r="F920" s="3"/>
      <c r="G920" s="3"/>
      <c r="H920" s="3"/>
      <c r="I920" s="3"/>
      <c r="J920" s="3"/>
      <c r="K920" s="3"/>
      <c r="L920" s="3"/>
      <c r="M920" s="3"/>
      <c r="N920" s="3"/>
      <c r="O920" s="3"/>
      <c r="P920" s="3"/>
      <c r="Q920" s="3"/>
      <c r="R920" s="3"/>
      <c r="S920" s="1"/>
      <c r="T920" s="1"/>
      <c r="U920" s="3"/>
      <c r="V920" s="3"/>
      <c r="W920" s="3"/>
      <c r="X920" s="3"/>
      <c r="Y920" s="3"/>
      <c r="Z920" s="3"/>
      <c r="AA920" s="3"/>
      <c r="AB920" s="3"/>
      <c r="AC920" s="3"/>
      <c r="AD920" s="3"/>
      <c r="AE920" s="3"/>
      <c r="AF920" s="3"/>
      <c r="AG920" s="3"/>
      <c r="AH920" s="3"/>
      <c r="AI920" s="3"/>
      <c r="AJ920" s="3"/>
      <c r="AK920" s="3"/>
      <c r="AL920" s="3"/>
      <c r="AM920" s="3"/>
      <c r="AN920" s="3"/>
      <c r="AO920" s="3"/>
    </row>
    <row r="921" spans="1:41" ht="12.75" customHeight="1" x14ac:dyDescent="0.2">
      <c r="A921" s="3"/>
      <c r="B921" s="3"/>
      <c r="C921" s="3"/>
      <c r="D921" s="117"/>
      <c r="E921" s="3"/>
      <c r="F921" s="3"/>
      <c r="G921" s="3"/>
      <c r="H921" s="3"/>
      <c r="I921" s="3"/>
      <c r="J921" s="3"/>
      <c r="K921" s="3"/>
      <c r="L921" s="3"/>
      <c r="M921" s="3"/>
      <c r="N921" s="3"/>
      <c r="O921" s="3"/>
      <c r="P921" s="3"/>
      <c r="Q921" s="3"/>
      <c r="R921" s="3"/>
      <c r="S921" s="1"/>
      <c r="T921" s="1"/>
      <c r="U921" s="3"/>
      <c r="V921" s="3"/>
      <c r="W921" s="3"/>
      <c r="X921" s="3"/>
      <c r="Y921" s="3"/>
      <c r="Z921" s="3"/>
      <c r="AA921" s="3"/>
      <c r="AB921" s="3"/>
      <c r="AC921" s="3"/>
      <c r="AD921" s="3"/>
      <c r="AE921" s="3"/>
      <c r="AF921" s="3"/>
      <c r="AG921" s="3"/>
      <c r="AH921" s="3"/>
      <c r="AI921" s="3"/>
      <c r="AJ921" s="3"/>
      <c r="AK921" s="3"/>
      <c r="AL921" s="3"/>
      <c r="AM921" s="3"/>
      <c r="AN921" s="3"/>
      <c r="AO921" s="3"/>
    </row>
    <row r="922" spans="1:41" ht="12.75" customHeight="1" x14ac:dyDescent="0.2">
      <c r="A922" s="3"/>
      <c r="B922" s="3"/>
      <c r="C922" s="3"/>
      <c r="D922" s="117"/>
      <c r="E922" s="3"/>
      <c r="F922" s="3"/>
      <c r="G922" s="3"/>
      <c r="H922" s="3"/>
      <c r="I922" s="3"/>
      <c r="J922" s="3"/>
      <c r="K922" s="3"/>
      <c r="L922" s="3"/>
      <c r="M922" s="3"/>
      <c r="N922" s="3"/>
      <c r="O922" s="3"/>
      <c r="P922" s="3"/>
      <c r="Q922" s="3"/>
      <c r="R922" s="3"/>
      <c r="S922" s="1"/>
      <c r="T922" s="1"/>
      <c r="U922" s="3"/>
      <c r="V922" s="3"/>
      <c r="W922" s="3"/>
      <c r="X922" s="3"/>
      <c r="Y922" s="3"/>
      <c r="Z922" s="3"/>
      <c r="AA922" s="3"/>
      <c r="AB922" s="3"/>
      <c r="AC922" s="3"/>
      <c r="AD922" s="3"/>
      <c r="AE922" s="3"/>
      <c r="AF922" s="3"/>
      <c r="AG922" s="3"/>
      <c r="AH922" s="3"/>
      <c r="AI922" s="3"/>
      <c r="AJ922" s="3"/>
      <c r="AK922" s="3"/>
      <c r="AL922" s="3"/>
      <c r="AM922" s="3"/>
      <c r="AN922" s="3"/>
      <c r="AO922" s="3"/>
    </row>
    <row r="923" spans="1:41" ht="12.75" customHeight="1" x14ac:dyDescent="0.2">
      <c r="A923" s="3"/>
      <c r="B923" s="3"/>
      <c r="C923" s="3"/>
      <c r="D923" s="117"/>
      <c r="E923" s="3"/>
      <c r="F923" s="3"/>
      <c r="G923" s="3"/>
      <c r="H923" s="3"/>
      <c r="I923" s="3"/>
      <c r="J923" s="3"/>
      <c r="K923" s="3"/>
      <c r="L923" s="3"/>
      <c r="M923" s="3"/>
      <c r="N923" s="3"/>
      <c r="O923" s="3"/>
      <c r="P923" s="3"/>
      <c r="Q923" s="3"/>
      <c r="R923" s="3"/>
      <c r="S923" s="1"/>
      <c r="T923" s="1"/>
      <c r="U923" s="3"/>
      <c r="V923" s="3"/>
      <c r="W923" s="3"/>
      <c r="X923" s="3"/>
      <c r="Y923" s="3"/>
      <c r="Z923" s="3"/>
      <c r="AA923" s="3"/>
      <c r="AB923" s="3"/>
      <c r="AC923" s="3"/>
      <c r="AD923" s="3"/>
      <c r="AE923" s="3"/>
      <c r="AF923" s="3"/>
      <c r="AG923" s="3"/>
      <c r="AH923" s="3"/>
      <c r="AI923" s="3"/>
      <c r="AJ923" s="3"/>
      <c r="AK923" s="3"/>
      <c r="AL923" s="3"/>
      <c r="AM923" s="3"/>
      <c r="AN923" s="3"/>
      <c r="AO923" s="3"/>
    </row>
    <row r="924" spans="1:41" ht="12.75" customHeight="1" x14ac:dyDescent="0.2">
      <c r="A924" s="3"/>
      <c r="B924" s="3"/>
      <c r="C924" s="3"/>
      <c r="D924" s="117"/>
      <c r="E924" s="3"/>
      <c r="F924" s="3"/>
      <c r="G924" s="3"/>
      <c r="H924" s="3"/>
      <c r="I924" s="3"/>
      <c r="J924" s="3"/>
      <c r="K924" s="3"/>
      <c r="L924" s="3"/>
      <c r="M924" s="3"/>
      <c r="N924" s="3"/>
      <c r="O924" s="3"/>
      <c r="P924" s="3"/>
      <c r="Q924" s="3"/>
      <c r="R924" s="3"/>
      <c r="S924" s="1"/>
      <c r="T924" s="1"/>
      <c r="U924" s="3"/>
      <c r="V924" s="3"/>
      <c r="W924" s="3"/>
      <c r="X924" s="3"/>
      <c r="Y924" s="3"/>
      <c r="Z924" s="3"/>
      <c r="AA924" s="3"/>
      <c r="AB924" s="3"/>
      <c r="AC924" s="3"/>
      <c r="AD924" s="3"/>
      <c r="AE924" s="3"/>
      <c r="AF924" s="3"/>
      <c r="AG924" s="3"/>
      <c r="AH924" s="3"/>
      <c r="AI924" s="3"/>
      <c r="AJ924" s="3"/>
      <c r="AK924" s="3"/>
      <c r="AL924" s="3"/>
      <c r="AM924" s="3"/>
      <c r="AN924" s="3"/>
      <c r="AO924" s="3"/>
    </row>
    <row r="925" spans="1:41" ht="12.75" customHeight="1" x14ac:dyDescent="0.2">
      <c r="A925" s="3"/>
      <c r="B925" s="3"/>
      <c r="C925" s="3"/>
      <c r="D925" s="117"/>
      <c r="E925" s="3"/>
      <c r="F925" s="3"/>
      <c r="G925" s="3"/>
      <c r="H925" s="3"/>
      <c r="I925" s="3"/>
      <c r="J925" s="3"/>
      <c r="K925" s="3"/>
      <c r="L925" s="3"/>
      <c r="M925" s="3"/>
      <c r="N925" s="3"/>
      <c r="O925" s="3"/>
      <c r="P925" s="3"/>
      <c r="Q925" s="3"/>
      <c r="R925" s="3"/>
      <c r="S925" s="1"/>
      <c r="T925" s="1"/>
      <c r="U925" s="3"/>
      <c r="V925" s="3"/>
      <c r="W925" s="3"/>
      <c r="X925" s="3"/>
      <c r="Y925" s="3"/>
      <c r="Z925" s="3"/>
      <c r="AA925" s="3"/>
      <c r="AB925" s="3"/>
      <c r="AC925" s="3"/>
      <c r="AD925" s="3"/>
      <c r="AE925" s="3"/>
      <c r="AF925" s="3"/>
      <c r="AG925" s="3"/>
      <c r="AH925" s="3"/>
      <c r="AI925" s="3"/>
      <c r="AJ925" s="3"/>
      <c r="AK925" s="3"/>
      <c r="AL925" s="3"/>
      <c r="AM925" s="3"/>
      <c r="AN925" s="3"/>
      <c r="AO925" s="3"/>
    </row>
    <row r="926" spans="1:41" ht="12.75" customHeight="1" x14ac:dyDescent="0.2">
      <c r="A926" s="3"/>
      <c r="B926" s="3"/>
      <c r="C926" s="3"/>
      <c r="D926" s="117"/>
      <c r="E926" s="3"/>
      <c r="F926" s="3"/>
      <c r="G926" s="3"/>
      <c r="H926" s="3"/>
      <c r="I926" s="3"/>
      <c r="J926" s="3"/>
      <c r="K926" s="3"/>
      <c r="L926" s="3"/>
      <c r="M926" s="3"/>
      <c r="N926" s="3"/>
      <c r="O926" s="3"/>
      <c r="P926" s="3"/>
      <c r="Q926" s="3"/>
      <c r="R926" s="3"/>
      <c r="S926" s="1"/>
      <c r="T926" s="1"/>
      <c r="U926" s="3"/>
      <c r="V926" s="3"/>
      <c r="W926" s="3"/>
      <c r="X926" s="3"/>
      <c r="Y926" s="3"/>
      <c r="Z926" s="3"/>
      <c r="AA926" s="3"/>
      <c r="AB926" s="3"/>
      <c r="AC926" s="3"/>
      <c r="AD926" s="3"/>
      <c r="AE926" s="3"/>
      <c r="AF926" s="3"/>
      <c r="AG926" s="3"/>
      <c r="AH926" s="3"/>
      <c r="AI926" s="3"/>
      <c r="AJ926" s="3"/>
      <c r="AK926" s="3"/>
      <c r="AL926" s="3"/>
      <c r="AM926" s="3"/>
      <c r="AN926" s="3"/>
      <c r="AO926" s="3"/>
    </row>
    <row r="927" spans="1:41" ht="12.75" customHeight="1" x14ac:dyDescent="0.2">
      <c r="A927" s="3"/>
      <c r="B927" s="3"/>
      <c r="C927" s="3"/>
      <c r="D927" s="117"/>
      <c r="E927" s="3"/>
      <c r="F927" s="3"/>
      <c r="G927" s="3"/>
      <c r="H927" s="3"/>
      <c r="I927" s="3"/>
      <c r="J927" s="3"/>
      <c r="K927" s="3"/>
      <c r="L927" s="3"/>
      <c r="M927" s="3"/>
      <c r="N927" s="3"/>
      <c r="O927" s="3"/>
      <c r="P927" s="3"/>
      <c r="Q927" s="3"/>
      <c r="R927" s="3"/>
      <c r="S927" s="1"/>
      <c r="T927" s="1"/>
      <c r="U927" s="3"/>
      <c r="V927" s="3"/>
      <c r="W927" s="3"/>
      <c r="X927" s="3"/>
      <c r="Y927" s="3"/>
      <c r="Z927" s="3"/>
      <c r="AA927" s="3"/>
      <c r="AB927" s="3"/>
      <c r="AC927" s="3"/>
      <c r="AD927" s="3"/>
      <c r="AE927" s="3"/>
      <c r="AF927" s="3"/>
      <c r="AG927" s="3"/>
      <c r="AH927" s="3"/>
      <c r="AI927" s="3"/>
      <c r="AJ927" s="3"/>
      <c r="AK927" s="3"/>
      <c r="AL927" s="3"/>
      <c r="AM927" s="3"/>
      <c r="AN927" s="3"/>
      <c r="AO927" s="3"/>
    </row>
    <row r="928" spans="1:41" ht="12.75" customHeight="1" x14ac:dyDescent="0.2">
      <c r="A928" s="3"/>
      <c r="B928" s="3"/>
      <c r="C928" s="3"/>
      <c r="D928" s="117"/>
      <c r="E928" s="3"/>
      <c r="F928" s="3"/>
      <c r="G928" s="3"/>
      <c r="H928" s="3"/>
      <c r="I928" s="3"/>
      <c r="J928" s="3"/>
      <c r="K928" s="3"/>
      <c r="L928" s="3"/>
      <c r="M928" s="3"/>
      <c r="N928" s="3"/>
      <c r="O928" s="3"/>
      <c r="P928" s="3"/>
      <c r="Q928" s="3"/>
      <c r="R928" s="3"/>
      <c r="S928" s="1"/>
      <c r="T928" s="1"/>
      <c r="U928" s="3"/>
      <c r="V928" s="3"/>
      <c r="W928" s="3"/>
      <c r="X928" s="3"/>
      <c r="Y928" s="3"/>
      <c r="Z928" s="3"/>
      <c r="AA928" s="3"/>
      <c r="AB928" s="3"/>
      <c r="AC928" s="3"/>
      <c r="AD928" s="3"/>
      <c r="AE928" s="3"/>
      <c r="AF928" s="3"/>
      <c r="AG928" s="3"/>
      <c r="AH928" s="3"/>
      <c r="AI928" s="3"/>
      <c r="AJ928" s="3"/>
      <c r="AK928" s="3"/>
      <c r="AL928" s="3"/>
      <c r="AM928" s="3"/>
      <c r="AN928" s="3"/>
      <c r="AO928" s="3"/>
    </row>
    <row r="929" spans="1:41" ht="12.75" customHeight="1" x14ac:dyDescent="0.2">
      <c r="A929" s="3"/>
      <c r="B929" s="3"/>
      <c r="C929" s="3"/>
      <c r="D929" s="117"/>
      <c r="E929" s="3"/>
      <c r="F929" s="3"/>
      <c r="G929" s="3"/>
      <c r="H929" s="3"/>
      <c r="I929" s="3"/>
      <c r="J929" s="3"/>
      <c r="K929" s="3"/>
      <c r="L929" s="3"/>
      <c r="M929" s="3"/>
      <c r="N929" s="3"/>
      <c r="O929" s="3"/>
      <c r="P929" s="3"/>
      <c r="Q929" s="3"/>
      <c r="R929" s="3"/>
      <c r="S929" s="1"/>
      <c r="T929" s="1"/>
      <c r="U929" s="3"/>
      <c r="V929" s="3"/>
      <c r="W929" s="3"/>
      <c r="X929" s="3"/>
      <c r="Y929" s="3"/>
      <c r="Z929" s="3"/>
      <c r="AA929" s="3"/>
      <c r="AB929" s="3"/>
      <c r="AC929" s="3"/>
      <c r="AD929" s="3"/>
      <c r="AE929" s="3"/>
      <c r="AF929" s="3"/>
      <c r="AG929" s="3"/>
      <c r="AH929" s="3"/>
      <c r="AI929" s="3"/>
      <c r="AJ929" s="3"/>
      <c r="AK929" s="3"/>
      <c r="AL929" s="3"/>
      <c r="AM929" s="3"/>
      <c r="AN929" s="3"/>
      <c r="AO929" s="3"/>
    </row>
    <row r="930" spans="1:41" ht="12.75" customHeight="1" x14ac:dyDescent="0.2">
      <c r="A930" s="3"/>
      <c r="B930" s="3"/>
      <c r="C930" s="3"/>
      <c r="D930" s="117"/>
      <c r="E930" s="3"/>
      <c r="F930" s="3"/>
      <c r="G930" s="3"/>
      <c r="H930" s="3"/>
      <c r="I930" s="3"/>
      <c r="J930" s="3"/>
      <c r="K930" s="3"/>
      <c r="L930" s="3"/>
      <c r="M930" s="3"/>
      <c r="N930" s="3"/>
      <c r="O930" s="3"/>
      <c r="P930" s="3"/>
      <c r="Q930" s="3"/>
      <c r="R930" s="3"/>
      <c r="S930" s="1"/>
      <c r="T930" s="1"/>
      <c r="U930" s="3"/>
      <c r="V930" s="3"/>
      <c r="W930" s="3"/>
      <c r="X930" s="3"/>
      <c r="Y930" s="3"/>
      <c r="Z930" s="3"/>
      <c r="AA930" s="3"/>
      <c r="AB930" s="3"/>
      <c r="AC930" s="3"/>
      <c r="AD930" s="3"/>
      <c r="AE930" s="3"/>
      <c r="AF930" s="3"/>
      <c r="AG930" s="3"/>
      <c r="AH930" s="3"/>
      <c r="AI930" s="3"/>
      <c r="AJ930" s="3"/>
      <c r="AK930" s="3"/>
      <c r="AL930" s="3"/>
      <c r="AM930" s="3"/>
      <c r="AN930" s="3"/>
      <c r="AO930" s="3"/>
    </row>
    <row r="931" spans="1:41" ht="12.75" customHeight="1" x14ac:dyDescent="0.2">
      <c r="A931" s="3"/>
      <c r="B931" s="3"/>
      <c r="C931" s="3"/>
      <c r="D931" s="117"/>
      <c r="E931" s="3"/>
      <c r="F931" s="3"/>
      <c r="G931" s="3"/>
      <c r="H931" s="3"/>
      <c r="I931" s="3"/>
      <c r="J931" s="3"/>
      <c r="K931" s="3"/>
      <c r="L931" s="3"/>
      <c r="M931" s="3"/>
      <c r="N931" s="3"/>
      <c r="O931" s="3"/>
      <c r="P931" s="3"/>
      <c r="Q931" s="3"/>
      <c r="R931" s="3"/>
      <c r="S931" s="1"/>
      <c r="T931" s="1"/>
      <c r="U931" s="3"/>
      <c r="V931" s="3"/>
      <c r="W931" s="3"/>
      <c r="X931" s="3"/>
      <c r="Y931" s="3"/>
      <c r="Z931" s="3"/>
      <c r="AA931" s="3"/>
      <c r="AB931" s="3"/>
      <c r="AC931" s="3"/>
      <c r="AD931" s="3"/>
      <c r="AE931" s="3"/>
      <c r="AF931" s="3"/>
      <c r="AG931" s="3"/>
      <c r="AH931" s="3"/>
      <c r="AI931" s="3"/>
      <c r="AJ931" s="3"/>
      <c r="AK931" s="3"/>
      <c r="AL931" s="3"/>
      <c r="AM931" s="3"/>
      <c r="AN931" s="3"/>
      <c r="AO931" s="3"/>
    </row>
    <row r="932" spans="1:41" ht="12.75" customHeight="1" x14ac:dyDescent="0.2">
      <c r="A932" s="3"/>
      <c r="B932" s="3"/>
      <c r="C932" s="3"/>
      <c r="D932" s="117"/>
      <c r="E932" s="3"/>
      <c r="F932" s="3"/>
      <c r="G932" s="3"/>
      <c r="H932" s="3"/>
      <c r="I932" s="3"/>
      <c r="J932" s="3"/>
      <c r="K932" s="3"/>
      <c r="L932" s="3"/>
      <c r="M932" s="3"/>
      <c r="N932" s="3"/>
      <c r="O932" s="3"/>
      <c r="P932" s="3"/>
      <c r="Q932" s="3"/>
      <c r="R932" s="3"/>
      <c r="S932" s="1"/>
      <c r="T932" s="1"/>
      <c r="U932" s="3"/>
      <c r="V932" s="3"/>
      <c r="W932" s="3"/>
      <c r="X932" s="3"/>
      <c r="Y932" s="3"/>
      <c r="Z932" s="3"/>
      <c r="AA932" s="3"/>
      <c r="AB932" s="3"/>
      <c r="AC932" s="3"/>
      <c r="AD932" s="3"/>
      <c r="AE932" s="3"/>
      <c r="AF932" s="3"/>
      <c r="AG932" s="3"/>
      <c r="AH932" s="3"/>
      <c r="AI932" s="3"/>
      <c r="AJ932" s="3"/>
      <c r="AK932" s="3"/>
      <c r="AL932" s="3"/>
      <c r="AM932" s="3"/>
      <c r="AN932" s="3"/>
      <c r="AO932" s="3"/>
    </row>
    <row r="933" spans="1:41" ht="12.75" customHeight="1" x14ac:dyDescent="0.2">
      <c r="A933" s="3"/>
      <c r="B933" s="3"/>
      <c r="C933" s="3"/>
      <c r="D933" s="117"/>
      <c r="E933" s="3"/>
      <c r="F933" s="3"/>
      <c r="G933" s="3"/>
      <c r="H933" s="3"/>
      <c r="I933" s="3"/>
      <c r="J933" s="3"/>
      <c r="K933" s="3"/>
      <c r="L933" s="3"/>
      <c r="M933" s="3"/>
      <c r="N933" s="3"/>
      <c r="O933" s="3"/>
      <c r="P933" s="3"/>
      <c r="Q933" s="3"/>
      <c r="R933" s="3"/>
      <c r="S933" s="1"/>
      <c r="T933" s="1"/>
      <c r="U933" s="3"/>
      <c r="V933" s="3"/>
      <c r="W933" s="3"/>
      <c r="X933" s="3"/>
      <c r="Y933" s="3"/>
      <c r="Z933" s="3"/>
      <c r="AA933" s="3"/>
      <c r="AB933" s="3"/>
      <c r="AC933" s="3"/>
      <c r="AD933" s="3"/>
      <c r="AE933" s="3"/>
      <c r="AF933" s="3"/>
      <c r="AG933" s="3"/>
      <c r="AH933" s="3"/>
      <c r="AI933" s="3"/>
      <c r="AJ933" s="3"/>
      <c r="AK933" s="3"/>
      <c r="AL933" s="3"/>
      <c r="AM933" s="3"/>
      <c r="AN933" s="3"/>
      <c r="AO933" s="3"/>
    </row>
    <row r="934" spans="1:41" ht="12.75" customHeight="1" x14ac:dyDescent="0.2">
      <c r="A934" s="3"/>
      <c r="B934" s="3"/>
      <c r="C934" s="3"/>
      <c r="D934" s="117"/>
      <c r="E934" s="3"/>
      <c r="F934" s="3"/>
      <c r="G934" s="3"/>
      <c r="H934" s="3"/>
      <c r="I934" s="3"/>
      <c r="J934" s="3"/>
      <c r="K934" s="3"/>
      <c r="L934" s="3"/>
      <c r="M934" s="3"/>
      <c r="N934" s="3"/>
      <c r="O934" s="3"/>
      <c r="P934" s="3"/>
      <c r="Q934" s="3"/>
      <c r="R934" s="3"/>
      <c r="S934" s="1"/>
      <c r="T934" s="1"/>
      <c r="U934" s="3"/>
      <c r="V934" s="3"/>
      <c r="W934" s="3"/>
      <c r="X934" s="3"/>
      <c r="Y934" s="3"/>
      <c r="Z934" s="3"/>
      <c r="AA934" s="3"/>
      <c r="AB934" s="3"/>
      <c r="AC934" s="3"/>
      <c r="AD934" s="3"/>
      <c r="AE934" s="3"/>
      <c r="AF934" s="3"/>
      <c r="AG934" s="3"/>
      <c r="AH934" s="3"/>
      <c r="AI934" s="3"/>
      <c r="AJ934" s="3"/>
      <c r="AK934" s="3"/>
      <c r="AL934" s="3"/>
      <c r="AM934" s="3"/>
      <c r="AN934" s="3"/>
      <c r="AO934" s="3"/>
    </row>
    <row r="935" spans="1:41" ht="12.75" customHeight="1" x14ac:dyDescent="0.2">
      <c r="A935" s="3"/>
      <c r="B935" s="3"/>
      <c r="C935" s="3"/>
      <c r="D935" s="117"/>
      <c r="E935" s="3"/>
      <c r="F935" s="3"/>
      <c r="G935" s="3"/>
      <c r="H935" s="3"/>
      <c r="I935" s="3"/>
      <c r="J935" s="3"/>
      <c r="K935" s="3"/>
      <c r="L935" s="3"/>
      <c r="M935" s="3"/>
      <c r="N935" s="3"/>
      <c r="O935" s="3"/>
      <c r="P935" s="3"/>
      <c r="Q935" s="3"/>
      <c r="R935" s="3"/>
      <c r="S935" s="1"/>
      <c r="T935" s="1"/>
      <c r="U935" s="3"/>
      <c r="V935" s="3"/>
      <c r="W935" s="3"/>
      <c r="X935" s="3"/>
      <c r="Y935" s="3"/>
      <c r="Z935" s="3"/>
      <c r="AA935" s="3"/>
      <c r="AB935" s="3"/>
      <c r="AC935" s="3"/>
      <c r="AD935" s="3"/>
      <c r="AE935" s="3"/>
      <c r="AF935" s="3"/>
      <c r="AG935" s="3"/>
      <c r="AH935" s="3"/>
      <c r="AI935" s="3"/>
      <c r="AJ935" s="3"/>
      <c r="AK935" s="3"/>
      <c r="AL935" s="3"/>
      <c r="AM935" s="3"/>
      <c r="AN935" s="3"/>
      <c r="AO935" s="3"/>
    </row>
    <row r="936" spans="1:41" ht="12.75" customHeight="1" x14ac:dyDescent="0.2">
      <c r="A936" s="3"/>
      <c r="B936" s="3"/>
      <c r="C936" s="3"/>
      <c r="D936" s="117"/>
      <c r="E936" s="3"/>
      <c r="F936" s="3"/>
      <c r="G936" s="3"/>
      <c r="H936" s="3"/>
      <c r="I936" s="3"/>
      <c r="J936" s="3"/>
      <c r="K936" s="3"/>
      <c r="L936" s="3"/>
      <c r="M936" s="3"/>
      <c r="N936" s="3"/>
      <c r="O936" s="3"/>
      <c r="P936" s="3"/>
      <c r="Q936" s="3"/>
      <c r="R936" s="3"/>
      <c r="S936" s="1"/>
      <c r="T936" s="1"/>
      <c r="U936" s="3"/>
      <c r="V936" s="3"/>
      <c r="W936" s="3"/>
      <c r="X936" s="3"/>
      <c r="Y936" s="3"/>
      <c r="Z936" s="3"/>
      <c r="AA936" s="3"/>
      <c r="AB936" s="3"/>
      <c r="AC936" s="3"/>
      <c r="AD936" s="3"/>
      <c r="AE936" s="3"/>
      <c r="AF936" s="3"/>
      <c r="AG936" s="3"/>
      <c r="AH936" s="3"/>
      <c r="AI936" s="3"/>
      <c r="AJ936" s="3"/>
      <c r="AK936" s="3"/>
      <c r="AL936" s="3"/>
      <c r="AM936" s="3"/>
      <c r="AN936" s="3"/>
      <c r="AO936" s="3"/>
    </row>
    <row r="937" spans="1:41" ht="12.75" customHeight="1" x14ac:dyDescent="0.2">
      <c r="A937" s="3"/>
      <c r="B937" s="3"/>
      <c r="C937" s="3"/>
      <c r="D937" s="117"/>
      <c r="E937" s="3"/>
      <c r="F937" s="3"/>
      <c r="G937" s="3"/>
      <c r="H937" s="3"/>
      <c r="I937" s="3"/>
      <c r="J937" s="3"/>
      <c r="K937" s="3"/>
      <c r="L937" s="3"/>
      <c r="M937" s="3"/>
      <c r="N937" s="3"/>
      <c r="O937" s="3"/>
      <c r="P937" s="3"/>
      <c r="Q937" s="3"/>
      <c r="R937" s="3"/>
      <c r="S937" s="1"/>
      <c r="T937" s="1"/>
      <c r="U937" s="3"/>
      <c r="V937" s="3"/>
      <c r="W937" s="3"/>
      <c r="X937" s="3"/>
      <c r="Y937" s="3"/>
      <c r="Z937" s="3"/>
      <c r="AA937" s="3"/>
      <c r="AB937" s="3"/>
      <c r="AC937" s="3"/>
      <c r="AD937" s="3"/>
      <c r="AE937" s="3"/>
      <c r="AF937" s="3"/>
      <c r="AG937" s="3"/>
      <c r="AH937" s="3"/>
      <c r="AI937" s="3"/>
      <c r="AJ937" s="3"/>
      <c r="AK937" s="3"/>
      <c r="AL937" s="3"/>
      <c r="AM937" s="3"/>
      <c r="AN937" s="3"/>
      <c r="AO937" s="3"/>
    </row>
    <row r="938" spans="1:41" ht="12.75" customHeight="1" x14ac:dyDescent="0.2">
      <c r="A938" s="3"/>
      <c r="B938" s="3"/>
      <c r="C938" s="3"/>
      <c r="D938" s="117"/>
      <c r="E938" s="3"/>
      <c r="F938" s="3"/>
      <c r="G938" s="3"/>
      <c r="H938" s="3"/>
      <c r="I938" s="3"/>
      <c r="J938" s="3"/>
      <c r="K938" s="3"/>
      <c r="L938" s="3"/>
      <c r="M938" s="3"/>
      <c r="N938" s="3"/>
      <c r="O938" s="3"/>
      <c r="P938" s="3"/>
      <c r="Q938" s="3"/>
      <c r="R938" s="3"/>
      <c r="S938" s="1"/>
      <c r="T938" s="1"/>
      <c r="U938" s="3"/>
      <c r="V938" s="3"/>
      <c r="W938" s="3"/>
      <c r="X938" s="3"/>
      <c r="Y938" s="3"/>
      <c r="Z938" s="3"/>
      <c r="AA938" s="3"/>
      <c r="AB938" s="3"/>
      <c r="AC938" s="3"/>
      <c r="AD938" s="3"/>
      <c r="AE938" s="3"/>
      <c r="AF938" s="3"/>
      <c r="AG938" s="3"/>
      <c r="AH938" s="3"/>
      <c r="AI938" s="3"/>
      <c r="AJ938" s="3"/>
      <c r="AK938" s="3"/>
      <c r="AL938" s="3"/>
      <c r="AM938" s="3"/>
      <c r="AN938" s="3"/>
      <c r="AO938" s="3"/>
    </row>
    <row r="939" spans="1:41" ht="12.75" customHeight="1" x14ac:dyDescent="0.2">
      <c r="A939" s="3"/>
      <c r="B939" s="3"/>
      <c r="C939" s="3"/>
      <c r="D939" s="117"/>
      <c r="E939" s="3"/>
      <c r="F939" s="3"/>
      <c r="G939" s="3"/>
      <c r="H939" s="3"/>
      <c r="I939" s="3"/>
      <c r="J939" s="3"/>
      <c r="K939" s="3"/>
      <c r="L939" s="3"/>
      <c r="M939" s="3"/>
      <c r="N939" s="3"/>
      <c r="O939" s="3"/>
      <c r="P939" s="3"/>
      <c r="Q939" s="3"/>
      <c r="R939" s="3"/>
      <c r="S939" s="1"/>
      <c r="T939" s="1"/>
      <c r="U939" s="3"/>
      <c r="V939" s="3"/>
      <c r="W939" s="3"/>
      <c r="X939" s="3"/>
      <c r="Y939" s="3"/>
      <c r="Z939" s="3"/>
      <c r="AA939" s="3"/>
      <c r="AB939" s="3"/>
      <c r="AC939" s="3"/>
      <c r="AD939" s="3"/>
      <c r="AE939" s="3"/>
      <c r="AF939" s="3"/>
      <c r="AG939" s="3"/>
      <c r="AH939" s="3"/>
      <c r="AI939" s="3"/>
      <c r="AJ939" s="3"/>
      <c r="AK939" s="3"/>
      <c r="AL939" s="3"/>
      <c r="AM939" s="3"/>
      <c r="AN939" s="3"/>
      <c r="AO939" s="3"/>
    </row>
    <row r="940" spans="1:41" ht="12.75" customHeight="1" x14ac:dyDescent="0.2">
      <c r="A940" s="3"/>
      <c r="B940" s="3"/>
      <c r="C940" s="3"/>
      <c r="D940" s="117"/>
      <c r="E940" s="3"/>
      <c r="F940" s="3"/>
      <c r="G940" s="3"/>
      <c r="H940" s="3"/>
      <c r="I940" s="3"/>
      <c r="J940" s="3"/>
      <c r="K940" s="3"/>
      <c r="L940" s="3"/>
      <c r="M940" s="3"/>
      <c r="N940" s="3"/>
      <c r="O940" s="3"/>
      <c r="P940" s="3"/>
      <c r="Q940" s="3"/>
      <c r="R940" s="3"/>
      <c r="S940" s="1"/>
      <c r="T940" s="1"/>
      <c r="U940" s="3"/>
      <c r="V940" s="3"/>
      <c r="W940" s="3"/>
      <c r="X940" s="3"/>
      <c r="Y940" s="3"/>
      <c r="Z940" s="3"/>
      <c r="AA940" s="3"/>
      <c r="AB940" s="3"/>
      <c r="AC940" s="3"/>
      <c r="AD940" s="3"/>
      <c r="AE940" s="3"/>
      <c r="AF940" s="3"/>
      <c r="AG940" s="3"/>
      <c r="AH940" s="3"/>
      <c r="AI940" s="3"/>
      <c r="AJ940" s="3"/>
      <c r="AK940" s="3"/>
      <c r="AL940" s="3"/>
      <c r="AM940" s="3"/>
      <c r="AN940" s="3"/>
      <c r="AO940" s="3"/>
    </row>
    <row r="941" spans="1:41" ht="12.75" customHeight="1" x14ac:dyDescent="0.2">
      <c r="A941" s="3"/>
      <c r="B941" s="3"/>
      <c r="C941" s="3"/>
      <c r="D941" s="117"/>
      <c r="E941" s="3"/>
      <c r="F941" s="3"/>
      <c r="G941" s="3"/>
      <c r="H941" s="3"/>
      <c r="I941" s="3"/>
      <c r="J941" s="3"/>
      <c r="K941" s="3"/>
      <c r="L941" s="3"/>
      <c r="M941" s="3"/>
      <c r="N941" s="3"/>
      <c r="O941" s="3"/>
      <c r="P941" s="3"/>
      <c r="Q941" s="3"/>
      <c r="R941" s="3"/>
      <c r="S941" s="1"/>
      <c r="T941" s="1"/>
      <c r="U941" s="3"/>
      <c r="V941" s="3"/>
      <c r="W941" s="3"/>
      <c r="X941" s="3"/>
      <c r="Y941" s="3"/>
      <c r="Z941" s="3"/>
      <c r="AA941" s="3"/>
      <c r="AB941" s="3"/>
      <c r="AC941" s="3"/>
      <c r="AD941" s="3"/>
      <c r="AE941" s="3"/>
      <c r="AF941" s="3"/>
      <c r="AG941" s="3"/>
      <c r="AH941" s="3"/>
      <c r="AI941" s="3"/>
      <c r="AJ941" s="3"/>
      <c r="AK941" s="3"/>
      <c r="AL941" s="3"/>
      <c r="AM941" s="3"/>
      <c r="AN941" s="3"/>
      <c r="AO941" s="3"/>
    </row>
    <row r="942" spans="1:41" ht="12.75" customHeight="1" x14ac:dyDescent="0.2">
      <c r="A942" s="3"/>
      <c r="B942" s="3"/>
      <c r="C942" s="3"/>
      <c r="D942" s="117"/>
      <c r="E942" s="3"/>
      <c r="F942" s="3"/>
      <c r="G942" s="3"/>
      <c r="H942" s="3"/>
      <c r="I942" s="3"/>
      <c r="J942" s="3"/>
      <c r="K942" s="3"/>
      <c r="L942" s="3"/>
      <c r="M942" s="3"/>
      <c r="N942" s="3"/>
      <c r="O942" s="3"/>
      <c r="P942" s="3"/>
      <c r="Q942" s="3"/>
      <c r="R942" s="3"/>
      <c r="S942" s="1"/>
      <c r="T942" s="1"/>
      <c r="U942" s="3"/>
      <c r="V942" s="3"/>
      <c r="W942" s="3"/>
      <c r="X942" s="3"/>
      <c r="Y942" s="3"/>
      <c r="Z942" s="3"/>
      <c r="AA942" s="3"/>
      <c r="AB942" s="3"/>
      <c r="AC942" s="3"/>
      <c r="AD942" s="3"/>
      <c r="AE942" s="3"/>
      <c r="AF942" s="3"/>
      <c r="AG942" s="3"/>
      <c r="AH942" s="3"/>
      <c r="AI942" s="3"/>
      <c r="AJ942" s="3"/>
      <c r="AK942" s="3"/>
      <c r="AL942" s="3"/>
      <c r="AM942" s="3"/>
      <c r="AN942" s="3"/>
      <c r="AO942" s="3"/>
    </row>
    <row r="943" spans="1:41" ht="12.75" customHeight="1" x14ac:dyDescent="0.2">
      <c r="A943" s="3"/>
      <c r="B943" s="3"/>
      <c r="C943" s="3"/>
      <c r="D943" s="117"/>
      <c r="E943" s="3"/>
      <c r="F943" s="3"/>
      <c r="G943" s="3"/>
      <c r="H943" s="3"/>
      <c r="I943" s="3"/>
      <c r="J943" s="3"/>
      <c r="K943" s="3"/>
      <c r="L943" s="3"/>
      <c r="M943" s="3"/>
      <c r="N943" s="3"/>
      <c r="O943" s="3"/>
      <c r="P943" s="3"/>
      <c r="Q943" s="3"/>
      <c r="R943" s="3"/>
      <c r="S943" s="1"/>
      <c r="T943" s="1"/>
      <c r="U943" s="3"/>
      <c r="V943" s="3"/>
      <c r="W943" s="3"/>
      <c r="X943" s="3"/>
      <c r="Y943" s="3"/>
      <c r="Z943" s="3"/>
      <c r="AA943" s="3"/>
      <c r="AB943" s="3"/>
      <c r="AC943" s="3"/>
      <c r="AD943" s="3"/>
      <c r="AE943" s="3"/>
      <c r="AF943" s="3"/>
      <c r="AG943" s="3"/>
      <c r="AH943" s="3"/>
      <c r="AI943" s="3"/>
      <c r="AJ943" s="3"/>
      <c r="AK943" s="3"/>
      <c r="AL943" s="3"/>
      <c r="AM943" s="3"/>
      <c r="AN943" s="3"/>
      <c r="AO943" s="3"/>
    </row>
    <row r="944" spans="1:41" ht="12.75" customHeight="1" x14ac:dyDescent="0.2">
      <c r="A944" s="3"/>
      <c r="B944" s="3"/>
      <c r="C944" s="3"/>
      <c r="D944" s="117"/>
      <c r="E944" s="3"/>
      <c r="F944" s="3"/>
      <c r="G944" s="3"/>
      <c r="H944" s="3"/>
      <c r="I944" s="3"/>
      <c r="J944" s="3"/>
      <c r="K944" s="3"/>
      <c r="L944" s="3"/>
      <c r="M944" s="3"/>
      <c r="N944" s="3"/>
      <c r="O944" s="3"/>
      <c r="P944" s="3"/>
      <c r="Q944" s="3"/>
      <c r="R944" s="3"/>
      <c r="S944" s="1"/>
      <c r="T944" s="1"/>
      <c r="U944" s="3"/>
      <c r="V944" s="3"/>
      <c r="W944" s="3"/>
      <c r="X944" s="3"/>
      <c r="Y944" s="3"/>
      <c r="Z944" s="3"/>
      <c r="AA944" s="3"/>
      <c r="AB944" s="3"/>
      <c r="AC944" s="3"/>
      <c r="AD944" s="3"/>
      <c r="AE944" s="3"/>
      <c r="AF944" s="3"/>
      <c r="AG944" s="3"/>
      <c r="AH944" s="3"/>
      <c r="AI944" s="3"/>
      <c r="AJ944" s="3"/>
      <c r="AK944" s="3"/>
      <c r="AL944" s="3"/>
      <c r="AM944" s="3"/>
      <c r="AN944" s="3"/>
      <c r="AO944" s="3"/>
    </row>
    <row r="945" spans="1:41" ht="12.75" customHeight="1" x14ac:dyDescent="0.2">
      <c r="A945" s="3"/>
      <c r="B945" s="3"/>
      <c r="C945" s="3"/>
      <c r="D945" s="117"/>
      <c r="E945" s="3"/>
      <c r="F945" s="3"/>
      <c r="G945" s="3"/>
      <c r="H945" s="3"/>
      <c r="I945" s="3"/>
      <c r="J945" s="3"/>
      <c r="K945" s="3"/>
      <c r="L945" s="3"/>
      <c r="M945" s="3"/>
      <c r="N945" s="3"/>
      <c r="O945" s="3"/>
      <c r="P945" s="3"/>
      <c r="Q945" s="3"/>
      <c r="R945" s="3"/>
      <c r="S945" s="1"/>
      <c r="T945" s="1"/>
      <c r="U945" s="3"/>
      <c r="V945" s="3"/>
      <c r="W945" s="3"/>
      <c r="X945" s="3"/>
      <c r="Y945" s="3"/>
      <c r="Z945" s="3"/>
      <c r="AA945" s="3"/>
      <c r="AB945" s="3"/>
      <c r="AC945" s="3"/>
      <c r="AD945" s="3"/>
      <c r="AE945" s="3"/>
      <c r="AF945" s="3"/>
      <c r="AG945" s="3"/>
      <c r="AH945" s="3"/>
      <c r="AI945" s="3"/>
      <c r="AJ945" s="3"/>
      <c r="AK945" s="3"/>
      <c r="AL945" s="3"/>
      <c r="AM945" s="3"/>
      <c r="AN945" s="3"/>
      <c r="AO945" s="3"/>
    </row>
    <row r="946" spans="1:41" ht="12.75" customHeight="1" x14ac:dyDescent="0.2">
      <c r="A946" s="3"/>
      <c r="B946" s="3"/>
      <c r="C946" s="3"/>
      <c r="D946" s="117"/>
      <c r="E946" s="3"/>
      <c r="F946" s="3"/>
      <c r="G946" s="3"/>
      <c r="H946" s="3"/>
      <c r="I946" s="3"/>
      <c r="J946" s="3"/>
      <c r="K946" s="3"/>
      <c r="L946" s="3"/>
      <c r="M946" s="3"/>
      <c r="N946" s="3"/>
      <c r="O946" s="3"/>
      <c r="P946" s="3"/>
      <c r="Q946" s="3"/>
      <c r="R946" s="3"/>
      <c r="S946" s="1"/>
      <c r="T946" s="1"/>
      <c r="U946" s="3"/>
      <c r="V946" s="3"/>
      <c r="W946" s="3"/>
      <c r="X946" s="3"/>
      <c r="Y946" s="3"/>
      <c r="Z946" s="3"/>
      <c r="AA946" s="3"/>
      <c r="AB946" s="3"/>
      <c r="AC946" s="3"/>
      <c r="AD946" s="3"/>
      <c r="AE946" s="3"/>
      <c r="AF946" s="3"/>
      <c r="AG946" s="3"/>
      <c r="AH946" s="3"/>
      <c r="AI946" s="3"/>
      <c r="AJ946" s="3"/>
      <c r="AK946" s="3"/>
      <c r="AL946" s="3"/>
      <c r="AM946" s="3"/>
      <c r="AN946" s="3"/>
      <c r="AO946" s="3"/>
    </row>
    <row r="947" spans="1:41" ht="12.75" customHeight="1" x14ac:dyDescent="0.2">
      <c r="A947" s="3"/>
      <c r="B947" s="3"/>
      <c r="C947" s="3"/>
      <c r="D947" s="117"/>
      <c r="E947" s="3"/>
      <c r="F947" s="3"/>
      <c r="G947" s="3"/>
      <c r="H947" s="3"/>
      <c r="I947" s="3"/>
      <c r="J947" s="3"/>
      <c r="K947" s="3"/>
      <c r="L947" s="3"/>
      <c r="M947" s="3"/>
      <c r="N947" s="3"/>
      <c r="O947" s="3"/>
      <c r="P947" s="3"/>
      <c r="Q947" s="3"/>
      <c r="R947" s="3"/>
      <c r="S947" s="1"/>
      <c r="T947" s="1"/>
      <c r="U947" s="3"/>
      <c r="V947" s="3"/>
      <c r="W947" s="3"/>
      <c r="X947" s="3"/>
      <c r="Y947" s="3"/>
      <c r="Z947" s="3"/>
      <c r="AA947" s="3"/>
      <c r="AB947" s="3"/>
      <c r="AC947" s="3"/>
      <c r="AD947" s="3"/>
      <c r="AE947" s="3"/>
      <c r="AF947" s="3"/>
      <c r="AG947" s="3"/>
      <c r="AH947" s="3"/>
      <c r="AI947" s="3"/>
      <c r="AJ947" s="3"/>
      <c r="AK947" s="3"/>
      <c r="AL947" s="3"/>
      <c r="AM947" s="3"/>
      <c r="AN947" s="3"/>
      <c r="AO947" s="3"/>
    </row>
    <row r="948" spans="1:41" ht="12.75" customHeight="1" x14ac:dyDescent="0.2">
      <c r="A948" s="3"/>
      <c r="B948" s="3"/>
      <c r="C948" s="3"/>
      <c r="D948" s="117"/>
      <c r="E948" s="3"/>
      <c r="F948" s="3"/>
      <c r="G948" s="3"/>
      <c r="H948" s="3"/>
      <c r="I948" s="3"/>
      <c r="J948" s="3"/>
      <c r="K948" s="3"/>
      <c r="L948" s="3"/>
      <c r="M948" s="3"/>
      <c r="N948" s="3"/>
      <c r="O948" s="3"/>
      <c r="P948" s="3"/>
      <c r="Q948" s="3"/>
      <c r="R948" s="3"/>
      <c r="S948" s="1"/>
      <c r="T948" s="1"/>
      <c r="U948" s="3"/>
      <c r="V948" s="3"/>
      <c r="W948" s="3"/>
      <c r="X948" s="3"/>
      <c r="Y948" s="3"/>
      <c r="Z948" s="3"/>
      <c r="AA948" s="3"/>
      <c r="AB948" s="3"/>
      <c r="AC948" s="3"/>
      <c r="AD948" s="3"/>
      <c r="AE948" s="3"/>
      <c r="AF948" s="3"/>
      <c r="AG948" s="3"/>
      <c r="AH948" s="3"/>
      <c r="AI948" s="3"/>
      <c r="AJ948" s="3"/>
      <c r="AK948" s="3"/>
      <c r="AL948" s="3"/>
      <c r="AM948" s="3"/>
      <c r="AN948" s="3"/>
      <c r="AO948" s="3"/>
    </row>
    <row r="949" spans="1:41" ht="12.75" customHeight="1" x14ac:dyDescent="0.2">
      <c r="A949" s="3"/>
      <c r="B949" s="3"/>
      <c r="C949" s="3"/>
      <c r="D949" s="117"/>
      <c r="E949" s="3"/>
      <c r="F949" s="3"/>
      <c r="G949" s="3"/>
      <c r="H949" s="3"/>
      <c r="I949" s="3"/>
      <c r="J949" s="3"/>
      <c r="K949" s="3"/>
      <c r="L949" s="3"/>
      <c r="M949" s="3"/>
      <c r="N949" s="3"/>
      <c r="O949" s="3"/>
      <c r="P949" s="3"/>
      <c r="Q949" s="3"/>
      <c r="R949" s="3"/>
      <c r="S949" s="1"/>
      <c r="T949" s="1"/>
      <c r="U949" s="3"/>
      <c r="V949" s="3"/>
      <c r="W949" s="3"/>
      <c r="X949" s="3"/>
      <c r="Y949" s="3"/>
      <c r="Z949" s="3"/>
      <c r="AA949" s="3"/>
      <c r="AB949" s="3"/>
      <c r="AC949" s="3"/>
      <c r="AD949" s="3"/>
      <c r="AE949" s="3"/>
      <c r="AF949" s="3"/>
      <c r="AG949" s="3"/>
      <c r="AH949" s="3"/>
      <c r="AI949" s="3"/>
      <c r="AJ949" s="3"/>
      <c r="AK949" s="3"/>
      <c r="AL949" s="3"/>
      <c r="AM949" s="3"/>
      <c r="AN949" s="3"/>
      <c r="AO949" s="3"/>
    </row>
    <row r="950" spans="1:41" ht="12.75" customHeight="1" x14ac:dyDescent="0.2">
      <c r="A950" s="3"/>
      <c r="B950" s="3"/>
      <c r="C950" s="3"/>
      <c r="D950" s="117"/>
      <c r="E950" s="3"/>
      <c r="F950" s="3"/>
      <c r="G950" s="3"/>
      <c r="H950" s="3"/>
      <c r="I950" s="3"/>
      <c r="J950" s="3"/>
      <c r="K950" s="3"/>
      <c r="L950" s="3"/>
      <c r="M950" s="3"/>
      <c r="N950" s="3"/>
      <c r="O950" s="3"/>
      <c r="P950" s="3"/>
      <c r="Q950" s="3"/>
      <c r="R950" s="3"/>
      <c r="S950" s="1"/>
      <c r="T950" s="1"/>
      <c r="U950" s="3"/>
      <c r="V950" s="3"/>
      <c r="W950" s="3"/>
      <c r="X950" s="3"/>
      <c r="Y950" s="3"/>
      <c r="Z950" s="3"/>
      <c r="AA950" s="3"/>
      <c r="AB950" s="3"/>
      <c r="AC950" s="3"/>
      <c r="AD950" s="3"/>
      <c r="AE950" s="3"/>
      <c r="AF950" s="3"/>
      <c r="AG950" s="3"/>
      <c r="AH950" s="3"/>
      <c r="AI950" s="3"/>
      <c r="AJ950" s="3"/>
      <c r="AK950" s="3"/>
      <c r="AL950" s="3"/>
      <c r="AM950" s="3"/>
      <c r="AN950" s="3"/>
      <c r="AO950" s="3"/>
    </row>
    <row r="951" spans="1:41" ht="12.75" customHeight="1" x14ac:dyDescent="0.2">
      <c r="A951" s="3"/>
      <c r="B951" s="3"/>
      <c r="C951" s="3"/>
      <c r="D951" s="117"/>
      <c r="E951" s="3"/>
      <c r="F951" s="3"/>
      <c r="G951" s="3"/>
      <c r="H951" s="3"/>
      <c r="I951" s="3"/>
      <c r="J951" s="3"/>
      <c r="K951" s="3"/>
      <c r="L951" s="3"/>
      <c r="M951" s="3"/>
      <c r="N951" s="3"/>
      <c r="O951" s="3"/>
      <c r="P951" s="3"/>
      <c r="Q951" s="3"/>
      <c r="R951" s="3"/>
      <c r="S951" s="1"/>
      <c r="T951" s="1"/>
      <c r="U951" s="3"/>
      <c r="V951" s="3"/>
      <c r="W951" s="3"/>
      <c r="X951" s="3"/>
      <c r="Y951" s="3"/>
      <c r="Z951" s="3"/>
      <c r="AA951" s="3"/>
      <c r="AB951" s="3"/>
      <c r="AC951" s="3"/>
      <c r="AD951" s="3"/>
      <c r="AE951" s="3"/>
      <c r="AF951" s="3"/>
      <c r="AG951" s="3"/>
      <c r="AH951" s="3"/>
      <c r="AI951" s="3"/>
      <c r="AJ951" s="3"/>
      <c r="AK951" s="3"/>
      <c r="AL951" s="3"/>
      <c r="AM951" s="3"/>
      <c r="AN951" s="3"/>
      <c r="AO951" s="3"/>
    </row>
    <row r="952" spans="1:41" ht="12.75" customHeight="1" x14ac:dyDescent="0.2">
      <c r="A952" s="3"/>
      <c r="B952" s="3"/>
      <c r="C952" s="3"/>
      <c r="D952" s="117"/>
      <c r="E952" s="3"/>
      <c r="F952" s="3"/>
      <c r="G952" s="3"/>
      <c r="H952" s="3"/>
      <c r="I952" s="3"/>
      <c r="J952" s="3"/>
      <c r="K952" s="3"/>
      <c r="L952" s="3"/>
      <c r="M952" s="3"/>
      <c r="N952" s="3"/>
      <c r="O952" s="3"/>
      <c r="P952" s="3"/>
      <c r="Q952" s="3"/>
      <c r="R952" s="3"/>
      <c r="S952" s="1"/>
      <c r="T952" s="1"/>
      <c r="U952" s="3"/>
      <c r="V952" s="3"/>
      <c r="W952" s="3"/>
      <c r="X952" s="3"/>
      <c r="Y952" s="3"/>
      <c r="Z952" s="3"/>
      <c r="AA952" s="3"/>
      <c r="AB952" s="3"/>
      <c r="AC952" s="3"/>
      <c r="AD952" s="3"/>
      <c r="AE952" s="3"/>
      <c r="AF952" s="3"/>
      <c r="AG952" s="3"/>
      <c r="AH952" s="3"/>
      <c r="AI952" s="3"/>
      <c r="AJ952" s="3"/>
      <c r="AK952" s="3"/>
      <c r="AL952" s="3"/>
      <c r="AM952" s="3"/>
      <c r="AN952" s="3"/>
      <c r="AO952" s="3"/>
    </row>
    <row r="953" spans="1:41" ht="12.75" customHeight="1" x14ac:dyDescent="0.2">
      <c r="A953" s="3"/>
      <c r="B953" s="3"/>
      <c r="C953" s="3"/>
      <c r="D953" s="117"/>
      <c r="E953" s="3"/>
      <c r="F953" s="3"/>
      <c r="G953" s="3"/>
      <c r="H953" s="3"/>
      <c r="I953" s="3"/>
      <c r="J953" s="3"/>
      <c r="K953" s="3"/>
      <c r="L953" s="3"/>
      <c r="M953" s="3"/>
      <c r="N953" s="3"/>
      <c r="O953" s="3"/>
      <c r="P953" s="3"/>
      <c r="Q953" s="3"/>
      <c r="R953" s="3"/>
      <c r="S953" s="1"/>
      <c r="T953" s="1"/>
      <c r="U953" s="3"/>
      <c r="V953" s="3"/>
      <c r="W953" s="3"/>
      <c r="X953" s="3"/>
      <c r="Y953" s="3"/>
      <c r="Z953" s="3"/>
      <c r="AA953" s="3"/>
      <c r="AB953" s="3"/>
      <c r="AC953" s="3"/>
      <c r="AD953" s="3"/>
      <c r="AE953" s="3"/>
      <c r="AF953" s="3"/>
      <c r="AG953" s="3"/>
      <c r="AH953" s="3"/>
      <c r="AI953" s="3"/>
      <c r="AJ953" s="3"/>
      <c r="AK953" s="3"/>
      <c r="AL953" s="3"/>
      <c r="AM953" s="3"/>
      <c r="AN953" s="3"/>
      <c r="AO953" s="3"/>
    </row>
    <row r="954" spans="1:41" ht="12.75" customHeight="1" x14ac:dyDescent="0.2">
      <c r="A954" s="3"/>
      <c r="B954" s="3"/>
      <c r="C954" s="3"/>
      <c r="D954" s="117"/>
      <c r="E954" s="3"/>
      <c r="F954" s="3"/>
      <c r="G954" s="3"/>
      <c r="H954" s="3"/>
      <c r="I954" s="3"/>
      <c r="J954" s="3"/>
      <c r="K954" s="3"/>
      <c r="L954" s="3"/>
      <c r="M954" s="3"/>
      <c r="N954" s="3"/>
      <c r="O954" s="3"/>
      <c r="P954" s="3"/>
      <c r="Q954" s="3"/>
      <c r="R954" s="3"/>
      <c r="S954" s="1"/>
      <c r="T954" s="1"/>
      <c r="U954" s="3"/>
      <c r="V954" s="3"/>
      <c r="W954" s="3"/>
      <c r="X954" s="3"/>
      <c r="Y954" s="3"/>
      <c r="Z954" s="3"/>
      <c r="AA954" s="3"/>
      <c r="AB954" s="3"/>
      <c r="AC954" s="3"/>
      <c r="AD954" s="3"/>
      <c r="AE954" s="3"/>
      <c r="AF954" s="3"/>
      <c r="AG954" s="3"/>
      <c r="AH954" s="3"/>
      <c r="AI954" s="3"/>
      <c r="AJ954" s="3"/>
      <c r="AK954" s="3"/>
      <c r="AL954" s="3"/>
      <c r="AM954" s="3"/>
      <c r="AN954" s="3"/>
      <c r="AO954" s="3"/>
    </row>
    <row r="955" spans="1:41" ht="12.75" customHeight="1" x14ac:dyDescent="0.2">
      <c r="A955" s="3"/>
      <c r="B955" s="3"/>
      <c r="C955" s="3"/>
      <c r="D955" s="117"/>
      <c r="E955" s="3"/>
      <c r="F955" s="3"/>
      <c r="G955" s="3"/>
      <c r="H955" s="3"/>
      <c r="I955" s="3"/>
      <c r="J955" s="3"/>
      <c r="K955" s="3"/>
      <c r="L955" s="3"/>
      <c r="M955" s="3"/>
      <c r="N955" s="3"/>
      <c r="O955" s="3"/>
      <c r="P955" s="3"/>
      <c r="Q955" s="3"/>
      <c r="R955" s="3"/>
      <c r="S955" s="1"/>
      <c r="T955" s="1"/>
      <c r="U955" s="3"/>
      <c r="V955" s="3"/>
      <c r="W955" s="3"/>
      <c r="X955" s="3"/>
      <c r="Y955" s="3"/>
      <c r="Z955" s="3"/>
      <c r="AA955" s="3"/>
      <c r="AB955" s="3"/>
      <c r="AC955" s="3"/>
      <c r="AD955" s="3"/>
      <c r="AE955" s="3"/>
      <c r="AF955" s="3"/>
      <c r="AG955" s="3"/>
      <c r="AH955" s="3"/>
      <c r="AI955" s="3"/>
      <c r="AJ955" s="3"/>
      <c r="AK955" s="3"/>
      <c r="AL955" s="3"/>
      <c r="AM955" s="3"/>
      <c r="AN955" s="3"/>
      <c r="AO955" s="3"/>
    </row>
    <row r="956" spans="1:41" ht="12.75" customHeight="1" x14ac:dyDescent="0.2">
      <c r="A956" s="3"/>
      <c r="B956" s="3"/>
      <c r="C956" s="3"/>
      <c r="D956" s="117"/>
      <c r="E956" s="3"/>
      <c r="F956" s="3"/>
      <c r="G956" s="3"/>
      <c r="H956" s="3"/>
      <c r="I956" s="3"/>
      <c r="J956" s="3"/>
      <c r="K956" s="3"/>
      <c r="L956" s="3"/>
      <c r="M956" s="3"/>
      <c r="N956" s="3"/>
      <c r="O956" s="3"/>
      <c r="P956" s="3"/>
      <c r="Q956" s="3"/>
      <c r="R956" s="3"/>
      <c r="S956" s="1"/>
      <c r="T956" s="1"/>
      <c r="U956" s="3"/>
      <c r="V956" s="3"/>
      <c r="W956" s="3"/>
      <c r="X956" s="3"/>
      <c r="Y956" s="3"/>
      <c r="Z956" s="3"/>
      <c r="AA956" s="3"/>
      <c r="AB956" s="3"/>
      <c r="AC956" s="3"/>
      <c r="AD956" s="3"/>
      <c r="AE956" s="3"/>
      <c r="AF956" s="3"/>
      <c r="AG956" s="3"/>
      <c r="AH956" s="3"/>
      <c r="AI956" s="3"/>
      <c r="AJ956" s="3"/>
      <c r="AK956" s="3"/>
      <c r="AL956" s="3"/>
      <c r="AM956" s="3"/>
      <c r="AN956" s="3"/>
      <c r="AO956" s="3"/>
    </row>
    <row r="957" spans="1:41" ht="12.75" customHeight="1" x14ac:dyDescent="0.2">
      <c r="A957" s="3"/>
      <c r="B957" s="3"/>
      <c r="C957" s="3"/>
      <c r="D957" s="117"/>
      <c r="E957" s="3"/>
      <c r="F957" s="3"/>
      <c r="G957" s="3"/>
      <c r="H957" s="3"/>
      <c r="I957" s="3"/>
      <c r="J957" s="3"/>
      <c r="K957" s="3"/>
      <c r="L957" s="3"/>
      <c r="M957" s="3"/>
      <c r="N957" s="3"/>
      <c r="O957" s="3"/>
      <c r="P957" s="3"/>
      <c r="Q957" s="3"/>
      <c r="R957" s="3"/>
      <c r="S957" s="1"/>
      <c r="T957" s="1"/>
      <c r="U957" s="3"/>
      <c r="V957" s="3"/>
      <c r="W957" s="3"/>
      <c r="X957" s="3"/>
      <c r="Y957" s="3"/>
      <c r="Z957" s="3"/>
      <c r="AA957" s="3"/>
      <c r="AB957" s="3"/>
      <c r="AC957" s="3"/>
      <c r="AD957" s="3"/>
      <c r="AE957" s="3"/>
      <c r="AF957" s="3"/>
      <c r="AG957" s="3"/>
      <c r="AH957" s="3"/>
      <c r="AI957" s="3"/>
      <c r="AJ957" s="3"/>
      <c r="AK957" s="3"/>
      <c r="AL957" s="3"/>
      <c r="AM957" s="3"/>
      <c r="AN957" s="3"/>
      <c r="AO957" s="3"/>
    </row>
    <row r="958" spans="1:41" ht="12.75" customHeight="1" x14ac:dyDescent="0.2">
      <c r="A958" s="3"/>
      <c r="B958" s="3"/>
      <c r="C958" s="3"/>
      <c r="D958" s="117"/>
      <c r="E958" s="3"/>
      <c r="F958" s="3"/>
      <c r="G958" s="3"/>
      <c r="H958" s="3"/>
      <c r="I958" s="3"/>
      <c r="J958" s="3"/>
      <c r="K958" s="3"/>
      <c r="L958" s="3"/>
      <c r="M958" s="3"/>
      <c r="N958" s="3"/>
      <c r="O958" s="3"/>
      <c r="P958" s="3"/>
      <c r="Q958" s="3"/>
      <c r="R958" s="3"/>
      <c r="S958" s="1"/>
      <c r="T958" s="1"/>
      <c r="U958" s="3"/>
      <c r="V958" s="3"/>
      <c r="W958" s="3"/>
      <c r="X958" s="3"/>
      <c r="Y958" s="3"/>
      <c r="Z958" s="3"/>
      <c r="AA958" s="3"/>
      <c r="AB958" s="3"/>
      <c r="AC958" s="3"/>
      <c r="AD958" s="3"/>
      <c r="AE958" s="3"/>
      <c r="AF958" s="3"/>
      <c r="AG958" s="3"/>
      <c r="AH958" s="3"/>
      <c r="AI958" s="3"/>
      <c r="AJ958" s="3"/>
      <c r="AK958" s="3"/>
      <c r="AL958" s="3"/>
      <c r="AM958" s="3"/>
      <c r="AN958" s="3"/>
      <c r="AO958" s="3"/>
    </row>
    <row r="959" spans="1:41" ht="12.75" customHeight="1" x14ac:dyDescent="0.2">
      <c r="A959" s="3"/>
      <c r="B959" s="3"/>
      <c r="C959" s="3"/>
      <c r="D959" s="117"/>
      <c r="E959" s="3"/>
      <c r="F959" s="3"/>
      <c r="G959" s="3"/>
      <c r="H959" s="3"/>
      <c r="I959" s="3"/>
      <c r="J959" s="3"/>
      <c r="K959" s="3"/>
      <c r="L959" s="3"/>
      <c r="M959" s="3"/>
      <c r="N959" s="3"/>
      <c r="O959" s="3"/>
      <c r="P959" s="3"/>
      <c r="Q959" s="3"/>
      <c r="R959" s="3"/>
      <c r="S959" s="1"/>
      <c r="T959" s="1"/>
      <c r="U959" s="3"/>
      <c r="V959" s="3"/>
      <c r="W959" s="3"/>
      <c r="X959" s="3"/>
      <c r="Y959" s="3"/>
      <c r="Z959" s="3"/>
      <c r="AA959" s="3"/>
      <c r="AB959" s="3"/>
      <c r="AC959" s="3"/>
      <c r="AD959" s="3"/>
      <c r="AE959" s="3"/>
      <c r="AF959" s="3"/>
      <c r="AG959" s="3"/>
      <c r="AH959" s="3"/>
      <c r="AI959" s="3"/>
      <c r="AJ959" s="3"/>
      <c r="AK959" s="3"/>
      <c r="AL959" s="3"/>
      <c r="AM959" s="3"/>
      <c r="AN959" s="3"/>
      <c r="AO959" s="3"/>
    </row>
    <row r="960" spans="1:41" ht="12.75" customHeight="1" x14ac:dyDescent="0.2">
      <c r="A960" s="3"/>
      <c r="B960" s="3"/>
      <c r="C960" s="3"/>
      <c r="D960" s="117"/>
      <c r="E960" s="3"/>
      <c r="F960" s="3"/>
      <c r="G960" s="3"/>
      <c r="H960" s="3"/>
      <c r="I960" s="3"/>
      <c r="J960" s="3"/>
      <c r="K960" s="3"/>
      <c r="L960" s="3"/>
      <c r="M960" s="3"/>
      <c r="N960" s="3"/>
      <c r="O960" s="3"/>
      <c r="P960" s="3"/>
      <c r="Q960" s="3"/>
      <c r="R960" s="3"/>
      <c r="S960" s="1"/>
      <c r="T960" s="1"/>
      <c r="U960" s="3"/>
      <c r="V960" s="3"/>
      <c r="W960" s="3"/>
      <c r="X960" s="3"/>
      <c r="Y960" s="3"/>
      <c r="Z960" s="3"/>
      <c r="AA960" s="3"/>
      <c r="AB960" s="3"/>
      <c r="AC960" s="3"/>
      <c r="AD960" s="3"/>
      <c r="AE960" s="3"/>
      <c r="AF960" s="3"/>
      <c r="AG960" s="3"/>
      <c r="AH960" s="3"/>
      <c r="AI960" s="3"/>
      <c r="AJ960" s="3"/>
      <c r="AK960" s="3"/>
      <c r="AL960" s="3"/>
      <c r="AM960" s="3"/>
      <c r="AN960" s="3"/>
      <c r="AO960" s="3"/>
    </row>
    <row r="961" spans="1:41" ht="12.75" customHeight="1" x14ac:dyDescent="0.2">
      <c r="A961" s="3"/>
      <c r="B961" s="3"/>
      <c r="C961" s="3"/>
      <c r="D961" s="117"/>
      <c r="E961" s="3"/>
      <c r="F961" s="3"/>
      <c r="G961" s="3"/>
      <c r="H961" s="3"/>
      <c r="I961" s="3"/>
      <c r="J961" s="3"/>
      <c r="K961" s="3"/>
      <c r="L961" s="3"/>
      <c r="M961" s="3"/>
      <c r="N961" s="3"/>
      <c r="O961" s="3"/>
      <c r="P961" s="3"/>
      <c r="Q961" s="3"/>
      <c r="R961" s="3"/>
      <c r="S961" s="1"/>
      <c r="T961" s="1"/>
      <c r="U961" s="3"/>
      <c r="V961" s="3"/>
      <c r="W961" s="3"/>
      <c r="X961" s="3"/>
      <c r="Y961" s="3"/>
      <c r="Z961" s="3"/>
      <c r="AA961" s="3"/>
      <c r="AB961" s="3"/>
      <c r="AC961" s="3"/>
      <c r="AD961" s="3"/>
      <c r="AE961" s="3"/>
      <c r="AF961" s="3"/>
      <c r="AG961" s="3"/>
      <c r="AH961" s="3"/>
      <c r="AI961" s="3"/>
      <c r="AJ961" s="3"/>
      <c r="AK961" s="3"/>
      <c r="AL961" s="3"/>
      <c r="AM961" s="3"/>
      <c r="AN961" s="3"/>
      <c r="AO961" s="3"/>
    </row>
    <row r="962" spans="1:41" ht="12.75" customHeight="1" x14ac:dyDescent="0.2">
      <c r="A962" s="3"/>
      <c r="B962" s="3"/>
      <c r="C962" s="3"/>
      <c r="D962" s="117"/>
      <c r="E962" s="3"/>
      <c r="F962" s="3"/>
      <c r="G962" s="3"/>
      <c r="H962" s="3"/>
      <c r="I962" s="3"/>
      <c r="J962" s="3"/>
      <c r="K962" s="3"/>
      <c r="L962" s="3"/>
      <c r="M962" s="3"/>
      <c r="N962" s="3"/>
      <c r="O962" s="3"/>
      <c r="P962" s="3"/>
      <c r="Q962" s="3"/>
      <c r="R962" s="3"/>
      <c r="S962" s="1"/>
      <c r="T962" s="1"/>
      <c r="U962" s="3"/>
      <c r="V962" s="3"/>
      <c r="W962" s="3"/>
      <c r="X962" s="3"/>
      <c r="Y962" s="3"/>
      <c r="Z962" s="3"/>
      <c r="AA962" s="3"/>
      <c r="AB962" s="3"/>
      <c r="AC962" s="3"/>
      <c r="AD962" s="3"/>
      <c r="AE962" s="3"/>
      <c r="AF962" s="3"/>
      <c r="AG962" s="3"/>
      <c r="AH962" s="3"/>
      <c r="AI962" s="3"/>
      <c r="AJ962" s="3"/>
      <c r="AK962" s="3"/>
      <c r="AL962" s="3"/>
      <c r="AM962" s="3"/>
      <c r="AN962" s="3"/>
      <c r="AO962" s="3"/>
    </row>
    <row r="963" spans="1:41" ht="12.75" customHeight="1" x14ac:dyDescent="0.2">
      <c r="A963" s="3"/>
      <c r="B963" s="3"/>
      <c r="C963" s="3"/>
      <c r="D963" s="117"/>
      <c r="E963" s="3"/>
      <c r="F963" s="3"/>
      <c r="G963" s="3"/>
      <c r="H963" s="3"/>
      <c r="I963" s="3"/>
      <c r="J963" s="3"/>
      <c r="K963" s="3"/>
      <c r="L963" s="3"/>
      <c r="M963" s="3"/>
      <c r="N963" s="3"/>
      <c r="O963" s="3"/>
      <c r="P963" s="3"/>
      <c r="Q963" s="3"/>
      <c r="R963" s="3"/>
      <c r="S963" s="1"/>
      <c r="T963" s="1"/>
      <c r="U963" s="3"/>
      <c r="V963" s="3"/>
      <c r="W963" s="3"/>
      <c r="X963" s="3"/>
      <c r="Y963" s="3"/>
      <c r="Z963" s="3"/>
      <c r="AA963" s="3"/>
      <c r="AB963" s="3"/>
      <c r="AC963" s="3"/>
      <c r="AD963" s="3"/>
      <c r="AE963" s="3"/>
      <c r="AF963" s="3"/>
      <c r="AG963" s="3"/>
      <c r="AH963" s="3"/>
      <c r="AI963" s="3"/>
      <c r="AJ963" s="3"/>
      <c r="AK963" s="3"/>
      <c r="AL963" s="3"/>
      <c r="AM963" s="3"/>
      <c r="AN963" s="3"/>
      <c r="AO963" s="3"/>
    </row>
    <row r="964" spans="1:41" ht="12.75" customHeight="1" x14ac:dyDescent="0.2">
      <c r="A964" s="3"/>
      <c r="B964" s="3"/>
      <c r="C964" s="3"/>
      <c r="D964" s="117"/>
      <c r="E964" s="3"/>
      <c r="F964" s="3"/>
      <c r="G964" s="3"/>
      <c r="H964" s="3"/>
      <c r="I964" s="3"/>
      <c r="J964" s="3"/>
      <c r="K964" s="3"/>
      <c r="L964" s="3"/>
      <c r="M964" s="3"/>
      <c r="N964" s="3"/>
      <c r="O964" s="3"/>
      <c r="P964" s="3"/>
      <c r="Q964" s="3"/>
      <c r="R964" s="3"/>
      <c r="S964" s="1"/>
      <c r="T964" s="1"/>
      <c r="U964" s="3"/>
      <c r="V964" s="3"/>
      <c r="W964" s="3"/>
      <c r="X964" s="3"/>
      <c r="Y964" s="3"/>
      <c r="Z964" s="3"/>
      <c r="AA964" s="3"/>
      <c r="AB964" s="3"/>
      <c r="AC964" s="3"/>
      <c r="AD964" s="3"/>
      <c r="AE964" s="3"/>
      <c r="AF964" s="3"/>
      <c r="AG964" s="3"/>
      <c r="AH964" s="3"/>
      <c r="AI964" s="3"/>
      <c r="AJ964" s="3"/>
      <c r="AK964" s="3"/>
      <c r="AL964" s="3"/>
      <c r="AM964" s="3"/>
      <c r="AN964" s="3"/>
      <c r="AO964" s="3"/>
    </row>
    <row r="965" spans="1:41" ht="12.75" customHeight="1" x14ac:dyDescent="0.2">
      <c r="A965" s="3"/>
      <c r="B965" s="3"/>
      <c r="C965" s="3"/>
      <c r="D965" s="117"/>
      <c r="E965" s="3"/>
      <c r="F965" s="3"/>
      <c r="G965" s="3"/>
      <c r="H965" s="3"/>
      <c r="I965" s="3"/>
      <c r="J965" s="3"/>
      <c r="K965" s="3"/>
      <c r="L965" s="3"/>
      <c r="M965" s="3"/>
      <c r="N965" s="3"/>
      <c r="O965" s="3"/>
      <c r="P965" s="3"/>
      <c r="Q965" s="3"/>
      <c r="R965" s="3"/>
      <c r="S965" s="1"/>
      <c r="T965" s="1"/>
      <c r="U965" s="3"/>
      <c r="V965" s="3"/>
      <c r="W965" s="3"/>
      <c r="X965" s="3"/>
      <c r="Y965" s="3"/>
      <c r="Z965" s="3"/>
      <c r="AA965" s="3"/>
      <c r="AB965" s="3"/>
      <c r="AC965" s="3"/>
      <c r="AD965" s="3"/>
      <c r="AE965" s="3"/>
      <c r="AF965" s="3"/>
      <c r="AG965" s="3"/>
      <c r="AH965" s="3"/>
      <c r="AI965" s="3"/>
      <c r="AJ965" s="3"/>
      <c r="AK965" s="3"/>
      <c r="AL965" s="3"/>
      <c r="AM965" s="3"/>
      <c r="AN965" s="3"/>
      <c r="AO965" s="3"/>
    </row>
    <row r="966" spans="1:41" ht="12.75" customHeight="1" x14ac:dyDescent="0.2">
      <c r="A966" s="3"/>
      <c r="B966" s="3"/>
      <c r="C966" s="3"/>
      <c r="D966" s="117"/>
      <c r="E966" s="3"/>
      <c r="F966" s="3"/>
      <c r="G966" s="3"/>
      <c r="H966" s="3"/>
      <c r="I966" s="3"/>
      <c r="J966" s="3"/>
      <c r="K966" s="3"/>
      <c r="L966" s="3"/>
      <c r="M966" s="3"/>
      <c r="N966" s="3"/>
      <c r="O966" s="3"/>
      <c r="P966" s="3"/>
      <c r="Q966" s="3"/>
      <c r="R966" s="3"/>
      <c r="S966" s="1"/>
      <c r="T966" s="1"/>
      <c r="U966" s="3"/>
      <c r="V966" s="3"/>
      <c r="W966" s="3"/>
      <c r="X966" s="3"/>
      <c r="Y966" s="3"/>
      <c r="Z966" s="3"/>
      <c r="AA966" s="3"/>
      <c r="AB966" s="3"/>
      <c r="AC966" s="3"/>
      <c r="AD966" s="3"/>
      <c r="AE966" s="3"/>
      <c r="AF966" s="3"/>
      <c r="AG966" s="3"/>
      <c r="AH966" s="3"/>
      <c r="AI966" s="3"/>
      <c r="AJ966" s="3"/>
      <c r="AK966" s="3"/>
      <c r="AL966" s="3"/>
      <c r="AM966" s="3"/>
      <c r="AN966" s="3"/>
      <c r="AO966" s="3"/>
    </row>
    <row r="967" spans="1:41" ht="12.75" customHeight="1" x14ac:dyDescent="0.2">
      <c r="A967" s="3"/>
      <c r="B967" s="3"/>
      <c r="C967" s="3"/>
      <c r="D967" s="117"/>
      <c r="E967" s="3"/>
      <c r="F967" s="3"/>
      <c r="G967" s="3"/>
      <c r="H967" s="3"/>
      <c r="I967" s="3"/>
      <c r="J967" s="3"/>
      <c r="K967" s="3"/>
      <c r="L967" s="3"/>
      <c r="M967" s="3"/>
      <c r="N967" s="3"/>
      <c r="O967" s="3"/>
      <c r="P967" s="3"/>
      <c r="Q967" s="3"/>
      <c r="R967" s="3"/>
      <c r="S967" s="1"/>
      <c r="T967" s="1"/>
      <c r="U967" s="3"/>
      <c r="V967" s="3"/>
      <c r="W967" s="3"/>
      <c r="X967" s="3"/>
      <c r="Y967" s="3"/>
      <c r="Z967" s="3"/>
      <c r="AA967" s="3"/>
      <c r="AB967" s="3"/>
      <c r="AC967" s="3"/>
      <c r="AD967" s="3"/>
      <c r="AE967" s="3"/>
      <c r="AF967" s="3"/>
      <c r="AG967" s="3"/>
      <c r="AH967" s="3"/>
      <c r="AI967" s="3"/>
      <c r="AJ967" s="3"/>
      <c r="AK967" s="3"/>
      <c r="AL967" s="3"/>
      <c r="AM967" s="3"/>
      <c r="AN967" s="3"/>
      <c r="AO967" s="3"/>
    </row>
    <row r="968" spans="1:41" ht="12.75" customHeight="1" x14ac:dyDescent="0.2">
      <c r="A968" s="3"/>
      <c r="B968" s="3"/>
      <c r="C968" s="3"/>
      <c r="D968" s="117"/>
      <c r="E968" s="3"/>
      <c r="F968" s="3"/>
      <c r="G968" s="3"/>
      <c r="H968" s="3"/>
      <c r="I968" s="3"/>
      <c r="J968" s="3"/>
      <c r="K968" s="3"/>
      <c r="L968" s="3"/>
      <c r="M968" s="3"/>
      <c r="N968" s="3"/>
      <c r="O968" s="3"/>
      <c r="P968" s="3"/>
      <c r="Q968" s="3"/>
      <c r="R968" s="3"/>
      <c r="S968" s="1"/>
      <c r="T968" s="1"/>
      <c r="U968" s="3"/>
      <c r="V968" s="3"/>
      <c r="W968" s="3"/>
      <c r="X968" s="3"/>
      <c r="Y968" s="3"/>
      <c r="Z968" s="3"/>
      <c r="AA968" s="3"/>
      <c r="AB968" s="3"/>
      <c r="AC968" s="3"/>
      <c r="AD968" s="3"/>
      <c r="AE968" s="3"/>
      <c r="AF968" s="3"/>
      <c r="AG968" s="3"/>
      <c r="AH968" s="3"/>
      <c r="AI968" s="3"/>
      <c r="AJ968" s="3"/>
      <c r="AK968" s="3"/>
      <c r="AL968" s="3"/>
      <c r="AM968" s="3"/>
      <c r="AN968" s="3"/>
      <c r="AO968" s="3"/>
    </row>
    <row r="969" spans="1:41" ht="12.75" customHeight="1" x14ac:dyDescent="0.2">
      <c r="A969" s="3"/>
      <c r="B969" s="3"/>
      <c r="C969" s="3"/>
      <c r="D969" s="117"/>
      <c r="E969" s="3"/>
      <c r="F969" s="3"/>
      <c r="G969" s="3"/>
      <c r="H969" s="3"/>
      <c r="I969" s="3"/>
      <c r="J969" s="3"/>
      <c r="K969" s="3"/>
      <c r="L969" s="3"/>
      <c r="M969" s="3"/>
      <c r="N969" s="3"/>
      <c r="O969" s="3"/>
      <c r="P969" s="3"/>
      <c r="Q969" s="3"/>
      <c r="R969" s="3"/>
      <c r="S969" s="1"/>
      <c r="T969" s="1"/>
      <c r="U969" s="3"/>
      <c r="V969" s="3"/>
      <c r="W969" s="3"/>
      <c r="X969" s="3"/>
      <c r="Y969" s="3"/>
      <c r="Z969" s="3"/>
      <c r="AA969" s="3"/>
      <c r="AB969" s="3"/>
      <c r="AC969" s="3"/>
      <c r="AD969" s="3"/>
      <c r="AE969" s="3"/>
      <c r="AF969" s="3"/>
      <c r="AG969" s="3"/>
      <c r="AH969" s="3"/>
      <c r="AI969" s="3"/>
      <c r="AJ969" s="3"/>
      <c r="AK969" s="3"/>
      <c r="AL969" s="3"/>
      <c r="AM969" s="3"/>
      <c r="AN969" s="3"/>
      <c r="AO969" s="3"/>
    </row>
    <row r="970" spans="1:41" ht="12.75" customHeight="1" x14ac:dyDescent="0.2">
      <c r="A970" s="3"/>
      <c r="B970" s="3"/>
      <c r="C970" s="3"/>
      <c r="D970" s="117"/>
      <c r="E970" s="3"/>
      <c r="F970" s="3"/>
      <c r="G970" s="3"/>
      <c r="H970" s="3"/>
      <c r="I970" s="3"/>
      <c r="J970" s="3"/>
      <c r="K970" s="3"/>
      <c r="L970" s="3"/>
      <c r="M970" s="3"/>
      <c r="N970" s="3"/>
      <c r="O970" s="3"/>
      <c r="P970" s="3"/>
      <c r="Q970" s="3"/>
      <c r="R970" s="3"/>
      <c r="S970" s="1"/>
      <c r="T970" s="1"/>
      <c r="U970" s="3"/>
      <c r="V970" s="3"/>
      <c r="W970" s="3"/>
      <c r="X970" s="3"/>
      <c r="Y970" s="3"/>
      <c r="Z970" s="3"/>
      <c r="AA970" s="3"/>
      <c r="AB970" s="3"/>
      <c r="AC970" s="3"/>
      <c r="AD970" s="3"/>
      <c r="AE970" s="3"/>
      <c r="AF970" s="3"/>
      <c r="AG970" s="3"/>
      <c r="AH970" s="3"/>
      <c r="AI970" s="3"/>
      <c r="AJ970" s="3"/>
      <c r="AK970" s="3"/>
      <c r="AL970" s="3"/>
      <c r="AM970" s="3"/>
      <c r="AN970" s="3"/>
      <c r="AO970" s="3"/>
    </row>
    <row r="971" spans="1:41" ht="12.75" customHeight="1" x14ac:dyDescent="0.2">
      <c r="A971" s="3"/>
      <c r="B971" s="3"/>
      <c r="C971" s="3"/>
      <c r="D971" s="117"/>
      <c r="E971" s="3"/>
      <c r="F971" s="3"/>
      <c r="G971" s="3"/>
      <c r="H971" s="3"/>
      <c r="I971" s="3"/>
      <c r="J971" s="3"/>
      <c r="K971" s="3"/>
      <c r="L971" s="3"/>
      <c r="M971" s="3"/>
      <c r="N971" s="3"/>
      <c r="O971" s="3"/>
      <c r="P971" s="3"/>
      <c r="Q971" s="3"/>
      <c r="R971" s="3"/>
      <c r="S971" s="1"/>
      <c r="T971" s="1"/>
      <c r="U971" s="3"/>
      <c r="V971" s="3"/>
      <c r="W971" s="3"/>
      <c r="X971" s="3"/>
      <c r="Y971" s="3"/>
      <c r="Z971" s="3"/>
      <c r="AA971" s="3"/>
      <c r="AB971" s="3"/>
      <c r="AC971" s="3"/>
      <c r="AD971" s="3"/>
      <c r="AE971" s="3"/>
      <c r="AF971" s="3"/>
      <c r="AG971" s="3"/>
      <c r="AH971" s="3"/>
      <c r="AI971" s="3"/>
      <c r="AJ971" s="3"/>
      <c r="AK971" s="3"/>
      <c r="AL971" s="3"/>
      <c r="AM971" s="3"/>
      <c r="AN971" s="3"/>
      <c r="AO971" s="3"/>
    </row>
    <row r="972" spans="1:41" ht="12.75" customHeight="1" x14ac:dyDescent="0.2">
      <c r="A972" s="3"/>
      <c r="B972" s="3"/>
      <c r="C972" s="3"/>
      <c r="D972" s="117"/>
      <c r="E972" s="3"/>
      <c r="F972" s="3"/>
      <c r="G972" s="3"/>
      <c r="H972" s="3"/>
      <c r="I972" s="3"/>
      <c r="J972" s="3"/>
      <c r="K972" s="3"/>
      <c r="L972" s="3"/>
      <c r="M972" s="3"/>
      <c r="N972" s="3"/>
      <c r="O972" s="3"/>
      <c r="P972" s="3"/>
      <c r="Q972" s="3"/>
      <c r="R972" s="3"/>
      <c r="S972" s="1"/>
      <c r="T972" s="1"/>
      <c r="U972" s="3"/>
      <c r="V972" s="3"/>
      <c r="W972" s="3"/>
      <c r="X972" s="3"/>
      <c r="Y972" s="3"/>
      <c r="Z972" s="3"/>
      <c r="AA972" s="3"/>
      <c r="AB972" s="3"/>
      <c r="AC972" s="3"/>
      <c r="AD972" s="3"/>
      <c r="AE972" s="3"/>
      <c r="AF972" s="3"/>
      <c r="AG972" s="3"/>
      <c r="AH972" s="3"/>
      <c r="AI972" s="3"/>
      <c r="AJ972" s="3"/>
      <c r="AK972" s="3"/>
      <c r="AL972" s="3"/>
      <c r="AM972" s="3"/>
      <c r="AN972" s="3"/>
      <c r="AO972" s="3"/>
    </row>
    <row r="973" spans="1:41" ht="12.75" customHeight="1" x14ac:dyDescent="0.2">
      <c r="A973" s="3"/>
      <c r="B973" s="3"/>
      <c r="C973" s="3"/>
      <c r="D973" s="117"/>
      <c r="E973" s="3"/>
      <c r="F973" s="3"/>
      <c r="G973" s="3"/>
      <c r="H973" s="3"/>
      <c r="I973" s="3"/>
      <c r="J973" s="3"/>
      <c r="K973" s="3"/>
      <c r="L973" s="3"/>
      <c r="M973" s="3"/>
      <c r="N973" s="3"/>
      <c r="O973" s="3"/>
      <c r="P973" s="3"/>
      <c r="Q973" s="3"/>
      <c r="R973" s="3"/>
      <c r="S973" s="1"/>
      <c r="T973" s="1"/>
      <c r="U973" s="3"/>
      <c r="V973" s="3"/>
      <c r="W973" s="3"/>
      <c r="X973" s="3"/>
      <c r="Y973" s="3"/>
      <c r="Z973" s="3"/>
      <c r="AA973" s="3"/>
      <c r="AB973" s="3"/>
      <c r="AC973" s="3"/>
      <c r="AD973" s="3"/>
      <c r="AE973" s="3"/>
      <c r="AF973" s="3"/>
      <c r="AG973" s="3"/>
      <c r="AH973" s="3"/>
      <c r="AI973" s="3"/>
      <c r="AJ973" s="3"/>
      <c r="AK973" s="3"/>
      <c r="AL973" s="3"/>
      <c r="AM973" s="3"/>
      <c r="AN973" s="3"/>
      <c r="AO973" s="3"/>
    </row>
    <row r="974" spans="1:41" ht="12.75" customHeight="1" x14ac:dyDescent="0.2">
      <c r="A974" s="3"/>
      <c r="B974" s="3"/>
      <c r="C974" s="3"/>
      <c r="D974" s="117"/>
      <c r="E974" s="3"/>
      <c r="F974" s="3"/>
      <c r="G974" s="3"/>
      <c r="H974" s="3"/>
      <c r="I974" s="3"/>
      <c r="J974" s="3"/>
      <c r="K974" s="3"/>
      <c r="L974" s="3"/>
      <c r="M974" s="3"/>
      <c r="N974" s="3"/>
      <c r="O974" s="3"/>
      <c r="P974" s="3"/>
      <c r="Q974" s="3"/>
      <c r="R974" s="3"/>
      <c r="S974" s="1"/>
      <c r="T974" s="1"/>
      <c r="U974" s="3"/>
      <c r="V974" s="3"/>
      <c r="W974" s="3"/>
      <c r="X974" s="3"/>
      <c r="Y974" s="3"/>
      <c r="Z974" s="3"/>
      <c r="AA974" s="3"/>
      <c r="AB974" s="3"/>
      <c r="AC974" s="3"/>
      <c r="AD974" s="3"/>
      <c r="AE974" s="3"/>
      <c r="AF974" s="3"/>
      <c r="AG974" s="3"/>
      <c r="AH974" s="3"/>
      <c r="AI974" s="3"/>
      <c r="AJ974" s="3"/>
      <c r="AK974" s="3"/>
      <c r="AL974" s="3"/>
      <c r="AM974" s="3"/>
      <c r="AN974" s="3"/>
      <c r="AO974" s="3"/>
    </row>
    <row r="975" spans="1:41" ht="12.75" customHeight="1" x14ac:dyDescent="0.2">
      <c r="A975" s="3"/>
      <c r="B975" s="3"/>
      <c r="C975" s="3"/>
      <c r="D975" s="117"/>
      <c r="E975" s="3"/>
      <c r="F975" s="3"/>
      <c r="G975" s="3"/>
      <c r="H975" s="3"/>
      <c r="I975" s="3"/>
      <c r="J975" s="3"/>
      <c r="K975" s="3"/>
      <c r="L975" s="3"/>
      <c r="M975" s="3"/>
      <c r="N975" s="3"/>
      <c r="O975" s="3"/>
      <c r="P975" s="3"/>
      <c r="Q975" s="3"/>
      <c r="R975" s="3"/>
      <c r="S975" s="1"/>
      <c r="T975" s="1"/>
      <c r="U975" s="3"/>
      <c r="V975" s="3"/>
      <c r="W975" s="3"/>
      <c r="X975" s="3"/>
      <c r="Y975" s="3"/>
      <c r="Z975" s="3"/>
      <c r="AA975" s="3"/>
      <c r="AB975" s="3"/>
      <c r="AC975" s="3"/>
      <c r="AD975" s="3"/>
      <c r="AE975" s="3"/>
      <c r="AF975" s="3"/>
      <c r="AG975" s="3"/>
      <c r="AH975" s="3"/>
      <c r="AI975" s="3"/>
      <c r="AJ975" s="3"/>
      <c r="AK975" s="3"/>
      <c r="AL975" s="3"/>
      <c r="AM975" s="3"/>
      <c r="AN975" s="3"/>
      <c r="AO975" s="3"/>
    </row>
    <row r="976" spans="1:41" ht="12.75" customHeight="1" x14ac:dyDescent="0.2">
      <c r="A976" s="3"/>
      <c r="B976" s="3"/>
      <c r="C976" s="3"/>
      <c r="D976" s="117"/>
      <c r="E976" s="3"/>
      <c r="F976" s="3"/>
      <c r="G976" s="3"/>
      <c r="H976" s="3"/>
      <c r="I976" s="3"/>
      <c r="J976" s="3"/>
      <c r="K976" s="3"/>
      <c r="L976" s="3"/>
      <c r="M976" s="3"/>
      <c r="N976" s="3"/>
      <c r="O976" s="3"/>
      <c r="P976" s="3"/>
      <c r="Q976" s="3"/>
      <c r="R976" s="3"/>
      <c r="S976" s="1"/>
      <c r="T976" s="1"/>
      <c r="U976" s="3"/>
      <c r="V976" s="3"/>
      <c r="W976" s="3"/>
      <c r="X976" s="3"/>
      <c r="Y976" s="3"/>
      <c r="Z976" s="3"/>
      <c r="AA976" s="3"/>
      <c r="AB976" s="3"/>
      <c r="AC976" s="3"/>
      <c r="AD976" s="3"/>
      <c r="AE976" s="3"/>
      <c r="AF976" s="3"/>
      <c r="AG976" s="3"/>
      <c r="AH976" s="3"/>
      <c r="AI976" s="3"/>
      <c r="AJ976" s="3"/>
      <c r="AK976" s="3"/>
      <c r="AL976" s="3"/>
      <c r="AM976" s="3"/>
      <c r="AN976" s="3"/>
      <c r="AO976" s="3"/>
    </row>
    <row r="977" spans="1:41" ht="12.75" customHeight="1" x14ac:dyDescent="0.2">
      <c r="A977" s="3"/>
      <c r="B977" s="3"/>
      <c r="C977" s="3"/>
      <c r="D977" s="117"/>
      <c r="E977" s="3"/>
      <c r="F977" s="3"/>
      <c r="G977" s="3"/>
      <c r="H977" s="3"/>
      <c r="I977" s="3"/>
      <c r="J977" s="3"/>
      <c r="K977" s="3"/>
      <c r="L977" s="3"/>
      <c r="M977" s="3"/>
      <c r="N977" s="3"/>
      <c r="O977" s="3"/>
      <c r="P977" s="3"/>
      <c r="Q977" s="3"/>
      <c r="R977" s="3"/>
      <c r="S977" s="1"/>
      <c r="T977" s="1"/>
      <c r="U977" s="3"/>
      <c r="V977" s="3"/>
      <c r="W977" s="3"/>
      <c r="X977" s="3"/>
      <c r="Y977" s="3"/>
      <c r="Z977" s="3"/>
      <c r="AA977" s="3"/>
      <c r="AB977" s="3"/>
      <c r="AC977" s="3"/>
      <c r="AD977" s="3"/>
      <c r="AE977" s="3"/>
      <c r="AF977" s="3"/>
      <c r="AG977" s="3"/>
      <c r="AH977" s="3"/>
      <c r="AI977" s="3"/>
      <c r="AJ977" s="3"/>
      <c r="AK977" s="3"/>
      <c r="AL977" s="3"/>
      <c r="AM977" s="3"/>
      <c r="AN977" s="3"/>
      <c r="AO977" s="3"/>
    </row>
    <row r="978" spans="1:41" ht="12.75" customHeight="1" x14ac:dyDescent="0.2">
      <c r="A978" s="3"/>
      <c r="B978" s="3"/>
      <c r="C978" s="3"/>
      <c r="D978" s="117"/>
      <c r="E978" s="3"/>
      <c r="F978" s="3"/>
      <c r="G978" s="3"/>
      <c r="H978" s="3"/>
      <c r="I978" s="3"/>
      <c r="J978" s="3"/>
      <c r="K978" s="3"/>
      <c r="L978" s="3"/>
      <c r="M978" s="3"/>
      <c r="N978" s="3"/>
      <c r="O978" s="3"/>
      <c r="P978" s="3"/>
      <c r="Q978" s="3"/>
      <c r="R978" s="3"/>
      <c r="S978" s="1"/>
      <c r="T978" s="1"/>
      <c r="U978" s="3"/>
      <c r="V978" s="3"/>
      <c r="W978" s="3"/>
      <c r="X978" s="3"/>
      <c r="Y978" s="3"/>
      <c r="Z978" s="3"/>
      <c r="AA978" s="3"/>
      <c r="AB978" s="3"/>
      <c r="AC978" s="3"/>
      <c r="AD978" s="3"/>
      <c r="AE978" s="3"/>
      <c r="AF978" s="3"/>
      <c r="AG978" s="3"/>
      <c r="AH978" s="3"/>
      <c r="AI978" s="3"/>
      <c r="AJ978" s="3"/>
      <c r="AK978" s="3"/>
      <c r="AL978" s="3"/>
      <c r="AM978" s="3"/>
      <c r="AN978" s="3"/>
      <c r="AO978" s="3"/>
    </row>
    <row r="979" spans="1:41" ht="12.75" customHeight="1" x14ac:dyDescent="0.2">
      <c r="A979" s="3"/>
      <c r="B979" s="3"/>
      <c r="C979" s="3"/>
      <c r="D979" s="117"/>
      <c r="E979" s="3"/>
      <c r="F979" s="3"/>
      <c r="G979" s="3"/>
      <c r="H979" s="3"/>
      <c r="I979" s="3"/>
      <c r="J979" s="3"/>
      <c r="K979" s="3"/>
      <c r="L979" s="3"/>
      <c r="M979" s="3"/>
      <c r="N979" s="3"/>
      <c r="O979" s="3"/>
      <c r="P979" s="3"/>
      <c r="Q979" s="3"/>
      <c r="R979" s="3"/>
      <c r="S979" s="1"/>
      <c r="T979" s="1"/>
      <c r="U979" s="3"/>
      <c r="V979" s="3"/>
      <c r="W979" s="3"/>
      <c r="X979" s="3"/>
      <c r="Y979" s="3"/>
      <c r="Z979" s="3"/>
      <c r="AA979" s="3"/>
      <c r="AB979" s="3"/>
      <c r="AC979" s="3"/>
      <c r="AD979" s="3"/>
      <c r="AE979" s="3"/>
      <c r="AF979" s="3"/>
      <c r="AG979" s="3"/>
      <c r="AH979" s="3"/>
      <c r="AI979" s="3"/>
      <c r="AJ979" s="3"/>
      <c r="AK979" s="3"/>
      <c r="AL979" s="3"/>
      <c r="AM979" s="3"/>
      <c r="AN979" s="3"/>
      <c r="AO979" s="3"/>
    </row>
    <row r="980" spans="1:41" ht="12.75" customHeight="1" x14ac:dyDescent="0.2">
      <c r="A980" s="3"/>
      <c r="B980" s="3"/>
      <c r="C980" s="3"/>
      <c r="D980" s="117"/>
      <c r="E980" s="3"/>
      <c r="F980" s="3"/>
      <c r="G980" s="3"/>
      <c r="H980" s="3"/>
      <c r="I980" s="3"/>
      <c r="J980" s="3"/>
      <c r="K980" s="3"/>
      <c r="L980" s="3"/>
      <c r="M980" s="3"/>
      <c r="N980" s="3"/>
      <c r="O980" s="3"/>
      <c r="P980" s="3"/>
      <c r="Q980" s="3"/>
      <c r="R980" s="3"/>
      <c r="S980" s="1"/>
      <c r="T980" s="1"/>
      <c r="U980" s="3"/>
      <c r="V980" s="3"/>
      <c r="W980" s="3"/>
      <c r="X980" s="3"/>
      <c r="Y980" s="3"/>
      <c r="Z980" s="3"/>
      <c r="AA980" s="3"/>
      <c r="AB980" s="3"/>
      <c r="AC980" s="3"/>
      <c r="AD980" s="3"/>
      <c r="AE980" s="3"/>
      <c r="AF980" s="3"/>
      <c r="AG980" s="3"/>
      <c r="AH980" s="3"/>
      <c r="AI980" s="3"/>
      <c r="AJ980" s="3"/>
      <c r="AK980" s="3"/>
      <c r="AL980" s="3"/>
      <c r="AM980" s="3"/>
      <c r="AN980" s="3"/>
      <c r="AO980" s="3"/>
    </row>
    <row r="981" spans="1:41" ht="12.75" customHeight="1" x14ac:dyDescent="0.2">
      <c r="A981" s="3"/>
      <c r="B981" s="3"/>
      <c r="C981" s="3"/>
      <c r="D981" s="117"/>
      <c r="E981" s="3"/>
      <c r="F981" s="3"/>
      <c r="G981" s="3"/>
      <c r="H981" s="3"/>
      <c r="I981" s="3"/>
      <c r="J981" s="3"/>
      <c r="K981" s="3"/>
      <c r="L981" s="3"/>
      <c r="M981" s="3"/>
      <c r="N981" s="3"/>
      <c r="O981" s="3"/>
      <c r="P981" s="3"/>
      <c r="Q981" s="3"/>
      <c r="R981" s="3"/>
      <c r="S981" s="1"/>
      <c r="T981" s="1"/>
      <c r="U981" s="3"/>
      <c r="V981" s="3"/>
      <c r="W981" s="3"/>
      <c r="X981" s="3"/>
      <c r="Y981" s="3"/>
      <c r="Z981" s="3"/>
      <c r="AA981" s="3"/>
      <c r="AB981" s="3"/>
      <c r="AC981" s="3"/>
      <c r="AD981" s="3"/>
      <c r="AE981" s="3"/>
      <c r="AF981" s="3"/>
      <c r="AG981" s="3"/>
      <c r="AH981" s="3"/>
      <c r="AI981" s="3"/>
      <c r="AJ981" s="3"/>
      <c r="AK981" s="3"/>
      <c r="AL981" s="3"/>
      <c r="AM981" s="3"/>
      <c r="AN981" s="3"/>
      <c r="AO981" s="3"/>
    </row>
    <row r="982" spans="1:41" ht="12.75" customHeight="1" x14ac:dyDescent="0.2">
      <c r="A982" s="3"/>
      <c r="B982" s="3"/>
      <c r="C982" s="3"/>
      <c r="D982" s="117"/>
      <c r="E982" s="3"/>
      <c r="F982" s="3"/>
      <c r="G982" s="3"/>
      <c r="H982" s="3"/>
      <c r="I982" s="3"/>
      <c r="J982" s="3"/>
      <c r="K982" s="3"/>
      <c r="L982" s="3"/>
      <c r="M982" s="3"/>
      <c r="N982" s="3"/>
      <c r="O982" s="3"/>
      <c r="P982" s="3"/>
      <c r="Q982" s="3"/>
      <c r="R982" s="3"/>
      <c r="S982" s="1"/>
      <c r="T982" s="1"/>
      <c r="U982" s="3"/>
      <c r="V982" s="3"/>
      <c r="W982" s="3"/>
      <c r="X982" s="3"/>
      <c r="Y982" s="3"/>
      <c r="Z982" s="3"/>
      <c r="AA982" s="3"/>
      <c r="AB982" s="3"/>
      <c r="AC982" s="3"/>
      <c r="AD982" s="3"/>
      <c r="AE982" s="3"/>
      <c r="AF982" s="3"/>
      <c r="AG982" s="3"/>
      <c r="AH982" s="3"/>
      <c r="AI982" s="3"/>
      <c r="AJ982" s="3"/>
      <c r="AK982" s="3"/>
      <c r="AL982" s="3"/>
      <c r="AM982" s="3"/>
      <c r="AN982" s="3"/>
      <c r="AO982" s="3"/>
    </row>
    <row r="983" spans="1:41" ht="12.75" customHeight="1" x14ac:dyDescent="0.2">
      <c r="A983" s="3"/>
      <c r="B983" s="3"/>
      <c r="C983" s="3"/>
      <c r="D983" s="117"/>
      <c r="E983" s="3"/>
      <c r="F983" s="3"/>
      <c r="G983" s="3"/>
      <c r="H983" s="3"/>
      <c r="I983" s="3"/>
      <c r="J983" s="3"/>
      <c r="K983" s="3"/>
      <c r="L983" s="3"/>
      <c r="M983" s="3"/>
      <c r="N983" s="3"/>
      <c r="O983" s="3"/>
      <c r="P983" s="3"/>
      <c r="Q983" s="3"/>
      <c r="R983" s="3"/>
      <c r="S983" s="1"/>
      <c r="T983" s="1"/>
      <c r="U983" s="3"/>
      <c r="V983" s="3"/>
      <c r="W983" s="3"/>
      <c r="X983" s="3"/>
      <c r="Y983" s="3"/>
      <c r="Z983" s="3"/>
      <c r="AA983" s="3"/>
      <c r="AB983" s="3"/>
      <c r="AC983" s="3"/>
      <c r="AD983" s="3"/>
      <c r="AE983" s="3"/>
      <c r="AF983" s="3"/>
      <c r="AG983" s="3"/>
      <c r="AH983" s="3"/>
      <c r="AI983" s="3"/>
      <c r="AJ983" s="3"/>
      <c r="AK983" s="3"/>
      <c r="AL983" s="3"/>
      <c r="AM983" s="3"/>
      <c r="AN983" s="3"/>
      <c r="AO983" s="3"/>
    </row>
    <row r="984" spans="1:41" ht="12.75" customHeight="1" x14ac:dyDescent="0.2">
      <c r="A984" s="3"/>
      <c r="B984" s="3"/>
      <c r="C984" s="3"/>
      <c r="D984" s="117"/>
      <c r="E984" s="3"/>
      <c r="F984" s="3"/>
      <c r="G984" s="3"/>
      <c r="H984" s="3"/>
      <c r="I984" s="3"/>
      <c r="J984" s="3"/>
      <c r="K984" s="3"/>
      <c r="L984" s="3"/>
      <c r="M984" s="3"/>
      <c r="N984" s="3"/>
      <c r="O984" s="3"/>
      <c r="P984" s="3"/>
      <c r="Q984" s="3"/>
      <c r="R984" s="3"/>
      <c r="S984" s="1"/>
      <c r="T984" s="1"/>
      <c r="U984" s="3"/>
      <c r="V984" s="3"/>
      <c r="W984" s="3"/>
      <c r="X984" s="3"/>
      <c r="Y984" s="3"/>
      <c r="Z984" s="3"/>
      <c r="AA984" s="3"/>
      <c r="AB984" s="3"/>
      <c r="AC984" s="3"/>
      <c r="AD984" s="3"/>
      <c r="AE984" s="3"/>
      <c r="AF984" s="3"/>
      <c r="AG984" s="3"/>
      <c r="AH984" s="3"/>
      <c r="AI984" s="3"/>
      <c r="AJ984" s="3"/>
      <c r="AK984" s="3"/>
      <c r="AL984" s="3"/>
      <c r="AM984" s="3"/>
      <c r="AN984" s="3"/>
      <c r="AO984" s="3"/>
    </row>
    <row r="985" spans="1:41" ht="12.75" customHeight="1" x14ac:dyDescent="0.2">
      <c r="A985" s="3"/>
      <c r="B985" s="3"/>
      <c r="C985" s="3"/>
      <c r="D985" s="117"/>
      <c r="E985" s="3"/>
      <c r="F985" s="3"/>
      <c r="G985" s="3"/>
      <c r="H985" s="3"/>
      <c r="I985" s="3"/>
      <c r="J985" s="3"/>
      <c r="K985" s="3"/>
      <c r="L985" s="3"/>
      <c r="M985" s="3"/>
      <c r="N985" s="3"/>
      <c r="O985" s="3"/>
      <c r="P985" s="3"/>
      <c r="Q985" s="3"/>
      <c r="R985" s="3"/>
      <c r="S985" s="1"/>
      <c r="T985" s="1"/>
      <c r="U985" s="3"/>
      <c r="V985" s="3"/>
      <c r="W985" s="3"/>
      <c r="X985" s="3"/>
      <c r="Y985" s="3"/>
      <c r="Z985" s="3"/>
      <c r="AA985" s="3"/>
      <c r="AB985" s="3"/>
      <c r="AC985" s="3"/>
      <c r="AD985" s="3"/>
      <c r="AE985" s="3"/>
      <c r="AF985" s="3"/>
      <c r="AG985" s="3"/>
      <c r="AH985" s="3"/>
      <c r="AI985" s="3"/>
      <c r="AJ985" s="3"/>
      <c r="AK985" s="3"/>
      <c r="AL985" s="3"/>
      <c r="AM985" s="3"/>
      <c r="AN985" s="3"/>
      <c r="AO985" s="3"/>
    </row>
    <row r="986" spans="1:41" ht="12.75" customHeight="1" x14ac:dyDescent="0.2">
      <c r="A986" s="3"/>
      <c r="B986" s="3"/>
      <c r="C986" s="3"/>
      <c r="D986" s="117"/>
      <c r="E986" s="3"/>
      <c r="F986" s="3"/>
      <c r="G986" s="3"/>
      <c r="H986" s="3"/>
      <c r="I986" s="3"/>
      <c r="J986" s="3"/>
      <c r="K986" s="3"/>
      <c r="L986" s="3"/>
      <c r="M986" s="3"/>
      <c r="N986" s="3"/>
      <c r="O986" s="3"/>
      <c r="P986" s="3"/>
      <c r="Q986" s="3"/>
      <c r="R986" s="3"/>
      <c r="S986" s="1"/>
      <c r="T986" s="1"/>
      <c r="U986" s="3"/>
      <c r="V986" s="3"/>
      <c r="W986" s="3"/>
      <c r="X986" s="3"/>
      <c r="Y986" s="3"/>
      <c r="Z986" s="3"/>
      <c r="AA986" s="3"/>
      <c r="AB986" s="3"/>
      <c r="AC986" s="3"/>
      <c r="AD986" s="3"/>
      <c r="AE986" s="3"/>
      <c r="AF986" s="3"/>
      <c r="AG986" s="3"/>
      <c r="AH986" s="3"/>
      <c r="AI986" s="3"/>
      <c r="AJ986" s="3"/>
      <c r="AK986" s="3"/>
      <c r="AL986" s="3"/>
      <c r="AM986" s="3"/>
      <c r="AN986" s="3"/>
      <c r="AO986" s="3"/>
    </row>
    <row r="987" spans="1:41" ht="12.75" customHeight="1" x14ac:dyDescent="0.2">
      <c r="A987" s="3"/>
      <c r="B987" s="3"/>
      <c r="C987" s="3"/>
      <c r="D987" s="117"/>
      <c r="E987" s="3"/>
      <c r="F987" s="3"/>
      <c r="G987" s="3"/>
      <c r="H987" s="3"/>
      <c r="I987" s="3"/>
      <c r="J987" s="3"/>
      <c r="K987" s="3"/>
      <c r="L987" s="3"/>
      <c r="M987" s="3"/>
      <c r="N987" s="3"/>
      <c r="O987" s="3"/>
      <c r="P987" s="3"/>
      <c r="Q987" s="3"/>
      <c r="R987" s="3"/>
      <c r="S987" s="1"/>
      <c r="T987" s="1"/>
      <c r="U987" s="3"/>
      <c r="V987" s="3"/>
      <c r="W987" s="3"/>
      <c r="X987" s="3"/>
      <c r="Y987" s="3"/>
      <c r="Z987" s="3"/>
      <c r="AA987" s="3"/>
      <c r="AB987" s="3"/>
      <c r="AC987" s="3"/>
      <c r="AD987" s="3"/>
      <c r="AE987" s="3"/>
      <c r="AF987" s="3"/>
      <c r="AG987" s="3"/>
      <c r="AH987" s="3"/>
      <c r="AI987" s="3"/>
      <c r="AJ987" s="3"/>
      <c r="AK987" s="3"/>
      <c r="AL987" s="3"/>
      <c r="AM987" s="3"/>
      <c r="AN987" s="3"/>
      <c r="AO987" s="3"/>
    </row>
    <row r="988" spans="1:41" ht="12.75" customHeight="1" x14ac:dyDescent="0.2">
      <c r="A988" s="3"/>
      <c r="B988" s="3"/>
      <c r="C988" s="3"/>
      <c r="D988" s="117"/>
      <c r="E988" s="3"/>
      <c r="F988" s="3"/>
      <c r="G988" s="3"/>
      <c r="H988" s="3"/>
      <c r="I988" s="3"/>
      <c r="J988" s="3"/>
      <c r="K988" s="3"/>
      <c r="L988" s="3"/>
      <c r="M988" s="3"/>
      <c r="N988" s="3"/>
      <c r="O988" s="3"/>
      <c r="P988" s="3"/>
      <c r="Q988" s="3"/>
      <c r="R988" s="3"/>
      <c r="S988" s="1"/>
      <c r="T988" s="1"/>
      <c r="U988" s="3"/>
      <c r="V988" s="3"/>
      <c r="W988" s="3"/>
      <c r="X988" s="3"/>
      <c r="Y988" s="3"/>
      <c r="Z988" s="3"/>
      <c r="AA988" s="3"/>
      <c r="AB988" s="3"/>
      <c r="AC988" s="3"/>
      <c r="AD988" s="3"/>
      <c r="AE988" s="3"/>
      <c r="AF988" s="3"/>
      <c r="AG988" s="3"/>
      <c r="AH988" s="3"/>
      <c r="AI988" s="3"/>
      <c r="AJ988" s="3"/>
      <c r="AK988" s="3"/>
      <c r="AL988" s="3"/>
      <c r="AM988" s="3"/>
      <c r="AN988" s="3"/>
      <c r="AO988" s="3"/>
    </row>
    <row r="989" spans="1:41" ht="12.75" customHeight="1" x14ac:dyDescent="0.2">
      <c r="A989" s="3"/>
      <c r="B989" s="3"/>
      <c r="C989" s="3"/>
      <c r="D989" s="117"/>
      <c r="E989" s="3"/>
      <c r="F989" s="3"/>
      <c r="G989" s="3"/>
      <c r="H989" s="3"/>
      <c r="I989" s="3"/>
      <c r="J989" s="3"/>
      <c r="K989" s="3"/>
      <c r="L989" s="3"/>
      <c r="M989" s="3"/>
      <c r="N989" s="3"/>
      <c r="O989" s="3"/>
      <c r="P989" s="3"/>
      <c r="Q989" s="3"/>
      <c r="R989" s="3"/>
      <c r="S989" s="1"/>
      <c r="T989" s="1"/>
      <c r="U989" s="3"/>
      <c r="V989" s="3"/>
      <c r="W989" s="3"/>
      <c r="X989" s="3"/>
      <c r="Y989" s="3"/>
      <c r="Z989" s="3"/>
      <c r="AA989" s="3"/>
      <c r="AB989" s="3"/>
      <c r="AC989" s="3"/>
      <c r="AD989" s="3"/>
      <c r="AE989" s="3"/>
      <c r="AF989" s="3"/>
      <c r="AG989" s="3"/>
      <c r="AH989" s="3"/>
      <c r="AI989" s="3"/>
      <c r="AJ989" s="3"/>
      <c r="AK989" s="3"/>
      <c r="AL989" s="3"/>
      <c r="AM989" s="3"/>
      <c r="AN989" s="3"/>
      <c r="AO989" s="3"/>
    </row>
    <row r="990" spans="1:41" ht="12.75" customHeight="1" x14ac:dyDescent="0.2">
      <c r="A990" s="3"/>
      <c r="B990" s="3"/>
      <c r="C990" s="3"/>
      <c r="D990" s="117"/>
      <c r="E990" s="3"/>
      <c r="F990" s="3"/>
      <c r="G990" s="3"/>
      <c r="H990" s="3"/>
      <c r="I990" s="3"/>
      <c r="J990" s="3"/>
      <c r="K990" s="3"/>
      <c r="L990" s="3"/>
      <c r="M990" s="3"/>
      <c r="N990" s="3"/>
      <c r="O990" s="3"/>
      <c r="P990" s="3"/>
      <c r="Q990" s="3"/>
      <c r="R990" s="3"/>
      <c r="S990" s="1"/>
      <c r="T990" s="1"/>
      <c r="U990" s="3"/>
      <c r="V990" s="3"/>
      <c r="W990" s="3"/>
      <c r="X990" s="3"/>
      <c r="Y990" s="3"/>
      <c r="Z990" s="3"/>
      <c r="AA990" s="3"/>
      <c r="AB990" s="3"/>
      <c r="AC990" s="3"/>
      <c r="AD990" s="3"/>
      <c r="AE990" s="3"/>
      <c r="AF990" s="3"/>
      <c r="AG990" s="3"/>
      <c r="AH990" s="3"/>
      <c r="AI990" s="3"/>
      <c r="AJ990" s="3"/>
      <c r="AK990" s="3"/>
      <c r="AL990" s="3"/>
      <c r="AM990" s="3"/>
      <c r="AN990" s="3"/>
      <c r="AO990" s="3"/>
    </row>
    <row r="991" spans="1:41" ht="12.75" customHeight="1" x14ac:dyDescent="0.2">
      <c r="A991" s="3"/>
      <c r="B991" s="3"/>
      <c r="C991" s="3"/>
      <c r="D991" s="117"/>
      <c r="E991" s="3"/>
      <c r="F991" s="3"/>
      <c r="G991" s="3"/>
      <c r="H991" s="3"/>
      <c r="I991" s="3"/>
      <c r="J991" s="3"/>
      <c r="K991" s="3"/>
      <c r="L991" s="3"/>
      <c r="M991" s="3"/>
      <c r="N991" s="3"/>
      <c r="O991" s="3"/>
      <c r="P991" s="3"/>
      <c r="Q991" s="3"/>
      <c r="R991" s="3"/>
      <c r="S991" s="1"/>
      <c r="T991" s="1"/>
      <c r="U991" s="3"/>
      <c r="V991" s="3"/>
      <c r="W991" s="3"/>
      <c r="X991" s="3"/>
      <c r="Y991" s="3"/>
      <c r="Z991" s="3"/>
      <c r="AA991" s="3"/>
      <c r="AB991" s="3"/>
      <c r="AC991" s="3"/>
      <c r="AD991" s="3"/>
      <c r="AE991" s="3"/>
      <c r="AF991" s="3"/>
      <c r="AG991" s="3"/>
      <c r="AH991" s="3"/>
      <c r="AI991" s="3"/>
      <c r="AJ991" s="3"/>
      <c r="AK991" s="3"/>
      <c r="AL991" s="3"/>
      <c r="AM991" s="3"/>
      <c r="AN991" s="3"/>
      <c r="AO991" s="3"/>
    </row>
    <row r="992" spans="1:41" ht="12.75" customHeight="1" x14ac:dyDescent="0.2">
      <c r="A992" s="3"/>
      <c r="B992" s="3"/>
      <c r="C992" s="3"/>
      <c r="D992" s="117"/>
      <c r="E992" s="3"/>
      <c r="F992" s="3"/>
      <c r="G992" s="3"/>
      <c r="H992" s="3"/>
      <c r="I992" s="3"/>
      <c r="J992" s="3"/>
      <c r="K992" s="3"/>
      <c r="L992" s="3"/>
      <c r="M992" s="3"/>
      <c r="N992" s="3"/>
      <c r="O992" s="3"/>
      <c r="P992" s="3"/>
      <c r="Q992" s="3"/>
      <c r="R992" s="3"/>
      <c r="S992" s="1"/>
      <c r="T992" s="1"/>
      <c r="U992" s="3"/>
      <c r="V992" s="3"/>
      <c r="W992" s="3"/>
      <c r="X992" s="3"/>
      <c r="Y992" s="3"/>
      <c r="Z992" s="3"/>
      <c r="AA992" s="3"/>
      <c r="AB992" s="3"/>
      <c r="AC992" s="3"/>
      <c r="AD992" s="3"/>
      <c r="AE992" s="3"/>
      <c r="AF992" s="3"/>
      <c r="AG992" s="3"/>
      <c r="AH992" s="3"/>
      <c r="AI992" s="3"/>
      <c r="AJ992" s="3"/>
      <c r="AK992" s="3"/>
      <c r="AL992" s="3"/>
      <c r="AM992" s="3"/>
      <c r="AN992" s="3"/>
      <c r="AO992" s="3"/>
    </row>
    <row r="993" spans="1:41" ht="12.75" customHeight="1" x14ac:dyDescent="0.2">
      <c r="A993" s="3"/>
      <c r="B993" s="3"/>
      <c r="C993" s="3"/>
      <c r="D993" s="117"/>
      <c r="E993" s="3"/>
      <c r="F993" s="3"/>
      <c r="G993" s="3"/>
      <c r="H993" s="3"/>
      <c r="I993" s="3"/>
      <c r="J993" s="3"/>
      <c r="K993" s="3"/>
      <c r="L993" s="3"/>
      <c r="M993" s="3"/>
      <c r="N993" s="3"/>
      <c r="O993" s="3"/>
      <c r="P993" s="3"/>
      <c r="Q993" s="3"/>
      <c r="R993" s="3"/>
      <c r="S993" s="1"/>
      <c r="T993" s="1"/>
      <c r="U993" s="3"/>
      <c r="V993" s="3"/>
      <c r="W993" s="3"/>
      <c r="X993" s="3"/>
      <c r="Y993" s="3"/>
      <c r="Z993" s="3"/>
      <c r="AA993" s="3"/>
      <c r="AB993" s="3"/>
      <c r="AC993" s="3"/>
      <c r="AD993" s="3"/>
      <c r="AE993" s="3"/>
      <c r="AF993" s="3"/>
      <c r="AG993" s="3"/>
      <c r="AH993" s="3"/>
      <c r="AI993" s="3"/>
      <c r="AJ993" s="3"/>
      <c r="AK993" s="3"/>
      <c r="AL993" s="3"/>
      <c r="AM993" s="3"/>
      <c r="AN993" s="3"/>
      <c r="AO993" s="3"/>
    </row>
    <row r="994" spans="1:41" ht="12.75" customHeight="1" x14ac:dyDescent="0.2">
      <c r="A994" s="3"/>
      <c r="B994" s="3"/>
      <c r="C994" s="3"/>
      <c r="D994" s="117"/>
      <c r="E994" s="3"/>
      <c r="F994" s="3"/>
      <c r="G994" s="3"/>
      <c r="H994" s="3"/>
      <c r="I994" s="3"/>
      <c r="J994" s="3"/>
      <c r="K994" s="3"/>
      <c r="L994" s="3"/>
      <c r="M994" s="3"/>
      <c r="N994" s="3"/>
      <c r="O994" s="3"/>
      <c r="P994" s="3"/>
      <c r="Q994" s="3"/>
      <c r="R994" s="3"/>
      <c r="S994" s="1"/>
      <c r="T994" s="1"/>
      <c r="U994" s="3"/>
      <c r="V994" s="3"/>
      <c r="W994" s="3"/>
      <c r="X994" s="3"/>
      <c r="Y994" s="3"/>
      <c r="Z994" s="3"/>
      <c r="AA994" s="3"/>
      <c r="AB994" s="3"/>
      <c r="AC994" s="3"/>
      <c r="AD994" s="3"/>
      <c r="AE994" s="3"/>
      <c r="AF994" s="3"/>
      <c r="AG994" s="3"/>
      <c r="AH994" s="3"/>
      <c r="AI994" s="3"/>
      <c r="AJ994" s="3"/>
      <c r="AK994" s="3"/>
      <c r="AL994" s="3"/>
      <c r="AM994" s="3"/>
      <c r="AN994" s="3"/>
      <c r="AO994" s="3"/>
    </row>
    <row r="995" spans="1:41" ht="12.75" customHeight="1" x14ac:dyDescent="0.2">
      <c r="A995" s="3"/>
      <c r="B995" s="3"/>
      <c r="C995" s="3"/>
      <c r="D995" s="117"/>
      <c r="E995" s="3"/>
      <c r="F995" s="3"/>
      <c r="G995" s="3"/>
      <c r="H995" s="3"/>
      <c r="I995" s="3"/>
      <c r="J995" s="3"/>
      <c r="K995" s="3"/>
      <c r="L995" s="3"/>
      <c r="M995" s="3"/>
      <c r="N995" s="3"/>
      <c r="O995" s="3"/>
      <c r="P995" s="3"/>
      <c r="Q995" s="3"/>
      <c r="R995" s="3"/>
      <c r="S995" s="1"/>
      <c r="T995" s="1"/>
      <c r="U995" s="3"/>
      <c r="V995" s="3"/>
      <c r="W995" s="3"/>
      <c r="X995" s="3"/>
      <c r="Y995" s="3"/>
      <c r="Z995" s="3"/>
      <c r="AA995" s="3"/>
      <c r="AB995" s="3"/>
      <c r="AC995" s="3"/>
      <c r="AD995" s="3"/>
      <c r="AE995" s="3"/>
      <c r="AF995" s="3"/>
      <c r="AG995" s="3"/>
      <c r="AH995" s="3"/>
      <c r="AI995" s="3"/>
      <c r="AJ995" s="3"/>
      <c r="AK995" s="3"/>
      <c r="AL995" s="3"/>
      <c r="AM995" s="3"/>
      <c r="AN995" s="3"/>
      <c r="AO995" s="3"/>
    </row>
    <row r="996" spans="1:41" ht="12.75" customHeight="1" x14ac:dyDescent="0.2">
      <c r="A996" s="3"/>
      <c r="B996" s="3"/>
      <c r="C996" s="3"/>
      <c r="D996" s="117"/>
      <c r="E996" s="3"/>
      <c r="F996" s="3"/>
      <c r="G996" s="3"/>
      <c r="H996" s="3"/>
      <c r="I996" s="3"/>
      <c r="J996" s="3"/>
      <c r="K996" s="3"/>
      <c r="L996" s="3"/>
      <c r="M996" s="3"/>
      <c r="N996" s="3"/>
      <c r="O996" s="3"/>
      <c r="P996" s="3"/>
      <c r="Q996" s="3"/>
      <c r="R996" s="3"/>
      <c r="S996" s="1"/>
      <c r="T996" s="1"/>
      <c r="U996" s="3"/>
      <c r="V996" s="3"/>
      <c r="W996" s="3"/>
      <c r="X996" s="3"/>
      <c r="Y996" s="3"/>
      <c r="Z996" s="3"/>
      <c r="AA996" s="3"/>
      <c r="AB996" s="3"/>
      <c r="AC996" s="3"/>
      <c r="AD996" s="3"/>
      <c r="AE996" s="3"/>
      <c r="AF996" s="3"/>
      <c r="AG996" s="3"/>
      <c r="AH996" s="3"/>
      <c r="AI996" s="3"/>
      <c r="AJ996" s="3"/>
      <c r="AK996" s="3"/>
      <c r="AL996" s="3"/>
      <c r="AM996" s="3"/>
      <c r="AN996" s="3"/>
      <c r="AO996" s="3"/>
    </row>
    <row r="997" spans="1:41" ht="12.75" customHeight="1" x14ac:dyDescent="0.2">
      <c r="A997" s="3"/>
      <c r="B997" s="3"/>
      <c r="C997" s="3"/>
      <c r="D997" s="117"/>
      <c r="E997" s="3"/>
      <c r="F997" s="3"/>
      <c r="G997" s="3"/>
      <c r="H997" s="3"/>
      <c r="I997" s="3"/>
      <c r="J997" s="3"/>
      <c r="K997" s="3"/>
      <c r="L997" s="3"/>
      <c r="M997" s="3"/>
      <c r="N997" s="3"/>
      <c r="O997" s="3"/>
      <c r="P997" s="3"/>
      <c r="Q997" s="3"/>
      <c r="R997" s="3"/>
      <c r="S997" s="1"/>
      <c r="T997" s="1"/>
      <c r="U997" s="3"/>
      <c r="V997" s="3"/>
      <c r="W997" s="3"/>
      <c r="X997" s="3"/>
      <c r="Y997" s="3"/>
      <c r="Z997" s="3"/>
      <c r="AA997" s="3"/>
      <c r="AB997" s="3"/>
      <c r="AC997" s="3"/>
      <c r="AD997" s="3"/>
      <c r="AE997" s="3"/>
      <c r="AF997" s="3"/>
      <c r="AG997" s="3"/>
      <c r="AH997" s="3"/>
      <c r="AI997" s="3"/>
      <c r="AJ997" s="3"/>
      <c r="AK997" s="3"/>
      <c r="AL997" s="3"/>
      <c r="AM997" s="3"/>
      <c r="AN997" s="3"/>
      <c r="AO997" s="3"/>
    </row>
    <row r="998" spans="1:41" ht="12.75" customHeight="1" x14ac:dyDescent="0.2">
      <c r="A998" s="3"/>
      <c r="B998" s="3"/>
      <c r="C998" s="3"/>
      <c r="D998" s="117"/>
      <c r="E998" s="3"/>
      <c r="F998" s="3"/>
      <c r="G998" s="3"/>
      <c r="H998" s="3"/>
      <c r="I998" s="3"/>
      <c r="J998" s="3"/>
      <c r="K998" s="3"/>
      <c r="L998" s="3"/>
      <c r="M998" s="3"/>
      <c r="N998" s="3"/>
      <c r="O998" s="3"/>
      <c r="P998" s="3"/>
      <c r="Q998" s="3"/>
      <c r="R998" s="3"/>
      <c r="S998" s="1"/>
      <c r="T998" s="1"/>
      <c r="U998" s="3"/>
      <c r="V998" s="3"/>
      <c r="W998" s="3"/>
      <c r="X998" s="3"/>
      <c r="Y998" s="3"/>
      <c r="Z998" s="3"/>
      <c r="AA998" s="3"/>
      <c r="AB998" s="3"/>
      <c r="AC998" s="3"/>
      <c r="AD998" s="3"/>
      <c r="AE998" s="3"/>
      <c r="AF998" s="3"/>
      <c r="AG998" s="3"/>
      <c r="AH998" s="3"/>
      <c r="AI998" s="3"/>
      <c r="AJ998" s="3"/>
      <c r="AK998" s="3"/>
      <c r="AL998" s="3"/>
      <c r="AM998" s="3"/>
      <c r="AN998" s="3"/>
      <c r="AO998" s="3"/>
    </row>
    <row r="999" spans="1:41" ht="12.75" customHeight="1" x14ac:dyDescent="0.2">
      <c r="A999" s="3"/>
      <c r="B999" s="3"/>
      <c r="C999" s="3"/>
      <c r="D999" s="117"/>
      <c r="E999" s="3"/>
      <c r="F999" s="3"/>
      <c r="G999" s="3"/>
      <c r="H999" s="3"/>
      <c r="I999" s="3"/>
      <c r="J999" s="3"/>
      <c r="K999" s="3"/>
      <c r="L999" s="3"/>
      <c r="M999" s="3"/>
      <c r="N999" s="3"/>
      <c r="O999" s="3"/>
      <c r="P999" s="3"/>
      <c r="Q999" s="3"/>
      <c r="R999" s="3"/>
      <c r="S999" s="1"/>
      <c r="T999" s="1"/>
      <c r="U999" s="3"/>
      <c r="V999" s="3"/>
      <c r="W999" s="3"/>
      <c r="X999" s="3"/>
      <c r="Y999" s="3"/>
      <c r="Z999" s="3"/>
      <c r="AA999" s="3"/>
      <c r="AB999" s="3"/>
      <c r="AC999" s="3"/>
      <c r="AD999" s="3"/>
      <c r="AE999" s="3"/>
      <c r="AF999" s="3"/>
      <c r="AG999" s="3"/>
      <c r="AH999" s="3"/>
      <c r="AI999" s="3"/>
      <c r="AJ999" s="3"/>
      <c r="AK999" s="3"/>
      <c r="AL999" s="3"/>
      <c r="AM999" s="3"/>
      <c r="AN999" s="3"/>
      <c r="AO999" s="3"/>
    </row>
    <row r="1000" spans="1:41" ht="12.75" customHeight="1" x14ac:dyDescent="0.2">
      <c r="A1000" s="3"/>
      <c r="B1000" s="3"/>
      <c r="C1000" s="3"/>
      <c r="D1000" s="117"/>
      <c r="E1000" s="3"/>
      <c r="F1000" s="3"/>
      <c r="G1000" s="3"/>
      <c r="H1000" s="3"/>
      <c r="I1000" s="3"/>
      <c r="J1000" s="3"/>
      <c r="K1000" s="3"/>
      <c r="L1000" s="3"/>
      <c r="M1000" s="3"/>
      <c r="N1000" s="3"/>
      <c r="O1000" s="3"/>
      <c r="P1000" s="3"/>
      <c r="Q1000" s="3"/>
      <c r="R1000" s="3"/>
      <c r="S1000" s="1"/>
      <c r="T1000" s="1"/>
      <c r="U1000" s="3"/>
      <c r="V1000" s="3"/>
      <c r="W1000" s="3"/>
      <c r="X1000" s="3"/>
      <c r="Y1000" s="3"/>
      <c r="Z1000" s="3"/>
      <c r="AA1000" s="3"/>
      <c r="AB1000" s="3"/>
      <c r="AC1000" s="3"/>
      <c r="AD1000" s="3"/>
      <c r="AE1000" s="3"/>
      <c r="AF1000" s="3"/>
      <c r="AG1000" s="3"/>
      <c r="AH1000" s="3"/>
      <c r="AI1000" s="3"/>
      <c r="AJ1000" s="3"/>
      <c r="AK1000" s="3"/>
      <c r="AL1000" s="3"/>
      <c r="AM1000" s="3"/>
      <c r="AN1000" s="3"/>
      <c r="AO1000" s="3"/>
    </row>
    <row r="1001" spans="1:41" ht="12.75" customHeight="1" x14ac:dyDescent="0.2">
      <c r="A1001" s="3"/>
      <c r="B1001" s="3"/>
      <c r="C1001" s="3"/>
      <c r="D1001" s="117"/>
      <c r="E1001" s="3"/>
      <c r="F1001" s="3"/>
      <c r="G1001" s="3"/>
      <c r="H1001" s="3"/>
      <c r="I1001" s="3"/>
      <c r="J1001" s="3"/>
      <c r="K1001" s="3"/>
      <c r="L1001" s="3"/>
      <c r="M1001" s="3"/>
      <c r="N1001" s="3"/>
      <c r="O1001" s="3"/>
      <c r="P1001" s="3"/>
      <c r="Q1001" s="3"/>
      <c r="R1001" s="3"/>
      <c r="S1001" s="1"/>
      <c r="T1001" s="1"/>
      <c r="U1001" s="3"/>
      <c r="V1001" s="3"/>
      <c r="W1001" s="3"/>
      <c r="X1001" s="3"/>
      <c r="Y1001" s="3"/>
      <c r="Z1001" s="3"/>
      <c r="AA1001" s="3"/>
      <c r="AB1001" s="3"/>
      <c r="AC1001" s="3"/>
      <c r="AD1001" s="3"/>
      <c r="AE1001" s="3"/>
      <c r="AF1001" s="3"/>
      <c r="AG1001" s="3"/>
      <c r="AH1001" s="3"/>
      <c r="AI1001" s="3"/>
      <c r="AJ1001" s="3"/>
      <c r="AK1001" s="3"/>
      <c r="AL1001" s="3"/>
      <c r="AM1001" s="3"/>
      <c r="AN1001" s="3"/>
      <c r="AO1001" s="3"/>
    </row>
  </sheetData>
  <mergeCells count="182">
    <mergeCell ref="B42:F42"/>
    <mergeCell ref="H42:L42"/>
    <mergeCell ref="N42:V42"/>
    <mergeCell ref="X42:AA42"/>
    <mergeCell ref="AC42:AG42"/>
    <mergeCell ref="B43:F43"/>
    <mergeCell ref="H43:L43"/>
    <mergeCell ref="N43:V43"/>
    <mergeCell ref="X43:AA43"/>
    <mergeCell ref="AC43:AG43"/>
    <mergeCell ref="A40:AG40"/>
    <mergeCell ref="A41:F41"/>
    <mergeCell ref="G41:L41"/>
    <mergeCell ref="M41:V41"/>
    <mergeCell ref="W41:AA41"/>
    <mergeCell ref="AB41:AG41"/>
    <mergeCell ref="A38:B38"/>
    <mergeCell ref="C38:Y38"/>
    <mergeCell ref="Z38:AC38"/>
    <mergeCell ref="AD38:AG38"/>
    <mergeCell ref="A39:B39"/>
    <mergeCell ref="C39:Y39"/>
    <mergeCell ref="Z39:AC39"/>
    <mergeCell ref="AD39:AG39"/>
    <mergeCell ref="A36:B36"/>
    <mergeCell ref="C36:Y36"/>
    <mergeCell ref="Z36:AC36"/>
    <mergeCell ref="AD36:AG36"/>
    <mergeCell ref="A37:B37"/>
    <mergeCell ref="C37:Y37"/>
    <mergeCell ref="Z37:AC37"/>
    <mergeCell ref="AD37:AG37"/>
    <mergeCell ref="E30:E32"/>
    <mergeCell ref="Z31:Z32"/>
    <mergeCell ref="A33:AG33"/>
    <mergeCell ref="A34:AG34"/>
    <mergeCell ref="A35:B35"/>
    <mergeCell ref="C35:Y35"/>
    <mergeCell ref="Z35:AC35"/>
    <mergeCell ref="AD35:AG35"/>
    <mergeCell ref="AF26:AF28"/>
    <mergeCell ref="AG26:AG32"/>
    <mergeCell ref="O29:O32"/>
    <mergeCell ref="Q29:Q32"/>
    <mergeCell ref="R29:R32"/>
    <mergeCell ref="S29:S32"/>
    <mergeCell ref="T29:T32"/>
    <mergeCell ref="AF29:AF32"/>
    <mergeCell ref="Z26:Z29"/>
    <mergeCell ref="AA26:AA32"/>
    <mergeCell ref="AB26:AB32"/>
    <mergeCell ref="AC26:AC32"/>
    <mergeCell ref="AD26:AD32"/>
    <mergeCell ref="AE26:AE32"/>
    <mergeCell ref="T26:T27"/>
    <mergeCell ref="U26:U32"/>
    <mergeCell ref="V26:V32"/>
    <mergeCell ref="W26:W32"/>
    <mergeCell ref="X26:X32"/>
    <mergeCell ref="Y26:Y32"/>
    <mergeCell ref="K26:K32"/>
    <mergeCell ref="O26:O28"/>
    <mergeCell ref="P26:P32"/>
    <mergeCell ref="Q26:Q28"/>
    <mergeCell ref="R26:R28"/>
    <mergeCell ref="S26:S27"/>
    <mergeCell ref="E23:E25"/>
    <mergeCell ref="Z24:Z25"/>
    <mergeCell ref="B26:B32"/>
    <mergeCell ref="C26:C32"/>
    <mergeCell ref="D26:D32"/>
    <mergeCell ref="E26:E28"/>
    <mergeCell ref="F26:F32"/>
    <mergeCell ref="G26:G32"/>
    <mergeCell ref="H26:H32"/>
    <mergeCell ref="J26:J32"/>
    <mergeCell ref="AF19:AF21"/>
    <mergeCell ref="AG19:AG25"/>
    <mergeCell ref="O22:O25"/>
    <mergeCell ref="Q22:Q25"/>
    <mergeCell ref="R22:R25"/>
    <mergeCell ref="S22:S25"/>
    <mergeCell ref="T22:T25"/>
    <mergeCell ref="AF22:AF25"/>
    <mergeCell ref="Z19:Z22"/>
    <mergeCell ref="AA19:AA25"/>
    <mergeCell ref="AB19:AB25"/>
    <mergeCell ref="AC19:AC25"/>
    <mergeCell ref="AD19:AD25"/>
    <mergeCell ref="AE19:AE25"/>
    <mergeCell ref="T19:T20"/>
    <mergeCell ref="U19:U25"/>
    <mergeCell ref="V19:V25"/>
    <mergeCell ref="W19:W25"/>
    <mergeCell ref="X19:X25"/>
    <mergeCell ref="Y19:Y25"/>
    <mergeCell ref="K19:K25"/>
    <mergeCell ref="O19:O21"/>
    <mergeCell ref="P19:P25"/>
    <mergeCell ref="Q19:Q21"/>
    <mergeCell ref="R19:R21"/>
    <mergeCell ref="S19:S20"/>
    <mergeCell ref="E16:E18"/>
    <mergeCell ref="Z17:Z18"/>
    <mergeCell ref="B19:B25"/>
    <mergeCell ref="C19:C25"/>
    <mergeCell ref="D19:D25"/>
    <mergeCell ref="E19:E21"/>
    <mergeCell ref="F19:F25"/>
    <mergeCell ref="G19:G25"/>
    <mergeCell ref="H19:H25"/>
    <mergeCell ref="J19:J25"/>
    <mergeCell ref="AD12:AD18"/>
    <mergeCell ref="AE12:AE18"/>
    <mergeCell ref="AF12:AF14"/>
    <mergeCell ref="AG12:AG18"/>
    <mergeCell ref="O15:O18"/>
    <mergeCell ref="Q15:Q18"/>
    <mergeCell ref="R15:R18"/>
    <mergeCell ref="S15:S18"/>
    <mergeCell ref="T15:T18"/>
    <mergeCell ref="AF15:AF18"/>
    <mergeCell ref="X12:X18"/>
    <mergeCell ref="Y12:Y18"/>
    <mergeCell ref="Z12:Z15"/>
    <mergeCell ref="AA12:AA18"/>
    <mergeCell ref="AB12:AB18"/>
    <mergeCell ref="AC12:AC18"/>
    <mergeCell ref="R12:R14"/>
    <mergeCell ref="S12:S13"/>
    <mergeCell ref="T12:T13"/>
    <mergeCell ref="U12:U18"/>
    <mergeCell ref="V12:V18"/>
    <mergeCell ref="W12:W18"/>
    <mergeCell ref="H12:H18"/>
    <mergeCell ref="J12:J18"/>
    <mergeCell ref="K12:K18"/>
    <mergeCell ref="O12:O14"/>
    <mergeCell ref="P12:P18"/>
    <mergeCell ref="Q12:Q14"/>
    <mergeCell ref="W10:W11"/>
    <mergeCell ref="X10:X11"/>
    <mergeCell ref="Y10:AB10"/>
    <mergeCell ref="A12:A32"/>
    <mergeCell ref="B12:B18"/>
    <mergeCell ref="C12:C18"/>
    <mergeCell ref="D12:D18"/>
    <mergeCell ref="E12:E14"/>
    <mergeCell ref="F12:F18"/>
    <mergeCell ref="G12:G18"/>
    <mergeCell ref="Q10:Q11"/>
    <mergeCell ref="R10:R11"/>
    <mergeCell ref="S10:S11"/>
    <mergeCell ref="T10:T11"/>
    <mergeCell ref="U10:U11"/>
    <mergeCell ref="V10:V11"/>
    <mergeCell ref="G9:J9"/>
    <mergeCell ref="K9:T9"/>
    <mergeCell ref="U9:AB9"/>
    <mergeCell ref="G10:J10"/>
    <mergeCell ref="K10:K11"/>
    <mergeCell ref="L10:L11"/>
    <mergeCell ref="M10:M11"/>
    <mergeCell ref="N10:N11"/>
    <mergeCell ref="O10:O11"/>
    <mergeCell ref="P10:P11"/>
    <mergeCell ref="A8:F8"/>
    <mergeCell ref="G8:AB8"/>
    <mergeCell ref="AC8:AC11"/>
    <mergeCell ref="AD8:AG10"/>
    <mergeCell ref="A9:A11"/>
    <mergeCell ref="B9:B11"/>
    <mergeCell ref="C9:C11"/>
    <mergeCell ref="D9:D11"/>
    <mergeCell ref="E9:E11"/>
    <mergeCell ref="F9:F11"/>
    <mergeCell ref="A7:B7"/>
    <mergeCell ref="C7:F7"/>
    <mergeCell ref="G7:L7"/>
    <mergeCell ref="M7:V7"/>
    <mergeCell ref="Z7:AA7"/>
    <mergeCell ref="AF7:AG7"/>
  </mergeCells>
  <conditionalFormatting sqref="J12:J18">
    <cfRule type="containsText" dxfId="71" priority="1" operator="containsText" text="EXTREMO">
      <formula>NOT(ISERROR(SEARCH(("EXTREMO"),(J12))))</formula>
    </cfRule>
  </conditionalFormatting>
  <conditionalFormatting sqref="J12:J18">
    <cfRule type="containsText" dxfId="70" priority="2" operator="containsText" text="ALTO">
      <formula>NOT(ISERROR(SEARCH(("ALTO"),(J12))))</formula>
    </cfRule>
  </conditionalFormatting>
  <conditionalFormatting sqref="J12:J18">
    <cfRule type="containsText" dxfId="69" priority="3" operator="containsText" text="MODERADO">
      <formula>NOT(ISERROR(SEARCH(("MODERADO"),(J12))))</formula>
    </cfRule>
  </conditionalFormatting>
  <conditionalFormatting sqref="J12:J18">
    <cfRule type="containsText" dxfId="68" priority="4" operator="containsText" text="BAJO">
      <formula>NOT(ISERROR(SEARCH(("BAJO"),(J12))))</formula>
    </cfRule>
  </conditionalFormatting>
  <conditionalFormatting sqref="U12:U18">
    <cfRule type="containsText" dxfId="67" priority="5" operator="containsText" text="EXTREMO">
      <formula>NOT(ISERROR(SEARCH(("EXTREMO"),(U12))))</formula>
    </cfRule>
  </conditionalFormatting>
  <conditionalFormatting sqref="U12:U18">
    <cfRule type="containsText" dxfId="66" priority="6" operator="containsText" text="MODERADO">
      <formula>NOT(ISERROR(SEARCH(("MODERADO"),(U12))))</formula>
    </cfRule>
  </conditionalFormatting>
  <conditionalFormatting sqref="U12:U18">
    <cfRule type="containsText" dxfId="65" priority="7" operator="containsText" text="ALTO">
      <formula>NOT(ISERROR(SEARCH(("ALTO"),(U12))))</formula>
    </cfRule>
  </conditionalFormatting>
  <conditionalFormatting sqref="U12:U18">
    <cfRule type="containsText" dxfId="64" priority="8" operator="containsText" text="BAJO">
      <formula>NOT(ISERROR(SEARCH(("BAJO"),(U12))))</formula>
    </cfRule>
  </conditionalFormatting>
  <conditionalFormatting sqref="J19:J25">
    <cfRule type="containsText" dxfId="63" priority="9" operator="containsText" text="EXTREMO">
      <formula>NOT(ISERROR(SEARCH(("EXTREMO"),(J19))))</formula>
    </cfRule>
  </conditionalFormatting>
  <conditionalFormatting sqref="J19:J25">
    <cfRule type="containsText" dxfId="62" priority="10" operator="containsText" text="ALTO">
      <formula>NOT(ISERROR(SEARCH(("ALTO"),(J19))))</formula>
    </cfRule>
  </conditionalFormatting>
  <conditionalFormatting sqref="J19:J25">
    <cfRule type="containsText" dxfId="61" priority="11" operator="containsText" text="MODERADO">
      <formula>NOT(ISERROR(SEARCH(("MODERADO"),(J19))))</formula>
    </cfRule>
  </conditionalFormatting>
  <conditionalFormatting sqref="J19:J25">
    <cfRule type="containsText" dxfId="60" priority="12" operator="containsText" text="BAJO">
      <formula>NOT(ISERROR(SEARCH(("BAJO"),(J19))))</formula>
    </cfRule>
  </conditionalFormatting>
  <conditionalFormatting sqref="U19:U25">
    <cfRule type="containsText" dxfId="59" priority="13" operator="containsText" text="EXTREMO">
      <formula>NOT(ISERROR(SEARCH(("EXTREMO"),(U19))))</formula>
    </cfRule>
  </conditionalFormatting>
  <conditionalFormatting sqref="U19:U25">
    <cfRule type="containsText" dxfId="58" priority="14" operator="containsText" text="MODERADO">
      <formula>NOT(ISERROR(SEARCH(("MODERADO"),(U19))))</formula>
    </cfRule>
  </conditionalFormatting>
  <conditionalFormatting sqref="U19:U25">
    <cfRule type="containsText" dxfId="57" priority="15" operator="containsText" text="ALTO">
      <formula>NOT(ISERROR(SEARCH(("ALTO"),(U19))))</formula>
    </cfRule>
  </conditionalFormatting>
  <conditionalFormatting sqref="U19:U25">
    <cfRule type="containsText" dxfId="56" priority="16" operator="containsText" text="BAJO">
      <formula>NOT(ISERROR(SEARCH(("BAJO"),(U19))))</formula>
    </cfRule>
  </conditionalFormatting>
  <conditionalFormatting sqref="J26:J32">
    <cfRule type="containsText" dxfId="55" priority="17" operator="containsText" text="EXTREMO">
      <formula>NOT(ISERROR(SEARCH(("EXTREMO"),(J26))))</formula>
    </cfRule>
  </conditionalFormatting>
  <conditionalFormatting sqref="J26:J32">
    <cfRule type="containsText" dxfId="54" priority="18" operator="containsText" text="ALTO">
      <formula>NOT(ISERROR(SEARCH(("ALTO"),(J26))))</formula>
    </cfRule>
  </conditionalFormatting>
  <conditionalFormatting sqref="J26:J32">
    <cfRule type="containsText" dxfId="53" priority="19" operator="containsText" text="MODERADO">
      <formula>NOT(ISERROR(SEARCH(("MODERADO"),(J26))))</formula>
    </cfRule>
  </conditionalFormatting>
  <conditionalFormatting sqref="J26:J32">
    <cfRule type="containsText" dxfId="52" priority="20" operator="containsText" text="BAJO">
      <formula>NOT(ISERROR(SEARCH(("BAJO"),(J26))))</formula>
    </cfRule>
  </conditionalFormatting>
  <conditionalFormatting sqref="U26:U32">
    <cfRule type="containsText" dxfId="51" priority="21" operator="containsText" text="EXTREMO">
      <formula>NOT(ISERROR(SEARCH(("EXTREMO"),(U26))))</formula>
    </cfRule>
  </conditionalFormatting>
  <conditionalFormatting sqref="U26:U32">
    <cfRule type="containsText" dxfId="50" priority="22" operator="containsText" text="MODERADO">
      <formula>NOT(ISERROR(SEARCH(("MODERADO"),(U26))))</formula>
    </cfRule>
  </conditionalFormatting>
  <conditionalFormatting sqref="U26:U32">
    <cfRule type="containsText" dxfId="49" priority="23" operator="containsText" text="ALTO">
      <formula>NOT(ISERROR(SEARCH(("ALTO"),(U26))))</formula>
    </cfRule>
  </conditionalFormatting>
  <conditionalFormatting sqref="U26:U32">
    <cfRule type="containsText" dxfId="48" priority="24" operator="containsText" text="BAJO">
      <formula>NOT(ISERROR(SEARCH(("BAJO"),(U26))))</formula>
    </cfRule>
  </conditionalFormatting>
  <dataValidations count="15">
    <dataValidation type="list" allowBlank="1" showErrorMessage="1" sqref="D12 D19 D26" xr:uid="{C2E91057-DFAE-4928-9D33-FE8F26C639D9}">
      <formula1>$AN$2:$AN$8</formula1>
    </dataValidation>
    <dataValidation type="list" allowBlank="1" showErrorMessage="1" sqref="S12:T12 S19:T19 S26:T26" xr:uid="{D4FFB8B7-0B15-4F1E-9A4F-35EF51EC48B6}">
      <formula1>$AH$15:$AH$17</formula1>
    </dataValidation>
    <dataValidation type="list" allowBlank="1" showErrorMessage="1" sqref="P12 P19 P26" xr:uid="{C1E642F5-D445-4E27-8023-DC6788973462}">
      <formula1>$AH$10:$AJ$10</formula1>
    </dataValidation>
    <dataValidation type="list" allowBlank="1" showErrorMessage="1" sqref="G12 G19 G26" xr:uid="{802F7A60-9A73-499B-A7F2-3178D6DE0D4E}">
      <formula1>$AL$2:$AL$6</formula1>
    </dataValidation>
    <dataValidation type="list" allowBlank="1" showErrorMessage="1" sqref="M12 M19 M26" xr:uid="{A61A4B13-DD2F-49AD-8268-306CEC935CE2}">
      <formula1>$AH$2:$AH$3</formula1>
    </dataValidation>
    <dataValidation type="list" allowBlank="1" showErrorMessage="1" sqref="U12 U26 U19" xr:uid="{374AFDD1-B958-49D4-8EF0-72F4003D90F6}">
      <formula1>$AO$10:$AO$49</formula1>
    </dataValidation>
    <dataValidation type="list" allowBlank="1" showErrorMessage="1" sqref="M13 M20 M27" xr:uid="{20390AD7-A726-4D71-923C-0444C86EC232}">
      <formula1>$AH$4:$AI$4</formula1>
    </dataValidation>
    <dataValidation type="list" allowBlank="1" showErrorMessage="1" sqref="M17 M24 M31" xr:uid="{354D3628-0197-49AD-84D2-1487268D54CA}">
      <formula1>$AH$8:$AI$8</formula1>
    </dataValidation>
    <dataValidation type="list" allowBlank="1" showErrorMessage="1" sqref="M15 M22 M29" xr:uid="{8AE4F61D-B553-42E1-8916-AE369FBCC90C}">
      <formula1>$AJ$16:$AL$16</formula1>
    </dataValidation>
    <dataValidation type="list" allowBlank="1" showErrorMessage="1" sqref="H12 H19 H26" xr:uid="{D17875F4-1FCD-4E58-AC13-FFEC44A5FFAF}">
      <formula1>$AL$10:$AL$14</formula1>
    </dataValidation>
    <dataValidation type="list" allowBlank="1" showErrorMessage="1" sqref="M14 M21 M28" xr:uid="{97D0245E-626B-49E4-B2CE-4E56270B4589}">
      <formula1>$AH$5:$AI$5</formula1>
    </dataValidation>
    <dataValidation type="list" allowBlank="1" showErrorMessage="1" sqref="M18 M25 M32" xr:uid="{6D422B7D-D0CB-4E00-B126-523F719897D0}">
      <formula1>$AH$9:$AJ$9</formula1>
    </dataValidation>
    <dataValidation type="list" allowBlank="1" showErrorMessage="1" sqref="M16 M23 M30" xr:uid="{45523494-3D8B-4217-ABD4-E4114254D1CA}">
      <formula1>$AH$7:$AI$7</formula1>
    </dataValidation>
    <dataValidation type="list" allowBlank="1" showErrorMessage="1" sqref="AA12 AA19 AA26" xr:uid="{A01D0D75-61BC-4481-AD32-C85AE48823DB}">
      <formula1>$AN$12:$AN$13</formula1>
    </dataValidation>
    <dataValidation type="list" allowBlank="1" showErrorMessage="1" sqref="V12 V19 V26" xr:uid="{DE397BB0-6F84-4320-ADB8-C3506953E7AD}">
      <formula1>$AH$14:$AK$14</formula1>
    </dataValidation>
  </dataValidations>
  <hyperlinks>
    <hyperlink ref="H43" r:id="rId1" display="COORDINADORA CONTEXTO TERRITORIO - TÉCNICO OPERATIVO SUBDIRECCIÓN DE MÉTODOS EDUCATIVOS Y OPERATIVOS" xr:uid="{EC99A48D-CA54-4FC8-B575-EE2A8F8789B4}"/>
  </hyperlinks>
  <printOptions horizontalCentered="1"/>
  <pageMargins left="0" right="0" top="0.39370078740157483" bottom="0.51181102362204722" header="0" footer="0"/>
  <pageSetup scale="25"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46776-4AC4-4BAB-9F96-EEC864167CA9}">
  <dimension ref="A1:AO1000"/>
  <sheetViews>
    <sheetView view="pageBreakPreview" topLeftCell="Y17" zoomScale="60" zoomScaleNormal="60" workbookViewId="0">
      <selection activeCell="AB26" sqref="AB26:AB32"/>
    </sheetView>
  </sheetViews>
  <sheetFormatPr baseColWidth="10" defaultColWidth="14.42578125" defaultRowHeight="15" customHeight="1" x14ac:dyDescent="0.2"/>
  <cols>
    <col min="1" max="1" width="22.5703125" style="344" customWidth="1"/>
    <col min="2" max="2" width="49.42578125" style="344" customWidth="1"/>
    <col min="3" max="3" width="33.85546875" style="344" customWidth="1"/>
    <col min="4" max="4" width="27.42578125" style="344" customWidth="1"/>
    <col min="5" max="5" width="24" style="344" customWidth="1"/>
    <col min="6" max="6" width="27.42578125" style="344" customWidth="1"/>
    <col min="7" max="7" width="19.140625" style="344" customWidth="1"/>
    <col min="8" max="8" width="22.5703125" style="344" customWidth="1"/>
    <col min="9" max="9" width="25.28515625" style="344" hidden="1" customWidth="1"/>
    <col min="10" max="10" width="22.85546875" style="344" customWidth="1"/>
    <col min="11" max="11" width="41.42578125" style="344" customWidth="1"/>
    <col min="12" max="12" width="48.7109375" style="344" customWidth="1"/>
    <col min="13" max="13" width="26" style="344" customWidth="1"/>
    <col min="14" max="14" width="7.7109375" style="344" hidden="1" customWidth="1"/>
    <col min="15" max="15" width="21.140625" style="344" customWidth="1"/>
    <col min="16" max="16" width="16.7109375" style="344" customWidth="1"/>
    <col min="17" max="17" width="16.5703125" style="344" customWidth="1"/>
    <col min="18" max="18" width="22.140625" style="344" customWidth="1"/>
    <col min="19" max="19" width="24.140625" style="344" customWidth="1"/>
    <col min="20" max="20" width="26.85546875" style="344" customWidth="1"/>
    <col min="21" max="21" width="23.42578125" style="344" customWidth="1"/>
    <col min="22" max="22" width="21" style="344" customWidth="1"/>
    <col min="23" max="23" width="27.7109375" style="344" customWidth="1"/>
    <col min="24" max="24" width="28.140625" style="344" customWidth="1"/>
    <col min="25" max="25" width="22.85546875" style="344" customWidth="1"/>
    <col min="26" max="26" width="30.85546875" style="344" customWidth="1"/>
    <col min="27" max="27" width="26.85546875" style="344" customWidth="1"/>
    <col min="28" max="28" width="28.7109375" style="344" customWidth="1"/>
    <col min="29" max="29" width="18" style="344" customWidth="1"/>
    <col min="30" max="30" width="40.7109375" style="344" customWidth="1"/>
    <col min="31" max="31" width="19.140625" style="344" customWidth="1"/>
    <col min="32" max="32" width="23.5703125" style="344" customWidth="1"/>
    <col min="33" max="33" width="48.140625" style="344" customWidth="1"/>
    <col min="34" max="34" width="17.28515625" style="344" hidden="1" customWidth="1"/>
    <col min="35" max="41" width="11.42578125" style="344" hidden="1" customWidth="1"/>
    <col min="42" max="256" width="14.42578125" style="344"/>
    <col min="257" max="257" width="22.5703125" style="344" customWidth="1"/>
    <col min="258" max="258" width="49.42578125" style="344" customWidth="1"/>
    <col min="259" max="259" width="33.85546875" style="344" customWidth="1"/>
    <col min="260" max="260" width="27.42578125" style="344" customWidth="1"/>
    <col min="261" max="261" width="24" style="344" customWidth="1"/>
    <col min="262" max="262" width="27.42578125" style="344" customWidth="1"/>
    <col min="263" max="263" width="19.140625" style="344" customWidth="1"/>
    <col min="264" max="264" width="22.5703125" style="344" customWidth="1"/>
    <col min="265" max="265" width="0" style="344" hidden="1" customWidth="1"/>
    <col min="266" max="266" width="22.85546875" style="344" customWidth="1"/>
    <col min="267" max="267" width="41.42578125" style="344" customWidth="1"/>
    <col min="268" max="268" width="48.7109375" style="344" customWidth="1"/>
    <col min="269" max="269" width="26" style="344" customWidth="1"/>
    <col min="270" max="270" width="0" style="344" hidden="1" customWidth="1"/>
    <col min="271" max="271" width="21.140625" style="344" customWidth="1"/>
    <col min="272" max="272" width="16.7109375" style="344" customWidth="1"/>
    <col min="273" max="273" width="16.5703125" style="344" customWidth="1"/>
    <col min="274" max="274" width="22.140625" style="344" customWidth="1"/>
    <col min="275" max="275" width="24.140625" style="344" customWidth="1"/>
    <col min="276" max="276" width="26.85546875" style="344" customWidth="1"/>
    <col min="277" max="277" width="23.42578125" style="344" customWidth="1"/>
    <col min="278" max="278" width="21" style="344" customWidth="1"/>
    <col min="279" max="279" width="27.7109375" style="344" customWidth="1"/>
    <col min="280" max="280" width="28.140625" style="344" customWidth="1"/>
    <col min="281" max="281" width="22.85546875" style="344" customWidth="1"/>
    <col min="282" max="282" width="30.85546875" style="344" customWidth="1"/>
    <col min="283" max="283" width="26.85546875" style="344" customWidth="1"/>
    <col min="284" max="284" width="28.7109375" style="344" customWidth="1"/>
    <col min="285" max="285" width="18" style="344" customWidth="1"/>
    <col min="286" max="286" width="40.7109375" style="344" customWidth="1"/>
    <col min="287" max="287" width="19.140625" style="344" customWidth="1"/>
    <col min="288" max="288" width="23.5703125" style="344" customWidth="1"/>
    <col min="289" max="289" width="48.140625" style="344" customWidth="1"/>
    <col min="290" max="297" width="0" style="344" hidden="1" customWidth="1"/>
    <col min="298" max="512" width="14.42578125" style="344"/>
    <col min="513" max="513" width="22.5703125" style="344" customWidth="1"/>
    <col min="514" max="514" width="49.42578125" style="344" customWidth="1"/>
    <col min="515" max="515" width="33.85546875" style="344" customWidth="1"/>
    <col min="516" max="516" width="27.42578125" style="344" customWidth="1"/>
    <col min="517" max="517" width="24" style="344" customWidth="1"/>
    <col min="518" max="518" width="27.42578125" style="344" customWidth="1"/>
    <col min="519" max="519" width="19.140625" style="344" customWidth="1"/>
    <col min="520" max="520" width="22.5703125" style="344" customWidth="1"/>
    <col min="521" max="521" width="0" style="344" hidden="1" customWidth="1"/>
    <col min="522" max="522" width="22.85546875" style="344" customWidth="1"/>
    <col min="523" max="523" width="41.42578125" style="344" customWidth="1"/>
    <col min="524" max="524" width="48.7109375" style="344" customWidth="1"/>
    <col min="525" max="525" width="26" style="344" customWidth="1"/>
    <col min="526" max="526" width="0" style="344" hidden="1" customWidth="1"/>
    <col min="527" max="527" width="21.140625" style="344" customWidth="1"/>
    <col min="528" max="528" width="16.7109375" style="344" customWidth="1"/>
    <col min="529" max="529" width="16.5703125" style="344" customWidth="1"/>
    <col min="530" max="530" width="22.140625" style="344" customWidth="1"/>
    <col min="531" max="531" width="24.140625" style="344" customWidth="1"/>
    <col min="532" max="532" width="26.85546875" style="344" customWidth="1"/>
    <col min="533" max="533" width="23.42578125" style="344" customWidth="1"/>
    <col min="534" max="534" width="21" style="344" customWidth="1"/>
    <col min="535" max="535" width="27.7109375" style="344" customWidth="1"/>
    <col min="536" max="536" width="28.140625" style="344" customWidth="1"/>
    <col min="537" max="537" width="22.85546875" style="344" customWidth="1"/>
    <col min="538" max="538" width="30.85546875" style="344" customWidth="1"/>
    <col min="539" max="539" width="26.85546875" style="344" customWidth="1"/>
    <col min="540" max="540" width="28.7109375" style="344" customWidth="1"/>
    <col min="541" max="541" width="18" style="344" customWidth="1"/>
    <col min="542" max="542" width="40.7109375" style="344" customWidth="1"/>
    <col min="543" max="543" width="19.140625" style="344" customWidth="1"/>
    <col min="544" max="544" width="23.5703125" style="344" customWidth="1"/>
    <col min="545" max="545" width="48.140625" style="344" customWidth="1"/>
    <col min="546" max="553" width="0" style="344" hidden="1" customWidth="1"/>
    <col min="554" max="768" width="14.42578125" style="344"/>
    <col min="769" max="769" width="22.5703125" style="344" customWidth="1"/>
    <col min="770" max="770" width="49.42578125" style="344" customWidth="1"/>
    <col min="771" max="771" width="33.85546875" style="344" customWidth="1"/>
    <col min="772" max="772" width="27.42578125" style="344" customWidth="1"/>
    <col min="773" max="773" width="24" style="344" customWidth="1"/>
    <col min="774" max="774" width="27.42578125" style="344" customWidth="1"/>
    <col min="775" max="775" width="19.140625" style="344" customWidth="1"/>
    <col min="776" max="776" width="22.5703125" style="344" customWidth="1"/>
    <col min="777" max="777" width="0" style="344" hidden="1" customWidth="1"/>
    <col min="778" max="778" width="22.85546875" style="344" customWidth="1"/>
    <col min="779" max="779" width="41.42578125" style="344" customWidth="1"/>
    <col min="780" max="780" width="48.7109375" style="344" customWidth="1"/>
    <col min="781" max="781" width="26" style="344" customWidth="1"/>
    <col min="782" max="782" width="0" style="344" hidden="1" customWidth="1"/>
    <col min="783" max="783" width="21.140625" style="344" customWidth="1"/>
    <col min="784" max="784" width="16.7109375" style="344" customWidth="1"/>
    <col min="785" max="785" width="16.5703125" style="344" customWidth="1"/>
    <col min="786" max="786" width="22.140625" style="344" customWidth="1"/>
    <col min="787" max="787" width="24.140625" style="344" customWidth="1"/>
    <col min="788" max="788" width="26.85546875" style="344" customWidth="1"/>
    <col min="789" max="789" width="23.42578125" style="344" customWidth="1"/>
    <col min="790" max="790" width="21" style="344" customWidth="1"/>
    <col min="791" max="791" width="27.7109375" style="344" customWidth="1"/>
    <col min="792" max="792" width="28.140625" style="344" customWidth="1"/>
    <col min="793" max="793" width="22.85546875" style="344" customWidth="1"/>
    <col min="794" max="794" width="30.85546875" style="344" customWidth="1"/>
    <col min="795" max="795" width="26.85546875" style="344" customWidth="1"/>
    <col min="796" max="796" width="28.7109375" style="344" customWidth="1"/>
    <col min="797" max="797" width="18" style="344" customWidth="1"/>
    <col min="798" max="798" width="40.7109375" style="344" customWidth="1"/>
    <col min="799" max="799" width="19.140625" style="344" customWidth="1"/>
    <col min="800" max="800" width="23.5703125" style="344" customWidth="1"/>
    <col min="801" max="801" width="48.140625" style="344" customWidth="1"/>
    <col min="802" max="809" width="0" style="344" hidden="1" customWidth="1"/>
    <col min="810" max="1024" width="14.42578125" style="344"/>
    <col min="1025" max="1025" width="22.5703125" style="344" customWidth="1"/>
    <col min="1026" max="1026" width="49.42578125" style="344" customWidth="1"/>
    <col min="1027" max="1027" width="33.85546875" style="344" customWidth="1"/>
    <col min="1028" max="1028" width="27.42578125" style="344" customWidth="1"/>
    <col min="1029" max="1029" width="24" style="344" customWidth="1"/>
    <col min="1030" max="1030" width="27.42578125" style="344" customWidth="1"/>
    <col min="1031" max="1031" width="19.140625" style="344" customWidth="1"/>
    <col min="1032" max="1032" width="22.5703125" style="344" customWidth="1"/>
    <col min="1033" max="1033" width="0" style="344" hidden="1" customWidth="1"/>
    <col min="1034" max="1034" width="22.85546875" style="344" customWidth="1"/>
    <col min="1035" max="1035" width="41.42578125" style="344" customWidth="1"/>
    <col min="1036" max="1036" width="48.7109375" style="344" customWidth="1"/>
    <col min="1037" max="1037" width="26" style="344" customWidth="1"/>
    <col min="1038" max="1038" width="0" style="344" hidden="1" customWidth="1"/>
    <col min="1039" max="1039" width="21.140625" style="344" customWidth="1"/>
    <col min="1040" max="1040" width="16.7109375" style="344" customWidth="1"/>
    <col min="1041" max="1041" width="16.5703125" style="344" customWidth="1"/>
    <col min="1042" max="1042" width="22.140625" style="344" customWidth="1"/>
    <col min="1043" max="1043" width="24.140625" style="344" customWidth="1"/>
    <col min="1044" max="1044" width="26.85546875" style="344" customWidth="1"/>
    <col min="1045" max="1045" width="23.42578125" style="344" customWidth="1"/>
    <col min="1046" max="1046" width="21" style="344" customWidth="1"/>
    <col min="1047" max="1047" width="27.7109375" style="344" customWidth="1"/>
    <col min="1048" max="1048" width="28.140625" style="344" customWidth="1"/>
    <col min="1049" max="1049" width="22.85546875" style="344" customWidth="1"/>
    <col min="1050" max="1050" width="30.85546875" style="344" customWidth="1"/>
    <col min="1051" max="1051" width="26.85546875" style="344" customWidth="1"/>
    <col min="1052" max="1052" width="28.7109375" style="344" customWidth="1"/>
    <col min="1053" max="1053" width="18" style="344" customWidth="1"/>
    <col min="1054" max="1054" width="40.7109375" style="344" customWidth="1"/>
    <col min="1055" max="1055" width="19.140625" style="344" customWidth="1"/>
    <col min="1056" max="1056" width="23.5703125" style="344" customWidth="1"/>
    <col min="1057" max="1057" width="48.140625" style="344" customWidth="1"/>
    <col min="1058" max="1065" width="0" style="344" hidden="1" customWidth="1"/>
    <col min="1066" max="1280" width="14.42578125" style="344"/>
    <col min="1281" max="1281" width="22.5703125" style="344" customWidth="1"/>
    <col min="1282" max="1282" width="49.42578125" style="344" customWidth="1"/>
    <col min="1283" max="1283" width="33.85546875" style="344" customWidth="1"/>
    <col min="1284" max="1284" width="27.42578125" style="344" customWidth="1"/>
    <col min="1285" max="1285" width="24" style="344" customWidth="1"/>
    <col min="1286" max="1286" width="27.42578125" style="344" customWidth="1"/>
    <col min="1287" max="1287" width="19.140625" style="344" customWidth="1"/>
    <col min="1288" max="1288" width="22.5703125" style="344" customWidth="1"/>
    <col min="1289" max="1289" width="0" style="344" hidden="1" customWidth="1"/>
    <col min="1290" max="1290" width="22.85546875" style="344" customWidth="1"/>
    <col min="1291" max="1291" width="41.42578125" style="344" customWidth="1"/>
    <col min="1292" max="1292" width="48.7109375" style="344" customWidth="1"/>
    <col min="1293" max="1293" width="26" style="344" customWidth="1"/>
    <col min="1294" max="1294" width="0" style="344" hidden="1" customWidth="1"/>
    <col min="1295" max="1295" width="21.140625" style="344" customWidth="1"/>
    <col min="1296" max="1296" width="16.7109375" style="344" customWidth="1"/>
    <col min="1297" max="1297" width="16.5703125" style="344" customWidth="1"/>
    <col min="1298" max="1298" width="22.140625" style="344" customWidth="1"/>
    <col min="1299" max="1299" width="24.140625" style="344" customWidth="1"/>
    <col min="1300" max="1300" width="26.85546875" style="344" customWidth="1"/>
    <col min="1301" max="1301" width="23.42578125" style="344" customWidth="1"/>
    <col min="1302" max="1302" width="21" style="344" customWidth="1"/>
    <col min="1303" max="1303" width="27.7109375" style="344" customWidth="1"/>
    <col min="1304" max="1304" width="28.140625" style="344" customWidth="1"/>
    <col min="1305" max="1305" width="22.85546875" style="344" customWidth="1"/>
    <col min="1306" max="1306" width="30.85546875" style="344" customWidth="1"/>
    <col min="1307" max="1307" width="26.85546875" style="344" customWidth="1"/>
    <col min="1308" max="1308" width="28.7109375" style="344" customWidth="1"/>
    <col min="1309" max="1309" width="18" style="344" customWidth="1"/>
    <col min="1310" max="1310" width="40.7109375" style="344" customWidth="1"/>
    <col min="1311" max="1311" width="19.140625" style="344" customWidth="1"/>
    <col min="1312" max="1312" width="23.5703125" style="344" customWidth="1"/>
    <col min="1313" max="1313" width="48.140625" style="344" customWidth="1"/>
    <col min="1314" max="1321" width="0" style="344" hidden="1" customWidth="1"/>
    <col min="1322" max="1536" width="14.42578125" style="344"/>
    <col min="1537" max="1537" width="22.5703125" style="344" customWidth="1"/>
    <col min="1538" max="1538" width="49.42578125" style="344" customWidth="1"/>
    <col min="1539" max="1539" width="33.85546875" style="344" customWidth="1"/>
    <col min="1540" max="1540" width="27.42578125" style="344" customWidth="1"/>
    <col min="1541" max="1541" width="24" style="344" customWidth="1"/>
    <col min="1542" max="1542" width="27.42578125" style="344" customWidth="1"/>
    <col min="1543" max="1543" width="19.140625" style="344" customWidth="1"/>
    <col min="1544" max="1544" width="22.5703125" style="344" customWidth="1"/>
    <col min="1545" max="1545" width="0" style="344" hidden="1" customWidth="1"/>
    <col min="1546" max="1546" width="22.85546875" style="344" customWidth="1"/>
    <col min="1547" max="1547" width="41.42578125" style="344" customWidth="1"/>
    <col min="1548" max="1548" width="48.7109375" style="344" customWidth="1"/>
    <col min="1549" max="1549" width="26" style="344" customWidth="1"/>
    <col min="1550" max="1550" width="0" style="344" hidden="1" customWidth="1"/>
    <col min="1551" max="1551" width="21.140625" style="344" customWidth="1"/>
    <col min="1552" max="1552" width="16.7109375" style="344" customWidth="1"/>
    <col min="1553" max="1553" width="16.5703125" style="344" customWidth="1"/>
    <col min="1554" max="1554" width="22.140625" style="344" customWidth="1"/>
    <col min="1555" max="1555" width="24.140625" style="344" customWidth="1"/>
    <col min="1556" max="1556" width="26.85546875" style="344" customWidth="1"/>
    <col min="1557" max="1557" width="23.42578125" style="344" customWidth="1"/>
    <col min="1558" max="1558" width="21" style="344" customWidth="1"/>
    <col min="1559" max="1559" width="27.7109375" style="344" customWidth="1"/>
    <col min="1560" max="1560" width="28.140625" style="344" customWidth="1"/>
    <col min="1561" max="1561" width="22.85546875" style="344" customWidth="1"/>
    <col min="1562" max="1562" width="30.85546875" style="344" customWidth="1"/>
    <col min="1563" max="1563" width="26.85546875" style="344" customWidth="1"/>
    <col min="1564" max="1564" width="28.7109375" style="344" customWidth="1"/>
    <col min="1565" max="1565" width="18" style="344" customWidth="1"/>
    <col min="1566" max="1566" width="40.7109375" style="344" customWidth="1"/>
    <col min="1567" max="1567" width="19.140625" style="344" customWidth="1"/>
    <col min="1568" max="1568" width="23.5703125" style="344" customWidth="1"/>
    <col min="1569" max="1569" width="48.140625" style="344" customWidth="1"/>
    <col min="1570" max="1577" width="0" style="344" hidden="1" customWidth="1"/>
    <col min="1578" max="1792" width="14.42578125" style="344"/>
    <col min="1793" max="1793" width="22.5703125" style="344" customWidth="1"/>
    <col min="1794" max="1794" width="49.42578125" style="344" customWidth="1"/>
    <col min="1795" max="1795" width="33.85546875" style="344" customWidth="1"/>
    <col min="1796" max="1796" width="27.42578125" style="344" customWidth="1"/>
    <col min="1797" max="1797" width="24" style="344" customWidth="1"/>
    <col min="1798" max="1798" width="27.42578125" style="344" customWidth="1"/>
    <col min="1799" max="1799" width="19.140625" style="344" customWidth="1"/>
    <col min="1800" max="1800" width="22.5703125" style="344" customWidth="1"/>
    <col min="1801" max="1801" width="0" style="344" hidden="1" customWidth="1"/>
    <col min="1802" max="1802" width="22.85546875" style="344" customWidth="1"/>
    <col min="1803" max="1803" width="41.42578125" style="344" customWidth="1"/>
    <col min="1804" max="1804" width="48.7109375" style="344" customWidth="1"/>
    <col min="1805" max="1805" width="26" style="344" customWidth="1"/>
    <col min="1806" max="1806" width="0" style="344" hidden="1" customWidth="1"/>
    <col min="1807" max="1807" width="21.140625" style="344" customWidth="1"/>
    <col min="1808" max="1808" width="16.7109375" style="344" customWidth="1"/>
    <col min="1809" max="1809" width="16.5703125" style="344" customWidth="1"/>
    <col min="1810" max="1810" width="22.140625" style="344" customWidth="1"/>
    <col min="1811" max="1811" width="24.140625" style="344" customWidth="1"/>
    <col min="1812" max="1812" width="26.85546875" style="344" customWidth="1"/>
    <col min="1813" max="1813" width="23.42578125" style="344" customWidth="1"/>
    <col min="1814" max="1814" width="21" style="344" customWidth="1"/>
    <col min="1815" max="1815" width="27.7109375" style="344" customWidth="1"/>
    <col min="1816" max="1816" width="28.140625" style="344" customWidth="1"/>
    <col min="1817" max="1817" width="22.85546875" style="344" customWidth="1"/>
    <col min="1818" max="1818" width="30.85546875" style="344" customWidth="1"/>
    <col min="1819" max="1819" width="26.85546875" style="344" customWidth="1"/>
    <col min="1820" max="1820" width="28.7109375" style="344" customWidth="1"/>
    <col min="1821" max="1821" width="18" style="344" customWidth="1"/>
    <col min="1822" max="1822" width="40.7109375" style="344" customWidth="1"/>
    <col min="1823" max="1823" width="19.140625" style="344" customWidth="1"/>
    <col min="1824" max="1824" width="23.5703125" style="344" customWidth="1"/>
    <col min="1825" max="1825" width="48.140625" style="344" customWidth="1"/>
    <col min="1826" max="1833" width="0" style="344" hidden="1" customWidth="1"/>
    <col min="1834" max="2048" width="14.42578125" style="344"/>
    <col min="2049" max="2049" width="22.5703125" style="344" customWidth="1"/>
    <col min="2050" max="2050" width="49.42578125" style="344" customWidth="1"/>
    <col min="2051" max="2051" width="33.85546875" style="344" customWidth="1"/>
    <col min="2052" max="2052" width="27.42578125" style="344" customWidth="1"/>
    <col min="2053" max="2053" width="24" style="344" customWidth="1"/>
    <col min="2054" max="2054" width="27.42578125" style="344" customWidth="1"/>
    <col min="2055" max="2055" width="19.140625" style="344" customWidth="1"/>
    <col min="2056" max="2056" width="22.5703125" style="344" customWidth="1"/>
    <col min="2057" max="2057" width="0" style="344" hidden="1" customWidth="1"/>
    <col min="2058" max="2058" width="22.85546875" style="344" customWidth="1"/>
    <col min="2059" max="2059" width="41.42578125" style="344" customWidth="1"/>
    <col min="2060" max="2060" width="48.7109375" style="344" customWidth="1"/>
    <col min="2061" max="2061" width="26" style="344" customWidth="1"/>
    <col min="2062" max="2062" width="0" style="344" hidden="1" customWidth="1"/>
    <col min="2063" max="2063" width="21.140625" style="344" customWidth="1"/>
    <col min="2064" max="2064" width="16.7109375" style="344" customWidth="1"/>
    <col min="2065" max="2065" width="16.5703125" style="344" customWidth="1"/>
    <col min="2066" max="2066" width="22.140625" style="344" customWidth="1"/>
    <col min="2067" max="2067" width="24.140625" style="344" customWidth="1"/>
    <col min="2068" max="2068" width="26.85546875" style="344" customWidth="1"/>
    <col min="2069" max="2069" width="23.42578125" style="344" customWidth="1"/>
    <col min="2070" max="2070" width="21" style="344" customWidth="1"/>
    <col min="2071" max="2071" width="27.7109375" style="344" customWidth="1"/>
    <col min="2072" max="2072" width="28.140625" style="344" customWidth="1"/>
    <col min="2073" max="2073" width="22.85546875" style="344" customWidth="1"/>
    <col min="2074" max="2074" width="30.85546875" style="344" customWidth="1"/>
    <col min="2075" max="2075" width="26.85546875" style="344" customWidth="1"/>
    <col min="2076" max="2076" width="28.7109375" style="344" customWidth="1"/>
    <col min="2077" max="2077" width="18" style="344" customWidth="1"/>
    <col min="2078" max="2078" width="40.7109375" style="344" customWidth="1"/>
    <col min="2079" max="2079" width="19.140625" style="344" customWidth="1"/>
    <col min="2080" max="2080" width="23.5703125" style="344" customWidth="1"/>
    <col min="2081" max="2081" width="48.140625" style="344" customWidth="1"/>
    <col min="2082" max="2089" width="0" style="344" hidden="1" customWidth="1"/>
    <col min="2090" max="2304" width="14.42578125" style="344"/>
    <col min="2305" max="2305" width="22.5703125" style="344" customWidth="1"/>
    <col min="2306" max="2306" width="49.42578125" style="344" customWidth="1"/>
    <col min="2307" max="2307" width="33.85546875" style="344" customWidth="1"/>
    <col min="2308" max="2308" width="27.42578125" style="344" customWidth="1"/>
    <col min="2309" max="2309" width="24" style="344" customWidth="1"/>
    <col min="2310" max="2310" width="27.42578125" style="344" customWidth="1"/>
    <col min="2311" max="2311" width="19.140625" style="344" customWidth="1"/>
    <col min="2312" max="2312" width="22.5703125" style="344" customWidth="1"/>
    <col min="2313" max="2313" width="0" style="344" hidden="1" customWidth="1"/>
    <col min="2314" max="2314" width="22.85546875" style="344" customWidth="1"/>
    <col min="2315" max="2315" width="41.42578125" style="344" customWidth="1"/>
    <col min="2316" max="2316" width="48.7109375" style="344" customWidth="1"/>
    <col min="2317" max="2317" width="26" style="344" customWidth="1"/>
    <col min="2318" max="2318" width="0" style="344" hidden="1" customWidth="1"/>
    <col min="2319" max="2319" width="21.140625" style="344" customWidth="1"/>
    <col min="2320" max="2320" width="16.7109375" style="344" customWidth="1"/>
    <col min="2321" max="2321" width="16.5703125" style="344" customWidth="1"/>
    <col min="2322" max="2322" width="22.140625" style="344" customWidth="1"/>
    <col min="2323" max="2323" width="24.140625" style="344" customWidth="1"/>
    <col min="2324" max="2324" width="26.85546875" style="344" customWidth="1"/>
    <col min="2325" max="2325" width="23.42578125" style="344" customWidth="1"/>
    <col min="2326" max="2326" width="21" style="344" customWidth="1"/>
    <col min="2327" max="2327" width="27.7109375" style="344" customWidth="1"/>
    <col min="2328" max="2328" width="28.140625" style="344" customWidth="1"/>
    <col min="2329" max="2329" width="22.85546875" style="344" customWidth="1"/>
    <col min="2330" max="2330" width="30.85546875" style="344" customWidth="1"/>
    <col min="2331" max="2331" width="26.85546875" style="344" customWidth="1"/>
    <col min="2332" max="2332" width="28.7109375" style="344" customWidth="1"/>
    <col min="2333" max="2333" width="18" style="344" customWidth="1"/>
    <col min="2334" max="2334" width="40.7109375" style="344" customWidth="1"/>
    <col min="2335" max="2335" width="19.140625" style="344" customWidth="1"/>
    <col min="2336" max="2336" width="23.5703125" style="344" customWidth="1"/>
    <col min="2337" max="2337" width="48.140625" style="344" customWidth="1"/>
    <col min="2338" max="2345" width="0" style="344" hidden="1" customWidth="1"/>
    <col min="2346" max="2560" width="14.42578125" style="344"/>
    <col min="2561" max="2561" width="22.5703125" style="344" customWidth="1"/>
    <col min="2562" max="2562" width="49.42578125" style="344" customWidth="1"/>
    <col min="2563" max="2563" width="33.85546875" style="344" customWidth="1"/>
    <col min="2564" max="2564" width="27.42578125" style="344" customWidth="1"/>
    <col min="2565" max="2565" width="24" style="344" customWidth="1"/>
    <col min="2566" max="2566" width="27.42578125" style="344" customWidth="1"/>
    <col min="2567" max="2567" width="19.140625" style="344" customWidth="1"/>
    <col min="2568" max="2568" width="22.5703125" style="344" customWidth="1"/>
    <col min="2569" max="2569" width="0" style="344" hidden="1" customWidth="1"/>
    <col min="2570" max="2570" width="22.85546875" style="344" customWidth="1"/>
    <col min="2571" max="2571" width="41.42578125" style="344" customWidth="1"/>
    <col min="2572" max="2572" width="48.7109375" style="344" customWidth="1"/>
    <col min="2573" max="2573" width="26" style="344" customWidth="1"/>
    <col min="2574" max="2574" width="0" style="344" hidden="1" customWidth="1"/>
    <col min="2575" max="2575" width="21.140625" style="344" customWidth="1"/>
    <col min="2576" max="2576" width="16.7109375" style="344" customWidth="1"/>
    <col min="2577" max="2577" width="16.5703125" style="344" customWidth="1"/>
    <col min="2578" max="2578" width="22.140625" style="344" customWidth="1"/>
    <col min="2579" max="2579" width="24.140625" style="344" customWidth="1"/>
    <col min="2580" max="2580" width="26.85546875" style="344" customWidth="1"/>
    <col min="2581" max="2581" width="23.42578125" style="344" customWidth="1"/>
    <col min="2582" max="2582" width="21" style="344" customWidth="1"/>
    <col min="2583" max="2583" width="27.7109375" style="344" customWidth="1"/>
    <col min="2584" max="2584" width="28.140625" style="344" customWidth="1"/>
    <col min="2585" max="2585" width="22.85546875" style="344" customWidth="1"/>
    <col min="2586" max="2586" width="30.85546875" style="344" customWidth="1"/>
    <col min="2587" max="2587" width="26.85546875" style="344" customWidth="1"/>
    <col min="2588" max="2588" width="28.7109375" style="344" customWidth="1"/>
    <col min="2589" max="2589" width="18" style="344" customWidth="1"/>
    <col min="2590" max="2590" width="40.7109375" style="344" customWidth="1"/>
    <col min="2591" max="2591" width="19.140625" style="344" customWidth="1"/>
    <col min="2592" max="2592" width="23.5703125" style="344" customWidth="1"/>
    <col min="2593" max="2593" width="48.140625" style="344" customWidth="1"/>
    <col min="2594" max="2601" width="0" style="344" hidden="1" customWidth="1"/>
    <col min="2602" max="2816" width="14.42578125" style="344"/>
    <col min="2817" max="2817" width="22.5703125" style="344" customWidth="1"/>
    <col min="2818" max="2818" width="49.42578125" style="344" customWidth="1"/>
    <col min="2819" max="2819" width="33.85546875" style="344" customWidth="1"/>
    <col min="2820" max="2820" width="27.42578125" style="344" customWidth="1"/>
    <col min="2821" max="2821" width="24" style="344" customWidth="1"/>
    <col min="2822" max="2822" width="27.42578125" style="344" customWidth="1"/>
    <col min="2823" max="2823" width="19.140625" style="344" customWidth="1"/>
    <col min="2824" max="2824" width="22.5703125" style="344" customWidth="1"/>
    <col min="2825" max="2825" width="0" style="344" hidden="1" customWidth="1"/>
    <col min="2826" max="2826" width="22.85546875" style="344" customWidth="1"/>
    <col min="2827" max="2827" width="41.42578125" style="344" customWidth="1"/>
    <col min="2828" max="2828" width="48.7109375" style="344" customWidth="1"/>
    <col min="2829" max="2829" width="26" style="344" customWidth="1"/>
    <col min="2830" max="2830" width="0" style="344" hidden="1" customWidth="1"/>
    <col min="2831" max="2831" width="21.140625" style="344" customWidth="1"/>
    <col min="2832" max="2832" width="16.7109375" style="344" customWidth="1"/>
    <col min="2833" max="2833" width="16.5703125" style="344" customWidth="1"/>
    <col min="2834" max="2834" width="22.140625" style="344" customWidth="1"/>
    <col min="2835" max="2835" width="24.140625" style="344" customWidth="1"/>
    <col min="2836" max="2836" width="26.85546875" style="344" customWidth="1"/>
    <col min="2837" max="2837" width="23.42578125" style="344" customWidth="1"/>
    <col min="2838" max="2838" width="21" style="344" customWidth="1"/>
    <col min="2839" max="2839" width="27.7109375" style="344" customWidth="1"/>
    <col min="2840" max="2840" width="28.140625" style="344" customWidth="1"/>
    <col min="2841" max="2841" width="22.85546875" style="344" customWidth="1"/>
    <col min="2842" max="2842" width="30.85546875" style="344" customWidth="1"/>
    <col min="2843" max="2843" width="26.85546875" style="344" customWidth="1"/>
    <col min="2844" max="2844" width="28.7109375" style="344" customWidth="1"/>
    <col min="2845" max="2845" width="18" style="344" customWidth="1"/>
    <col min="2846" max="2846" width="40.7109375" style="344" customWidth="1"/>
    <col min="2847" max="2847" width="19.140625" style="344" customWidth="1"/>
    <col min="2848" max="2848" width="23.5703125" style="344" customWidth="1"/>
    <col min="2849" max="2849" width="48.140625" style="344" customWidth="1"/>
    <col min="2850" max="2857" width="0" style="344" hidden="1" customWidth="1"/>
    <col min="2858" max="3072" width="14.42578125" style="344"/>
    <col min="3073" max="3073" width="22.5703125" style="344" customWidth="1"/>
    <col min="3074" max="3074" width="49.42578125" style="344" customWidth="1"/>
    <col min="3075" max="3075" width="33.85546875" style="344" customWidth="1"/>
    <col min="3076" max="3076" width="27.42578125" style="344" customWidth="1"/>
    <col min="3077" max="3077" width="24" style="344" customWidth="1"/>
    <col min="3078" max="3078" width="27.42578125" style="344" customWidth="1"/>
    <col min="3079" max="3079" width="19.140625" style="344" customWidth="1"/>
    <col min="3080" max="3080" width="22.5703125" style="344" customWidth="1"/>
    <col min="3081" max="3081" width="0" style="344" hidden="1" customWidth="1"/>
    <col min="3082" max="3082" width="22.85546875" style="344" customWidth="1"/>
    <col min="3083" max="3083" width="41.42578125" style="344" customWidth="1"/>
    <col min="3084" max="3084" width="48.7109375" style="344" customWidth="1"/>
    <col min="3085" max="3085" width="26" style="344" customWidth="1"/>
    <col min="3086" max="3086" width="0" style="344" hidden="1" customWidth="1"/>
    <col min="3087" max="3087" width="21.140625" style="344" customWidth="1"/>
    <col min="3088" max="3088" width="16.7109375" style="344" customWidth="1"/>
    <col min="3089" max="3089" width="16.5703125" style="344" customWidth="1"/>
    <col min="3090" max="3090" width="22.140625" style="344" customWidth="1"/>
    <col min="3091" max="3091" width="24.140625" style="344" customWidth="1"/>
    <col min="3092" max="3092" width="26.85546875" style="344" customWidth="1"/>
    <col min="3093" max="3093" width="23.42578125" style="344" customWidth="1"/>
    <col min="3094" max="3094" width="21" style="344" customWidth="1"/>
    <col min="3095" max="3095" width="27.7109375" style="344" customWidth="1"/>
    <col min="3096" max="3096" width="28.140625" style="344" customWidth="1"/>
    <col min="3097" max="3097" width="22.85546875" style="344" customWidth="1"/>
    <col min="3098" max="3098" width="30.85546875" style="344" customWidth="1"/>
    <col min="3099" max="3099" width="26.85546875" style="344" customWidth="1"/>
    <col min="3100" max="3100" width="28.7109375" style="344" customWidth="1"/>
    <col min="3101" max="3101" width="18" style="344" customWidth="1"/>
    <col min="3102" max="3102" width="40.7109375" style="344" customWidth="1"/>
    <col min="3103" max="3103" width="19.140625" style="344" customWidth="1"/>
    <col min="3104" max="3104" width="23.5703125" style="344" customWidth="1"/>
    <col min="3105" max="3105" width="48.140625" style="344" customWidth="1"/>
    <col min="3106" max="3113" width="0" style="344" hidden="1" customWidth="1"/>
    <col min="3114" max="3328" width="14.42578125" style="344"/>
    <col min="3329" max="3329" width="22.5703125" style="344" customWidth="1"/>
    <col min="3330" max="3330" width="49.42578125" style="344" customWidth="1"/>
    <col min="3331" max="3331" width="33.85546875" style="344" customWidth="1"/>
    <col min="3332" max="3332" width="27.42578125" style="344" customWidth="1"/>
    <col min="3333" max="3333" width="24" style="344" customWidth="1"/>
    <col min="3334" max="3334" width="27.42578125" style="344" customWidth="1"/>
    <col min="3335" max="3335" width="19.140625" style="344" customWidth="1"/>
    <col min="3336" max="3336" width="22.5703125" style="344" customWidth="1"/>
    <col min="3337" max="3337" width="0" style="344" hidden="1" customWidth="1"/>
    <col min="3338" max="3338" width="22.85546875" style="344" customWidth="1"/>
    <col min="3339" max="3339" width="41.42578125" style="344" customWidth="1"/>
    <col min="3340" max="3340" width="48.7109375" style="344" customWidth="1"/>
    <col min="3341" max="3341" width="26" style="344" customWidth="1"/>
    <col min="3342" max="3342" width="0" style="344" hidden="1" customWidth="1"/>
    <col min="3343" max="3343" width="21.140625" style="344" customWidth="1"/>
    <col min="3344" max="3344" width="16.7109375" style="344" customWidth="1"/>
    <col min="3345" max="3345" width="16.5703125" style="344" customWidth="1"/>
    <col min="3346" max="3346" width="22.140625" style="344" customWidth="1"/>
    <col min="3347" max="3347" width="24.140625" style="344" customWidth="1"/>
    <col min="3348" max="3348" width="26.85546875" style="344" customWidth="1"/>
    <col min="3349" max="3349" width="23.42578125" style="344" customWidth="1"/>
    <col min="3350" max="3350" width="21" style="344" customWidth="1"/>
    <col min="3351" max="3351" width="27.7109375" style="344" customWidth="1"/>
    <col min="3352" max="3352" width="28.140625" style="344" customWidth="1"/>
    <col min="3353" max="3353" width="22.85546875" style="344" customWidth="1"/>
    <col min="3354" max="3354" width="30.85546875" style="344" customWidth="1"/>
    <col min="3355" max="3355" width="26.85546875" style="344" customWidth="1"/>
    <col min="3356" max="3356" width="28.7109375" style="344" customWidth="1"/>
    <col min="3357" max="3357" width="18" style="344" customWidth="1"/>
    <col min="3358" max="3358" width="40.7109375" style="344" customWidth="1"/>
    <col min="3359" max="3359" width="19.140625" style="344" customWidth="1"/>
    <col min="3360" max="3360" width="23.5703125" style="344" customWidth="1"/>
    <col min="3361" max="3361" width="48.140625" style="344" customWidth="1"/>
    <col min="3362" max="3369" width="0" style="344" hidden="1" customWidth="1"/>
    <col min="3370" max="3584" width="14.42578125" style="344"/>
    <col min="3585" max="3585" width="22.5703125" style="344" customWidth="1"/>
    <col min="3586" max="3586" width="49.42578125" style="344" customWidth="1"/>
    <col min="3587" max="3587" width="33.85546875" style="344" customWidth="1"/>
    <col min="3588" max="3588" width="27.42578125" style="344" customWidth="1"/>
    <col min="3589" max="3589" width="24" style="344" customWidth="1"/>
    <col min="3590" max="3590" width="27.42578125" style="344" customWidth="1"/>
    <col min="3591" max="3591" width="19.140625" style="344" customWidth="1"/>
    <col min="3592" max="3592" width="22.5703125" style="344" customWidth="1"/>
    <col min="3593" max="3593" width="0" style="344" hidden="1" customWidth="1"/>
    <col min="3594" max="3594" width="22.85546875" style="344" customWidth="1"/>
    <col min="3595" max="3595" width="41.42578125" style="344" customWidth="1"/>
    <col min="3596" max="3596" width="48.7109375" style="344" customWidth="1"/>
    <col min="3597" max="3597" width="26" style="344" customWidth="1"/>
    <col min="3598" max="3598" width="0" style="344" hidden="1" customWidth="1"/>
    <col min="3599" max="3599" width="21.140625" style="344" customWidth="1"/>
    <col min="3600" max="3600" width="16.7109375" style="344" customWidth="1"/>
    <col min="3601" max="3601" width="16.5703125" style="344" customWidth="1"/>
    <col min="3602" max="3602" width="22.140625" style="344" customWidth="1"/>
    <col min="3603" max="3603" width="24.140625" style="344" customWidth="1"/>
    <col min="3604" max="3604" width="26.85546875" style="344" customWidth="1"/>
    <col min="3605" max="3605" width="23.42578125" style="344" customWidth="1"/>
    <col min="3606" max="3606" width="21" style="344" customWidth="1"/>
    <col min="3607" max="3607" width="27.7109375" style="344" customWidth="1"/>
    <col min="3608" max="3608" width="28.140625" style="344" customWidth="1"/>
    <col min="3609" max="3609" width="22.85546875" style="344" customWidth="1"/>
    <col min="3610" max="3610" width="30.85546875" style="344" customWidth="1"/>
    <col min="3611" max="3611" width="26.85546875" style="344" customWidth="1"/>
    <col min="3612" max="3612" width="28.7109375" style="344" customWidth="1"/>
    <col min="3613" max="3613" width="18" style="344" customWidth="1"/>
    <col min="3614" max="3614" width="40.7109375" style="344" customWidth="1"/>
    <col min="3615" max="3615" width="19.140625" style="344" customWidth="1"/>
    <col min="3616" max="3616" width="23.5703125" style="344" customWidth="1"/>
    <col min="3617" max="3617" width="48.140625" style="344" customWidth="1"/>
    <col min="3618" max="3625" width="0" style="344" hidden="1" customWidth="1"/>
    <col min="3626" max="3840" width="14.42578125" style="344"/>
    <col min="3841" max="3841" width="22.5703125" style="344" customWidth="1"/>
    <col min="3842" max="3842" width="49.42578125" style="344" customWidth="1"/>
    <col min="3843" max="3843" width="33.85546875" style="344" customWidth="1"/>
    <col min="3844" max="3844" width="27.42578125" style="344" customWidth="1"/>
    <col min="3845" max="3845" width="24" style="344" customWidth="1"/>
    <col min="3846" max="3846" width="27.42578125" style="344" customWidth="1"/>
    <col min="3847" max="3847" width="19.140625" style="344" customWidth="1"/>
    <col min="3848" max="3848" width="22.5703125" style="344" customWidth="1"/>
    <col min="3849" max="3849" width="0" style="344" hidden="1" customWidth="1"/>
    <col min="3850" max="3850" width="22.85546875" style="344" customWidth="1"/>
    <col min="3851" max="3851" width="41.42578125" style="344" customWidth="1"/>
    <col min="3852" max="3852" width="48.7109375" style="344" customWidth="1"/>
    <col min="3853" max="3853" width="26" style="344" customWidth="1"/>
    <col min="3854" max="3854" width="0" style="344" hidden="1" customWidth="1"/>
    <col min="3855" max="3855" width="21.140625" style="344" customWidth="1"/>
    <col min="3856" max="3856" width="16.7109375" style="344" customWidth="1"/>
    <col min="3857" max="3857" width="16.5703125" style="344" customWidth="1"/>
    <col min="3858" max="3858" width="22.140625" style="344" customWidth="1"/>
    <col min="3859" max="3859" width="24.140625" style="344" customWidth="1"/>
    <col min="3860" max="3860" width="26.85546875" style="344" customWidth="1"/>
    <col min="3861" max="3861" width="23.42578125" style="344" customWidth="1"/>
    <col min="3862" max="3862" width="21" style="344" customWidth="1"/>
    <col min="3863" max="3863" width="27.7109375" style="344" customWidth="1"/>
    <col min="3864" max="3864" width="28.140625" style="344" customWidth="1"/>
    <col min="3865" max="3865" width="22.85546875" style="344" customWidth="1"/>
    <col min="3866" max="3866" width="30.85546875" style="344" customWidth="1"/>
    <col min="3867" max="3867" width="26.85546875" style="344" customWidth="1"/>
    <col min="3868" max="3868" width="28.7109375" style="344" customWidth="1"/>
    <col min="3869" max="3869" width="18" style="344" customWidth="1"/>
    <col min="3870" max="3870" width="40.7109375" style="344" customWidth="1"/>
    <col min="3871" max="3871" width="19.140625" style="344" customWidth="1"/>
    <col min="3872" max="3872" width="23.5703125" style="344" customWidth="1"/>
    <col min="3873" max="3873" width="48.140625" style="344" customWidth="1"/>
    <col min="3874" max="3881" width="0" style="344" hidden="1" customWidth="1"/>
    <col min="3882" max="4096" width="14.42578125" style="344"/>
    <col min="4097" max="4097" width="22.5703125" style="344" customWidth="1"/>
    <col min="4098" max="4098" width="49.42578125" style="344" customWidth="1"/>
    <col min="4099" max="4099" width="33.85546875" style="344" customWidth="1"/>
    <col min="4100" max="4100" width="27.42578125" style="344" customWidth="1"/>
    <col min="4101" max="4101" width="24" style="344" customWidth="1"/>
    <col min="4102" max="4102" width="27.42578125" style="344" customWidth="1"/>
    <col min="4103" max="4103" width="19.140625" style="344" customWidth="1"/>
    <col min="4104" max="4104" width="22.5703125" style="344" customWidth="1"/>
    <col min="4105" max="4105" width="0" style="344" hidden="1" customWidth="1"/>
    <col min="4106" max="4106" width="22.85546875" style="344" customWidth="1"/>
    <col min="4107" max="4107" width="41.42578125" style="344" customWidth="1"/>
    <col min="4108" max="4108" width="48.7109375" style="344" customWidth="1"/>
    <col min="4109" max="4109" width="26" style="344" customWidth="1"/>
    <col min="4110" max="4110" width="0" style="344" hidden="1" customWidth="1"/>
    <col min="4111" max="4111" width="21.140625" style="344" customWidth="1"/>
    <col min="4112" max="4112" width="16.7109375" style="344" customWidth="1"/>
    <col min="4113" max="4113" width="16.5703125" style="344" customWidth="1"/>
    <col min="4114" max="4114" width="22.140625" style="344" customWidth="1"/>
    <col min="4115" max="4115" width="24.140625" style="344" customWidth="1"/>
    <col min="4116" max="4116" width="26.85546875" style="344" customWidth="1"/>
    <col min="4117" max="4117" width="23.42578125" style="344" customWidth="1"/>
    <col min="4118" max="4118" width="21" style="344" customWidth="1"/>
    <col min="4119" max="4119" width="27.7109375" style="344" customWidth="1"/>
    <col min="4120" max="4120" width="28.140625" style="344" customWidth="1"/>
    <col min="4121" max="4121" width="22.85546875" style="344" customWidth="1"/>
    <col min="4122" max="4122" width="30.85546875" style="344" customWidth="1"/>
    <col min="4123" max="4123" width="26.85546875" style="344" customWidth="1"/>
    <col min="4124" max="4124" width="28.7109375" style="344" customWidth="1"/>
    <col min="4125" max="4125" width="18" style="344" customWidth="1"/>
    <col min="4126" max="4126" width="40.7109375" style="344" customWidth="1"/>
    <col min="4127" max="4127" width="19.140625" style="344" customWidth="1"/>
    <col min="4128" max="4128" width="23.5703125" style="344" customWidth="1"/>
    <col min="4129" max="4129" width="48.140625" style="344" customWidth="1"/>
    <col min="4130" max="4137" width="0" style="344" hidden="1" customWidth="1"/>
    <col min="4138" max="4352" width="14.42578125" style="344"/>
    <col min="4353" max="4353" width="22.5703125" style="344" customWidth="1"/>
    <col min="4354" max="4354" width="49.42578125" style="344" customWidth="1"/>
    <col min="4355" max="4355" width="33.85546875" style="344" customWidth="1"/>
    <col min="4356" max="4356" width="27.42578125" style="344" customWidth="1"/>
    <col min="4357" max="4357" width="24" style="344" customWidth="1"/>
    <col min="4358" max="4358" width="27.42578125" style="344" customWidth="1"/>
    <col min="4359" max="4359" width="19.140625" style="344" customWidth="1"/>
    <col min="4360" max="4360" width="22.5703125" style="344" customWidth="1"/>
    <col min="4361" max="4361" width="0" style="344" hidden="1" customWidth="1"/>
    <col min="4362" max="4362" width="22.85546875" style="344" customWidth="1"/>
    <col min="4363" max="4363" width="41.42578125" style="344" customWidth="1"/>
    <col min="4364" max="4364" width="48.7109375" style="344" customWidth="1"/>
    <col min="4365" max="4365" width="26" style="344" customWidth="1"/>
    <col min="4366" max="4366" width="0" style="344" hidden="1" customWidth="1"/>
    <col min="4367" max="4367" width="21.140625" style="344" customWidth="1"/>
    <col min="4368" max="4368" width="16.7109375" style="344" customWidth="1"/>
    <col min="4369" max="4369" width="16.5703125" style="344" customWidth="1"/>
    <col min="4370" max="4370" width="22.140625" style="344" customWidth="1"/>
    <col min="4371" max="4371" width="24.140625" style="344" customWidth="1"/>
    <col min="4372" max="4372" width="26.85546875" style="344" customWidth="1"/>
    <col min="4373" max="4373" width="23.42578125" style="344" customWidth="1"/>
    <col min="4374" max="4374" width="21" style="344" customWidth="1"/>
    <col min="4375" max="4375" width="27.7109375" style="344" customWidth="1"/>
    <col min="4376" max="4376" width="28.140625" style="344" customWidth="1"/>
    <col min="4377" max="4377" width="22.85546875" style="344" customWidth="1"/>
    <col min="4378" max="4378" width="30.85546875" style="344" customWidth="1"/>
    <col min="4379" max="4379" width="26.85546875" style="344" customWidth="1"/>
    <col min="4380" max="4380" width="28.7109375" style="344" customWidth="1"/>
    <col min="4381" max="4381" width="18" style="344" customWidth="1"/>
    <col min="4382" max="4382" width="40.7109375" style="344" customWidth="1"/>
    <col min="4383" max="4383" width="19.140625" style="344" customWidth="1"/>
    <col min="4384" max="4384" width="23.5703125" style="344" customWidth="1"/>
    <col min="4385" max="4385" width="48.140625" style="344" customWidth="1"/>
    <col min="4386" max="4393" width="0" style="344" hidden="1" customWidth="1"/>
    <col min="4394" max="4608" width="14.42578125" style="344"/>
    <col min="4609" max="4609" width="22.5703125" style="344" customWidth="1"/>
    <col min="4610" max="4610" width="49.42578125" style="344" customWidth="1"/>
    <col min="4611" max="4611" width="33.85546875" style="344" customWidth="1"/>
    <col min="4612" max="4612" width="27.42578125" style="344" customWidth="1"/>
    <col min="4613" max="4613" width="24" style="344" customWidth="1"/>
    <col min="4614" max="4614" width="27.42578125" style="344" customWidth="1"/>
    <col min="4615" max="4615" width="19.140625" style="344" customWidth="1"/>
    <col min="4616" max="4616" width="22.5703125" style="344" customWidth="1"/>
    <col min="4617" max="4617" width="0" style="344" hidden="1" customWidth="1"/>
    <col min="4618" max="4618" width="22.85546875" style="344" customWidth="1"/>
    <col min="4619" max="4619" width="41.42578125" style="344" customWidth="1"/>
    <col min="4620" max="4620" width="48.7109375" style="344" customWidth="1"/>
    <col min="4621" max="4621" width="26" style="344" customWidth="1"/>
    <col min="4622" max="4622" width="0" style="344" hidden="1" customWidth="1"/>
    <col min="4623" max="4623" width="21.140625" style="344" customWidth="1"/>
    <col min="4624" max="4624" width="16.7109375" style="344" customWidth="1"/>
    <col min="4625" max="4625" width="16.5703125" style="344" customWidth="1"/>
    <col min="4626" max="4626" width="22.140625" style="344" customWidth="1"/>
    <col min="4627" max="4627" width="24.140625" style="344" customWidth="1"/>
    <col min="4628" max="4628" width="26.85546875" style="344" customWidth="1"/>
    <col min="4629" max="4629" width="23.42578125" style="344" customWidth="1"/>
    <col min="4630" max="4630" width="21" style="344" customWidth="1"/>
    <col min="4631" max="4631" width="27.7109375" style="344" customWidth="1"/>
    <col min="4632" max="4632" width="28.140625" style="344" customWidth="1"/>
    <col min="4633" max="4633" width="22.85546875" style="344" customWidth="1"/>
    <col min="4634" max="4634" width="30.85546875" style="344" customWidth="1"/>
    <col min="4635" max="4635" width="26.85546875" style="344" customWidth="1"/>
    <col min="4636" max="4636" width="28.7109375" style="344" customWidth="1"/>
    <col min="4637" max="4637" width="18" style="344" customWidth="1"/>
    <col min="4638" max="4638" width="40.7109375" style="344" customWidth="1"/>
    <col min="4639" max="4639" width="19.140625" style="344" customWidth="1"/>
    <col min="4640" max="4640" width="23.5703125" style="344" customWidth="1"/>
    <col min="4641" max="4641" width="48.140625" style="344" customWidth="1"/>
    <col min="4642" max="4649" width="0" style="344" hidden="1" customWidth="1"/>
    <col min="4650" max="4864" width="14.42578125" style="344"/>
    <col min="4865" max="4865" width="22.5703125" style="344" customWidth="1"/>
    <col min="4866" max="4866" width="49.42578125" style="344" customWidth="1"/>
    <col min="4867" max="4867" width="33.85546875" style="344" customWidth="1"/>
    <col min="4868" max="4868" width="27.42578125" style="344" customWidth="1"/>
    <col min="4869" max="4869" width="24" style="344" customWidth="1"/>
    <col min="4870" max="4870" width="27.42578125" style="344" customWidth="1"/>
    <col min="4871" max="4871" width="19.140625" style="344" customWidth="1"/>
    <col min="4872" max="4872" width="22.5703125" style="344" customWidth="1"/>
    <col min="4873" max="4873" width="0" style="344" hidden="1" customWidth="1"/>
    <col min="4874" max="4874" width="22.85546875" style="344" customWidth="1"/>
    <col min="4875" max="4875" width="41.42578125" style="344" customWidth="1"/>
    <col min="4876" max="4876" width="48.7109375" style="344" customWidth="1"/>
    <col min="4877" max="4877" width="26" style="344" customWidth="1"/>
    <col min="4878" max="4878" width="0" style="344" hidden="1" customWidth="1"/>
    <col min="4879" max="4879" width="21.140625" style="344" customWidth="1"/>
    <col min="4880" max="4880" width="16.7109375" style="344" customWidth="1"/>
    <col min="4881" max="4881" width="16.5703125" style="344" customWidth="1"/>
    <col min="4882" max="4882" width="22.140625" style="344" customWidth="1"/>
    <col min="4883" max="4883" width="24.140625" style="344" customWidth="1"/>
    <col min="4884" max="4884" width="26.85546875" style="344" customWidth="1"/>
    <col min="4885" max="4885" width="23.42578125" style="344" customWidth="1"/>
    <col min="4886" max="4886" width="21" style="344" customWidth="1"/>
    <col min="4887" max="4887" width="27.7109375" style="344" customWidth="1"/>
    <col min="4888" max="4888" width="28.140625" style="344" customWidth="1"/>
    <col min="4889" max="4889" width="22.85546875" style="344" customWidth="1"/>
    <col min="4890" max="4890" width="30.85546875" style="344" customWidth="1"/>
    <col min="4891" max="4891" width="26.85546875" style="344" customWidth="1"/>
    <col min="4892" max="4892" width="28.7109375" style="344" customWidth="1"/>
    <col min="4893" max="4893" width="18" style="344" customWidth="1"/>
    <col min="4894" max="4894" width="40.7109375" style="344" customWidth="1"/>
    <col min="4895" max="4895" width="19.140625" style="344" customWidth="1"/>
    <col min="4896" max="4896" width="23.5703125" style="344" customWidth="1"/>
    <col min="4897" max="4897" width="48.140625" style="344" customWidth="1"/>
    <col min="4898" max="4905" width="0" style="344" hidden="1" customWidth="1"/>
    <col min="4906" max="5120" width="14.42578125" style="344"/>
    <col min="5121" max="5121" width="22.5703125" style="344" customWidth="1"/>
    <col min="5122" max="5122" width="49.42578125" style="344" customWidth="1"/>
    <col min="5123" max="5123" width="33.85546875" style="344" customWidth="1"/>
    <col min="5124" max="5124" width="27.42578125" style="344" customWidth="1"/>
    <col min="5125" max="5125" width="24" style="344" customWidth="1"/>
    <col min="5126" max="5126" width="27.42578125" style="344" customWidth="1"/>
    <col min="5127" max="5127" width="19.140625" style="344" customWidth="1"/>
    <col min="5128" max="5128" width="22.5703125" style="344" customWidth="1"/>
    <col min="5129" max="5129" width="0" style="344" hidden="1" customWidth="1"/>
    <col min="5130" max="5130" width="22.85546875" style="344" customWidth="1"/>
    <col min="5131" max="5131" width="41.42578125" style="344" customWidth="1"/>
    <col min="5132" max="5132" width="48.7109375" style="344" customWidth="1"/>
    <col min="5133" max="5133" width="26" style="344" customWidth="1"/>
    <col min="5134" max="5134" width="0" style="344" hidden="1" customWidth="1"/>
    <col min="5135" max="5135" width="21.140625" style="344" customWidth="1"/>
    <col min="5136" max="5136" width="16.7109375" style="344" customWidth="1"/>
    <col min="5137" max="5137" width="16.5703125" style="344" customWidth="1"/>
    <col min="5138" max="5138" width="22.140625" style="344" customWidth="1"/>
    <col min="5139" max="5139" width="24.140625" style="344" customWidth="1"/>
    <col min="5140" max="5140" width="26.85546875" style="344" customWidth="1"/>
    <col min="5141" max="5141" width="23.42578125" style="344" customWidth="1"/>
    <col min="5142" max="5142" width="21" style="344" customWidth="1"/>
    <col min="5143" max="5143" width="27.7109375" style="344" customWidth="1"/>
    <col min="5144" max="5144" width="28.140625" style="344" customWidth="1"/>
    <col min="5145" max="5145" width="22.85546875" style="344" customWidth="1"/>
    <col min="5146" max="5146" width="30.85546875" style="344" customWidth="1"/>
    <col min="5147" max="5147" width="26.85546875" style="344" customWidth="1"/>
    <col min="5148" max="5148" width="28.7109375" style="344" customWidth="1"/>
    <col min="5149" max="5149" width="18" style="344" customWidth="1"/>
    <col min="5150" max="5150" width="40.7109375" style="344" customWidth="1"/>
    <col min="5151" max="5151" width="19.140625" style="344" customWidth="1"/>
    <col min="5152" max="5152" width="23.5703125" style="344" customWidth="1"/>
    <col min="5153" max="5153" width="48.140625" style="344" customWidth="1"/>
    <col min="5154" max="5161" width="0" style="344" hidden="1" customWidth="1"/>
    <col min="5162" max="5376" width="14.42578125" style="344"/>
    <col min="5377" max="5377" width="22.5703125" style="344" customWidth="1"/>
    <col min="5378" max="5378" width="49.42578125" style="344" customWidth="1"/>
    <col min="5379" max="5379" width="33.85546875" style="344" customWidth="1"/>
    <col min="5380" max="5380" width="27.42578125" style="344" customWidth="1"/>
    <col min="5381" max="5381" width="24" style="344" customWidth="1"/>
    <col min="5382" max="5382" width="27.42578125" style="344" customWidth="1"/>
    <col min="5383" max="5383" width="19.140625" style="344" customWidth="1"/>
    <col min="5384" max="5384" width="22.5703125" style="344" customWidth="1"/>
    <col min="5385" max="5385" width="0" style="344" hidden="1" customWidth="1"/>
    <col min="5386" max="5386" width="22.85546875" style="344" customWidth="1"/>
    <col min="5387" max="5387" width="41.42578125" style="344" customWidth="1"/>
    <col min="5388" max="5388" width="48.7109375" style="344" customWidth="1"/>
    <col min="5389" max="5389" width="26" style="344" customWidth="1"/>
    <col min="5390" max="5390" width="0" style="344" hidden="1" customWidth="1"/>
    <col min="5391" max="5391" width="21.140625" style="344" customWidth="1"/>
    <col min="5392" max="5392" width="16.7109375" style="344" customWidth="1"/>
    <col min="5393" max="5393" width="16.5703125" style="344" customWidth="1"/>
    <col min="5394" max="5394" width="22.140625" style="344" customWidth="1"/>
    <col min="5395" max="5395" width="24.140625" style="344" customWidth="1"/>
    <col min="5396" max="5396" width="26.85546875" style="344" customWidth="1"/>
    <col min="5397" max="5397" width="23.42578125" style="344" customWidth="1"/>
    <col min="5398" max="5398" width="21" style="344" customWidth="1"/>
    <col min="5399" max="5399" width="27.7109375" style="344" customWidth="1"/>
    <col min="5400" max="5400" width="28.140625" style="344" customWidth="1"/>
    <col min="5401" max="5401" width="22.85546875" style="344" customWidth="1"/>
    <col min="5402" max="5402" width="30.85546875" style="344" customWidth="1"/>
    <col min="5403" max="5403" width="26.85546875" style="344" customWidth="1"/>
    <col min="5404" max="5404" width="28.7109375" style="344" customWidth="1"/>
    <col min="5405" max="5405" width="18" style="344" customWidth="1"/>
    <col min="5406" max="5406" width="40.7109375" style="344" customWidth="1"/>
    <col min="5407" max="5407" width="19.140625" style="344" customWidth="1"/>
    <col min="5408" max="5408" width="23.5703125" style="344" customWidth="1"/>
    <col min="5409" max="5409" width="48.140625" style="344" customWidth="1"/>
    <col min="5410" max="5417" width="0" style="344" hidden="1" customWidth="1"/>
    <col min="5418" max="5632" width="14.42578125" style="344"/>
    <col min="5633" max="5633" width="22.5703125" style="344" customWidth="1"/>
    <col min="5634" max="5634" width="49.42578125" style="344" customWidth="1"/>
    <col min="5635" max="5635" width="33.85546875" style="344" customWidth="1"/>
    <col min="5636" max="5636" width="27.42578125" style="344" customWidth="1"/>
    <col min="5637" max="5637" width="24" style="344" customWidth="1"/>
    <col min="5638" max="5638" width="27.42578125" style="344" customWidth="1"/>
    <col min="5639" max="5639" width="19.140625" style="344" customWidth="1"/>
    <col min="5640" max="5640" width="22.5703125" style="344" customWidth="1"/>
    <col min="5641" max="5641" width="0" style="344" hidden="1" customWidth="1"/>
    <col min="5642" max="5642" width="22.85546875" style="344" customWidth="1"/>
    <col min="5643" max="5643" width="41.42578125" style="344" customWidth="1"/>
    <col min="5644" max="5644" width="48.7109375" style="344" customWidth="1"/>
    <col min="5645" max="5645" width="26" style="344" customWidth="1"/>
    <col min="5646" max="5646" width="0" style="344" hidden="1" customWidth="1"/>
    <col min="5647" max="5647" width="21.140625" style="344" customWidth="1"/>
    <col min="5648" max="5648" width="16.7109375" style="344" customWidth="1"/>
    <col min="5649" max="5649" width="16.5703125" style="344" customWidth="1"/>
    <col min="5650" max="5650" width="22.140625" style="344" customWidth="1"/>
    <col min="5651" max="5651" width="24.140625" style="344" customWidth="1"/>
    <col min="5652" max="5652" width="26.85546875" style="344" customWidth="1"/>
    <col min="5653" max="5653" width="23.42578125" style="344" customWidth="1"/>
    <col min="5654" max="5654" width="21" style="344" customWidth="1"/>
    <col min="5655" max="5655" width="27.7109375" style="344" customWidth="1"/>
    <col min="5656" max="5656" width="28.140625" style="344" customWidth="1"/>
    <col min="5657" max="5657" width="22.85546875" style="344" customWidth="1"/>
    <col min="5658" max="5658" width="30.85546875" style="344" customWidth="1"/>
    <col min="5659" max="5659" width="26.85546875" style="344" customWidth="1"/>
    <col min="5660" max="5660" width="28.7109375" style="344" customWidth="1"/>
    <col min="5661" max="5661" width="18" style="344" customWidth="1"/>
    <col min="5662" max="5662" width="40.7109375" style="344" customWidth="1"/>
    <col min="5663" max="5663" width="19.140625" style="344" customWidth="1"/>
    <col min="5664" max="5664" width="23.5703125" style="344" customWidth="1"/>
    <col min="5665" max="5665" width="48.140625" style="344" customWidth="1"/>
    <col min="5666" max="5673" width="0" style="344" hidden="1" customWidth="1"/>
    <col min="5674" max="5888" width="14.42578125" style="344"/>
    <col min="5889" max="5889" width="22.5703125" style="344" customWidth="1"/>
    <col min="5890" max="5890" width="49.42578125" style="344" customWidth="1"/>
    <col min="5891" max="5891" width="33.85546875" style="344" customWidth="1"/>
    <col min="5892" max="5892" width="27.42578125" style="344" customWidth="1"/>
    <col min="5893" max="5893" width="24" style="344" customWidth="1"/>
    <col min="5894" max="5894" width="27.42578125" style="344" customWidth="1"/>
    <col min="5895" max="5895" width="19.140625" style="344" customWidth="1"/>
    <col min="5896" max="5896" width="22.5703125" style="344" customWidth="1"/>
    <col min="5897" max="5897" width="0" style="344" hidden="1" customWidth="1"/>
    <col min="5898" max="5898" width="22.85546875" style="344" customWidth="1"/>
    <col min="5899" max="5899" width="41.42578125" style="344" customWidth="1"/>
    <col min="5900" max="5900" width="48.7109375" style="344" customWidth="1"/>
    <col min="5901" max="5901" width="26" style="344" customWidth="1"/>
    <col min="5902" max="5902" width="0" style="344" hidden="1" customWidth="1"/>
    <col min="5903" max="5903" width="21.140625" style="344" customWidth="1"/>
    <col min="5904" max="5904" width="16.7109375" style="344" customWidth="1"/>
    <col min="5905" max="5905" width="16.5703125" style="344" customWidth="1"/>
    <col min="5906" max="5906" width="22.140625" style="344" customWidth="1"/>
    <col min="5907" max="5907" width="24.140625" style="344" customWidth="1"/>
    <col min="5908" max="5908" width="26.85546875" style="344" customWidth="1"/>
    <col min="5909" max="5909" width="23.42578125" style="344" customWidth="1"/>
    <col min="5910" max="5910" width="21" style="344" customWidth="1"/>
    <col min="5911" max="5911" width="27.7109375" style="344" customWidth="1"/>
    <col min="5912" max="5912" width="28.140625" style="344" customWidth="1"/>
    <col min="5913" max="5913" width="22.85546875" style="344" customWidth="1"/>
    <col min="5914" max="5914" width="30.85546875" style="344" customWidth="1"/>
    <col min="5915" max="5915" width="26.85546875" style="344" customWidth="1"/>
    <col min="5916" max="5916" width="28.7109375" style="344" customWidth="1"/>
    <col min="5917" max="5917" width="18" style="344" customWidth="1"/>
    <col min="5918" max="5918" width="40.7109375" style="344" customWidth="1"/>
    <col min="5919" max="5919" width="19.140625" style="344" customWidth="1"/>
    <col min="5920" max="5920" width="23.5703125" style="344" customWidth="1"/>
    <col min="5921" max="5921" width="48.140625" style="344" customWidth="1"/>
    <col min="5922" max="5929" width="0" style="344" hidden="1" customWidth="1"/>
    <col min="5930" max="6144" width="14.42578125" style="344"/>
    <col min="6145" max="6145" width="22.5703125" style="344" customWidth="1"/>
    <col min="6146" max="6146" width="49.42578125" style="344" customWidth="1"/>
    <col min="6147" max="6147" width="33.85546875" style="344" customWidth="1"/>
    <col min="6148" max="6148" width="27.42578125" style="344" customWidth="1"/>
    <col min="6149" max="6149" width="24" style="344" customWidth="1"/>
    <col min="6150" max="6150" width="27.42578125" style="344" customWidth="1"/>
    <col min="6151" max="6151" width="19.140625" style="344" customWidth="1"/>
    <col min="6152" max="6152" width="22.5703125" style="344" customWidth="1"/>
    <col min="6153" max="6153" width="0" style="344" hidden="1" customWidth="1"/>
    <col min="6154" max="6154" width="22.85546875" style="344" customWidth="1"/>
    <col min="6155" max="6155" width="41.42578125" style="344" customWidth="1"/>
    <col min="6156" max="6156" width="48.7109375" style="344" customWidth="1"/>
    <col min="6157" max="6157" width="26" style="344" customWidth="1"/>
    <col min="6158" max="6158" width="0" style="344" hidden="1" customWidth="1"/>
    <col min="6159" max="6159" width="21.140625" style="344" customWidth="1"/>
    <col min="6160" max="6160" width="16.7109375" style="344" customWidth="1"/>
    <col min="6161" max="6161" width="16.5703125" style="344" customWidth="1"/>
    <col min="6162" max="6162" width="22.140625" style="344" customWidth="1"/>
    <col min="6163" max="6163" width="24.140625" style="344" customWidth="1"/>
    <col min="6164" max="6164" width="26.85546875" style="344" customWidth="1"/>
    <col min="6165" max="6165" width="23.42578125" style="344" customWidth="1"/>
    <col min="6166" max="6166" width="21" style="344" customWidth="1"/>
    <col min="6167" max="6167" width="27.7109375" style="344" customWidth="1"/>
    <col min="6168" max="6168" width="28.140625" style="344" customWidth="1"/>
    <col min="6169" max="6169" width="22.85546875" style="344" customWidth="1"/>
    <col min="6170" max="6170" width="30.85546875" style="344" customWidth="1"/>
    <col min="6171" max="6171" width="26.85546875" style="344" customWidth="1"/>
    <col min="6172" max="6172" width="28.7109375" style="344" customWidth="1"/>
    <col min="6173" max="6173" width="18" style="344" customWidth="1"/>
    <col min="6174" max="6174" width="40.7109375" style="344" customWidth="1"/>
    <col min="6175" max="6175" width="19.140625" style="344" customWidth="1"/>
    <col min="6176" max="6176" width="23.5703125" style="344" customWidth="1"/>
    <col min="6177" max="6177" width="48.140625" style="344" customWidth="1"/>
    <col min="6178" max="6185" width="0" style="344" hidden="1" customWidth="1"/>
    <col min="6186" max="6400" width="14.42578125" style="344"/>
    <col min="6401" max="6401" width="22.5703125" style="344" customWidth="1"/>
    <col min="6402" max="6402" width="49.42578125" style="344" customWidth="1"/>
    <col min="6403" max="6403" width="33.85546875" style="344" customWidth="1"/>
    <col min="6404" max="6404" width="27.42578125" style="344" customWidth="1"/>
    <col min="6405" max="6405" width="24" style="344" customWidth="1"/>
    <col min="6406" max="6406" width="27.42578125" style="344" customWidth="1"/>
    <col min="6407" max="6407" width="19.140625" style="344" customWidth="1"/>
    <col min="6408" max="6408" width="22.5703125" style="344" customWidth="1"/>
    <col min="6409" max="6409" width="0" style="344" hidden="1" customWidth="1"/>
    <col min="6410" max="6410" width="22.85546875" style="344" customWidth="1"/>
    <col min="6411" max="6411" width="41.42578125" style="344" customWidth="1"/>
    <col min="6412" max="6412" width="48.7109375" style="344" customWidth="1"/>
    <col min="6413" max="6413" width="26" style="344" customWidth="1"/>
    <col min="6414" max="6414" width="0" style="344" hidden="1" customWidth="1"/>
    <col min="6415" max="6415" width="21.140625" style="344" customWidth="1"/>
    <col min="6416" max="6416" width="16.7109375" style="344" customWidth="1"/>
    <col min="6417" max="6417" width="16.5703125" style="344" customWidth="1"/>
    <col min="6418" max="6418" width="22.140625" style="344" customWidth="1"/>
    <col min="6419" max="6419" width="24.140625" style="344" customWidth="1"/>
    <col min="6420" max="6420" width="26.85546875" style="344" customWidth="1"/>
    <col min="6421" max="6421" width="23.42578125" style="344" customWidth="1"/>
    <col min="6422" max="6422" width="21" style="344" customWidth="1"/>
    <col min="6423" max="6423" width="27.7109375" style="344" customWidth="1"/>
    <col min="6424" max="6424" width="28.140625" style="344" customWidth="1"/>
    <col min="6425" max="6425" width="22.85546875" style="344" customWidth="1"/>
    <col min="6426" max="6426" width="30.85546875" style="344" customWidth="1"/>
    <col min="6427" max="6427" width="26.85546875" style="344" customWidth="1"/>
    <col min="6428" max="6428" width="28.7109375" style="344" customWidth="1"/>
    <col min="6429" max="6429" width="18" style="344" customWidth="1"/>
    <col min="6430" max="6430" width="40.7109375" style="344" customWidth="1"/>
    <col min="6431" max="6431" width="19.140625" style="344" customWidth="1"/>
    <col min="6432" max="6432" width="23.5703125" style="344" customWidth="1"/>
    <col min="6433" max="6433" width="48.140625" style="344" customWidth="1"/>
    <col min="6434" max="6441" width="0" style="344" hidden="1" customWidth="1"/>
    <col min="6442" max="6656" width="14.42578125" style="344"/>
    <col min="6657" max="6657" width="22.5703125" style="344" customWidth="1"/>
    <col min="6658" max="6658" width="49.42578125" style="344" customWidth="1"/>
    <col min="6659" max="6659" width="33.85546875" style="344" customWidth="1"/>
    <col min="6660" max="6660" width="27.42578125" style="344" customWidth="1"/>
    <col min="6661" max="6661" width="24" style="344" customWidth="1"/>
    <col min="6662" max="6662" width="27.42578125" style="344" customWidth="1"/>
    <col min="6663" max="6663" width="19.140625" style="344" customWidth="1"/>
    <col min="6664" max="6664" width="22.5703125" style="344" customWidth="1"/>
    <col min="6665" max="6665" width="0" style="344" hidden="1" customWidth="1"/>
    <col min="6666" max="6666" width="22.85546875" style="344" customWidth="1"/>
    <col min="6667" max="6667" width="41.42578125" style="344" customWidth="1"/>
    <col min="6668" max="6668" width="48.7109375" style="344" customWidth="1"/>
    <col min="6669" max="6669" width="26" style="344" customWidth="1"/>
    <col min="6670" max="6670" width="0" style="344" hidden="1" customWidth="1"/>
    <col min="6671" max="6671" width="21.140625" style="344" customWidth="1"/>
    <col min="6672" max="6672" width="16.7109375" style="344" customWidth="1"/>
    <col min="6673" max="6673" width="16.5703125" style="344" customWidth="1"/>
    <col min="6674" max="6674" width="22.140625" style="344" customWidth="1"/>
    <col min="6675" max="6675" width="24.140625" style="344" customWidth="1"/>
    <col min="6676" max="6676" width="26.85546875" style="344" customWidth="1"/>
    <col min="6677" max="6677" width="23.42578125" style="344" customWidth="1"/>
    <col min="6678" max="6678" width="21" style="344" customWidth="1"/>
    <col min="6679" max="6679" width="27.7109375" style="344" customWidth="1"/>
    <col min="6680" max="6680" width="28.140625" style="344" customWidth="1"/>
    <col min="6681" max="6681" width="22.85546875" style="344" customWidth="1"/>
    <col min="6682" max="6682" width="30.85546875" style="344" customWidth="1"/>
    <col min="6683" max="6683" width="26.85546875" style="344" customWidth="1"/>
    <col min="6684" max="6684" width="28.7109375" style="344" customWidth="1"/>
    <col min="6685" max="6685" width="18" style="344" customWidth="1"/>
    <col min="6686" max="6686" width="40.7109375" style="344" customWidth="1"/>
    <col min="6687" max="6687" width="19.140625" style="344" customWidth="1"/>
    <col min="6688" max="6688" width="23.5703125" style="344" customWidth="1"/>
    <col min="6689" max="6689" width="48.140625" style="344" customWidth="1"/>
    <col min="6690" max="6697" width="0" style="344" hidden="1" customWidth="1"/>
    <col min="6698" max="6912" width="14.42578125" style="344"/>
    <col min="6913" max="6913" width="22.5703125" style="344" customWidth="1"/>
    <col min="6914" max="6914" width="49.42578125" style="344" customWidth="1"/>
    <col min="6915" max="6915" width="33.85546875" style="344" customWidth="1"/>
    <col min="6916" max="6916" width="27.42578125" style="344" customWidth="1"/>
    <col min="6917" max="6917" width="24" style="344" customWidth="1"/>
    <col min="6918" max="6918" width="27.42578125" style="344" customWidth="1"/>
    <col min="6919" max="6919" width="19.140625" style="344" customWidth="1"/>
    <col min="6920" max="6920" width="22.5703125" style="344" customWidth="1"/>
    <col min="6921" max="6921" width="0" style="344" hidden="1" customWidth="1"/>
    <col min="6922" max="6922" width="22.85546875" style="344" customWidth="1"/>
    <col min="6923" max="6923" width="41.42578125" style="344" customWidth="1"/>
    <col min="6924" max="6924" width="48.7109375" style="344" customWidth="1"/>
    <col min="6925" max="6925" width="26" style="344" customWidth="1"/>
    <col min="6926" max="6926" width="0" style="344" hidden="1" customWidth="1"/>
    <col min="6927" max="6927" width="21.140625" style="344" customWidth="1"/>
    <col min="6928" max="6928" width="16.7109375" style="344" customWidth="1"/>
    <col min="6929" max="6929" width="16.5703125" style="344" customWidth="1"/>
    <col min="6930" max="6930" width="22.140625" style="344" customWidth="1"/>
    <col min="6931" max="6931" width="24.140625" style="344" customWidth="1"/>
    <col min="6932" max="6932" width="26.85546875" style="344" customWidth="1"/>
    <col min="6933" max="6933" width="23.42578125" style="344" customWidth="1"/>
    <col min="6934" max="6934" width="21" style="344" customWidth="1"/>
    <col min="6935" max="6935" width="27.7109375" style="344" customWidth="1"/>
    <col min="6936" max="6936" width="28.140625" style="344" customWidth="1"/>
    <col min="6937" max="6937" width="22.85546875" style="344" customWidth="1"/>
    <col min="6938" max="6938" width="30.85546875" style="344" customWidth="1"/>
    <col min="6939" max="6939" width="26.85546875" style="344" customWidth="1"/>
    <col min="6940" max="6940" width="28.7109375" style="344" customWidth="1"/>
    <col min="6941" max="6941" width="18" style="344" customWidth="1"/>
    <col min="6942" max="6942" width="40.7109375" style="344" customWidth="1"/>
    <col min="6943" max="6943" width="19.140625" style="344" customWidth="1"/>
    <col min="6944" max="6944" width="23.5703125" style="344" customWidth="1"/>
    <col min="6945" max="6945" width="48.140625" style="344" customWidth="1"/>
    <col min="6946" max="6953" width="0" style="344" hidden="1" customWidth="1"/>
    <col min="6954" max="7168" width="14.42578125" style="344"/>
    <col min="7169" max="7169" width="22.5703125" style="344" customWidth="1"/>
    <col min="7170" max="7170" width="49.42578125" style="344" customWidth="1"/>
    <col min="7171" max="7171" width="33.85546875" style="344" customWidth="1"/>
    <col min="7172" max="7172" width="27.42578125" style="344" customWidth="1"/>
    <col min="7173" max="7173" width="24" style="344" customWidth="1"/>
    <col min="7174" max="7174" width="27.42578125" style="344" customWidth="1"/>
    <col min="7175" max="7175" width="19.140625" style="344" customWidth="1"/>
    <col min="7176" max="7176" width="22.5703125" style="344" customWidth="1"/>
    <col min="7177" max="7177" width="0" style="344" hidden="1" customWidth="1"/>
    <col min="7178" max="7178" width="22.85546875" style="344" customWidth="1"/>
    <col min="7179" max="7179" width="41.42578125" style="344" customWidth="1"/>
    <col min="7180" max="7180" width="48.7109375" style="344" customWidth="1"/>
    <col min="7181" max="7181" width="26" style="344" customWidth="1"/>
    <col min="7182" max="7182" width="0" style="344" hidden="1" customWidth="1"/>
    <col min="7183" max="7183" width="21.140625" style="344" customWidth="1"/>
    <col min="7184" max="7184" width="16.7109375" style="344" customWidth="1"/>
    <col min="7185" max="7185" width="16.5703125" style="344" customWidth="1"/>
    <col min="7186" max="7186" width="22.140625" style="344" customWidth="1"/>
    <col min="7187" max="7187" width="24.140625" style="344" customWidth="1"/>
    <col min="7188" max="7188" width="26.85546875" style="344" customWidth="1"/>
    <col min="7189" max="7189" width="23.42578125" style="344" customWidth="1"/>
    <col min="7190" max="7190" width="21" style="344" customWidth="1"/>
    <col min="7191" max="7191" width="27.7109375" style="344" customWidth="1"/>
    <col min="7192" max="7192" width="28.140625" style="344" customWidth="1"/>
    <col min="7193" max="7193" width="22.85546875" style="344" customWidth="1"/>
    <col min="7194" max="7194" width="30.85546875" style="344" customWidth="1"/>
    <col min="7195" max="7195" width="26.85546875" style="344" customWidth="1"/>
    <col min="7196" max="7196" width="28.7109375" style="344" customWidth="1"/>
    <col min="7197" max="7197" width="18" style="344" customWidth="1"/>
    <col min="7198" max="7198" width="40.7109375" style="344" customWidth="1"/>
    <col min="7199" max="7199" width="19.140625" style="344" customWidth="1"/>
    <col min="7200" max="7200" width="23.5703125" style="344" customWidth="1"/>
    <col min="7201" max="7201" width="48.140625" style="344" customWidth="1"/>
    <col min="7202" max="7209" width="0" style="344" hidden="1" customWidth="1"/>
    <col min="7210" max="7424" width="14.42578125" style="344"/>
    <col min="7425" max="7425" width="22.5703125" style="344" customWidth="1"/>
    <col min="7426" max="7426" width="49.42578125" style="344" customWidth="1"/>
    <col min="7427" max="7427" width="33.85546875" style="344" customWidth="1"/>
    <col min="7428" max="7428" width="27.42578125" style="344" customWidth="1"/>
    <col min="7429" max="7429" width="24" style="344" customWidth="1"/>
    <col min="7430" max="7430" width="27.42578125" style="344" customWidth="1"/>
    <col min="7431" max="7431" width="19.140625" style="344" customWidth="1"/>
    <col min="7432" max="7432" width="22.5703125" style="344" customWidth="1"/>
    <col min="7433" max="7433" width="0" style="344" hidden="1" customWidth="1"/>
    <col min="7434" max="7434" width="22.85546875" style="344" customWidth="1"/>
    <col min="7435" max="7435" width="41.42578125" style="344" customWidth="1"/>
    <col min="7436" max="7436" width="48.7109375" style="344" customWidth="1"/>
    <col min="7437" max="7437" width="26" style="344" customWidth="1"/>
    <col min="7438" max="7438" width="0" style="344" hidden="1" customWidth="1"/>
    <col min="7439" max="7439" width="21.140625" style="344" customWidth="1"/>
    <col min="7440" max="7440" width="16.7109375" style="344" customWidth="1"/>
    <col min="7441" max="7441" width="16.5703125" style="344" customWidth="1"/>
    <col min="7442" max="7442" width="22.140625" style="344" customWidth="1"/>
    <col min="7443" max="7443" width="24.140625" style="344" customWidth="1"/>
    <col min="7444" max="7444" width="26.85546875" style="344" customWidth="1"/>
    <col min="7445" max="7445" width="23.42578125" style="344" customWidth="1"/>
    <col min="7446" max="7446" width="21" style="344" customWidth="1"/>
    <col min="7447" max="7447" width="27.7109375" style="344" customWidth="1"/>
    <col min="7448" max="7448" width="28.140625" style="344" customWidth="1"/>
    <col min="7449" max="7449" width="22.85546875" style="344" customWidth="1"/>
    <col min="7450" max="7450" width="30.85546875" style="344" customWidth="1"/>
    <col min="7451" max="7451" width="26.85546875" style="344" customWidth="1"/>
    <col min="7452" max="7452" width="28.7109375" style="344" customWidth="1"/>
    <col min="7453" max="7453" width="18" style="344" customWidth="1"/>
    <col min="7454" max="7454" width="40.7109375" style="344" customWidth="1"/>
    <col min="7455" max="7455" width="19.140625" style="344" customWidth="1"/>
    <col min="7456" max="7456" width="23.5703125" style="344" customWidth="1"/>
    <col min="7457" max="7457" width="48.140625" style="344" customWidth="1"/>
    <col min="7458" max="7465" width="0" style="344" hidden="1" customWidth="1"/>
    <col min="7466" max="7680" width="14.42578125" style="344"/>
    <col min="7681" max="7681" width="22.5703125" style="344" customWidth="1"/>
    <col min="7682" max="7682" width="49.42578125" style="344" customWidth="1"/>
    <col min="7683" max="7683" width="33.85546875" style="344" customWidth="1"/>
    <col min="7684" max="7684" width="27.42578125" style="344" customWidth="1"/>
    <col min="7685" max="7685" width="24" style="344" customWidth="1"/>
    <col min="7686" max="7686" width="27.42578125" style="344" customWidth="1"/>
    <col min="7687" max="7687" width="19.140625" style="344" customWidth="1"/>
    <col min="7688" max="7688" width="22.5703125" style="344" customWidth="1"/>
    <col min="7689" max="7689" width="0" style="344" hidden="1" customWidth="1"/>
    <col min="7690" max="7690" width="22.85546875" style="344" customWidth="1"/>
    <col min="7691" max="7691" width="41.42578125" style="344" customWidth="1"/>
    <col min="7692" max="7692" width="48.7109375" style="344" customWidth="1"/>
    <col min="7693" max="7693" width="26" style="344" customWidth="1"/>
    <col min="7694" max="7694" width="0" style="344" hidden="1" customWidth="1"/>
    <col min="7695" max="7695" width="21.140625" style="344" customWidth="1"/>
    <col min="7696" max="7696" width="16.7109375" style="344" customWidth="1"/>
    <col min="7697" max="7697" width="16.5703125" style="344" customWidth="1"/>
    <col min="7698" max="7698" width="22.140625" style="344" customWidth="1"/>
    <col min="7699" max="7699" width="24.140625" style="344" customWidth="1"/>
    <col min="7700" max="7700" width="26.85546875" style="344" customWidth="1"/>
    <col min="7701" max="7701" width="23.42578125" style="344" customWidth="1"/>
    <col min="7702" max="7702" width="21" style="344" customWidth="1"/>
    <col min="7703" max="7703" width="27.7109375" style="344" customWidth="1"/>
    <col min="7704" max="7704" width="28.140625" style="344" customWidth="1"/>
    <col min="7705" max="7705" width="22.85546875" style="344" customWidth="1"/>
    <col min="7706" max="7706" width="30.85546875" style="344" customWidth="1"/>
    <col min="7707" max="7707" width="26.85546875" style="344" customWidth="1"/>
    <col min="7708" max="7708" width="28.7109375" style="344" customWidth="1"/>
    <col min="7709" max="7709" width="18" style="344" customWidth="1"/>
    <col min="7710" max="7710" width="40.7109375" style="344" customWidth="1"/>
    <col min="7711" max="7711" width="19.140625" style="344" customWidth="1"/>
    <col min="7712" max="7712" width="23.5703125" style="344" customWidth="1"/>
    <col min="7713" max="7713" width="48.140625" style="344" customWidth="1"/>
    <col min="7714" max="7721" width="0" style="344" hidden="1" customWidth="1"/>
    <col min="7722" max="7936" width="14.42578125" style="344"/>
    <col min="7937" max="7937" width="22.5703125" style="344" customWidth="1"/>
    <col min="7938" max="7938" width="49.42578125" style="344" customWidth="1"/>
    <col min="7939" max="7939" width="33.85546875" style="344" customWidth="1"/>
    <col min="7940" max="7940" width="27.42578125" style="344" customWidth="1"/>
    <col min="7941" max="7941" width="24" style="344" customWidth="1"/>
    <col min="7942" max="7942" width="27.42578125" style="344" customWidth="1"/>
    <col min="7943" max="7943" width="19.140625" style="344" customWidth="1"/>
    <col min="7944" max="7944" width="22.5703125" style="344" customWidth="1"/>
    <col min="7945" max="7945" width="0" style="344" hidden="1" customWidth="1"/>
    <col min="7946" max="7946" width="22.85546875" style="344" customWidth="1"/>
    <col min="7947" max="7947" width="41.42578125" style="344" customWidth="1"/>
    <col min="7948" max="7948" width="48.7109375" style="344" customWidth="1"/>
    <col min="7949" max="7949" width="26" style="344" customWidth="1"/>
    <col min="7950" max="7950" width="0" style="344" hidden="1" customWidth="1"/>
    <col min="7951" max="7951" width="21.140625" style="344" customWidth="1"/>
    <col min="7952" max="7952" width="16.7109375" style="344" customWidth="1"/>
    <col min="7953" max="7953" width="16.5703125" style="344" customWidth="1"/>
    <col min="7954" max="7954" width="22.140625" style="344" customWidth="1"/>
    <col min="7955" max="7955" width="24.140625" style="344" customWidth="1"/>
    <col min="7956" max="7956" width="26.85546875" style="344" customWidth="1"/>
    <col min="7957" max="7957" width="23.42578125" style="344" customWidth="1"/>
    <col min="7958" max="7958" width="21" style="344" customWidth="1"/>
    <col min="7959" max="7959" width="27.7109375" style="344" customWidth="1"/>
    <col min="7960" max="7960" width="28.140625" style="344" customWidth="1"/>
    <col min="7961" max="7961" width="22.85546875" style="344" customWidth="1"/>
    <col min="7962" max="7962" width="30.85546875" style="344" customWidth="1"/>
    <col min="7963" max="7963" width="26.85546875" style="344" customWidth="1"/>
    <col min="7964" max="7964" width="28.7109375" style="344" customWidth="1"/>
    <col min="7965" max="7965" width="18" style="344" customWidth="1"/>
    <col min="7966" max="7966" width="40.7109375" style="344" customWidth="1"/>
    <col min="7967" max="7967" width="19.140625" style="344" customWidth="1"/>
    <col min="7968" max="7968" width="23.5703125" style="344" customWidth="1"/>
    <col min="7969" max="7969" width="48.140625" style="344" customWidth="1"/>
    <col min="7970" max="7977" width="0" style="344" hidden="1" customWidth="1"/>
    <col min="7978" max="8192" width="14.42578125" style="344"/>
    <col min="8193" max="8193" width="22.5703125" style="344" customWidth="1"/>
    <col min="8194" max="8194" width="49.42578125" style="344" customWidth="1"/>
    <col min="8195" max="8195" width="33.85546875" style="344" customWidth="1"/>
    <col min="8196" max="8196" width="27.42578125" style="344" customWidth="1"/>
    <col min="8197" max="8197" width="24" style="344" customWidth="1"/>
    <col min="8198" max="8198" width="27.42578125" style="344" customWidth="1"/>
    <col min="8199" max="8199" width="19.140625" style="344" customWidth="1"/>
    <col min="8200" max="8200" width="22.5703125" style="344" customWidth="1"/>
    <col min="8201" max="8201" width="0" style="344" hidden="1" customWidth="1"/>
    <col min="8202" max="8202" width="22.85546875" style="344" customWidth="1"/>
    <col min="8203" max="8203" width="41.42578125" style="344" customWidth="1"/>
    <col min="8204" max="8204" width="48.7109375" style="344" customWidth="1"/>
    <col min="8205" max="8205" width="26" style="344" customWidth="1"/>
    <col min="8206" max="8206" width="0" style="344" hidden="1" customWidth="1"/>
    <col min="8207" max="8207" width="21.140625" style="344" customWidth="1"/>
    <col min="8208" max="8208" width="16.7109375" style="344" customWidth="1"/>
    <col min="8209" max="8209" width="16.5703125" style="344" customWidth="1"/>
    <col min="8210" max="8210" width="22.140625" style="344" customWidth="1"/>
    <col min="8211" max="8211" width="24.140625" style="344" customWidth="1"/>
    <col min="8212" max="8212" width="26.85546875" style="344" customWidth="1"/>
    <col min="8213" max="8213" width="23.42578125" style="344" customWidth="1"/>
    <col min="8214" max="8214" width="21" style="344" customWidth="1"/>
    <col min="8215" max="8215" width="27.7109375" style="344" customWidth="1"/>
    <col min="8216" max="8216" width="28.140625" style="344" customWidth="1"/>
    <col min="8217" max="8217" width="22.85546875" style="344" customWidth="1"/>
    <col min="8218" max="8218" width="30.85546875" style="344" customWidth="1"/>
    <col min="8219" max="8219" width="26.85546875" style="344" customWidth="1"/>
    <col min="8220" max="8220" width="28.7109375" style="344" customWidth="1"/>
    <col min="8221" max="8221" width="18" style="344" customWidth="1"/>
    <col min="8222" max="8222" width="40.7109375" style="344" customWidth="1"/>
    <col min="8223" max="8223" width="19.140625" style="344" customWidth="1"/>
    <col min="8224" max="8224" width="23.5703125" style="344" customWidth="1"/>
    <col min="8225" max="8225" width="48.140625" style="344" customWidth="1"/>
    <col min="8226" max="8233" width="0" style="344" hidden="1" customWidth="1"/>
    <col min="8234" max="8448" width="14.42578125" style="344"/>
    <col min="8449" max="8449" width="22.5703125" style="344" customWidth="1"/>
    <col min="8450" max="8450" width="49.42578125" style="344" customWidth="1"/>
    <col min="8451" max="8451" width="33.85546875" style="344" customWidth="1"/>
    <col min="8452" max="8452" width="27.42578125" style="344" customWidth="1"/>
    <col min="8453" max="8453" width="24" style="344" customWidth="1"/>
    <col min="8454" max="8454" width="27.42578125" style="344" customWidth="1"/>
    <col min="8455" max="8455" width="19.140625" style="344" customWidth="1"/>
    <col min="8456" max="8456" width="22.5703125" style="344" customWidth="1"/>
    <col min="8457" max="8457" width="0" style="344" hidden="1" customWidth="1"/>
    <col min="8458" max="8458" width="22.85546875" style="344" customWidth="1"/>
    <col min="8459" max="8459" width="41.42578125" style="344" customWidth="1"/>
    <col min="8460" max="8460" width="48.7109375" style="344" customWidth="1"/>
    <col min="8461" max="8461" width="26" style="344" customWidth="1"/>
    <col min="8462" max="8462" width="0" style="344" hidden="1" customWidth="1"/>
    <col min="8463" max="8463" width="21.140625" style="344" customWidth="1"/>
    <col min="8464" max="8464" width="16.7109375" style="344" customWidth="1"/>
    <col min="8465" max="8465" width="16.5703125" style="344" customWidth="1"/>
    <col min="8466" max="8466" width="22.140625" style="344" customWidth="1"/>
    <col min="8467" max="8467" width="24.140625" style="344" customWidth="1"/>
    <col min="8468" max="8468" width="26.85546875" style="344" customWidth="1"/>
    <col min="8469" max="8469" width="23.42578125" style="344" customWidth="1"/>
    <col min="8470" max="8470" width="21" style="344" customWidth="1"/>
    <col min="8471" max="8471" width="27.7109375" style="344" customWidth="1"/>
    <col min="8472" max="8472" width="28.140625" style="344" customWidth="1"/>
    <col min="8473" max="8473" width="22.85546875" style="344" customWidth="1"/>
    <col min="8474" max="8474" width="30.85546875" style="344" customWidth="1"/>
    <col min="8475" max="8475" width="26.85546875" style="344" customWidth="1"/>
    <col min="8476" max="8476" width="28.7109375" style="344" customWidth="1"/>
    <col min="8477" max="8477" width="18" style="344" customWidth="1"/>
    <col min="8478" max="8478" width="40.7109375" style="344" customWidth="1"/>
    <col min="8479" max="8479" width="19.140625" style="344" customWidth="1"/>
    <col min="8480" max="8480" width="23.5703125" style="344" customWidth="1"/>
    <col min="8481" max="8481" width="48.140625" style="344" customWidth="1"/>
    <col min="8482" max="8489" width="0" style="344" hidden="1" customWidth="1"/>
    <col min="8490" max="8704" width="14.42578125" style="344"/>
    <col min="8705" max="8705" width="22.5703125" style="344" customWidth="1"/>
    <col min="8706" max="8706" width="49.42578125" style="344" customWidth="1"/>
    <col min="8707" max="8707" width="33.85546875" style="344" customWidth="1"/>
    <col min="8708" max="8708" width="27.42578125" style="344" customWidth="1"/>
    <col min="8709" max="8709" width="24" style="344" customWidth="1"/>
    <col min="8710" max="8710" width="27.42578125" style="344" customWidth="1"/>
    <col min="8711" max="8711" width="19.140625" style="344" customWidth="1"/>
    <col min="8712" max="8712" width="22.5703125" style="344" customWidth="1"/>
    <col min="8713" max="8713" width="0" style="344" hidden="1" customWidth="1"/>
    <col min="8714" max="8714" width="22.85546875" style="344" customWidth="1"/>
    <col min="8715" max="8715" width="41.42578125" style="344" customWidth="1"/>
    <col min="8716" max="8716" width="48.7109375" style="344" customWidth="1"/>
    <col min="8717" max="8717" width="26" style="344" customWidth="1"/>
    <col min="8718" max="8718" width="0" style="344" hidden="1" customWidth="1"/>
    <col min="8719" max="8719" width="21.140625" style="344" customWidth="1"/>
    <col min="8720" max="8720" width="16.7109375" style="344" customWidth="1"/>
    <col min="8721" max="8721" width="16.5703125" style="344" customWidth="1"/>
    <col min="8722" max="8722" width="22.140625" style="344" customWidth="1"/>
    <col min="8723" max="8723" width="24.140625" style="344" customWidth="1"/>
    <col min="8724" max="8724" width="26.85546875" style="344" customWidth="1"/>
    <col min="8725" max="8725" width="23.42578125" style="344" customWidth="1"/>
    <col min="8726" max="8726" width="21" style="344" customWidth="1"/>
    <col min="8727" max="8727" width="27.7109375" style="344" customWidth="1"/>
    <col min="8728" max="8728" width="28.140625" style="344" customWidth="1"/>
    <col min="8729" max="8729" width="22.85546875" style="344" customWidth="1"/>
    <col min="8730" max="8730" width="30.85546875" style="344" customWidth="1"/>
    <col min="8731" max="8731" width="26.85546875" style="344" customWidth="1"/>
    <col min="8732" max="8732" width="28.7109375" style="344" customWidth="1"/>
    <col min="8733" max="8733" width="18" style="344" customWidth="1"/>
    <col min="8734" max="8734" width="40.7109375" style="344" customWidth="1"/>
    <col min="8735" max="8735" width="19.140625" style="344" customWidth="1"/>
    <col min="8736" max="8736" width="23.5703125" style="344" customWidth="1"/>
    <col min="8737" max="8737" width="48.140625" style="344" customWidth="1"/>
    <col min="8738" max="8745" width="0" style="344" hidden="1" customWidth="1"/>
    <col min="8746" max="8960" width="14.42578125" style="344"/>
    <col min="8961" max="8961" width="22.5703125" style="344" customWidth="1"/>
    <col min="8962" max="8962" width="49.42578125" style="344" customWidth="1"/>
    <col min="8963" max="8963" width="33.85546875" style="344" customWidth="1"/>
    <col min="8964" max="8964" width="27.42578125" style="344" customWidth="1"/>
    <col min="8965" max="8965" width="24" style="344" customWidth="1"/>
    <col min="8966" max="8966" width="27.42578125" style="344" customWidth="1"/>
    <col min="8967" max="8967" width="19.140625" style="344" customWidth="1"/>
    <col min="8968" max="8968" width="22.5703125" style="344" customWidth="1"/>
    <col min="8969" max="8969" width="0" style="344" hidden="1" customWidth="1"/>
    <col min="8970" max="8970" width="22.85546875" style="344" customWidth="1"/>
    <col min="8971" max="8971" width="41.42578125" style="344" customWidth="1"/>
    <col min="8972" max="8972" width="48.7109375" style="344" customWidth="1"/>
    <col min="8973" max="8973" width="26" style="344" customWidth="1"/>
    <col min="8974" max="8974" width="0" style="344" hidden="1" customWidth="1"/>
    <col min="8975" max="8975" width="21.140625" style="344" customWidth="1"/>
    <col min="8976" max="8976" width="16.7109375" style="344" customWidth="1"/>
    <col min="8977" max="8977" width="16.5703125" style="344" customWidth="1"/>
    <col min="8978" max="8978" width="22.140625" style="344" customWidth="1"/>
    <col min="8979" max="8979" width="24.140625" style="344" customWidth="1"/>
    <col min="8980" max="8980" width="26.85546875" style="344" customWidth="1"/>
    <col min="8981" max="8981" width="23.42578125" style="344" customWidth="1"/>
    <col min="8982" max="8982" width="21" style="344" customWidth="1"/>
    <col min="8983" max="8983" width="27.7109375" style="344" customWidth="1"/>
    <col min="8984" max="8984" width="28.140625" style="344" customWidth="1"/>
    <col min="8985" max="8985" width="22.85546875" style="344" customWidth="1"/>
    <col min="8986" max="8986" width="30.85546875" style="344" customWidth="1"/>
    <col min="8987" max="8987" width="26.85546875" style="344" customWidth="1"/>
    <col min="8988" max="8988" width="28.7109375" style="344" customWidth="1"/>
    <col min="8989" max="8989" width="18" style="344" customWidth="1"/>
    <col min="8990" max="8990" width="40.7109375" style="344" customWidth="1"/>
    <col min="8991" max="8991" width="19.140625" style="344" customWidth="1"/>
    <col min="8992" max="8992" width="23.5703125" style="344" customWidth="1"/>
    <col min="8993" max="8993" width="48.140625" style="344" customWidth="1"/>
    <col min="8994" max="9001" width="0" style="344" hidden="1" customWidth="1"/>
    <col min="9002" max="9216" width="14.42578125" style="344"/>
    <col min="9217" max="9217" width="22.5703125" style="344" customWidth="1"/>
    <col min="9218" max="9218" width="49.42578125" style="344" customWidth="1"/>
    <col min="9219" max="9219" width="33.85546875" style="344" customWidth="1"/>
    <col min="9220" max="9220" width="27.42578125" style="344" customWidth="1"/>
    <col min="9221" max="9221" width="24" style="344" customWidth="1"/>
    <col min="9222" max="9222" width="27.42578125" style="344" customWidth="1"/>
    <col min="9223" max="9223" width="19.140625" style="344" customWidth="1"/>
    <col min="9224" max="9224" width="22.5703125" style="344" customWidth="1"/>
    <col min="9225" max="9225" width="0" style="344" hidden="1" customWidth="1"/>
    <col min="9226" max="9226" width="22.85546875" style="344" customWidth="1"/>
    <col min="9227" max="9227" width="41.42578125" style="344" customWidth="1"/>
    <col min="9228" max="9228" width="48.7109375" style="344" customWidth="1"/>
    <col min="9229" max="9229" width="26" style="344" customWidth="1"/>
    <col min="9230" max="9230" width="0" style="344" hidden="1" customWidth="1"/>
    <col min="9231" max="9231" width="21.140625" style="344" customWidth="1"/>
    <col min="9232" max="9232" width="16.7109375" style="344" customWidth="1"/>
    <col min="9233" max="9233" width="16.5703125" style="344" customWidth="1"/>
    <col min="9234" max="9234" width="22.140625" style="344" customWidth="1"/>
    <col min="9235" max="9235" width="24.140625" style="344" customWidth="1"/>
    <col min="9236" max="9236" width="26.85546875" style="344" customWidth="1"/>
    <col min="9237" max="9237" width="23.42578125" style="344" customWidth="1"/>
    <col min="9238" max="9238" width="21" style="344" customWidth="1"/>
    <col min="9239" max="9239" width="27.7109375" style="344" customWidth="1"/>
    <col min="9240" max="9240" width="28.140625" style="344" customWidth="1"/>
    <col min="9241" max="9241" width="22.85546875" style="344" customWidth="1"/>
    <col min="9242" max="9242" width="30.85546875" style="344" customWidth="1"/>
    <col min="9243" max="9243" width="26.85546875" style="344" customWidth="1"/>
    <col min="9244" max="9244" width="28.7109375" style="344" customWidth="1"/>
    <col min="9245" max="9245" width="18" style="344" customWidth="1"/>
    <col min="9246" max="9246" width="40.7109375" style="344" customWidth="1"/>
    <col min="9247" max="9247" width="19.140625" style="344" customWidth="1"/>
    <col min="9248" max="9248" width="23.5703125" style="344" customWidth="1"/>
    <col min="9249" max="9249" width="48.140625" style="344" customWidth="1"/>
    <col min="9250" max="9257" width="0" style="344" hidden="1" customWidth="1"/>
    <col min="9258" max="9472" width="14.42578125" style="344"/>
    <col min="9473" max="9473" width="22.5703125" style="344" customWidth="1"/>
    <col min="9474" max="9474" width="49.42578125" style="344" customWidth="1"/>
    <col min="9475" max="9475" width="33.85546875" style="344" customWidth="1"/>
    <col min="9476" max="9476" width="27.42578125" style="344" customWidth="1"/>
    <col min="9477" max="9477" width="24" style="344" customWidth="1"/>
    <col min="9478" max="9478" width="27.42578125" style="344" customWidth="1"/>
    <col min="9479" max="9479" width="19.140625" style="344" customWidth="1"/>
    <col min="9480" max="9480" width="22.5703125" style="344" customWidth="1"/>
    <col min="9481" max="9481" width="0" style="344" hidden="1" customWidth="1"/>
    <col min="9482" max="9482" width="22.85546875" style="344" customWidth="1"/>
    <col min="9483" max="9483" width="41.42578125" style="344" customWidth="1"/>
    <col min="9484" max="9484" width="48.7109375" style="344" customWidth="1"/>
    <col min="9485" max="9485" width="26" style="344" customWidth="1"/>
    <col min="9486" max="9486" width="0" style="344" hidden="1" customWidth="1"/>
    <col min="9487" max="9487" width="21.140625" style="344" customWidth="1"/>
    <col min="9488" max="9488" width="16.7109375" style="344" customWidth="1"/>
    <col min="9489" max="9489" width="16.5703125" style="344" customWidth="1"/>
    <col min="9490" max="9490" width="22.140625" style="344" customWidth="1"/>
    <col min="9491" max="9491" width="24.140625" style="344" customWidth="1"/>
    <col min="9492" max="9492" width="26.85546875" style="344" customWidth="1"/>
    <col min="9493" max="9493" width="23.42578125" style="344" customWidth="1"/>
    <col min="9494" max="9494" width="21" style="344" customWidth="1"/>
    <col min="9495" max="9495" width="27.7109375" style="344" customWidth="1"/>
    <col min="9496" max="9496" width="28.140625" style="344" customWidth="1"/>
    <col min="9497" max="9497" width="22.85546875" style="344" customWidth="1"/>
    <col min="9498" max="9498" width="30.85546875" style="344" customWidth="1"/>
    <col min="9499" max="9499" width="26.85546875" style="344" customWidth="1"/>
    <col min="9500" max="9500" width="28.7109375" style="344" customWidth="1"/>
    <col min="9501" max="9501" width="18" style="344" customWidth="1"/>
    <col min="9502" max="9502" width="40.7109375" style="344" customWidth="1"/>
    <col min="9503" max="9503" width="19.140625" style="344" customWidth="1"/>
    <col min="9504" max="9504" width="23.5703125" style="344" customWidth="1"/>
    <col min="9505" max="9505" width="48.140625" style="344" customWidth="1"/>
    <col min="9506" max="9513" width="0" style="344" hidden="1" customWidth="1"/>
    <col min="9514" max="9728" width="14.42578125" style="344"/>
    <col min="9729" max="9729" width="22.5703125" style="344" customWidth="1"/>
    <col min="9730" max="9730" width="49.42578125" style="344" customWidth="1"/>
    <col min="9731" max="9731" width="33.85546875" style="344" customWidth="1"/>
    <col min="9732" max="9732" width="27.42578125" style="344" customWidth="1"/>
    <col min="9733" max="9733" width="24" style="344" customWidth="1"/>
    <col min="9734" max="9734" width="27.42578125" style="344" customWidth="1"/>
    <col min="9735" max="9735" width="19.140625" style="344" customWidth="1"/>
    <col min="9736" max="9736" width="22.5703125" style="344" customWidth="1"/>
    <col min="9737" max="9737" width="0" style="344" hidden="1" customWidth="1"/>
    <col min="9738" max="9738" width="22.85546875" style="344" customWidth="1"/>
    <col min="9739" max="9739" width="41.42578125" style="344" customWidth="1"/>
    <col min="9740" max="9740" width="48.7109375" style="344" customWidth="1"/>
    <col min="9741" max="9741" width="26" style="344" customWidth="1"/>
    <col min="9742" max="9742" width="0" style="344" hidden="1" customWidth="1"/>
    <col min="9743" max="9743" width="21.140625" style="344" customWidth="1"/>
    <col min="9744" max="9744" width="16.7109375" style="344" customWidth="1"/>
    <col min="9745" max="9745" width="16.5703125" style="344" customWidth="1"/>
    <col min="9746" max="9746" width="22.140625" style="344" customWidth="1"/>
    <col min="9747" max="9747" width="24.140625" style="344" customWidth="1"/>
    <col min="9748" max="9748" width="26.85546875" style="344" customWidth="1"/>
    <col min="9749" max="9749" width="23.42578125" style="344" customWidth="1"/>
    <col min="9750" max="9750" width="21" style="344" customWidth="1"/>
    <col min="9751" max="9751" width="27.7109375" style="344" customWidth="1"/>
    <col min="9752" max="9752" width="28.140625" style="344" customWidth="1"/>
    <col min="9753" max="9753" width="22.85546875" style="344" customWidth="1"/>
    <col min="9754" max="9754" width="30.85546875" style="344" customWidth="1"/>
    <col min="9755" max="9755" width="26.85546875" style="344" customWidth="1"/>
    <col min="9756" max="9756" width="28.7109375" style="344" customWidth="1"/>
    <col min="9757" max="9757" width="18" style="344" customWidth="1"/>
    <col min="9758" max="9758" width="40.7109375" style="344" customWidth="1"/>
    <col min="9759" max="9759" width="19.140625" style="344" customWidth="1"/>
    <col min="9760" max="9760" width="23.5703125" style="344" customWidth="1"/>
    <col min="9761" max="9761" width="48.140625" style="344" customWidth="1"/>
    <col min="9762" max="9769" width="0" style="344" hidden="1" customWidth="1"/>
    <col min="9770" max="9984" width="14.42578125" style="344"/>
    <col min="9985" max="9985" width="22.5703125" style="344" customWidth="1"/>
    <col min="9986" max="9986" width="49.42578125" style="344" customWidth="1"/>
    <col min="9987" max="9987" width="33.85546875" style="344" customWidth="1"/>
    <col min="9988" max="9988" width="27.42578125" style="344" customWidth="1"/>
    <col min="9989" max="9989" width="24" style="344" customWidth="1"/>
    <col min="9990" max="9990" width="27.42578125" style="344" customWidth="1"/>
    <col min="9991" max="9991" width="19.140625" style="344" customWidth="1"/>
    <col min="9992" max="9992" width="22.5703125" style="344" customWidth="1"/>
    <col min="9993" max="9993" width="0" style="344" hidden="1" customWidth="1"/>
    <col min="9994" max="9994" width="22.85546875" style="344" customWidth="1"/>
    <col min="9995" max="9995" width="41.42578125" style="344" customWidth="1"/>
    <col min="9996" max="9996" width="48.7109375" style="344" customWidth="1"/>
    <col min="9997" max="9997" width="26" style="344" customWidth="1"/>
    <col min="9998" max="9998" width="0" style="344" hidden="1" customWidth="1"/>
    <col min="9999" max="9999" width="21.140625" style="344" customWidth="1"/>
    <col min="10000" max="10000" width="16.7109375" style="344" customWidth="1"/>
    <col min="10001" max="10001" width="16.5703125" style="344" customWidth="1"/>
    <col min="10002" max="10002" width="22.140625" style="344" customWidth="1"/>
    <col min="10003" max="10003" width="24.140625" style="344" customWidth="1"/>
    <col min="10004" max="10004" width="26.85546875" style="344" customWidth="1"/>
    <col min="10005" max="10005" width="23.42578125" style="344" customWidth="1"/>
    <col min="10006" max="10006" width="21" style="344" customWidth="1"/>
    <col min="10007" max="10007" width="27.7109375" style="344" customWidth="1"/>
    <col min="10008" max="10008" width="28.140625" style="344" customWidth="1"/>
    <col min="10009" max="10009" width="22.85546875" style="344" customWidth="1"/>
    <col min="10010" max="10010" width="30.85546875" style="344" customWidth="1"/>
    <col min="10011" max="10011" width="26.85546875" style="344" customWidth="1"/>
    <col min="10012" max="10012" width="28.7109375" style="344" customWidth="1"/>
    <col min="10013" max="10013" width="18" style="344" customWidth="1"/>
    <col min="10014" max="10014" width="40.7109375" style="344" customWidth="1"/>
    <col min="10015" max="10015" width="19.140625" style="344" customWidth="1"/>
    <col min="10016" max="10016" width="23.5703125" style="344" customWidth="1"/>
    <col min="10017" max="10017" width="48.140625" style="344" customWidth="1"/>
    <col min="10018" max="10025" width="0" style="344" hidden="1" customWidth="1"/>
    <col min="10026" max="10240" width="14.42578125" style="344"/>
    <col min="10241" max="10241" width="22.5703125" style="344" customWidth="1"/>
    <col min="10242" max="10242" width="49.42578125" style="344" customWidth="1"/>
    <col min="10243" max="10243" width="33.85546875" style="344" customWidth="1"/>
    <col min="10244" max="10244" width="27.42578125" style="344" customWidth="1"/>
    <col min="10245" max="10245" width="24" style="344" customWidth="1"/>
    <col min="10246" max="10246" width="27.42578125" style="344" customWidth="1"/>
    <col min="10247" max="10247" width="19.140625" style="344" customWidth="1"/>
    <col min="10248" max="10248" width="22.5703125" style="344" customWidth="1"/>
    <col min="10249" max="10249" width="0" style="344" hidden="1" customWidth="1"/>
    <col min="10250" max="10250" width="22.85546875" style="344" customWidth="1"/>
    <col min="10251" max="10251" width="41.42578125" style="344" customWidth="1"/>
    <col min="10252" max="10252" width="48.7109375" style="344" customWidth="1"/>
    <col min="10253" max="10253" width="26" style="344" customWidth="1"/>
    <col min="10254" max="10254" width="0" style="344" hidden="1" customWidth="1"/>
    <col min="10255" max="10255" width="21.140625" style="344" customWidth="1"/>
    <col min="10256" max="10256" width="16.7109375" style="344" customWidth="1"/>
    <col min="10257" max="10257" width="16.5703125" style="344" customWidth="1"/>
    <col min="10258" max="10258" width="22.140625" style="344" customWidth="1"/>
    <col min="10259" max="10259" width="24.140625" style="344" customWidth="1"/>
    <col min="10260" max="10260" width="26.85546875" style="344" customWidth="1"/>
    <col min="10261" max="10261" width="23.42578125" style="344" customWidth="1"/>
    <col min="10262" max="10262" width="21" style="344" customWidth="1"/>
    <col min="10263" max="10263" width="27.7109375" style="344" customWidth="1"/>
    <col min="10264" max="10264" width="28.140625" style="344" customWidth="1"/>
    <col min="10265" max="10265" width="22.85546875" style="344" customWidth="1"/>
    <col min="10266" max="10266" width="30.85546875" style="344" customWidth="1"/>
    <col min="10267" max="10267" width="26.85546875" style="344" customWidth="1"/>
    <col min="10268" max="10268" width="28.7109375" style="344" customWidth="1"/>
    <col min="10269" max="10269" width="18" style="344" customWidth="1"/>
    <col min="10270" max="10270" width="40.7109375" style="344" customWidth="1"/>
    <col min="10271" max="10271" width="19.140625" style="344" customWidth="1"/>
    <col min="10272" max="10272" width="23.5703125" style="344" customWidth="1"/>
    <col min="10273" max="10273" width="48.140625" style="344" customWidth="1"/>
    <col min="10274" max="10281" width="0" style="344" hidden="1" customWidth="1"/>
    <col min="10282" max="10496" width="14.42578125" style="344"/>
    <col min="10497" max="10497" width="22.5703125" style="344" customWidth="1"/>
    <col min="10498" max="10498" width="49.42578125" style="344" customWidth="1"/>
    <col min="10499" max="10499" width="33.85546875" style="344" customWidth="1"/>
    <col min="10500" max="10500" width="27.42578125" style="344" customWidth="1"/>
    <col min="10501" max="10501" width="24" style="344" customWidth="1"/>
    <col min="10502" max="10502" width="27.42578125" style="344" customWidth="1"/>
    <col min="10503" max="10503" width="19.140625" style="344" customWidth="1"/>
    <col min="10504" max="10504" width="22.5703125" style="344" customWidth="1"/>
    <col min="10505" max="10505" width="0" style="344" hidden="1" customWidth="1"/>
    <col min="10506" max="10506" width="22.85546875" style="344" customWidth="1"/>
    <col min="10507" max="10507" width="41.42578125" style="344" customWidth="1"/>
    <col min="10508" max="10508" width="48.7109375" style="344" customWidth="1"/>
    <col min="10509" max="10509" width="26" style="344" customWidth="1"/>
    <col min="10510" max="10510" width="0" style="344" hidden="1" customWidth="1"/>
    <col min="10511" max="10511" width="21.140625" style="344" customWidth="1"/>
    <col min="10512" max="10512" width="16.7109375" style="344" customWidth="1"/>
    <col min="10513" max="10513" width="16.5703125" style="344" customWidth="1"/>
    <col min="10514" max="10514" width="22.140625" style="344" customWidth="1"/>
    <col min="10515" max="10515" width="24.140625" style="344" customWidth="1"/>
    <col min="10516" max="10516" width="26.85546875" style="344" customWidth="1"/>
    <col min="10517" max="10517" width="23.42578125" style="344" customWidth="1"/>
    <col min="10518" max="10518" width="21" style="344" customWidth="1"/>
    <col min="10519" max="10519" width="27.7109375" style="344" customWidth="1"/>
    <col min="10520" max="10520" width="28.140625" style="344" customWidth="1"/>
    <col min="10521" max="10521" width="22.85546875" style="344" customWidth="1"/>
    <col min="10522" max="10522" width="30.85546875" style="344" customWidth="1"/>
    <col min="10523" max="10523" width="26.85546875" style="344" customWidth="1"/>
    <col min="10524" max="10524" width="28.7109375" style="344" customWidth="1"/>
    <col min="10525" max="10525" width="18" style="344" customWidth="1"/>
    <col min="10526" max="10526" width="40.7109375" style="344" customWidth="1"/>
    <col min="10527" max="10527" width="19.140625" style="344" customWidth="1"/>
    <col min="10528" max="10528" width="23.5703125" style="344" customWidth="1"/>
    <col min="10529" max="10529" width="48.140625" style="344" customWidth="1"/>
    <col min="10530" max="10537" width="0" style="344" hidden="1" customWidth="1"/>
    <col min="10538" max="10752" width="14.42578125" style="344"/>
    <col min="10753" max="10753" width="22.5703125" style="344" customWidth="1"/>
    <col min="10754" max="10754" width="49.42578125" style="344" customWidth="1"/>
    <col min="10755" max="10755" width="33.85546875" style="344" customWidth="1"/>
    <col min="10756" max="10756" width="27.42578125" style="344" customWidth="1"/>
    <col min="10757" max="10757" width="24" style="344" customWidth="1"/>
    <col min="10758" max="10758" width="27.42578125" style="344" customWidth="1"/>
    <col min="10759" max="10759" width="19.140625" style="344" customWidth="1"/>
    <col min="10760" max="10760" width="22.5703125" style="344" customWidth="1"/>
    <col min="10761" max="10761" width="0" style="344" hidden="1" customWidth="1"/>
    <col min="10762" max="10762" width="22.85546875" style="344" customWidth="1"/>
    <col min="10763" max="10763" width="41.42578125" style="344" customWidth="1"/>
    <col min="10764" max="10764" width="48.7109375" style="344" customWidth="1"/>
    <col min="10765" max="10765" width="26" style="344" customWidth="1"/>
    <col min="10766" max="10766" width="0" style="344" hidden="1" customWidth="1"/>
    <col min="10767" max="10767" width="21.140625" style="344" customWidth="1"/>
    <col min="10768" max="10768" width="16.7109375" style="344" customWidth="1"/>
    <col min="10769" max="10769" width="16.5703125" style="344" customWidth="1"/>
    <col min="10770" max="10770" width="22.140625" style="344" customWidth="1"/>
    <col min="10771" max="10771" width="24.140625" style="344" customWidth="1"/>
    <col min="10772" max="10772" width="26.85546875" style="344" customWidth="1"/>
    <col min="10773" max="10773" width="23.42578125" style="344" customWidth="1"/>
    <col min="10774" max="10774" width="21" style="344" customWidth="1"/>
    <col min="10775" max="10775" width="27.7109375" style="344" customWidth="1"/>
    <col min="10776" max="10776" width="28.140625" style="344" customWidth="1"/>
    <col min="10777" max="10777" width="22.85546875" style="344" customWidth="1"/>
    <col min="10778" max="10778" width="30.85546875" style="344" customWidth="1"/>
    <col min="10779" max="10779" width="26.85546875" style="344" customWidth="1"/>
    <col min="10780" max="10780" width="28.7109375" style="344" customWidth="1"/>
    <col min="10781" max="10781" width="18" style="344" customWidth="1"/>
    <col min="10782" max="10782" width="40.7109375" style="344" customWidth="1"/>
    <col min="10783" max="10783" width="19.140625" style="344" customWidth="1"/>
    <col min="10784" max="10784" width="23.5703125" style="344" customWidth="1"/>
    <col min="10785" max="10785" width="48.140625" style="344" customWidth="1"/>
    <col min="10786" max="10793" width="0" style="344" hidden="1" customWidth="1"/>
    <col min="10794" max="11008" width="14.42578125" style="344"/>
    <col min="11009" max="11009" width="22.5703125" style="344" customWidth="1"/>
    <col min="11010" max="11010" width="49.42578125" style="344" customWidth="1"/>
    <col min="11011" max="11011" width="33.85546875" style="344" customWidth="1"/>
    <col min="11012" max="11012" width="27.42578125" style="344" customWidth="1"/>
    <col min="11013" max="11013" width="24" style="344" customWidth="1"/>
    <col min="11014" max="11014" width="27.42578125" style="344" customWidth="1"/>
    <col min="11015" max="11015" width="19.140625" style="344" customWidth="1"/>
    <col min="11016" max="11016" width="22.5703125" style="344" customWidth="1"/>
    <col min="11017" max="11017" width="0" style="344" hidden="1" customWidth="1"/>
    <col min="11018" max="11018" width="22.85546875" style="344" customWidth="1"/>
    <col min="11019" max="11019" width="41.42578125" style="344" customWidth="1"/>
    <col min="11020" max="11020" width="48.7109375" style="344" customWidth="1"/>
    <col min="11021" max="11021" width="26" style="344" customWidth="1"/>
    <col min="11022" max="11022" width="0" style="344" hidden="1" customWidth="1"/>
    <col min="11023" max="11023" width="21.140625" style="344" customWidth="1"/>
    <col min="11024" max="11024" width="16.7109375" style="344" customWidth="1"/>
    <col min="11025" max="11025" width="16.5703125" style="344" customWidth="1"/>
    <col min="11026" max="11026" width="22.140625" style="344" customWidth="1"/>
    <col min="11027" max="11027" width="24.140625" style="344" customWidth="1"/>
    <col min="11028" max="11028" width="26.85546875" style="344" customWidth="1"/>
    <col min="11029" max="11029" width="23.42578125" style="344" customWidth="1"/>
    <col min="11030" max="11030" width="21" style="344" customWidth="1"/>
    <col min="11031" max="11031" width="27.7109375" style="344" customWidth="1"/>
    <col min="11032" max="11032" width="28.140625" style="344" customWidth="1"/>
    <col min="11033" max="11033" width="22.85546875" style="344" customWidth="1"/>
    <col min="11034" max="11034" width="30.85546875" style="344" customWidth="1"/>
    <col min="11035" max="11035" width="26.85546875" style="344" customWidth="1"/>
    <col min="11036" max="11036" width="28.7109375" style="344" customWidth="1"/>
    <col min="11037" max="11037" width="18" style="344" customWidth="1"/>
    <col min="11038" max="11038" width="40.7109375" style="344" customWidth="1"/>
    <col min="11039" max="11039" width="19.140625" style="344" customWidth="1"/>
    <col min="11040" max="11040" width="23.5703125" style="344" customWidth="1"/>
    <col min="11041" max="11041" width="48.140625" style="344" customWidth="1"/>
    <col min="11042" max="11049" width="0" style="344" hidden="1" customWidth="1"/>
    <col min="11050" max="11264" width="14.42578125" style="344"/>
    <col min="11265" max="11265" width="22.5703125" style="344" customWidth="1"/>
    <col min="11266" max="11266" width="49.42578125" style="344" customWidth="1"/>
    <col min="11267" max="11267" width="33.85546875" style="344" customWidth="1"/>
    <col min="11268" max="11268" width="27.42578125" style="344" customWidth="1"/>
    <col min="11269" max="11269" width="24" style="344" customWidth="1"/>
    <col min="11270" max="11270" width="27.42578125" style="344" customWidth="1"/>
    <col min="11271" max="11271" width="19.140625" style="344" customWidth="1"/>
    <col min="11272" max="11272" width="22.5703125" style="344" customWidth="1"/>
    <col min="11273" max="11273" width="0" style="344" hidden="1" customWidth="1"/>
    <col min="11274" max="11274" width="22.85546875" style="344" customWidth="1"/>
    <col min="11275" max="11275" width="41.42578125" style="344" customWidth="1"/>
    <col min="11276" max="11276" width="48.7109375" style="344" customWidth="1"/>
    <col min="11277" max="11277" width="26" style="344" customWidth="1"/>
    <col min="11278" max="11278" width="0" style="344" hidden="1" customWidth="1"/>
    <col min="11279" max="11279" width="21.140625" style="344" customWidth="1"/>
    <col min="11280" max="11280" width="16.7109375" style="344" customWidth="1"/>
    <col min="11281" max="11281" width="16.5703125" style="344" customWidth="1"/>
    <col min="11282" max="11282" width="22.140625" style="344" customWidth="1"/>
    <col min="11283" max="11283" width="24.140625" style="344" customWidth="1"/>
    <col min="11284" max="11284" width="26.85546875" style="344" customWidth="1"/>
    <col min="11285" max="11285" width="23.42578125" style="344" customWidth="1"/>
    <col min="11286" max="11286" width="21" style="344" customWidth="1"/>
    <col min="11287" max="11287" width="27.7109375" style="344" customWidth="1"/>
    <col min="11288" max="11288" width="28.140625" style="344" customWidth="1"/>
    <col min="11289" max="11289" width="22.85546875" style="344" customWidth="1"/>
    <col min="11290" max="11290" width="30.85546875" style="344" customWidth="1"/>
    <col min="11291" max="11291" width="26.85546875" style="344" customWidth="1"/>
    <col min="11292" max="11292" width="28.7109375" style="344" customWidth="1"/>
    <col min="11293" max="11293" width="18" style="344" customWidth="1"/>
    <col min="11294" max="11294" width="40.7109375" style="344" customWidth="1"/>
    <col min="11295" max="11295" width="19.140625" style="344" customWidth="1"/>
    <col min="11296" max="11296" width="23.5703125" style="344" customWidth="1"/>
    <col min="11297" max="11297" width="48.140625" style="344" customWidth="1"/>
    <col min="11298" max="11305" width="0" style="344" hidden="1" customWidth="1"/>
    <col min="11306" max="11520" width="14.42578125" style="344"/>
    <col min="11521" max="11521" width="22.5703125" style="344" customWidth="1"/>
    <col min="11522" max="11522" width="49.42578125" style="344" customWidth="1"/>
    <col min="11523" max="11523" width="33.85546875" style="344" customWidth="1"/>
    <col min="11524" max="11524" width="27.42578125" style="344" customWidth="1"/>
    <col min="11525" max="11525" width="24" style="344" customWidth="1"/>
    <col min="11526" max="11526" width="27.42578125" style="344" customWidth="1"/>
    <col min="11527" max="11527" width="19.140625" style="344" customWidth="1"/>
    <col min="11528" max="11528" width="22.5703125" style="344" customWidth="1"/>
    <col min="11529" max="11529" width="0" style="344" hidden="1" customWidth="1"/>
    <col min="11530" max="11530" width="22.85546875" style="344" customWidth="1"/>
    <col min="11531" max="11531" width="41.42578125" style="344" customWidth="1"/>
    <col min="11532" max="11532" width="48.7109375" style="344" customWidth="1"/>
    <col min="11533" max="11533" width="26" style="344" customWidth="1"/>
    <col min="11534" max="11534" width="0" style="344" hidden="1" customWidth="1"/>
    <col min="11535" max="11535" width="21.140625" style="344" customWidth="1"/>
    <col min="11536" max="11536" width="16.7109375" style="344" customWidth="1"/>
    <col min="11537" max="11537" width="16.5703125" style="344" customWidth="1"/>
    <col min="11538" max="11538" width="22.140625" style="344" customWidth="1"/>
    <col min="11539" max="11539" width="24.140625" style="344" customWidth="1"/>
    <col min="11540" max="11540" width="26.85546875" style="344" customWidth="1"/>
    <col min="11541" max="11541" width="23.42578125" style="344" customWidth="1"/>
    <col min="11542" max="11542" width="21" style="344" customWidth="1"/>
    <col min="11543" max="11543" width="27.7109375" style="344" customWidth="1"/>
    <col min="11544" max="11544" width="28.140625" style="344" customWidth="1"/>
    <col min="11545" max="11545" width="22.85546875" style="344" customWidth="1"/>
    <col min="11546" max="11546" width="30.85546875" style="344" customWidth="1"/>
    <col min="11547" max="11547" width="26.85546875" style="344" customWidth="1"/>
    <col min="11548" max="11548" width="28.7109375" style="344" customWidth="1"/>
    <col min="11549" max="11549" width="18" style="344" customWidth="1"/>
    <col min="11550" max="11550" width="40.7109375" style="344" customWidth="1"/>
    <col min="11551" max="11551" width="19.140625" style="344" customWidth="1"/>
    <col min="11552" max="11552" width="23.5703125" style="344" customWidth="1"/>
    <col min="11553" max="11553" width="48.140625" style="344" customWidth="1"/>
    <col min="11554" max="11561" width="0" style="344" hidden="1" customWidth="1"/>
    <col min="11562" max="11776" width="14.42578125" style="344"/>
    <col min="11777" max="11777" width="22.5703125" style="344" customWidth="1"/>
    <col min="11778" max="11778" width="49.42578125" style="344" customWidth="1"/>
    <col min="11779" max="11779" width="33.85546875" style="344" customWidth="1"/>
    <col min="11780" max="11780" width="27.42578125" style="344" customWidth="1"/>
    <col min="11781" max="11781" width="24" style="344" customWidth="1"/>
    <col min="11782" max="11782" width="27.42578125" style="344" customWidth="1"/>
    <col min="11783" max="11783" width="19.140625" style="344" customWidth="1"/>
    <col min="11784" max="11784" width="22.5703125" style="344" customWidth="1"/>
    <col min="11785" max="11785" width="0" style="344" hidden="1" customWidth="1"/>
    <col min="11786" max="11786" width="22.85546875" style="344" customWidth="1"/>
    <col min="11787" max="11787" width="41.42578125" style="344" customWidth="1"/>
    <col min="11788" max="11788" width="48.7109375" style="344" customWidth="1"/>
    <col min="11789" max="11789" width="26" style="344" customWidth="1"/>
    <col min="11790" max="11790" width="0" style="344" hidden="1" customWidth="1"/>
    <col min="11791" max="11791" width="21.140625" style="344" customWidth="1"/>
    <col min="11792" max="11792" width="16.7109375" style="344" customWidth="1"/>
    <col min="11793" max="11793" width="16.5703125" style="344" customWidth="1"/>
    <col min="11794" max="11794" width="22.140625" style="344" customWidth="1"/>
    <col min="11795" max="11795" width="24.140625" style="344" customWidth="1"/>
    <col min="11796" max="11796" width="26.85546875" style="344" customWidth="1"/>
    <col min="11797" max="11797" width="23.42578125" style="344" customWidth="1"/>
    <col min="11798" max="11798" width="21" style="344" customWidth="1"/>
    <col min="11799" max="11799" width="27.7109375" style="344" customWidth="1"/>
    <col min="11800" max="11800" width="28.140625" style="344" customWidth="1"/>
    <col min="11801" max="11801" width="22.85546875" style="344" customWidth="1"/>
    <col min="11802" max="11802" width="30.85546875" style="344" customWidth="1"/>
    <col min="11803" max="11803" width="26.85546875" style="344" customWidth="1"/>
    <col min="11804" max="11804" width="28.7109375" style="344" customWidth="1"/>
    <col min="11805" max="11805" width="18" style="344" customWidth="1"/>
    <col min="11806" max="11806" width="40.7109375" style="344" customWidth="1"/>
    <col min="11807" max="11807" width="19.140625" style="344" customWidth="1"/>
    <col min="11808" max="11808" width="23.5703125" style="344" customWidth="1"/>
    <col min="11809" max="11809" width="48.140625" style="344" customWidth="1"/>
    <col min="11810" max="11817" width="0" style="344" hidden="1" customWidth="1"/>
    <col min="11818" max="12032" width="14.42578125" style="344"/>
    <col min="12033" max="12033" width="22.5703125" style="344" customWidth="1"/>
    <col min="12034" max="12034" width="49.42578125" style="344" customWidth="1"/>
    <col min="12035" max="12035" width="33.85546875" style="344" customWidth="1"/>
    <col min="12036" max="12036" width="27.42578125" style="344" customWidth="1"/>
    <col min="12037" max="12037" width="24" style="344" customWidth="1"/>
    <col min="12038" max="12038" width="27.42578125" style="344" customWidth="1"/>
    <col min="12039" max="12039" width="19.140625" style="344" customWidth="1"/>
    <col min="12040" max="12040" width="22.5703125" style="344" customWidth="1"/>
    <col min="12041" max="12041" width="0" style="344" hidden="1" customWidth="1"/>
    <col min="12042" max="12042" width="22.85546875" style="344" customWidth="1"/>
    <col min="12043" max="12043" width="41.42578125" style="344" customWidth="1"/>
    <col min="12044" max="12044" width="48.7109375" style="344" customWidth="1"/>
    <col min="12045" max="12045" width="26" style="344" customWidth="1"/>
    <col min="12046" max="12046" width="0" style="344" hidden="1" customWidth="1"/>
    <col min="12047" max="12047" width="21.140625" style="344" customWidth="1"/>
    <col min="12048" max="12048" width="16.7109375" style="344" customWidth="1"/>
    <col min="12049" max="12049" width="16.5703125" style="344" customWidth="1"/>
    <col min="12050" max="12050" width="22.140625" style="344" customWidth="1"/>
    <col min="12051" max="12051" width="24.140625" style="344" customWidth="1"/>
    <col min="12052" max="12052" width="26.85546875" style="344" customWidth="1"/>
    <col min="12053" max="12053" width="23.42578125" style="344" customWidth="1"/>
    <col min="12054" max="12054" width="21" style="344" customWidth="1"/>
    <col min="12055" max="12055" width="27.7109375" style="344" customWidth="1"/>
    <col min="12056" max="12056" width="28.140625" style="344" customWidth="1"/>
    <col min="12057" max="12057" width="22.85546875" style="344" customWidth="1"/>
    <col min="12058" max="12058" width="30.85546875" style="344" customWidth="1"/>
    <col min="12059" max="12059" width="26.85546875" style="344" customWidth="1"/>
    <col min="12060" max="12060" width="28.7109375" style="344" customWidth="1"/>
    <col min="12061" max="12061" width="18" style="344" customWidth="1"/>
    <col min="12062" max="12062" width="40.7109375" style="344" customWidth="1"/>
    <col min="12063" max="12063" width="19.140625" style="344" customWidth="1"/>
    <col min="12064" max="12064" width="23.5703125" style="344" customWidth="1"/>
    <col min="12065" max="12065" width="48.140625" style="344" customWidth="1"/>
    <col min="12066" max="12073" width="0" style="344" hidden="1" customWidth="1"/>
    <col min="12074" max="12288" width="14.42578125" style="344"/>
    <col min="12289" max="12289" width="22.5703125" style="344" customWidth="1"/>
    <col min="12290" max="12290" width="49.42578125" style="344" customWidth="1"/>
    <col min="12291" max="12291" width="33.85546875" style="344" customWidth="1"/>
    <col min="12292" max="12292" width="27.42578125" style="344" customWidth="1"/>
    <col min="12293" max="12293" width="24" style="344" customWidth="1"/>
    <col min="12294" max="12294" width="27.42578125" style="344" customWidth="1"/>
    <col min="12295" max="12295" width="19.140625" style="344" customWidth="1"/>
    <col min="12296" max="12296" width="22.5703125" style="344" customWidth="1"/>
    <col min="12297" max="12297" width="0" style="344" hidden="1" customWidth="1"/>
    <col min="12298" max="12298" width="22.85546875" style="344" customWidth="1"/>
    <col min="12299" max="12299" width="41.42578125" style="344" customWidth="1"/>
    <col min="12300" max="12300" width="48.7109375" style="344" customWidth="1"/>
    <col min="12301" max="12301" width="26" style="344" customWidth="1"/>
    <col min="12302" max="12302" width="0" style="344" hidden="1" customWidth="1"/>
    <col min="12303" max="12303" width="21.140625" style="344" customWidth="1"/>
    <col min="12304" max="12304" width="16.7109375" style="344" customWidth="1"/>
    <col min="12305" max="12305" width="16.5703125" style="344" customWidth="1"/>
    <col min="12306" max="12306" width="22.140625" style="344" customWidth="1"/>
    <col min="12307" max="12307" width="24.140625" style="344" customWidth="1"/>
    <col min="12308" max="12308" width="26.85546875" style="344" customWidth="1"/>
    <col min="12309" max="12309" width="23.42578125" style="344" customWidth="1"/>
    <col min="12310" max="12310" width="21" style="344" customWidth="1"/>
    <col min="12311" max="12311" width="27.7109375" style="344" customWidth="1"/>
    <col min="12312" max="12312" width="28.140625" style="344" customWidth="1"/>
    <col min="12313" max="12313" width="22.85546875" style="344" customWidth="1"/>
    <col min="12314" max="12314" width="30.85546875" style="344" customWidth="1"/>
    <col min="12315" max="12315" width="26.85546875" style="344" customWidth="1"/>
    <col min="12316" max="12316" width="28.7109375" style="344" customWidth="1"/>
    <col min="12317" max="12317" width="18" style="344" customWidth="1"/>
    <col min="12318" max="12318" width="40.7109375" style="344" customWidth="1"/>
    <col min="12319" max="12319" width="19.140625" style="344" customWidth="1"/>
    <col min="12320" max="12320" width="23.5703125" style="344" customWidth="1"/>
    <col min="12321" max="12321" width="48.140625" style="344" customWidth="1"/>
    <col min="12322" max="12329" width="0" style="344" hidden="1" customWidth="1"/>
    <col min="12330" max="12544" width="14.42578125" style="344"/>
    <col min="12545" max="12545" width="22.5703125" style="344" customWidth="1"/>
    <col min="12546" max="12546" width="49.42578125" style="344" customWidth="1"/>
    <col min="12547" max="12547" width="33.85546875" style="344" customWidth="1"/>
    <col min="12548" max="12548" width="27.42578125" style="344" customWidth="1"/>
    <col min="12549" max="12549" width="24" style="344" customWidth="1"/>
    <col min="12550" max="12550" width="27.42578125" style="344" customWidth="1"/>
    <col min="12551" max="12551" width="19.140625" style="344" customWidth="1"/>
    <col min="12552" max="12552" width="22.5703125" style="344" customWidth="1"/>
    <col min="12553" max="12553" width="0" style="344" hidden="1" customWidth="1"/>
    <col min="12554" max="12554" width="22.85546875" style="344" customWidth="1"/>
    <col min="12555" max="12555" width="41.42578125" style="344" customWidth="1"/>
    <col min="12556" max="12556" width="48.7109375" style="344" customWidth="1"/>
    <col min="12557" max="12557" width="26" style="344" customWidth="1"/>
    <col min="12558" max="12558" width="0" style="344" hidden="1" customWidth="1"/>
    <col min="12559" max="12559" width="21.140625" style="344" customWidth="1"/>
    <col min="12560" max="12560" width="16.7109375" style="344" customWidth="1"/>
    <col min="12561" max="12561" width="16.5703125" style="344" customWidth="1"/>
    <col min="12562" max="12562" width="22.140625" style="344" customWidth="1"/>
    <col min="12563" max="12563" width="24.140625" style="344" customWidth="1"/>
    <col min="12564" max="12564" width="26.85546875" style="344" customWidth="1"/>
    <col min="12565" max="12565" width="23.42578125" style="344" customWidth="1"/>
    <col min="12566" max="12566" width="21" style="344" customWidth="1"/>
    <col min="12567" max="12567" width="27.7109375" style="344" customWidth="1"/>
    <col min="12568" max="12568" width="28.140625" style="344" customWidth="1"/>
    <col min="12569" max="12569" width="22.85546875" style="344" customWidth="1"/>
    <col min="12570" max="12570" width="30.85546875" style="344" customWidth="1"/>
    <col min="12571" max="12571" width="26.85546875" style="344" customWidth="1"/>
    <col min="12572" max="12572" width="28.7109375" style="344" customWidth="1"/>
    <col min="12573" max="12573" width="18" style="344" customWidth="1"/>
    <col min="12574" max="12574" width="40.7109375" style="344" customWidth="1"/>
    <col min="12575" max="12575" width="19.140625" style="344" customWidth="1"/>
    <col min="12576" max="12576" width="23.5703125" style="344" customWidth="1"/>
    <col min="12577" max="12577" width="48.140625" style="344" customWidth="1"/>
    <col min="12578" max="12585" width="0" style="344" hidden="1" customWidth="1"/>
    <col min="12586" max="12800" width="14.42578125" style="344"/>
    <col min="12801" max="12801" width="22.5703125" style="344" customWidth="1"/>
    <col min="12802" max="12802" width="49.42578125" style="344" customWidth="1"/>
    <col min="12803" max="12803" width="33.85546875" style="344" customWidth="1"/>
    <col min="12804" max="12804" width="27.42578125" style="344" customWidth="1"/>
    <col min="12805" max="12805" width="24" style="344" customWidth="1"/>
    <col min="12806" max="12806" width="27.42578125" style="344" customWidth="1"/>
    <col min="12807" max="12807" width="19.140625" style="344" customWidth="1"/>
    <col min="12808" max="12808" width="22.5703125" style="344" customWidth="1"/>
    <col min="12809" max="12809" width="0" style="344" hidden="1" customWidth="1"/>
    <col min="12810" max="12810" width="22.85546875" style="344" customWidth="1"/>
    <col min="12811" max="12811" width="41.42578125" style="344" customWidth="1"/>
    <col min="12812" max="12812" width="48.7109375" style="344" customWidth="1"/>
    <col min="12813" max="12813" width="26" style="344" customWidth="1"/>
    <col min="12814" max="12814" width="0" style="344" hidden="1" customWidth="1"/>
    <col min="12815" max="12815" width="21.140625" style="344" customWidth="1"/>
    <col min="12816" max="12816" width="16.7109375" style="344" customWidth="1"/>
    <col min="12817" max="12817" width="16.5703125" style="344" customWidth="1"/>
    <col min="12818" max="12818" width="22.140625" style="344" customWidth="1"/>
    <col min="12819" max="12819" width="24.140625" style="344" customWidth="1"/>
    <col min="12820" max="12820" width="26.85546875" style="344" customWidth="1"/>
    <col min="12821" max="12821" width="23.42578125" style="344" customWidth="1"/>
    <col min="12822" max="12822" width="21" style="344" customWidth="1"/>
    <col min="12823" max="12823" width="27.7109375" style="344" customWidth="1"/>
    <col min="12824" max="12824" width="28.140625" style="344" customWidth="1"/>
    <col min="12825" max="12825" width="22.85546875" style="344" customWidth="1"/>
    <col min="12826" max="12826" width="30.85546875" style="344" customWidth="1"/>
    <col min="12827" max="12827" width="26.85546875" style="344" customWidth="1"/>
    <col min="12828" max="12828" width="28.7109375" style="344" customWidth="1"/>
    <col min="12829" max="12829" width="18" style="344" customWidth="1"/>
    <col min="12830" max="12830" width="40.7109375" style="344" customWidth="1"/>
    <col min="12831" max="12831" width="19.140625" style="344" customWidth="1"/>
    <col min="12832" max="12832" width="23.5703125" style="344" customWidth="1"/>
    <col min="12833" max="12833" width="48.140625" style="344" customWidth="1"/>
    <col min="12834" max="12841" width="0" style="344" hidden="1" customWidth="1"/>
    <col min="12842" max="13056" width="14.42578125" style="344"/>
    <col min="13057" max="13057" width="22.5703125" style="344" customWidth="1"/>
    <col min="13058" max="13058" width="49.42578125" style="344" customWidth="1"/>
    <col min="13059" max="13059" width="33.85546875" style="344" customWidth="1"/>
    <col min="13060" max="13060" width="27.42578125" style="344" customWidth="1"/>
    <col min="13061" max="13061" width="24" style="344" customWidth="1"/>
    <col min="13062" max="13062" width="27.42578125" style="344" customWidth="1"/>
    <col min="13063" max="13063" width="19.140625" style="344" customWidth="1"/>
    <col min="13064" max="13064" width="22.5703125" style="344" customWidth="1"/>
    <col min="13065" max="13065" width="0" style="344" hidden="1" customWidth="1"/>
    <col min="13066" max="13066" width="22.85546875" style="344" customWidth="1"/>
    <col min="13067" max="13067" width="41.42578125" style="344" customWidth="1"/>
    <col min="13068" max="13068" width="48.7109375" style="344" customWidth="1"/>
    <col min="13069" max="13069" width="26" style="344" customWidth="1"/>
    <col min="13070" max="13070" width="0" style="344" hidden="1" customWidth="1"/>
    <col min="13071" max="13071" width="21.140625" style="344" customWidth="1"/>
    <col min="13072" max="13072" width="16.7109375" style="344" customWidth="1"/>
    <col min="13073" max="13073" width="16.5703125" style="344" customWidth="1"/>
    <col min="13074" max="13074" width="22.140625" style="344" customWidth="1"/>
    <col min="13075" max="13075" width="24.140625" style="344" customWidth="1"/>
    <col min="13076" max="13076" width="26.85546875" style="344" customWidth="1"/>
    <col min="13077" max="13077" width="23.42578125" style="344" customWidth="1"/>
    <col min="13078" max="13078" width="21" style="344" customWidth="1"/>
    <col min="13079" max="13079" width="27.7109375" style="344" customWidth="1"/>
    <col min="13080" max="13080" width="28.140625" style="344" customWidth="1"/>
    <col min="13081" max="13081" width="22.85546875" style="344" customWidth="1"/>
    <col min="13082" max="13082" width="30.85546875" style="344" customWidth="1"/>
    <col min="13083" max="13083" width="26.85546875" style="344" customWidth="1"/>
    <col min="13084" max="13084" width="28.7109375" style="344" customWidth="1"/>
    <col min="13085" max="13085" width="18" style="344" customWidth="1"/>
    <col min="13086" max="13086" width="40.7109375" style="344" customWidth="1"/>
    <col min="13087" max="13087" width="19.140625" style="344" customWidth="1"/>
    <col min="13088" max="13088" width="23.5703125" style="344" customWidth="1"/>
    <col min="13089" max="13089" width="48.140625" style="344" customWidth="1"/>
    <col min="13090" max="13097" width="0" style="344" hidden="1" customWidth="1"/>
    <col min="13098" max="13312" width="14.42578125" style="344"/>
    <col min="13313" max="13313" width="22.5703125" style="344" customWidth="1"/>
    <col min="13314" max="13314" width="49.42578125" style="344" customWidth="1"/>
    <col min="13315" max="13315" width="33.85546875" style="344" customWidth="1"/>
    <col min="13316" max="13316" width="27.42578125" style="344" customWidth="1"/>
    <col min="13317" max="13317" width="24" style="344" customWidth="1"/>
    <col min="13318" max="13318" width="27.42578125" style="344" customWidth="1"/>
    <col min="13319" max="13319" width="19.140625" style="344" customWidth="1"/>
    <col min="13320" max="13320" width="22.5703125" style="344" customWidth="1"/>
    <col min="13321" max="13321" width="0" style="344" hidden="1" customWidth="1"/>
    <col min="13322" max="13322" width="22.85546875" style="344" customWidth="1"/>
    <col min="13323" max="13323" width="41.42578125" style="344" customWidth="1"/>
    <col min="13324" max="13324" width="48.7109375" style="344" customWidth="1"/>
    <col min="13325" max="13325" width="26" style="344" customWidth="1"/>
    <col min="13326" max="13326" width="0" style="344" hidden="1" customWidth="1"/>
    <col min="13327" max="13327" width="21.140625" style="344" customWidth="1"/>
    <col min="13328" max="13328" width="16.7109375" style="344" customWidth="1"/>
    <col min="13329" max="13329" width="16.5703125" style="344" customWidth="1"/>
    <col min="13330" max="13330" width="22.140625" style="344" customWidth="1"/>
    <col min="13331" max="13331" width="24.140625" style="344" customWidth="1"/>
    <col min="13332" max="13332" width="26.85546875" style="344" customWidth="1"/>
    <col min="13333" max="13333" width="23.42578125" style="344" customWidth="1"/>
    <col min="13334" max="13334" width="21" style="344" customWidth="1"/>
    <col min="13335" max="13335" width="27.7109375" style="344" customWidth="1"/>
    <col min="13336" max="13336" width="28.140625" style="344" customWidth="1"/>
    <col min="13337" max="13337" width="22.85546875" style="344" customWidth="1"/>
    <col min="13338" max="13338" width="30.85546875" style="344" customWidth="1"/>
    <col min="13339" max="13339" width="26.85546875" style="344" customWidth="1"/>
    <col min="13340" max="13340" width="28.7109375" style="344" customWidth="1"/>
    <col min="13341" max="13341" width="18" style="344" customWidth="1"/>
    <col min="13342" max="13342" width="40.7109375" style="344" customWidth="1"/>
    <col min="13343" max="13343" width="19.140625" style="344" customWidth="1"/>
    <col min="13344" max="13344" width="23.5703125" style="344" customWidth="1"/>
    <col min="13345" max="13345" width="48.140625" style="344" customWidth="1"/>
    <col min="13346" max="13353" width="0" style="344" hidden="1" customWidth="1"/>
    <col min="13354" max="13568" width="14.42578125" style="344"/>
    <col min="13569" max="13569" width="22.5703125" style="344" customWidth="1"/>
    <col min="13570" max="13570" width="49.42578125" style="344" customWidth="1"/>
    <col min="13571" max="13571" width="33.85546875" style="344" customWidth="1"/>
    <col min="13572" max="13572" width="27.42578125" style="344" customWidth="1"/>
    <col min="13573" max="13573" width="24" style="344" customWidth="1"/>
    <col min="13574" max="13574" width="27.42578125" style="344" customWidth="1"/>
    <col min="13575" max="13575" width="19.140625" style="344" customWidth="1"/>
    <col min="13576" max="13576" width="22.5703125" style="344" customWidth="1"/>
    <col min="13577" max="13577" width="0" style="344" hidden="1" customWidth="1"/>
    <col min="13578" max="13578" width="22.85546875" style="344" customWidth="1"/>
    <col min="13579" max="13579" width="41.42578125" style="344" customWidth="1"/>
    <col min="13580" max="13580" width="48.7109375" style="344" customWidth="1"/>
    <col min="13581" max="13581" width="26" style="344" customWidth="1"/>
    <col min="13582" max="13582" width="0" style="344" hidden="1" customWidth="1"/>
    <col min="13583" max="13583" width="21.140625" style="344" customWidth="1"/>
    <col min="13584" max="13584" width="16.7109375" style="344" customWidth="1"/>
    <col min="13585" max="13585" width="16.5703125" style="344" customWidth="1"/>
    <col min="13586" max="13586" width="22.140625" style="344" customWidth="1"/>
    <col min="13587" max="13587" width="24.140625" style="344" customWidth="1"/>
    <col min="13588" max="13588" width="26.85546875" style="344" customWidth="1"/>
    <col min="13589" max="13589" width="23.42578125" style="344" customWidth="1"/>
    <col min="13590" max="13590" width="21" style="344" customWidth="1"/>
    <col min="13591" max="13591" width="27.7109375" style="344" customWidth="1"/>
    <col min="13592" max="13592" width="28.140625" style="344" customWidth="1"/>
    <col min="13593" max="13593" width="22.85546875" style="344" customWidth="1"/>
    <col min="13594" max="13594" width="30.85546875" style="344" customWidth="1"/>
    <col min="13595" max="13595" width="26.85546875" style="344" customWidth="1"/>
    <col min="13596" max="13596" width="28.7109375" style="344" customWidth="1"/>
    <col min="13597" max="13597" width="18" style="344" customWidth="1"/>
    <col min="13598" max="13598" width="40.7109375" style="344" customWidth="1"/>
    <col min="13599" max="13599" width="19.140625" style="344" customWidth="1"/>
    <col min="13600" max="13600" width="23.5703125" style="344" customWidth="1"/>
    <col min="13601" max="13601" width="48.140625" style="344" customWidth="1"/>
    <col min="13602" max="13609" width="0" style="344" hidden="1" customWidth="1"/>
    <col min="13610" max="13824" width="14.42578125" style="344"/>
    <col min="13825" max="13825" width="22.5703125" style="344" customWidth="1"/>
    <col min="13826" max="13826" width="49.42578125" style="344" customWidth="1"/>
    <col min="13827" max="13827" width="33.85546875" style="344" customWidth="1"/>
    <col min="13828" max="13828" width="27.42578125" style="344" customWidth="1"/>
    <col min="13829" max="13829" width="24" style="344" customWidth="1"/>
    <col min="13830" max="13830" width="27.42578125" style="344" customWidth="1"/>
    <col min="13831" max="13831" width="19.140625" style="344" customWidth="1"/>
    <col min="13832" max="13832" width="22.5703125" style="344" customWidth="1"/>
    <col min="13833" max="13833" width="0" style="344" hidden="1" customWidth="1"/>
    <col min="13834" max="13834" width="22.85546875" style="344" customWidth="1"/>
    <col min="13835" max="13835" width="41.42578125" style="344" customWidth="1"/>
    <col min="13836" max="13836" width="48.7109375" style="344" customWidth="1"/>
    <col min="13837" max="13837" width="26" style="344" customWidth="1"/>
    <col min="13838" max="13838" width="0" style="344" hidden="1" customWidth="1"/>
    <col min="13839" max="13839" width="21.140625" style="344" customWidth="1"/>
    <col min="13840" max="13840" width="16.7109375" style="344" customWidth="1"/>
    <col min="13841" max="13841" width="16.5703125" style="344" customWidth="1"/>
    <col min="13842" max="13842" width="22.140625" style="344" customWidth="1"/>
    <col min="13843" max="13843" width="24.140625" style="344" customWidth="1"/>
    <col min="13844" max="13844" width="26.85546875" style="344" customWidth="1"/>
    <col min="13845" max="13845" width="23.42578125" style="344" customWidth="1"/>
    <col min="13846" max="13846" width="21" style="344" customWidth="1"/>
    <col min="13847" max="13847" width="27.7109375" style="344" customWidth="1"/>
    <col min="13848" max="13848" width="28.140625" style="344" customWidth="1"/>
    <col min="13849" max="13849" width="22.85546875" style="344" customWidth="1"/>
    <col min="13850" max="13850" width="30.85546875" style="344" customWidth="1"/>
    <col min="13851" max="13851" width="26.85546875" style="344" customWidth="1"/>
    <col min="13852" max="13852" width="28.7109375" style="344" customWidth="1"/>
    <col min="13853" max="13853" width="18" style="344" customWidth="1"/>
    <col min="13854" max="13854" width="40.7109375" style="344" customWidth="1"/>
    <col min="13855" max="13855" width="19.140625" style="344" customWidth="1"/>
    <col min="13856" max="13856" width="23.5703125" style="344" customWidth="1"/>
    <col min="13857" max="13857" width="48.140625" style="344" customWidth="1"/>
    <col min="13858" max="13865" width="0" style="344" hidden="1" customWidth="1"/>
    <col min="13866" max="14080" width="14.42578125" style="344"/>
    <col min="14081" max="14081" width="22.5703125" style="344" customWidth="1"/>
    <col min="14082" max="14082" width="49.42578125" style="344" customWidth="1"/>
    <col min="14083" max="14083" width="33.85546875" style="344" customWidth="1"/>
    <col min="14084" max="14084" width="27.42578125" style="344" customWidth="1"/>
    <col min="14085" max="14085" width="24" style="344" customWidth="1"/>
    <col min="14086" max="14086" width="27.42578125" style="344" customWidth="1"/>
    <col min="14087" max="14087" width="19.140625" style="344" customWidth="1"/>
    <col min="14088" max="14088" width="22.5703125" style="344" customWidth="1"/>
    <col min="14089" max="14089" width="0" style="344" hidden="1" customWidth="1"/>
    <col min="14090" max="14090" width="22.85546875" style="344" customWidth="1"/>
    <col min="14091" max="14091" width="41.42578125" style="344" customWidth="1"/>
    <col min="14092" max="14092" width="48.7109375" style="344" customWidth="1"/>
    <col min="14093" max="14093" width="26" style="344" customWidth="1"/>
    <col min="14094" max="14094" width="0" style="344" hidden="1" customWidth="1"/>
    <col min="14095" max="14095" width="21.140625" style="344" customWidth="1"/>
    <col min="14096" max="14096" width="16.7109375" style="344" customWidth="1"/>
    <col min="14097" max="14097" width="16.5703125" style="344" customWidth="1"/>
    <col min="14098" max="14098" width="22.140625" style="344" customWidth="1"/>
    <col min="14099" max="14099" width="24.140625" style="344" customWidth="1"/>
    <col min="14100" max="14100" width="26.85546875" style="344" customWidth="1"/>
    <col min="14101" max="14101" width="23.42578125" style="344" customWidth="1"/>
    <col min="14102" max="14102" width="21" style="344" customWidth="1"/>
    <col min="14103" max="14103" width="27.7109375" style="344" customWidth="1"/>
    <col min="14104" max="14104" width="28.140625" style="344" customWidth="1"/>
    <col min="14105" max="14105" width="22.85546875" style="344" customWidth="1"/>
    <col min="14106" max="14106" width="30.85546875" style="344" customWidth="1"/>
    <col min="14107" max="14107" width="26.85546875" style="344" customWidth="1"/>
    <col min="14108" max="14108" width="28.7109375" style="344" customWidth="1"/>
    <col min="14109" max="14109" width="18" style="344" customWidth="1"/>
    <col min="14110" max="14110" width="40.7109375" style="344" customWidth="1"/>
    <col min="14111" max="14111" width="19.140625" style="344" customWidth="1"/>
    <col min="14112" max="14112" width="23.5703125" style="344" customWidth="1"/>
    <col min="14113" max="14113" width="48.140625" style="344" customWidth="1"/>
    <col min="14114" max="14121" width="0" style="344" hidden="1" customWidth="1"/>
    <col min="14122" max="14336" width="14.42578125" style="344"/>
    <col min="14337" max="14337" width="22.5703125" style="344" customWidth="1"/>
    <col min="14338" max="14338" width="49.42578125" style="344" customWidth="1"/>
    <col min="14339" max="14339" width="33.85546875" style="344" customWidth="1"/>
    <col min="14340" max="14340" width="27.42578125" style="344" customWidth="1"/>
    <col min="14341" max="14341" width="24" style="344" customWidth="1"/>
    <col min="14342" max="14342" width="27.42578125" style="344" customWidth="1"/>
    <col min="14343" max="14343" width="19.140625" style="344" customWidth="1"/>
    <col min="14344" max="14344" width="22.5703125" style="344" customWidth="1"/>
    <col min="14345" max="14345" width="0" style="344" hidden="1" customWidth="1"/>
    <col min="14346" max="14346" width="22.85546875" style="344" customWidth="1"/>
    <col min="14347" max="14347" width="41.42578125" style="344" customWidth="1"/>
    <col min="14348" max="14348" width="48.7109375" style="344" customWidth="1"/>
    <col min="14349" max="14349" width="26" style="344" customWidth="1"/>
    <col min="14350" max="14350" width="0" style="344" hidden="1" customWidth="1"/>
    <col min="14351" max="14351" width="21.140625" style="344" customWidth="1"/>
    <col min="14352" max="14352" width="16.7109375" style="344" customWidth="1"/>
    <col min="14353" max="14353" width="16.5703125" style="344" customWidth="1"/>
    <col min="14354" max="14354" width="22.140625" style="344" customWidth="1"/>
    <col min="14355" max="14355" width="24.140625" style="344" customWidth="1"/>
    <col min="14356" max="14356" width="26.85546875" style="344" customWidth="1"/>
    <col min="14357" max="14357" width="23.42578125" style="344" customWidth="1"/>
    <col min="14358" max="14358" width="21" style="344" customWidth="1"/>
    <col min="14359" max="14359" width="27.7109375" style="344" customWidth="1"/>
    <col min="14360" max="14360" width="28.140625" style="344" customWidth="1"/>
    <col min="14361" max="14361" width="22.85546875" style="344" customWidth="1"/>
    <col min="14362" max="14362" width="30.85546875" style="344" customWidth="1"/>
    <col min="14363" max="14363" width="26.85546875" style="344" customWidth="1"/>
    <col min="14364" max="14364" width="28.7109375" style="344" customWidth="1"/>
    <col min="14365" max="14365" width="18" style="344" customWidth="1"/>
    <col min="14366" max="14366" width="40.7109375" style="344" customWidth="1"/>
    <col min="14367" max="14367" width="19.140625" style="344" customWidth="1"/>
    <col min="14368" max="14368" width="23.5703125" style="344" customWidth="1"/>
    <col min="14369" max="14369" width="48.140625" style="344" customWidth="1"/>
    <col min="14370" max="14377" width="0" style="344" hidden="1" customWidth="1"/>
    <col min="14378" max="14592" width="14.42578125" style="344"/>
    <col min="14593" max="14593" width="22.5703125" style="344" customWidth="1"/>
    <col min="14594" max="14594" width="49.42578125" style="344" customWidth="1"/>
    <col min="14595" max="14595" width="33.85546875" style="344" customWidth="1"/>
    <col min="14596" max="14596" width="27.42578125" style="344" customWidth="1"/>
    <col min="14597" max="14597" width="24" style="344" customWidth="1"/>
    <col min="14598" max="14598" width="27.42578125" style="344" customWidth="1"/>
    <col min="14599" max="14599" width="19.140625" style="344" customWidth="1"/>
    <col min="14600" max="14600" width="22.5703125" style="344" customWidth="1"/>
    <col min="14601" max="14601" width="0" style="344" hidden="1" customWidth="1"/>
    <col min="14602" max="14602" width="22.85546875" style="344" customWidth="1"/>
    <col min="14603" max="14603" width="41.42578125" style="344" customWidth="1"/>
    <col min="14604" max="14604" width="48.7109375" style="344" customWidth="1"/>
    <col min="14605" max="14605" width="26" style="344" customWidth="1"/>
    <col min="14606" max="14606" width="0" style="344" hidden="1" customWidth="1"/>
    <col min="14607" max="14607" width="21.140625" style="344" customWidth="1"/>
    <col min="14608" max="14608" width="16.7109375" style="344" customWidth="1"/>
    <col min="14609" max="14609" width="16.5703125" style="344" customWidth="1"/>
    <col min="14610" max="14610" width="22.140625" style="344" customWidth="1"/>
    <col min="14611" max="14611" width="24.140625" style="344" customWidth="1"/>
    <col min="14612" max="14612" width="26.85546875" style="344" customWidth="1"/>
    <col min="14613" max="14613" width="23.42578125" style="344" customWidth="1"/>
    <col min="14614" max="14614" width="21" style="344" customWidth="1"/>
    <col min="14615" max="14615" width="27.7109375" style="344" customWidth="1"/>
    <col min="14616" max="14616" width="28.140625" style="344" customWidth="1"/>
    <col min="14617" max="14617" width="22.85546875" style="344" customWidth="1"/>
    <col min="14618" max="14618" width="30.85546875" style="344" customWidth="1"/>
    <col min="14619" max="14619" width="26.85546875" style="344" customWidth="1"/>
    <col min="14620" max="14620" width="28.7109375" style="344" customWidth="1"/>
    <col min="14621" max="14621" width="18" style="344" customWidth="1"/>
    <col min="14622" max="14622" width="40.7109375" style="344" customWidth="1"/>
    <col min="14623" max="14623" width="19.140625" style="344" customWidth="1"/>
    <col min="14624" max="14624" width="23.5703125" style="344" customWidth="1"/>
    <col min="14625" max="14625" width="48.140625" style="344" customWidth="1"/>
    <col min="14626" max="14633" width="0" style="344" hidden="1" customWidth="1"/>
    <col min="14634" max="14848" width="14.42578125" style="344"/>
    <col min="14849" max="14849" width="22.5703125" style="344" customWidth="1"/>
    <col min="14850" max="14850" width="49.42578125" style="344" customWidth="1"/>
    <col min="14851" max="14851" width="33.85546875" style="344" customWidth="1"/>
    <col min="14852" max="14852" width="27.42578125" style="344" customWidth="1"/>
    <col min="14853" max="14853" width="24" style="344" customWidth="1"/>
    <col min="14854" max="14854" width="27.42578125" style="344" customWidth="1"/>
    <col min="14855" max="14855" width="19.140625" style="344" customWidth="1"/>
    <col min="14856" max="14856" width="22.5703125" style="344" customWidth="1"/>
    <col min="14857" max="14857" width="0" style="344" hidden="1" customWidth="1"/>
    <col min="14858" max="14858" width="22.85546875" style="344" customWidth="1"/>
    <col min="14859" max="14859" width="41.42578125" style="344" customWidth="1"/>
    <col min="14860" max="14860" width="48.7109375" style="344" customWidth="1"/>
    <col min="14861" max="14861" width="26" style="344" customWidth="1"/>
    <col min="14862" max="14862" width="0" style="344" hidden="1" customWidth="1"/>
    <col min="14863" max="14863" width="21.140625" style="344" customWidth="1"/>
    <col min="14864" max="14864" width="16.7109375" style="344" customWidth="1"/>
    <col min="14865" max="14865" width="16.5703125" style="344" customWidth="1"/>
    <col min="14866" max="14866" width="22.140625" style="344" customWidth="1"/>
    <col min="14867" max="14867" width="24.140625" style="344" customWidth="1"/>
    <col min="14868" max="14868" width="26.85546875" style="344" customWidth="1"/>
    <col min="14869" max="14869" width="23.42578125" style="344" customWidth="1"/>
    <col min="14870" max="14870" width="21" style="344" customWidth="1"/>
    <col min="14871" max="14871" width="27.7109375" style="344" customWidth="1"/>
    <col min="14872" max="14872" width="28.140625" style="344" customWidth="1"/>
    <col min="14873" max="14873" width="22.85546875" style="344" customWidth="1"/>
    <col min="14874" max="14874" width="30.85546875" style="344" customWidth="1"/>
    <col min="14875" max="14875" width="26.85546875" style="344" customWidth="1"/>
    <col min="14876" max="14876" width="28.7109375" style="344" customWidth="1"/>
    <col min="14877" max="14877" width="18" style="344" customWidth="1"/>
    <col min="14878" max="14878" width="40.7109375" style="344" customWidth="1"/>
    <col min="14879" max="14879" width="19.140625" style="344" customWidth="1"/>
    <col min="14880" max="14880" width="23.5703125" style="344" customWidth="1"/>
    <col min="14881" max="14881" width="48.140625" style="344" customWidth="1"/>
    <col min="14882" max="14889" width="0" style="344" hidden="1" customWidth="1"/>
    <col min="14890" max="15104" width="14.42578125" style="344"/>
    <col min="15105" max="15105" width="22.5703125" style="344" customWidth="1"/>
    <col min="15106" max="15106" width="49.42578125" style="344" customWidth="1"/>
    <col min="15107" max="15107" width="33.85546875" style="344" customWidth="1"/>
    <col min="15108" max="15108" width="27.42578125" style="344" customWidth="1"/>
    <col min="15109" max="15109" width="24" style="344" customWidth="1"/>
    <col min="15110" max="15110" width="27.42578125" style="344" customWidth="1"/>
    <col min="15111" max="15111" width="19.140625" style="344" customWidth="1"/>
    <col min="15112" max="15112" width="22.5703125" style="344" customWidth="1"/>
    <col min="15113" max="15113" width="0" style="344" hidden="1" customWidth="1"/>
    <col min="15114" max="15114" width="22.85546875" style="344" customWidth="1"/>
    <col min="15115" max="15115" width="41.42578125" style="344" customWidth="1"/>
    <col min="15116" max="15116" width="48.7109375" style="344" customWidth="1"/>
    <col min="15117" max="15117" width="26" style="344" customWidth="1"/>
    <col min="15118" max="15118" width="0" style="344" hidden="1" customWidth="1"/>
    <col min="15119" max="15119" width="21.140625" style="344" customWidth="1"/>
    <col min="15120" max="15120" width="16.7109375" style="344" customWidth="1"/>
    <col min="15121" max="15121" width="16.5703125" style="344" customWidth="1"/>
    <col min="15122" max="15122" width="22.140625" style="344" customWidth="1"/>
    <col min="15123" max="15123" width="24.140625" style="344" customWidth="1"/>
    <col min="15124" max="15124" width="26.85546875" style="344" customWidth="1"/>
    <col min="15125" max="15125" width="23.42578125" style="344" customWidth="1"/>
    <col min="15126" max="15126" width="21" style="344" customWidth="1"/>
    <col min="15127" max="15127" width="27.7109375" style="344" customWidth="1"/>
    <col min="15128" max="15128" width="28.140625" style="344" customWidth="1"/>
    <col min="15129" max="15129" width="22.85546875" style="344" customWidth="1"/>
    <col min="15130" max="15130" width="30.85546875" style="344" customWidth="1"/>
    <col min="15131" max="15131" width="26.85546875" style="344" customWidth="1"/>
    <col min="15132" max="15132" width="28.7109375" style="344" customWidth="1"/>
    <col min="15133" max="15133" width="18" style="344" customWidth="1"/>
    <col min="15134" max="15134" width="40.7109375" style="344" customWidth="1"/>
    <col min="15135" max="15135" width="19.140625" style="344" customWidth="1"/>
    <col min="15136" max="15136" width="23.5703125" style="344" customWidth="1"/>
    <col min="15137" max="15137" width="48.140625" style="344" customWidth="1"/>
    <col min="15138" max="15145" width="0" style="344" hidden="1" customWidth="1"/>
    <col min="15146" max="15360" width="14.42578125" style="344"/>
    <col min="15361" max="15361" width="22.5703125" style="344" customWidth="1"/>
    <col min="15362" max="15362" width="49.42578125" style="344" customWidth="1"/>
    <col min="15363" max="15363" width="33.85546875" style="344" customWidth="1"/>
    <col min="15364" max="15364" width="27.42578125" style="344" customWidth="1"/>
    <col min="15365" max="15365" width="24" style="344" customWidth="1"/>
    <col min="15366" max="15366" width="27.42578125" style="344" customWidth="1"/>
    <col min="15367" max="15367" width="19.140625" style="344" customWidth="1"/>
    <col min="15368" max="15368" width="22.5703125" style="344" customWidth="1"/>
    <col min="15369" max="15369" width="0" style="344" hidden="1" customWidth="1"/>
    <col min="15370" max="15370" width="22.85546875" style="344" customWidth="1"/>
    <col min="15371" max="15371" width="41.42578125" style="344" customWidth="1"/>
    <col min="15372" max="15372" width="48.7109375" style="344" customWidth="1"/>
    <col min="15373" max="15373" width="26" style="344" customWidth="1"/>
    <col min="15374" max="15374" width="0" style="344" hidden="1" customWidth="1"/>
    <col min="15375" max="15375" width="21.140625" style="344" customWidth="1"/>
    <col min="15376" max="15376" width="16.7109375" style="344" customWidth="1"/>
    <col min="15377" max="15377" width="16.5703125" style="344" customWidth="1"/>
    <col min="15378" max="15378" width="22.140625" style="344" customWidth="1"/>
    <col min="15379" max="15379" width="24.140625" style="344" customWidth="1"/>
    <col min="15380" max="15380" width="26.85546875" style="344" customWidth="1"/>
    <col min="15381" max="15381" width="23.42578125" style="344" customWidth="1"/>
    <col min="15382" max="15382" width="21" style="344" customWidth="1"/>
    <col min="15383" max="15383" width="27.7109375" style="344" customWidth="1"/>
    <col min="15384" max="15384" width="28.140625" style="344" customWidth="1"/>
    <col min="15385" max="15385" width="22.85546875" style="344" customWidth="1"/>
    <col min="15386" max="15386" width="30.85546875" style="344" customWidth="1"/>
    <col min="15387" max="15387" width="26.85546875" style="344" customWidth="1"/>
    <col min="15388" max="15388" width="28.7109375" style="344" customWidth="1"/>
    <col min="15389" max="15389" width="18" style="344" customWidth="1"/>
    <col min="15390" max="15390" width="40.7109375" style="344" customWidth="1"/>
    <col min="15391" max="15391" width="19.140625" style="344" customWidth="1"/>
    <col min="15392" max="15392" width="23.5703125" style="344" customWidth="1"/>
    <col min="15393" max="15393" width="48.140625" style="344" customWidth="1"/>
    <col min="15394" max="15401" width="0" style="344" hidden="1" customWidth="1"/>
    <col min="15402" max="15616" width="14.42578125" style="344"/>
    <col min="15617" max="15617" width="22.5703125" style="344" customWidth="1"/>
    <col min="15618" max="15618" width="49.42578125" style="344" customWidth="1"/>
    <col min="15619" max="15619" width="33.85546875" style="344" customWidth="1"/>
    <col min="15620" max="15620" width="27.42578125" style="344" customWidth="1"/>
    <col min="15621" max="15621" width="24" style="344" customWidth="1"/>
    <col min="15622" max="15622" width="27.42578125" style="344" customWidth="1"/>
    <col min="15623" max="15623" width="19.140625" style="344" customWidth="1"/>
    <col min="15624" max="15624" width="22.5703125" style="344" customWidth="1"/>
    <col min="15625" max="15625" width="0" style="344" hidden="1" customWidth="1"/>
    <col min="15626" max="15626" width="22.85546875" style="344" customWidth="1"/>
    <col min="15627" max="15627" width="41.42578125" style="344" customWidth="1"/>
    <col min="15628" max="15628" width="48.7109375" style="344" customWidth="1"/>
    <col min="15629" max="15629" width="26" style="344" customWidth="1"/>
    <col min="15630" max="15630" width="0" style="344" hidden="1" customWidth="1"/>
    <col min="15631" max="15631" width="21.140625" style="344" customWidth="1"/>
    <col min="15632" max="15632" width="16.7109375" style="344" customWidth="1"/>
    <col min="15633" max="15633" width="16.5703125" style="344" customWidth="1"/>
    <col min="15634" max="15634" width="22.140625" style="344" customWidth="1"/>
    <col min="15635" max="15635" width="24.140625" style="344" customWidth="1"/>
    <col min="15636" max="15636" width="26.85546875" style="344" customWidth="1"/>
    <col min="15637" max="15637" width="23.42578125" style="344" customWidth="1"/>
    <col min="15638" max="15638" width="21" style="344" customWidth="1"/>
    <col min="15639" max="15639" width="27.7109375" style="344" customWidth="1"/>
    <col min="15640" max="15640" width="28.140625" style="344" customWidth="1"/>
    <col min="15641" max="15641" width="22.85546875" style="344" customWidth="1"/>
    <col min="15642" max="15642" width="30.85546875" style="344" customWidth="1"/>
    <col min="15643" max="15643" width="26.85546875" style="344" customWidth="1"/>
    <col min="15644" max="15644" width="28.7109375" style="344" customWidth="1"/>
    <col min="15645" max="15645" width="18" style="344" customWidth="1"/>
    <col min="15646" max="15646" width="40.7109375" style="344" customWidth="1"/>
    <col min="15647" max="15647" width="19.140625" style="344" customWidth="1"/>
    <col min="15648" max="15648" width="23.5703125" style="344" customWidth="1"/>
    <col min="15649" max="15649" width="48.140625" style="344" customWidth="1"/>
    <col min="15650" max="15657" width="0" style="344" hidden="1" customWidth="1"/>
    <col min="15658" max="15872" width="14.42578125" style="344"/>
    <col min="15873" max="15873" width="22.5703125" style="344" customWidth="1"/>
    <col min="15874" max="15874" width="49.42578125" style="344" customWidth="1"/>
    <col min="15875" max="15875" width="33.85546875" style="344" customWidth="1"/>
    <col min="15876" max="15876" width="27.42578125" style="344" customWidth="1"/>
    <col min="15877" max="15877" width="24" style="344" customWidth="1"/>
    <col min="15878" max="15878" width="27.42578125" style="344" customWidth="1"/>
    <col min="15879" max="15879" width="19.140625" style="344" customWidth="1"/>
    <col min="15880" max="15880" width="22.5703125" style="344" customWidth="1"/>
    <col min="15881" max="15881" width="0" style="344" hidden="1" customWidth="1"/>
    <col min="15882" max="15882" width="22.85546875" style="344" customWidth="1"/>
    <col min="15883" max="15883" width="41.42578125" style="344" customWidth="1"/>
    <col min="15884" max="15884" width="48.7109375" style="344" customWidth="1"/>
    <col min="15885" max="15885" width="26" style="344" customWidth="1"/>
    <col min="15886" max="15886" width="0" style="344" hidden="1" customWidth="1"/>
    <col min="15887" max="15887" width="21.140625" style="344" customWidth="1"/>
    <col min="15888" max="15888" width="16.7109375" style="344" customWidth="1"/>
    <col min="15889" max="15889" width="16.5703125" style="344" customWidth="1"/>
    <col min="15890" max="15890" width="22.140625" style="344" customWidth="1"/>
    <col min="15891" max="15891" width="24.140625" style="344" customWidth="1"/>
    <col min="15892" max="15892" width="26.85546875" style="344" customWidth="1"/>
    <col min="15893" max="15893" width="23.42578125" style="344" customWidth="1"/>
    <col min="15894" max="15894" width="21" style="344" customWidth="1"/>
    <col min="15895" max="15895" width="27.7109375" style="344" customWidth="1"/>
    <col min="15896" max="15896" width="28.140625" style="344" customWidth="1"/>
    <col min="15897" max="15897" width="22.85546875" style="344" customWidth="1"/>
    <col min="15898" max="15898" width="30.85546875" style="344" customWidth="1"/>
    <col min="15899" max="15899" width="26.85546875" style="344" customWidth="1"/>
    <col min="15900" max="15900" width="28.7109375" style="344" customWidth="1"/>
    <col min="15901" max="15901" width="18" style="344" customWidth="1"/>
    <col min="15902" max="15902" width="40.7109375" style="344" customWidth="1"/>
    <col min="15903" max="15903" width="19.140625" style="344" customWidth="1"/>
    <col min="15904" max="15904" width="23.5703125" style="344" customWidth="1"/>
    <col min="15905" max="15905" width="48.140625" style="344" customWidth="1"/>
    <col min="15906" max="15913" width="0" style="344" hidden="1" customWidth="1"/>
    <col min="15914" max="16128" width="14.42578125" style="344"/>
    <col min="16129" max="16129" width="22.5703125" style="344" customWidth="1"/>
    <col min="16130" max="16130" width="49.42578125" style="344" customWidth="1"/>
    <col min="16131" max="16131" width="33.85546875" style="344" customWidth="1"/>
    <col min="16132" max="16132" width="27.42578125" style="344" customWidth="1"/>
    <col min="16133" max="16133" width="24" style="344" customWidth="1"/>
    <col min="16134" max="16134" width="27.42578125" style="344" customWidth="1"/>
    <col min="16135" max="16135" width="19.140625" style="344" customWidth="1"/>
    <col min="16136" max="16136" width="22.5703125" style="344" customWidth="1"/>
    <col min="16137" max="16137" width="0" style="344" hidden="1" customWidth="1"/>
    <col min="16138" max="16138" width="22.85546875" style="344" customWidth="1"/>
    <col min="16139" max="16139" width="41.42578125" style="344" customWidth="1"/>
    <col min="16140" max="16140" width="48.7109375" style="344" customWidth="1"/>
    <col min="16141" max="16141" width="26" style="344" customWidth="1"/>
    <col min="16142" max="16142" width="0" style="344" hidden="1" customWidth="1"/>
    <col min="16143" max="16143" width="21.140625" style="344" customWidth="1"/>
    <col min="16144" max="16144" width="16.7109375" style="344" customWidth="1"/>
    <col min="16145" max="16145" width="16.5703125" style="344" customWidth="1"/>
    <col min="16146" max="16146" width="22.140625" style="344" customWidth="1"/>
    <col min="16147" max="16147" width="24.140625" style="344" customWidth="1"/>
    <col min="16148" max="16148" width="26.85546875" style="344" customWidth="1"/>
    <col min="16149" max="16149" width="23.42578125" style="344" customWidth="1"/>
    <col min="16150" max="16150" width="21" style="344" customWidth="1"/>
    <col min="16151" max="16151" width="27.7109375" style="344" customWidth="1"/>
    <col min="16152" max="16152" width="28.140625" style="344" customWidth="1"/>
    <col min="16153" max="16153" width="22.85546875" style="344" customWidth="1"/>
    <col min="16154" max="16154" width="30.85546875" style="344" customWidth="1"/>
    <col min="16155" max="16155" width="26.85546875" style="344" customWidth="1"/>
    <col min="16156" max="16156" width="28.7109375" style="344" customWidth="1"/>
    <col min="16157" max="16157" width="18" style="344" customWidth="1"/>
    <col min="16158" max="16158" width="40.7109375" style="344" customWidth="1"/>
    <col min="16159" max="16159" width="19.140625" style="344" customWidth="1"/>
    <col min="16160" max="16160" width="23.5703125" style="344" customWidth="1"/>
    <col min="16161" max="16161" width="48.140625" style="344" customWidth="1"/>
    <col min="16162" max="16169" width="0" style="344" hidden="1" customWidth="1"/>
    <col min="16170" max="16384" width="14.42578125" style="344"/>
  </cols>
  <sheetData>
    <row r="1" spans="1:41" ht="12.75" customHeight="1" x14ac:dyDescent="0.2">
      <c r="A1" s="341"/>
      <c r="B1" s="341"/>
      <c r="C1" s="341"/>
      <c r="D1" s="342"/>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3"/>
      <c r="AI1" s="343"/>
      <c r="AJ1" s="343"/>
      <c r="AK1" s="343" t="s">
        <v>0</v>
      </c>
      <c r="AL1" s="343" t="s">
        <v>1</v>
      </c>
      <c r="AM1" s="343"/>
      <c r="AN1" s="343" t="s">
        <v>2</v>
      </c>
      <c r="AO1" s="343"/>
    </row>
    <row r="2" spans="1:41" ht="12.75" customHeight="1" x14ac:dyDescent="0.2">
      <c r="A2" s="341"/>
      <c r="B2" s="341"/>
      <c r="C2" s="341"/>
      <c r="D2" s="342"/>
      <c r="E2" s="341"/>
      <c r="F2" s="341"/>
      <c r="G2" s="341"/>
      <c r="H2" s="341"/>
      <c r="I2" s="341"/>
      <c r="J2" s="341"/>
      <c r="K2" s="341"/>
      <c r="L2" s="341"/>
      <c r="M2" s="341"/>
      <c r="N2" s="341"/>
      <c r="O2" s="341"/>
      <c r="P2" s="341"/>
      <c r="Q2" s="341"/>
      <c r="R2" s="341"/>
      <c r="S2" s="341"/>
      <c r="T2" s="341"/>
      <c r="U2" s="341"/>
      <c r="V2" s="341"/>
      <c r="W2" s="341"/>
      <c r="X2" s="341"/>
      <c r="Y2" s="341"/>
      <c r="Z2" s="341"/>
      <c r="AA2" s="341"/>
      <c r="AB2" s="341"/>
      <c r="AC2" s="341"/>
      <c r="AD2" s="341"/>
      <c r="AE2" s="341"/>
      <c r="AF2" s="341"/>
      <c r="AG2" s="341"/>
      <c r="AH2" s="343" t="s">
        <v>3</v>
      </c>
      <c r="AI2" s="343" t="s">
        <v>4</v>
      </c>
      <c r="AJ2" s="343"/>
      <c r="AK2" s="343"/>
      <c r="AL2" s="343" t="s">
        <v>5</v>
      </c>
      <c r="AM2" s="343"/>
      <c r="AN2" s="343" t="s">
        <v>6</v>
      </c>
      <c r="AO2" s="343"/>
    </row>
    <row r="3" spans="1:41" ht="12.75" customHeight="1" x14ac:dyDescent="0.2">
      <c r="A3" s="341"/>
      <c r="B3" s="341"/>
      <c r="C3" s="341"/>
      <c r="D3" s="342"/>
      <c r="E3" s="341"/>
      <c r="F3" s="341"/>
      <c r="G3" s="341"/>
      <c r="H3" s="341"/>
      <c r="I3" s="341"/>
      <c r="J3" s="341"/>
      <c r="K3" s="341"/>
      <c r="L3" s="341"/>
      <c r="M3" s="341"/>
      <c r="N3" s="341"/>
      <c r="O3" s="341"/>
      <c r="P3" s="341"/>
      <c r="Q3" s="341"/>
      <c r="R3" s="341"/>
      <c r="S3" s="341"/>
      <c r="T3" s="341"/>
      <c r="U3" s="341"/>
      <c r="V3" s="341"/>
      <c r="W3" s="341"/>
      <c r="X3" s="341"/>
      <c r="Y3" s="341"/>
      <c r="Z3" s="341"/>
      <c r="AA3" s="341"/>
      <c r="AB3" s="341"/>
      <c r="AC3" s="341"/>
      <c r="AD3" s="341"/>
      <c r="AE3" s="341"/>
      <c r="AF3" s="341"/>
      <c r="AG3" s="341"/>
      <c r="AH3" s="343" t="s">
        <v>7</v>
      </c>
      <c r="AI3" s="343" t="s">
        <v>8</v>
      </c>
      <c r="AJ3" s="343"/>
      <c r="AK3" s="343"/>
      <c r="AL3" s="343" t="s">
        <v>9</v>
      </c>
      <c r="AM3" s="343"/>
      <c r="AN3" s="343" t="s">
        <v>10</v>
      </c>
      <c r="AO3" s="343"/>
    </row>
    <row r="4" spans="1:41" ht="12.75" customHeight="1" x14ac:dyDescent="0.2">
      <c r="A4" s="341"/>
      <c r="B4" s="341"/>
      <c r="C4" s="341"/>
      <c r="D4" s="342"/>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c r="AG4" s="341"/>
      <c r="AH4" s="343" t="s">
        <v>11</v>
      </c>
      <c r="AI4" s="343" t="s">
        <v>12</v>
      </c>
      <c r="AJ4" s="343"/>
      <c r="AK4" s="343" t="s">
        <v>13</v>
      </c>
      <c r="AL4" s="343" t="s">
        <v>14</v>
      </c>
      <c r="AM4" s="343"/>
      <c r="AN4" s="343" t="s">
        <v>15</v>
      </c>
      <c r="AO4" s="343"/>
    </row>
    <row r="5" spans="1:41" ht="12.75" customHeight="1" x14ac:dyDescent="0.2">
      <c r="A5" s="341"/>
      <c r="B5" s="341"/>
      <c r="C5" s="341"/>
      <c r="D5" s="342"/>
      <c r="E5" s="341"/>
      <c r="F5" s="341"/>
      <c r="G5" s="341"/>
      <c r="H5" s="341"/>
      <c r="I5" s="341"/>
      <c r="J5" s="341"/>
      <c r="K5" s="341"/>
      <c r="L5" s="341"/>
      <c r="M5" s="341"/>
      <c r="N5" s="341"/>
      <c r="O5" s="341"/>
      <c r="P5" s="341"/>
      <c r="Q5" s="341"/>
      <c r="R5" s="341"/>
      <c r="S5" s="341"/>
      <c r="T5" s="341"/>
      <c r="U5" s="341"/>
      <c r="V5" s="341"/>
      <c r="W5" s="341"/>
      <c r="X5" s="341"/>
      <c r="Y5" s="341"/>
      <c r="Z5" s="341"/>
      <c r="AA5" s="341"/>
      <c r="AB5" s="341"/>
      <c r="AC5" s="341"/>
      <c r="AD5" s="341"/>
      <c r="AE5" s="341"/>
      <c r="AF5" s="341"/>
      <c r="AG5" s="341"/>
      <c r="AH5" s="343" t="s">
        <v>16</v>
      </c>
      <c r="AI5" s="343" t="s">
        <v>17</v>
      </c>
      <c r="AJ5" s="343"/>
      <c r="AK5" s="343" t="s">
        <v>18</v>
      </c>
      <c r="AL5" s="343" t="s">
        <v>19</v>
      </c>
      <c r="AM5" s="343"/>
      <c r="AN5" s="343" t="s">
        <v>20</v>
      </c>
      <c r="AO5" s="343"/>
    </row>
    <row r="6" spans="1:41" ht="29.25" customHeight="1" x14ac:dyDescent="0.2">
      <c r="A6" s="341"/>
      <c r="B6" s="341"/>
      <c r="C6" s="341"/>
      <c r="D6" s="342"/>
      <c r="E6" s="341"/>
      <c r="F6" s="341"/>
      <c r="G6" s="341"/>
      <c r="H6" s="341"/>
      <c r="I6" s="341"/>
      <c r="J6" s="341"/>
      <c r="K6" s="341"/>
      <c r="L6" s="341"/>
      <c r="M6" s="341"/>
      <c r="N6" s="341"/>
      <c r="O6" s="341"/>
      <c r="P6" s="341"/>
      <c r="Q6" s="341"/>
      <c r="R6" s="341"/>
      <c r="S6" s="341"/>
      <c r="T6" s="341"/>
      <c r="U6" s="341"/>
      <c r="V6" s="341"/>
      <c r="W6" s="341"/>
      <c r="X6" s="341"/>
      <c r="Y6" s="341"/>
      <c r="Z6" s="341"/>
      <c r="AA6" s="341"/>
      <c r="AB6" s="341"/>
      <c r="AC6" s="341"/>
      <c r="AD6" s="341"/>
      <c r="AE6" s="341"/>
      <c r="AF6" s="341"/>
      <c r="AG6" s="341"/>
      <c r="AH6" s="343" t="s">
        <v>21</v>
      </c>
      <c r="AI6" s="343" t="s">
        <v>22</v>
      </c>
      <c r="AJ6" s="343" t="s">
        <v>23</v>
      </c>
      <c r="AK6" s="343" t="s">
        <v>24</v>
      </c>
      <c r="AL6" s="343" t="s">
        <v>25</v>
      </c>
      <c r="AM6" s="343"/>
      <c r="AN6" s="343" t="s">
        <v>26</v>
      </c>
      <c r="AO6" s="343"/>
    </row>
    <row r="7" spans="1:41" ht="24.75" customHeight="1" x14ac:dyDescent="0.2">
      <c r="A7" s="345" t="s">
        <v>27</v>
      </c>
      <c r="B7" s="346"/>
      <c r="C7" s="347">
        <v>44074</v>
      </c>
      <c r="D7" s="348"/>
      <c r="E7" s="348"/>
      <c r="F7" s="346"/>
      <c r="G7" s="349"/>
      <c r="H7" s="348"/>
      <c r="I7" s="348"/>
      <c r="J7" s="348"/>
      <c r="K7" s="348"/>
      <c r="L7" s="346"/>
      <c r="M7" s="350" t="s">
        <v>463</v>
      </c>
      <c r="N7" s="348"/>
      <c r="O7" s="348"/>
      <c r="P7" s="348"/>
      <c r="Q7" s="348"/>
      <c r="R7" s="348"/>
      <c r="S7" s="348"/>
      <c r="T7" s="348"/>
      <c r="U7" s="348"/>
      <c r="V7" s="346"/>
      <c r="W7" s="351" t="s">
        <v>29</v>
      </c>
      <c r="X7" s="352"/>
      <c r="Y7" s="353" t="s">
        <v>30</v>
      </c>
      <c r="Z7" s="354"/>
      <c r="AA7" s="346"/>
      <c r="AB7" s="351" t="s">
        <v>31</v>
      </c>
      <c r="AC7" s="355" t="s">
        <v>32</v>
      </c>
      <c r="AD7" s="356" t="s">
        <v>33</v>
      </c>
      <c r="AE7" s="357"/>
      <c r="AF7" s="349"/>
      <c r="AG7" s="346"/>
      <c r="AH7" s="343" t="s">
        <v>34</v>
      </c>
      <c r="AI7" s="343" t="s">
        <v>35</v>
      </c>
      <c r="AJ7" s="343" t="s">
        <v>36</v>
      </c>
      <c r="AK7" s="343"/>
      <c r="AL7" s="343"/>
      <c r="AM7" s="343"/>
      <c r="AN7" s="343" t="s">
        <v>37</v>
      </c>
      <c r="AO7" s="343"/>
    </row>
    <row r="8" spans="1:41" ht="12.75" customHeight="1" x14ac:dyDescent="0.2">
      <c r="A8" s="358" t="s">
        <v>38</v>
      </c>
      <c r="B8" s="348"/>
      <c r="C8" s="348"/>
      <c r="D8" s="348"/>
      <c r="E8" s="348"/>
      <c r="F8" s="346"/>
      <c r="G8" s="358" t="s">
        <v>39</v>
      </c>
      <c r="H8" s="348"/>
      <c r="I8" s="348"/>
      <c r="J8" s="348"/>
      <c r="K8" s="348"/>
      <c r="L8" s="348"/>
      <c r="M8" s="348"/>
      <c r="N8" s="348"/>
      <c r="O8" s="348"/>
      <c r="P8" s="348"/>
      <c r="Q8" s="348"/>
      <c r="R8" s="348"/>
      <c r="S8" s="348"/>
      <c r="T8" s="348"/>
      <c r="U8" s="348"/>
      <c r="V8" s="348"/>
      <c r="W8" s="348"/>
      <c r="X8" s="348"/>
      <c r="Y8" s="348"/>
      <c r="Z8" s="348"/>
      <c r="AA8" s="348"/>
      <c r="AB8" s="346"/>
      <c r="AC8" s="359" t="s">
        <v>40</v>
      </c>
      <c r="AD8" s="360" t="s">
        <v>41</v>
      </c>
      <c r="AE8" s="361"/>
      <c r="AF8" s="361"/>
      <c r="AG8" s="361"/>
      <c r="AH8" s="343" t="s">
        <v>42</v>
      </c>
      <c r="AI8" s="343" t="s">
        <v>43</v>
      </c>
      <c r="AJ8" s="343"/>
      <c r="AK8" s="343"/>
      <c r="AL8" s="343"/>
      <c r="AM8" s="343"/>
      <c r="AN8" s="343" t="s">
        <v>44</v>
      </c>
      <c r="AO8" s="343"/>
    </row>
    <row r="9" spans="1:41" ht="14.25" customHeight="1" x14ac:dyDescent="0.2">
      <c r="A9" s="362" t="s">
        <v>45</v>
      </c>
      <c r="B9" s="362" t="s">
        <v>46</v>
      </c>
      <c r="C9" s="362" t="s">
        <v>47</v>
      </c>
      <c r="D9" s="362" t="s">
        <v>2</v>
      </c>
      <c r="E9" s="362" t="s">
        <v>48</v>
      </c>
      <c r="F9" s="359" t="s">
        <v>49</v>
      </c>
      <c r="G9" s="358" t="s">
        <v>50</v>
      </c>
      <c r="H9" s="348"/>
      <c r="I9" s="348"/>
      <c r="J9" s="346"/>
      <c r="K9" s="358" t="s">
        <v>51</v>
      </c>
      <c r="L9" s="348"/>
      <c r="M9" s="348"/>
      <c r="N9" s="348"/>
      <c r="O9" s="348"/>
      <c r="P9" s="348"/>
      <c r="Q9" s="348"/>
      <c r="R9" s="348"/>
      <c r="S9" s="348"/>
      <c r="T9" s="346"/>
      <c r="U9" s="358" t="s">
        <v>52</v>
      </c>
      <c r="V9" s="348"/>
      <c r="W9" s="348"/>
      <c r="X9" s="348"/>
      <c r="Y9" s="348"/>
      <c r="Z9" s="348"/>
      <c r="AA9" s="348"/>
      <c r="AB9" s="346"/>
      <c r="AC9" s="363"/>
      <c r="AD9" s="364"/>
      <c r="AE9" s="365"/>
      <c r="AF9" s="365"/>
      <c r="AG9" s="361"/>
      <c r="AH9" s="343" t="s">
        <v>53</v>
      </c>
      <c r="AI9" s="343" t="s">
        <v>54</v>
      </c>
      <c r="AJ9" s="343" t="s">
        <v>55</v>
      </c>
      <c r="AK9" s="366"/>
      <c r="AL9" s="366"/>
      <c r="AM9" s="366"/>
      <c r="AN9" s="366"/>
      <c r="AO9" s="366"/>
    </row>
    <row r="10" spans="1:41" ht="20.25" customHeight="1" x14ac:dyDescent="0.2">
      <c r="A10" s="363"/>
      <c r="B10" s="363"/>
      <c r="C10" s="363"/>
      <c r="D10" s="363"/>
      <c r="E10" s="363"/>
      <c r="F10" s="363"/>
      <c r="G10" s="367" t="s">
        <v>56</v>
      </c>
      <c r="H10" s="368"/>
      <c r="I10" s="368"/>
      <c r="J10" s="369"/>
      <c r="K10" s="362" t="s">
        <v>57</v>
      </c>
      <c r="L10" s="359" t="s">
        <v>58</v>
      </c>
      <c r="M10" s="359" t="s">
        <v>59</v>
      </c>
      <c r="N10" s="359" t="s">
        <v>60</v>
      </c>
      <c r="O10" s="362" t="s">
        <v>61</v>
      </c>
      <c r="P10" s="370" t="s">
        <v>62</v>
      </c>
      <c r="Q10" s="362" t="s">
        <v>63</v>
      </c>
      <c r="R10" s="362" t="s">
        <v>64</v>
      </c>
      <c r="S10" s="362" t="s">
        <v>65</v>
      </c>
      <c r="T10" s="362" t="s">
        <v>66</v>
      </c>
      <c r="U10" s="370" t="s">
        <v>67</v>
      </c>
      <c r="V10" s="362" t="s">
        <v>68</v>
      </c>
      <c r="W10" s="362" t="s">
        <v>69</v>
      </c>
      <c r="X10" s="362" t="s">
        <v>70</v>
      </c>
      <c r="Y10" s="371" t="s">
        <v>71</v>
      </c>
      <c r="Z10" s="348"/>
      <c r="AA10" s="348"/>
      <c r="AB10" s="346"/>
      <c r="AC10" s="363"/>
      <c r="AD10" s="372"/>
      <c r="AE10" s="368"/>
      <c r="AF10" s="368"/>
      <c r="AG10" s="368"/>
      <c r="AH10" s="366" t="s">
        <v>72</v>
      </c>
      <c r="AI10" s="366" t="s">
        <v>73</v>
      </c>
      <c r="AJ10" s="366" t="s">
        <v>74</v>
      </c>
      <c r="AK10" s="366"/>
      <c r="AL10" s="366" t="s">
        <v>75</v>
      </c>
      <c r="AM10" s="366"/>
      <c r="AN10" s="366"/>
      <c r="AO10" s="343" t="s">
        <v>76</v>
      </c>
    </row>
    <row r="11" spans="1:41" ht="57.75" customHeight="1" x14ac:dyDescent="0.2">
      <c r="A11" s="363"/>
      <c r="B11" s="373"/>
      <c r="C11" s="363"/>
      <c r="D11" s="363"/>
      <c r="E11" s="363"/>
      <c r="F11" s="363"/>
      <c r="G11" s="374" t="s">
        <v>1</v>
      </c>
      <c r="H11" s="374" t="s">
        <v>0</v>
      </c>
      <c r="I11" s="374"/>
      <c r="J11" s="375" t="s">
        <v>77</v>
      </c>
      <c r="K11" s="373"/>
      <c r="L11" s="373"/>
      <c r="M11" s="373"/>
      <c r="N11" s="373"/>
      <c r="O11" s="373"/>
      <c r="P11" s="373"/>
      <c r="Q11" s="373"/>
      <c r="R11" s="373"/>
      <c r="S11" s="373"/>
      <c r="T11" s="373"/>
      <c r="U11" s="373"/>
      <c r="V11" s="373"/>
      <c r="W11" s="373"/>
      <c r="X11" s="373"/>
      <c r="Y11" s="376" t="s">
        <v>78</v>
      </c>
      <c r="Z11" s="376" t="s">
        <v>79</v>
      </c>
      <c r="AA11" s="377" t="s">
        <v>80</v>
      </c>
      <c r="AB11" s="377" t="s">
        <v>81</v>
      </c>
      <c r="AC11" s="373"/>
      <c r="AD11" s="377" t="s">
        <v>82</v>
      </c>
      <c r="AE11" s="377" t="s">
        <v>83</v>
      </c>
      <c r="AF11" s="377" t="s">
        <v>84</v>
      </c>
      <c r="AG11" s="376" t="s">
        <v>85</v>
      </c>
      <c r="AH11" s="366" t="s">
        <v>86</v>
      </c>
      <c r="AI11" s="366" t="s">
        <v>8</v>
      </c>
      <c r="AJ11" s="366"/>
      <c r="AK11" s="366"/>
      <c r="AL11" s="366" t="s">
        <v>87</v>
      </c>
      <c r="AM11" s="366"/>
      <c r="AN11" s="366"/>
      <c r="AO11" s="343" t="s">
        <v>88</v>
      </c>
    </row>
    <row r="12" spans="1:41" ht="37.5" customHeight="1" x14ac:dyDescent="0.2">
      <c r="A12" s="378" t="s">
        <v>464</v>
      </c>
      <c r="B12" s="378" t="s">
        <v>465</v>
      </c>
      <c r="C12" s="379" t="s">
        <v>466</v>
      </c>
      <c r="D12" s="380" t="s">
        <v>15</v>
      </c>
      <c r="E12" s="379" t="s">
        <v>467</v>
      </c>
      <c r="F12" s="381" t="s">
        <v>468</v>
      </c>
      <c r="G12" s="378" t="s">
        <v>19</v>
      </c>
      <c r="H12" s="378" t="s">
        <v>13</v>
      </c>
      <c r="I12" s="382" t="str">
        <f>CONCATENATE(G12,H12)</f>
        <v>PROBABLEMODERADO</v>
      </c>
      <c r="J12" s="383" t="e">
        <f>I13</f>
        <v>#VALUE!</v>
      </c>
      <c r="K12" s="379" t="s">
        <v>469</v>
      </c>
      <c r="L12" s="384" t="s">
        <v>95</v>
      </c>
      <c r="M12" s="385" t="s">
        <v>3</v>
      </c>
      <c r="N12" s="386">
        <f>IF(M12="ASIGNADO",15,IF(M12="NO ASIGNADO",0,""))</f>
        <v>15</v>
      </c>
      <c r="O12" s="387">
        <f>SUM(N12:N18)</f>
        <v>100</v>
      </c>
      <c r="P12" s="388" t="s">
        <v>72</v>
      </c>
      <c r="Q12" s="389">
        <f>IF(Q15="DÉBIL",0,IF(Q15="MODERADO",50,IF(Q15="FUERTE",100,"")))</f>
        <v>100</v>
      </c>
      <c r="R12" s="390"/>
      <c r="S12" s="391" t="s">
        <v>96</v>
      </c>
      <c r="T12" s="391" t="s">
        <v>96</v>
      </c>
      <c r="U12" s="392" t="s">
        <v>115</v>
      </c>
      <c r="V12" s="378" t="s">
        <v>98</v>
      </c>
      <c r="W12" s="393" t="s">
        <v>289</v>
      </c>
      <c r="X12" s="394" t="s">
        <v>470</v>
      </c>
      <c r="Y12" s="394" t="s">
        <v>471</v>
      </c>
      <c r="Z12" s="393" t="s">
        <v>472</v>
      </c>
      <c r="AA12" s="395" t="s">
        <v>111</v>
      </c>
      <c r="AB12" s="394" t="s">
        <v>473</v>
      </c>
      <c r="AC12" s="396">
        <v>44074</v>
      </c>
      <c r="AD12" s="394" t="s">
        <v>474</v>
      </c>
      <c r="AE12" s="379" t="s">
        <v>475</v>
      </c>
      <c r="AF12" s="397" t="s">
        <v>476</v>
      </c>
      <c r="AG12" s="398" t="s">
        <v>477</v>
      </c>
      <c r="AH12" s="343" t="s">
        <v>109</v>
      </c>
      <c r="AI12" s="343" t="s">
        <v>110</v>
      </c>
      <c r="AJ12" s="343" t="s">
        <v>13</v>
      </c>
      <c r="AK12" s="343" t="s">
        <v>76</v>
      </c>
      <c r="AL12" s="343" t="s">
        <v>13</v>
      </c>
      <c r="AM12" s="343"/>
      <c r="AN12" s="343" t="s">
        <v>111</v>
      </c>
      <c r="AO12" s="343" t="s">
        <v>112</v>
      </c>
    </row>
    <row r="13" spans="1:41" ht="51.75" customHeight="1" x14ac:dyDescent="0.2">
      <c r="A13" s="399"/>
      <c r="B13" s="363"/>
      <c r="C13" s="363"/>
      <c r="D13" s="363"/>
      <c r="E13" s="363"/>
      <c r="F13" s="363"/>
      <c r="G13" s="363"/>
      <c r="H13" s="363"/>
      <c r="I13" s="382" t="e">
        <f>#VALUE!</f>
        <v>#VALUE!</v>
      </c>
      <c r="J13" s="363"/>
      <c r="K13" s="363"/>
      <c r="L13" s="400" t="s">
        <v>113</v>
      </c>
      <c r="M13" s="401" t="s">
        <v>11</v>
      </c>
      <c r="N13" s="402">
        <f>IF(M13="ADECUADO",15,IF(M13="INADECUADO",0,""))</f>
        <v>15</v>
      </c>
      <c r="O13" s="403"/>
      <c r="P13" s="363"/>
      <c r="Q13" s="363"/>
      <c r="R13" s="363"/>
      <c r="S13" s="373"/>
      <c r="T13" s="373"/>
      <c r="U13" s="363"/>
      <c r="V13" s="363"/>
      <c r="W13" s="363"/>
      <c r="X13" s="363"/>
      <c r="Y13" s="363"/>
      <c r="Z13" s="363"/>
      <c r="AA13" s="363"/>
      <c r="AB13" s="363"/>
      <c r="AC13" s="363"/>
      <c r="AD13" s="363"/>
      <c r="AE13" s="363"/>
      <c r="AF13" s="363"/>
      <c r="AG13" s="404"/>
      <c r="AH13" s="343" t="s">
        <v>96</v>
      </c>
      <c r="AI13" s="343" t="s">
        <v>114</v>
      </c>
      <c r="AJ13" s="343"/>
      <c r="AK13" s="343"/>
      <c r="AL13" s="343" t="s">
        <v>18</v>
      </c>
      <c r="AM13" s="343"/>
      <c r="AN13" s="343" t="s">
        <v>103</v>
      </c>
      <c r="AO13" s="343" t="s">
        <v>115</v>
      </c>
    </row>
    <row r="14" spans="1:41" ht="69.75" customHeight="1" x14ac:dyDescent="0.2">
      <c r="A14" s="399"/>
      <c r="B14" s="363"/>
      <c r="C14" s="363"/>
      <c r="D14" s="363"/>
      <c r="E14" s="363"/>
      <c r="F14" s="363"/>
      <c r="G14" s="363"/>
      <c r="H14" s="363"/>
      <c r="I14" s="382" t="e">
        <f>IF(OR(I13="1. BAJO",I13="2. BAJO",I13="3. BAJO",I13="4. BAJO",I13="5. BAJO"),"BAJO",IF(OR(I13="1. MODERADO",I13="2. MODERADO",I13="3. MODERADO",I13="4. MODERADO"),"MODERADO",IF(OR(I13="1. ALTO",I13="2. ALTO",I13="3. ALTO",I13="4. ALTO",I13="5. ALTO",I13="6. ALTO",I13="7. ALTO"),"ALTO",IF(OR(I13="1. EXTREMO",I13="2. EXTREMO",I13="3. EXTREMO",I13="4. EXTREMO",I13="5. EXTREMO",I13="6. EXTREMO",I13="7. EXTREMO",I13="8. EXTREMO",I13="9. EXTREMO"),"EXTREMO",""))))</f>
        <v>#VALUE!</v>
      </c>
      <c r="J14" s="363"/>
      <c r="K14" s="363"/>
      <c r="L14" s="405" t="s">
        <v>116</v>
      </c>
      <c r="M14" s="401" t="s">
        <v>16</v>
      </c>
      <c r="N14" s="402">
        <f>IF(M14="OPORTUNA",15,IF(M14="INOPORTUNA",0,""))</f>
        <v>15</v>
      </c>
      <c r="O14" s="403"/>
      <c r="P14" s="363"/>
      <c r="Q14" s="373"/>
      <c r="R14" s="363"/>
      <c r="S14" s="406" t="s">
        <v>117</v>
      </c>
      <c r="T14" s="406" t="s">
        <v>118</v>
      </c>
      <c r="U14" s="363"/>
      <c r="V14" s="363"/>
      <c r="W14" s="363"/>
      <c r="X14" s="363"/>
      <c r="Y14" s="363"/>
      <c r="Z14" s="363"/>
      <c r="AA14" s="363"/>
      <c r="AB14" s="363"/>
      <c r="AC14" s="363"/>
      <c r="AD14" s="363"/>
      <c r="AE14" s="363"/>
      <c r="AF14" s="373"/>
      <c r="AG14" s="404"/>
      <c r="AH14" s="343" t="s">
        <v>119</v>
      </c>
      <c r="AI14" s="343" t="s">
        <v>98</v>
      </c>
      <c r="AJ14" s="343" t="s">
        <v>120</v>
      </c>
      <c r="AK14" s="343" t="s">
        <v>121</v>
      </c>
      <c r="AL14" s="343" t="s">
        <v>24</v>
      </c>
      <c r="AM14" s="343"/>
      <c r="AN14" s="343"/>
      <c r="AO14" s="343" t="s">
        <v>122</v>
      </c>
    </row>
    <row r="15" spans="1:41" ht="84" customHeight="1" x14ac:dyDescent="0.2">
      <c r="A15" s="399"/>
      <c r="B15" s="363"/>
      <c r="C15" s="363"/>
      <c r="D15" s="363"/>
      <c r="E15" s="407" t="s">
        <v>123</v>
      </c>
      <c r="F15" s="363"/>
      <c r="G15" s="363"/>
      <c r="H15" s="363"/>
      <c r="I15" s="382"/>
      <c r="J15" s="363"/>
      <c r="K15" s="363"/>
      <c r="L15" s="400" t="s">
        <v>124</v>
      </c>
      <c r="M15" s="401" t="s">
        <v>131</v>
      </c>
      <c r="N15" s="402">
        <f>IF(M15="PREVENIR",15,IF(M15="DETECTAR",10,IF(M15="NO ES UN CONTROL",0,"")))</f>
        <v>15</v>
      </c>
      <c r="O15" s="408" t="str">
        <f>IF(O12&lt;86,"DÉBIL",IF(O12&lt;96,"MODERADO",IF(O12&lt;101,"FUERTE","")))</f>
        <v>FUERTE</v>
      </c>
      <c r="P15" s="363"/>
      <c r="Q15" s="409" t="str">
        <f>IF(AND(O15="FUERTE",P12="FUERTE (SIEMPRE SE EJECUTA)"),"FUERTE",IF(OR(O15="DÉBIL",P12="DÉBIL (NO SE EJECUTA)"),"DÉBIL",IF(OR(O15="MODERADO",P12="MODERADO (ALGUNAS VECES)"),"MODERADO")))</f>
        <v>FUERTE</v>
      </c>
      <c r="R15" s="410" t="str">
        <f>IF(AND(O15="FUERTE",P12="FUERTE (SIEMPRE SE EJECUTA)"),"NO","SÍ")</f>
        <v>NO</v>
      </c>
      <c r="S15" s="411" t="e">
        <f>#VALUE!</f>
        <v>#VALUE!</v>
      </c>
      <c r="T15" s="411" t="e">
        <f>#VALUE!</f>
        <v>#VALUE!</v>
      </c>
      <c r="U15" s="363"/>
      <c r="V15" s="363"/>
      <c r="W15" s="363"/>
      <c r="X15" s="363"/>
      <c r="Y15" s="363"/>
      <c r="Z15" s="373"/>
      <c r="AA15" s="363"/>
      <c r="AB15" s="363"/>
      <c r="AC15" s="363"/>
      <c r="AD15" s="363"/>
      <c r="AE15" s="363"/>
      <c r="AF15" s="397" t="s">
        <v>478</v>
      </c>
      <c r="AG15" s="404"/>
      <c r="AH15" s="343" t="s">
        <v>96</v>
      </c>
      <c r="AI15" s="343"/>
      <c r="AJ15" s="343"/>
      <c r="AK15" s="343"/>
      <c r="AL15" s="343"/>
      <c r="AM15" s="343"/>
      <c r="AN15" s="343"/>
      <c r="AO15" s="343" t="s">
        <v>126</v>
      </c>
    </row>
    <row r="16" spans="1:41" ht="55.5" customHeight="1" x14ac:dyDescent="0.2">
      <c r="A16" s="399"/>
      <c r="B16" s="363"/>
      <c r="C16" s="363"/>
      <c r="D16" s="363"/>
      <c r="E16" s="412" t="s">
        <v>479</v>
      </c>
      <c r="F16" s="363"/>
      <c r="G16" s="363"/>
      <c r="H16" s="363"/>
      <c r="I16" s="382"/>
      <c r="J16" s="363"/>
      <c r="K16" s="363"/>
      <c r="L16" s="400" t="s">
        <v>128</v>
      </c>
      <c r="M16" s="401" t="s">
        <v>34</v>
      </c>
      <c r="N16" s="402">
        <f>IF(M16="CONFIABLE",15,IF(M16="NO CONFIABLE",0,""))</f>
        <v>15</v>
      </c>
      <c r="O16" s="403"/>
      <c r="P16" s="363"/>
      <c r="Q16" s="363"/>
      <c r="R16" s="363"/>
      <c r="S16" s="363"/>
      <c r="T16" s="363"/>
      <c r="U16" s="363"/>
      <c r="V16" s="363"/>
      <c r="W16" s="363"/>
      <c r="X16" s="363"/>
      <c r="Y16" s="363"/>
      <c r="Z16" s="407" t="s">
        <v>129</v>
      </c>
      <c r="AA16" s="363"/>
      <c r="AB16" s="363"/>
      <c r="AC16" s="363"/>
      <c r="AD16" s="363"/>
      <c r="AE16" s="363"/>
      <c r="AF16" s="363"/>
      <c r="AG16" s="404"/>
      <c r="AH16" s="343" t="s">
        <v>130</v>
      </c>
      <c r="AI16" s="343"/>
      <c r="AJ16" s="343" t="s">
        <v>21</v>
      </c>
      <c r="AK16" s="343" t="s">
        <v>131</v>
      </c>
      <c r="AL16" s="343" t="s">
        <v>22</v>
      </c>
      <c r="AM16" s="343"/>
      <c r="AN16" s="343"/>
      <c r="AO16" s="343" t="s">
        <v>132</v>
      </c>
    </row>
    <row r="17" spans="1:41" ht="66.75" customHeight="1" x14ac:dyDescent="0.2">
      <c r="A17" s="399"/>
      <c r="B17" s="363"/>
      <c r="C17" s="363"/>
      <c r="D17" s="363"/>
      <c r="E17" s="363"/>
      <c r="F17" s="363"/>
      <c r="G17" s="363"/>
      <c r="H17" s="363"/>
      <c r="I17" s="382"/>
      <c r="J17" s="363"/>
      <c r="K17" s="363"/>
      <c r="L17" s="400" t="s">
        <v>133</v>
      </c>
      <c r="M17" s="401" t="s">
        <v>42</v>
      </c>
      <c r="N17" s="402">
        <f>IF(M17="SE INVESTIGAN Y SE RESUELVEN OPORTUNAMENTE",15,IF(M17="NO SE INVESTIGAN Y SE RESUELVEN OPORTUNAMENTE",0,""))</f>
        <v>15</v>
      </c>
      <c r="O17" s="403"/>
      <c r="P17" s="363"/>
      <c r="Q17" s="363"/>
      <c r="R17" s="363"/>
      <c r="S17" s="363"/>
      <c r="T17" s="363"/>
      <c r="U17" s="363"/>
      <c r="V17" s="363"/>
      <c r="W17" s="363"/>
      <c r="X17" s="363"/>
      <c r="Y17" s="363"/>
      <c r="Z17" s="393" t="s">
        <v>480</v>
      </c>
      <c r="AA17" s="363"/>
      <c r="AB17" s="363"/>
      <c r="AC17" s="363"/>
      <c r="AD17" s="363"/>
      <c r="AE17" s="363"/>
      <c r="AF17" s="363"/>
      <c r="AG17" s="404"/>
      <c r="AH17" s="343" t="s">
        <v>114</v>
      </c>
      <c r="AI17" s="343"/>
      <c r="AJ17" s="343"/>
      <c r="AK17" s="343"/>
      <c r="AL17" s="343"/>
      <c r="AM17" s="343"/>
      <c r="AN17" s="343"/>
      <c r="AO17" s="343" t="s">
        <v>135</v>
      </c>
    </row>
    <row r="18" spans="1:41" ht="60.75" customHeight="1" x14ac:dyDescent="0.2">
      <c r="A18" s="399"/>
      <c r="B18" s="363"/>
      <c r="C18" s="373"/>
      <c r="D18" s="373"/>
      <c r="E18" s="373"/>
      <c r="F18" s="373"/>
      <c r="G18" s="373"/>
      <c r="H18" s="373"/>
      <c r="I18" s="382"/>
      <c r="J18" s="363"/>
      <c r="K18" s="373"/>
      <c r="L18" s="413" t="s">
        <v>136</v>
      </c>
      <c r="M18" s="414" t="s">
        <v>53</v>
      </c>
      <c r="N18" s="415">
        <f>IF(M18="COMPLETA",10,IF(M18="INCOMPLETA",5,IF(M18="NO EXISTE",0,"")))</f>
        <v>10</v>
      </c>
      <c r="O18" s="403"/>
      <c r="P18" s="373"/>
      <c r="Q18" s="363"/>
      <c r="R18" s="373"/>
      <c r="S18" s="363"/>
      <c r="T18" s="363"/>
      <c r="U18" s="373"/>
      <c r="V18" s="363"/>
      <c r="W18" s="373"/>
      <c r="X18" s="363"/>
      <c r="Y18" s="373"/>
      <c r="Z18" s="373"/>
      <c r="AA18" s="373"/>
      <c r="AB18" s="363"/>
      <c r="AC18" s="363"/>
      <c r="AD18" s="363"/>
      <c r="AE18" s="373"/>
      <c r="AF18" s="363"/>
      <c r="AG18" s="416"/>
      <c r="AH18" s="343"/>
      <c r="AI18" s="343"/>
      <c r="AJ18" s="343"/>
      <c r="AK18" s="343"/>
      <c r="AL18" s="343"/>
      <c r="AM18" s="343"/>
      <c r="AN18" s="343"/>
      <c r="AO18" s="343" t="s">
        <v>137</v>
      </c>
    </row>
    <row r="19" spans="1:41" ht="49.5" customHeight="1" x14ac:dyDescent="0.2">
      <c r="A19" s="399"/>
      <c r="B19" s="378" t="s">
        <v>465</v>
      </c>
      <c r="C19" s="379" t="s">
        <v>481</v>
      </c>
      <c r="D19" s="380" t="s">
        <v>15</v>
      </c>
      <c r="E19" s="379" t="s">
        <v>482</v>
      </c>
      <c r="F19" s="381" t="s">
        <v>483</v>
      </c>
      <c r="G19" s="378" t="s">
        <v>9</v>
      </c>
      <c r="H19" s="378" t="s">
        <v>13</v>
      </c>
      <c r="I19" s="382" t="str">
        <f>CONCATENATE(G19,H19)</f>
        <v>IMPROBABLEMODERADO</v>
      </c>
      <c r="J19" s="383" t="e">
        <f>I20</f>
        <v>#VALUE!</v>
      </c>
      <c r="K19" s="379" t="s">
        <v>484</v>
      </c>
      <c r="L19" s="384" t="s">
        <v>95</v>
      </c>
      <c r="M19" s="385" t="s">
        <v>3</v>
      </c>
      <c r="N19" s="386">
        <f>IF(M19="ASIGNADO",15,IF(M19="NO ASIGNADO",0,""))</f>
        <v>15</v>
      </c>
      <c r="O19" s="387">
        <f>SUM(N19:N25)</f>
        <v>100</v>
      </c>
      <c r="P19" s="388" t="s">
        <v>72</v>
      </c>
      <c r="Q19" s="389">
        <f>IF(Q22="DÉBIL",0,IF(Q22="MODERADO",50,IF(Q22="FUERTE",100,"")))</f>
        <v>100</v>
      </c>
      <c r="R19" s="390"/>
      <c r="S19" s="391" t="s">
        <v>96</v>
      </c>
      <c r="T19" s="391" t="s">
        <v>96</v>
      </c>
      <c r="U19" s="392" t="s">
        <v>88</v>
      </c>
      <c r="V19" s="378" t="s">
        <v>98</v>
      </c>
      <c r="W19" s="393" t="s">
        <v>289</v>
      </c>
      <c r="X19" s="379" t="s">
        <v>485</v>
      </c>
      <c r="Y19" s="379" t="s">
        <v>486</v>
      </c>
      <c r="Z19" s="393" t="s">
        <v>472</v>
      </c>
      <c r="AA19" s="395" t="s">
        <v>111</v>
      </c>
      <c r="AB19" s="379" t="s">
        <v>487</v>
      </c>
      <c r="AC19" s="396">
        <v>44074</v>
      </c>
      <c r="AD19" s="379" t="s">
        <v>488</v>
      </c>
      <c r="AE19" s="379" t="s">
        <v>489</v>
      </c>
      <c r="AF19" s="417" t="s">
        <v>490</v>
      </c>
      <c r="AG19" s="398" t="s">
        <v>491</v>
      </c>
      <c r="AH19" s="343" t="s">
        <v>109</v>
      </c>
      <c r="AI19" s="343" t="s">
        <v>110</v>
      </c>
      <c r="AJ19" s="343" t="s">
        <v>13</v>
      </c>
      <c r="AK19" s="343" t="s">
        <v>76</v>
      </c>
      <c r="AL19" s="343" t="s">
        <v>13</v>
      </c>
      <c r="AM19" s="343"/>
      <c r="AN19" s="343" t="s">
        <v>111</v>
      </c>
      <c r="AO19" s="343" t="s">
        <v>112</v>
      </c>
    </row>
    <row r="20" spans="1:41" ht="60" customHeight="1" x14ac:dyDescent="0.2">
      <c r="A20" s="399"/>
      <c r="B20" s="363"/>
      <c r="C20" s="363"/>
      <c r="D20" s="363"/>
      <c r="E20" s="363"/>
      <c r="F20" s="363"/>
      <c r="G20" s="363"/>
      <c r="H20" s="363"/>
      <c r="I20" s="382" t="e">
        <f>#VALUE!</f>
        <v>#VALUE!</v>
      </c>
      <c r="J20" s="363"/>
      <c r="K20" s="363"/>
      <c r="L20" s="400" t="s">
        <v>113</v>
      </c>
      <c r="M20" s="401" t="s">
        <v>11</v>
      </c>
      <c r="N20" s="402">
        <f>IF(M20="ADECUADO",15,IF(M20="INADECUADO",0,""))</f>
        <v>15</v>
      </c>
      <c r="O20" s="403"/>
      <c r="P20" s="363"/>
      <c r="Q20" s="363"/>
      <c r="R20" s="363"/>
      <c r="S20" s="373"/>
      <c r="T20" s="373"/>
      <c r="U20" s="363"/>
      <c r="V20" s="363"/>
      <c r="W20" s="363"/>
      <c r="X20" s="363"/>
      <c r="Y20" s="363"/>
      <c r="Z20" s="363"/>
      <c r="AA20" s="363"/>
      <c r="AB20" s="363"/>
      <c r="AC20" s="363"/>
      <c r="AD20" s="363"/>
      <c r="AE20" s="363"/>
      <c r="AF20" s="363"/>
      <c r="AG20" s="404"/>
      <c r="AH20" s="343" t="s">
        <v>96</v>
      </c>
      <c r="AI20" s="343" t="s">
        <v>114</v>
      </c>
      <c r="AJ20" s="343"/>
      <c r="AK20" s="343"/>
      <c r="AL20" s="343" t="s">
        <v>18</v>
      </c>
      <c r="AM20" s="343"/>
      <c r="AN20" s="343" t="s">
        <v>103</v>
      </c>
      <c r="AO20" s="343" t="s">
        <v>115</v>
      </c>
    </row>
    <row r="21" spans="1:41" ht="75.75" customHeight="1" x14ac:dyDescent="0.2">
      <c r="A21" s="399"/>
      <c r="B21" s="363"/>
      <c r="C21" s="363"/>
      <c r="D21" s="363"/>
      <c r="E21" s="363"/>
      <c r="F21" s="363"/>
      <c r="G21" s="363"/>
      <c r="H21" s="363"/>
      <c r="I21" s="382" t="e">
        <f>IF(OR(I20="1. BAJO",I20="2. BAJO",I20="3. BAJO",I20="4. BAJO",I20="5. BAJO"),"BAJO",IF(OR(I20="1. MODERADO",I20="2. MODERADO",I20="3. MODERADO",I20="4. MODERADO"),"MODERADO",IF(OR(I20="1. ALTO",I20="2. ALTO",I20="3. ALTO",I20="4. ALTO",I20="5. ALTO",I20="6. ALTO",I20="7. ALTO"),"ALTO",IF(OR(I20="1. EXTREMO",I20="2. EXTREMO",I20="3. EXTREMO",I20="4. EXTREMO",I20="5. EXTREMO",I20="6. EXTREMO",I20="7. EXTREMO",I20="8. EXTREMO",I20="9. EXTREMO"),"EXTREMO",""))))</f>
        <v>#VALUE!</v>
      </c>
      <c r="J21" s="363"/>
      <c r="K21" s="363"/>
      <c r="L21" s="405" t="s">
        <v>116</v>
      </c>
      <c r="M21" s="401" t="s">
        <v>16</v>
      </c>
      <c r="N21" s="402">
        <f>IF(M21="OPORTUNA",15,IF(M21="INOPORTUNA",0,""))</f>
        <v>15</v>
      </c>
      <c r="O21" s="403"/>
      <c r="P21" s="363"/>
      <c r="Q21" s="373"/>
      <c r="R21" s="363"/>
      <c r="S21" s="406" t="s">
        <v>117</v>
      </c>
      <c r="T21" s="406" t="s">
        <v>118</v>
      </c>
      <c r="U21" s="363"/>
      <c r="V21" s="363"/>
      <c r="W21" s="363"/>
      <c r="X21" s="363"/>
      <c r="Y21" s="363"/>
      <c r="Z21" s="363"/>
      <c r="AA21" s="363"/>
      <c r="AB21" s="363"/>
      <c r="AC21" s="363"/>
      <c r="AD21" s="363"/>
      <c r="AE21" s="363"/>
      <c r="AF21" s="373"/>
      <c r="AG21" s="404"/>
      <c r="AH21" s="343" t="s">
        <v>119</v>
      </c>
      <c r="AI21" s="343" t="s">
        <v>98</v>
      </c>
      <c r="AJ21" s="343" t="s">
        <v>120</v>
      </c>
      <c r="AK21" s="343" t="s">
        <v>121</v>
      </c>
      <c r="AL21" s="343" t="s">
        <v>24</v>
      </c>
      <c r="AM21" s="343"/>
      <c r="AN21" s="343"/>
      <c r="AO21" s="343" t="s">
        <v>122</v>
      </c>
    </row>
    <row r="22" spans="1:41" ht="84" customHeight="1" x14ac:dyDescent="0.2">
      <c r="A22" s="399"/>
      <c r="B22" s="363"/>
      <c r="C22" s="363"/>
      <c r="D22" s="363"/>
      <c r="E22" s="407" t="s">
        <v>123</v>
      </c>
      <c r="F22" s="363"/>
      <c r="G22" s="363"/>
      <c r="H22" s="363"/>
      <c r="I22" s="382"/>
      <c r="J22" s="363"/>
      <c r="K22" s="363"/>
      <c r="L22" s="400" t="s">
        <v>124</v>
      </c>
      <c r="M22" s="401" t="s">
        <v>131</v>
      </c>
      <c r="N22" s="402">
        <f>IF(M22="PREVENIR",15,IF(M22="DETECTAR",10,IF(M22="NO ES UN CONTROL",0,"")))</f>
        <v>15</v>
      </c>
      <c r="O22" s="408" t="str">
        <f>IF(O19&lt;86,"DÉBIL",IF(O19&lt;96,"MODERADO",IF(O19&lt;101,"FUERTE","")))</f>
        <v>FUERTE</v>
      </c>
      <c r="P22" s="363"/>
      <c r="Q22" s="409" t="str">
        <f>IF(AND(O22="FUERTE",P19="FUERTE (SIEMPRE SE EJECUTA)"),"FUERTE",IF(OR(O22="DÉBIL",P19="DÉBIL (NO SE EJECUTA)"),"DÉBIL",IF(OR(O22="MODERADO",P19="MODERADO (ALGUNAS VECES)"),"MODERADO")))</f>
        <v>FUERTE</v>
      </c>
      <c r="R22" s="410" t="str">
        <f>IF(AND(O22="FUERTE",P19="FUERTE (SIEMPRE SE EJECUTA)"),"NO","SÍ")</f>
        <v>NO</v>
      </c>
      <c r="S22" s="411" t="e">
        <f>#VALUE!</f>
        <v>#VALUE!</v>
      </c>
      <c r="T22" s="411" t="e">
        <f>#VALUE!</f>
        <v>#VALUE!</v>
      </c>
      <c r="U22" s="363"/>
      <c r="V22" s="363"/>
      <c r="W22" s="363"/>
      <c r="X22" s="363"/>
      <c r="Y22" s="363"/>
      <c r="Z22" s="373"/>
      <c r="AA22" s="363"/>
      <c r="AB22" s="363"/>
      <c r="AC22" s="363"/>
      <c r="AD22" s="363"/>
      <c r="AE22" s="363"/>
      <c r="AF22" s="417" t="s">
        <v>492</v>
      </c>
      <c r="AG22" s="404"/>
      <c r="AH22" s="343" t="s">
        <v>96</v>
      </c>
      <c r="AI22" s="343"/>
      <c r="AJ22" s="343"/>
      <c r="AK22" s="343"/>
      <c r="AL22" s="343"/>
      <c r="AM22" s="343"/>
      <c r="AN22" s="343"/>
      <c r="AO22" s="343" t="s">
        <v>126</v>
      </c>
    </row>
    <row r="23" spans="1:41" ht="48.75" customHeight="1" x14ac:dyDescent="0.2">
      <c r="A23" s="399"/>
      <c r="B23" s="363"/>
      <c r="C23" s="363"/>
      <c r="D23" s="363"/>
      <c r="E23" s="412"/>
      <c r="F23" s="363"/>
      <c r="G23" s="363"/>
      <c r="H23" s="363"/>
      <c r="I23" s="382"/>
      <c r="J23" s="363"/>
      <c r="K23" s="363"/>
      <c r="L23" s="400" t="s">
        <v>128</v>
      </c>
      <c r="M23" s="401" t="s">
        <v>34</v>
      </c>
      <c r="N23" s="402">
        <f>IF(M23="CONFIABLE",15,IF(M23="NO CONFIABLE",0,""))</f>
        <v>15</v>
      </c>
      <c r="O23" s="403"/>
      <c r="P23" s="363"/>
      <c r="Q23" s="363"/>
      <c r="R23" s="363"/>
      <c r="S23" s="363"/>
      <c r="T23" s="363"/>
      <c r="U23" s="363"/>
      <c r="V23" s="363"/>
      <c r="W23" s="363"/>
      <c r="X23" s="363"/>
      <c r="Y23" s="363"/>
      <c r="Z23" s="407" t="s">
        <v>129</v>
      </c>
      <c r="AA23" s="363"/>
      <c r="AB23" s="363"/>
      <c r="AC23" s="363"/>
      <c r="AD23" s="363"/>
      <c r="AE23" s="363"/>
      <c r="AF23" s="363"/>
      <c r="AG23" s="404"/>
      <c r="AH23" s="343" t="s">
        <v>130</v>
      </c>
      <c r="AI23" s="343"/>
      <c r="AJ23" s="343" t="s">
        <v>21</v>
      </c>
      <c r="AK23" s="343" t="s">
        <v>131</v>
      </c>
      <c r="AL23" s="343" t="s">
        <v>22</v>
      </c>
      <c r="AM23" s="343"/>
      <c r="AN23" s="343"/>
      <c r="AO23" s="343" t="s">
        <v>132</v>
      </c>
    </row>
    <row r="24" spans="1:41" ht="66.75" customHeight="1" x14ac:dyDescent="0.2">
      <c r="A24" s="399"/>
      <c r="B24" s="363"/>
      <c r="C24" s="363"/>
      <c r="D24" s="363"/>
      <c r="E24" s="363"/>
      <c r="F24" s="363"/>
      <c r="G24" s="363"/>
      <c r="H24" s="363"/>
      <c r="I24" s="382"/>
      <c r="J24" s="363"/>
      <c r="K24" s="363"/>
      <c r="L24" s="400" t="s">
        <v>133</v>
      </c>
      <c r="M24" s="401" t="s">
        <v>42</v>
      </c>
      <c r="N24" s="402">
        <f>IF(M24="SE INVESTIGAN Y SE RESUELVEN OPORTUNAMENTE",15,IF(M24="NO SE INVESTIGAN Y SE RESUELVEN OPORTUNAMENTE",0,""))</f>
        <v>15</v>
      </c>
      <c r="O24" s="403"/>
      <c r="P24" s="363"/>
      <c r="Q24" s="363"/>
      <c r="R24" s="363"/>
      <c r="S24" s="363"/>
      <c r="T24" s="363"/>
      <c r="U24" s="363"/>
      <c r="V24" s="363"/>
      <c r="W24" s="363"/>
      <c r="X24" s="363"/>
      <c r="Y24" s="363"/>
      <c r="Z24" s="393" t="s">
        <v>480</v>
      </c>
      <c r="AA24" s="363"/>
      <c r="AB24" s="363"/>
      <c r="AC24" s="363"/>
      <c r="AD24" s="363"/>
      <c r="AE24" s="363"/>
      <c r="AF24" s="363"/>
      <c r="AG24" s="404"/>
      <c r="AH24" s="343" t="s">
        <v>114</v>
      </c>
      <c r="AI24" s="343"/>
      <c r="AJ24" s="343"/>
      <c r="AK24" s="343"/>
      <c r="AL24" s="343"/>
      <c r="AM24" s="343"/>
      <c r="AN24" s="343"/>
      <c r="AO24" s="343" t="s">
        <v>135</v>
      </c>
    </row>
    <row r="25" spans="1:41" ht="49.5" customHeight="1" x14ac:dyDescent="0.2">
      <c r="A25" s="399"/>
      <c r="B25" s="363"/>
      <c r="C25" s="373"/>
      <c r="D25" s="373"/>
      <c r="E25" s="373"/>
      <c r="F25" s="373"/>
      <c r="G25" s="373"/>
      <c r="H25" s="373"/>
      <c r="I25" s="382"/>
      <c r="J25" s="363"/>
      <c r="K25" s="373"/>
      <c r="L25" s="413" t="s">
        <v>136</v>
      </c>
      <c r="M25" s="414" t="s">
        <v>53</v>
      </c>
      <c r="N25" s="415">
        <f>IF(M25="COMPLETA",10,IF(M25="INCOMPLETA",5,IF(M25="NO EXISTE",0,"")))</f>
        <v>10</v>
      </c>
      <c r="O25" s="403"/>
      <c r="P25" s="373"/>
      <c r="Q25" s="363"/>
      <c r="R25" s="373"/>
      <c r="S25" s="363"/>
      <c r="T25" s="363"/>
      <c r="U25" s="373"/>
      <c r="V25" s="363"/>
      <c r="W25" s="373"/>
      <c r="X25" s="373"/>
      <c r="Y25" s="373"/>
      <c r="Z25" s="373"/>
      <c r="AA25" s="373"/>
      <c r="AB25" s="373"/>
      <c r="AC25" s="363"/>
      <c r="AD25" s="373"/>
      <c r="AE25" s="373"/>
      <c r="AF25" s="363"/>
      <c r="AG25" s="416"/>
      <c r="AH25" s="343"/>
      <c r="AI25" s="343"/>
      <c r="AJ25" s="343"/>
      <c r="AK25" s="343"/>
      <c r="AL25" s="343"/>
      <c r="AM25" s="343"/>
      <c r="AN25" s="343"/>
      <c r="AO25" s="343" t="s">
        <v>137</v>
      </c>
    </row>
    <row r="26" spans="1:41" ht="37.5" customHeight="1" x14ac:dyDescent="0.2">
      <c r="A26" s="399"/>
      <c r="B26" s="378" t="s">
        <v>465</v>
      </c>
      <c r="C26" s="379" t="s">
        <v>493</v>
      </c>
      <c r="D26" s="380" t="s">
        <v>15</v>
      </c>
      <c r="E26" s="379" t="s">
        <v>494</v>
      </c>
      <c r="F26" s="379" t="s">
        <v>495</v>
      </c>
      <c r="G26" s="378" t="s">
        <v>19</v>
      </c>
      <c r="H26" s="378" t="s">
        <v>87</v>
      </c>
      <c r="I26" s="382" t="str">
        <f>CONCATENATE(G26,H26)</f>
        <v>PROBABLEMENOR</v>
      </c>
      <c r="J26" s="383" t="e">
        <f>I27</f>
        <v>#VALUE!</v>
      </c>
      <c r="K26" s="379" t="s">
        <v>496</v>
      </c>
      <c r="L26" s="384" t="s">
        <v>95</v>
      </c>
      <c r="M26" s="385" t="s">
        <v>3</v>
      </c>
      <c r="N26" s="386">
        <f>IF(M26="ASIGNADO",15,IF(M26="NO ASIGNADO",0,""))</f>
        <v>15</v>
      </c>
      <c r="O26" s="387">
        <f>SUM(N26:N32)</f>
        <v>100</v>
      </c>
      <c r="P26" s="388" t="s">
        <v>72</v>
      </c>
      <c r="Q26" s="389">
        <f>IF(Q29="DÉBIL",0,IF(Q29="MODERADO",50,IF(Q29="FUERTE",100,"")))</f>
        <v>100</v>
      </c>
      <c r="R26" s="390"/>
      <c r="S26" s="391" t="s">
        <v>96</v>
      </c>
      <c r="T26" s="391" t="s">
        <v>96</v>
      </c>
      <c r="U26" s="392" t="s">
        <v>115</v>
      </c>
      <c r="V26" s="378" t="s">
        <v>98</v>
      </c>
      <c r="W26" s="393" t="s">
        <v>289</v>
      </c>
      <c r="X26" s="379" t="s">
        <v>497</v>
      </c>
      <c r="Y26" s="379" t="s">
        <v>498</v>
      </c>
      <c r="Z26" s="393" t="s">
        <v>472</v>
      </c>
      <c r="AA26" s="395" t="s">
        <v>111</v>
      </c>
      <c r="AB26" s="379" t="s">
        <v>499</v>
      </c>
      <c r="AC26" s="396">
        <v>44074</v>
      </c>
      <c r="AD26" s="379" t="s">
        <v>500</v>
      </c>
      <c r="AE26" s="379" t="s">
        <v>489</v>
      </c>
      <c r="AF26" s="417" t="s">
        <v>501</v>
      </c>
      <c r="AG26" s="398" t="s">
        <v>502</v>
      </c>
      <c r="AH26" s="343" t="s">
        <v>109</v>
      </c>
      <c r="AI26" s="343" t="s">
        <v>110</v>
      </c>
      <c r="AJ26" s="343" t="s">
        <v>13</v>
      </c>
      <c r="AK26" s="343" t="s">
        <v>76</v>
      </c>
      <c r="AL26" s="343" t="s">
        <v>13</v>
      </c>
      <c r="AM26" s="343"/>
      <c r="AN26" s="343" t="s">
        <v>111</v>
      </c>
      <c r="AO26" s="343" t="s">
        <v>112</v>
      </c>
    </row>
    <row r="27" spans="1:41" ht="51.75" customHeight="1" x14ac:dyDescent="0.2">
      <c r="A27" s="399"/>
      <c r="B27" s="363"/>
      <c r="C27" s="363"/>
      <c r="D27" s="363"/>
      <c r="E27" s="363"/>
      <c r="F27" s="363"/>
      <c r="G27" s="363"/>
      <c r="H27" s="363"/>
      <c r="I27" s="382" t="e">
        <f>#VALUE!</f>
        <v>#VALUE!</v>
      </c>
      <c r="J27" s="363"/>
      <c r="K27" s="363"/>
      <c r="L27" s="400" t="s">
        <v>113</v>
      </c>
      <c r="M27" s="401" t="s">
        <v>11</v>
      </c>
      <c r="N27" s="402">
        <f>IF(M27="ADECUADO",15,IF(M27="INADECUADO",0,""))</f>
        <v>15</v>
      </c>
      <c r="O27" s="403"/>
      <c r="P27" s="363"/>
      <c r="Q27" s="363"/>
      <c r="R27" s="363"/>
      <c r="S27" s="373"/>
      <c r="T27" s="373"/>
      <c r="U27" s="363"/>
      <c r="V27" s="363"/>
      <c r="W27" s="363"/>
      <c r="X27" s="363"/>
      <c r="Y27" s="363"/>
      <c r="Z27" s="363"/>
      <c r="AA27" s="363"/>
      <c r="AB27" s="363"/>
      <c r="AC27" s="363"/>
      <c r="AD27" s="363"/>
      <c r="AE27" s="363"/>
      <c r="AF27" s="363"/>
      <c r="AG27" s="404"/>
      <c r="AH27" s="343" t="s">
        <v>96</v>
      </c>
      <c r="AI27" s="343" t="s">
        <v>114</v>
      </c>
      <c r="AJ27" s="343"/>
      <c r="AK27" s="343"/>
      <c r="AL27" s="343" t="s">
        <v>18</v>
      </c>
      <c r="AM27" s="343"/>
      <c r="AN27" s="343" t="s">
        <v>103</v>
      </c>
      <c r="AO27" s="343" t="s">
        <v>115</v>
      </c>
    </row>
    <row r="28" spans="1:41" ht="76.5" customHeight="1" x14ac:dyDescent="0.2">
      <c r="A28" s="399"/>
      <c r="B28" s="363"/>
      <c r="C28" s="363"/>
      <c r="D28" s="363"/>
      <c r="E28" s="363"/>
      <c r="F28" s="363"/>
      <c r="G28" s="363"/>
      <c r="H28" s="363"/>
      <c r="I28" s="382" t="e">
        <f>IF(OR(I27="1. BAJO",I27="2. BAJO",I27="3. BAJO",I27="4. BAJO",I27="5. BAJO"),"BAJO",IF(OR(I27="1. MODERADO",I27="2. MODERADO",I27="3. MODERADO",I27="4. MODERADO"),"MODERADO",IF(OR(I27="1. ALTO",I27="2. ALTO",I27="3. ALTO",I27="4. ALTO",I27="5. ALTO",I27="6. ALTO",I27="7. ALTO"),"ALTO",IF(OR(I27="1. EXTREMO",I27="2. EXTREMO",I27="3. EXTREMO",I27="4. EXTREMO",I27="5. EXTREMO",I27="6. EXTREMO",I27="7. EXTREMO",I27="8. EXTREMO",I27="9. EXTREMO"),"EXTREMO",""))))</f>
        <v>#VALUE!</v>
      </c>
      <c r="J28" s="363"/>
      <c r="K28" s="363"/>
      <c r="L28" s="405" t="s">
        <v>116</v>
      </c>
      <c r="M28" s="401" t="s">
        <v>16</v>
      </c>
      <c r="N28" s="402">
        <f>IF(M28="OPORTUNA",15,IF(M28="INOPORTUNA",0,""))</f>
        <v>15</v>
      </c>
      <c r="O28" s="403"/>
      <c r="P28" s="363"/>
      <c r="Q28" s="373"/>
      <c r="R28" s="363"/>
      <c r="S28" s="406" t="s">
        <v>117</v>
      </c>
      <c r="T28" s="406" t="s">
        <v>118</v>
      </c>
      <c r="U28" s="363"/>
      <c r="V28" s="363"/>
      <c r="W28" s="363"/>
      <c r="X28" s="363"/>
      <c r="Y28" s="363"/>
      <c r="Z28" s="363"/>
      <c r="AA28" s="363"/>
      <c r="AB28" s="363"/>
      <c r="AC28" s="363"/>
      <c r="AD28" s="363"/>
      <c r="AE28" s="363"/>
      <c r="AF28" s="373"/>
      <c r="AG28" s="404"/>
      <c r="AH28" s="343" t="s">
        <v>119</v>
      </c>
      <c r="AI28" s="343" t="s">
        <v>98</v>
      </c>
      <c r="AJ28" s="343" t="s">
        <v>120</v>
      </c>
      <c r="AK28" s="343" t="s">
        <v>121</v>
      </c>
      <c r="AL28" s="343" t="s">
        <v>24</v>
      </c>
      <c r="AM28" s="343"/>
      <c r="AN28" s="343"/>
      <c r="AO28" s="343" t="s">
        <v>122</v>
      </c>
    </row>
    <row r="29" spans="1:41" ht="84" customHeight="1" x14ac:dyDescent="0.2">
      <c r="A29" s="399"/>
      <c r="B29" s="363"/>
      <c r="C29" s="363"/>
      <c r="D29" s="363"/>
      <c r="E29" s="407" t="s">
        <v>123</v>
      </c>
      <c r="F29" s="363"/>
      <c r="G29" s="363"/>
      <c r="H29" s="363"/>
      <c r="I29" s="382"/>
      <c r="J29" s="363"/>
      <c r="K29" s="363"/>
      <c r="L29" s="400" t="s">
        <v>124</v>
      </c>
      <c r="M29" s="401" t="s">
        <v>131</v>
      </c>
      <c r="N29" s="402">
        <f>IF(M29="PREVENIR",15,IF(M29="DETECTAR",10,IF(M29="NO ES UN CONTROL",0,"")))</f>
        <v>15</v>
      </c>
      <c r="O29" s="408" t="str">
        <f>IF(O26&lt;86,"DÉBIL",IF(O26&lt;96,"MODERADO",IF(O26&lt;101,"FUERTE","")))</f>
        <v>FUERTE</v>
      </c>
      <c r="P29" s="363"/>
      <c r="Q29" s="409" t="str">
        <f>IF(AND(O29="FUERTE",P26="FUERTE (SIEMPRE SE EJECUTA)"),"FUERTE",IF(OR(O29="DÉBIL",P26="DÉBIL (NO SE EJECUTA)"),"DÉBIL",IF(OR(O29="MODERADO",P26="MODERADO (ALGUNAS VECES)"),"MODERADO")))</f>
        <v>FUERTE</v>
      </c>
      <c r="R29" s="410" t="str">
        <f>IF(AND(O29="FUERTE",P26="FUERTE (SIEMPRE SE EJECUTA)"),"NO","SÍ")</f>
        <v>NO</v>
      </c>
      <c r="S29" s="411" t="e">
        <f>#VALUE!</f>
        <v>#VALUE!</v>
      </c>
      <c r="T29" s="411" t="e">
        <f>#VALUE!</f>
        <v>#VALUE!</v>
      </c>
      <c r="U29" s="363"/>
      <c r="V29" s="363"/>
      <c r="W29" s="363"/>
      <c r="X29" s="363"/>
      <c r="Y29" s="363"/>
      <c r="Z29" s="373"/>
      <c r="AA29" s="363"/>
      <c r="AB29" s="363"/>
      <c r="AC29" s="363"/>
      <c r="AD29" s="363"/>
      <c r="AE29" s="363"/>
      <c r="AF29" s="417" t="s">
        <v>503</v>
      </c>
      <c r="AG29" s="404"/>
      <c r="AH29" s="343" t="s">
        <v>96</v>
      </c>
      <c r="AI29" s="343"/>
      <c r="AJ29" s="343"/>
      <c r="AK29" s="343"/>
      <c r="AL29" s="343"/>
      <c r="AM29" s="343"/>
      <c r="AN29" s="343"/>
      <c r="AO29" s="343" t="s">
        <v>126</v>
      </c>
    </row>
    <row r="30" spans="1:41" ht="55.5" customHeight="1" x14ac:dyDescent="0.2">
      <c r="A30" s="399"/>
      <c r="B30" s="363"/>
      <c r="C30" s="363"/>
      <c r="D30" s="363"/>
      <c r="E30" s="412"/>
      <c r="F30" s="363"/>
      <c r="G30" s="363"/>
      <c r="H30" s="363"/>
      <c r="I30" s="382"/>
      <c r="J30" s="363"/>
      <c r="K30" s="363"/>
      <c r="L30" s="400" t="s">
        <v>128</v>
      </c>
      <c r="M30" s="401" t="s">
        <v>34</v>
      </c>
      <c r="N30" s="402">
        <f>IF(M30="CONFIABLE",15,IF(M30="NO CONFIABLE",0,""))</f>
        <v>15</v>
      </c>
      <c r="O30" s="403"/>
      <c r="P30" s="363"/>
      <c r="Q30" s="363"/>
      <c r="R30" s="363"/>
      <c r="S30" s="363"/>
      <c r="T30" s="363"/>
      <c r="U30" s="363"/>
      <c r="V30" s="363"/>
      <c r="W30" s="363"/>
      <c r="X30" s="363"/>
      <c r="Y30" s="363"/>
      <c r="Z30" s="407" t="s">
        <v>129</v>
      </c>
      <c r="AA30" s="363"/>
      <c r="AB30" s="363"/>
      <c r="AC30" s="363"/>
      <c r="AD30" s="363"/>
      <c r="AE30" s="363"/>
      <c r="AF30" s="363"/>
      <c r="AG30" s="404"/>
      <c r="AH30" s="343" t="s">
        <v>130</v>
      </c>
      <c r="AI30" s="343"/>
      <c r="AJ30" s="343" t="s">
        <v>21</v>
      </c>
      <c r="AK30" s="343" t="s">
        <v>131</v>
      </c>
      <c r="AL30" s="343" t="s">
        <v>22</v>
      </c>
      <c r="AM30" s="343"/>
      <c r="AN30" s="343"/>
      <c r="AO30" s="343" t="s">
        <v>132</v>
      </c>
    </row>
    <row r="31" spans="1:41" ht="66.75" customHeight="1" x14ac:dyDescent="0.2">
      <c r="A31" s="399"/>
      <c r="B31" s="363"/>
      <c r="C31" s="363"/>
      <c r="D31" s="363"/>
      <c r="E31" s="363"/>
      <c r="F31" s="363"/>
      <c r="G31" s="363"/>
      <c r="H31" s="363"/>
      <c r="I31" s="382"/>
      <c r="J31" s="363"/>
      <c r="K31" s="363"/>
      <c r="L31" s="400" t="s">
        <v>133</v>
      </c>
      <c r="M31" s="401" t="s">
        <v>42</v>
      </c>
      <c r="N31" s="402">
        <f>IF(M31="SE INVESTIGAN Y SE RESUELVEN OPORTUNAMENTE",15,IF(M31="NO SE INVESTIGAN Y SE RESUELVEN OPORTUNAMENTE",0,""))</f>
        <v>15</v>
      </c>
      <c r="O31" s="403"/>
      <c r="P31" s="363"/>
      <c r="Q31" s="363"/>
      <c r="R31" s="363"/>
      <c r="S31" s="363"/>
      <c r="T31" s="363"/>
      <c r="U31" s="363"/>
      <c r="V31" s="363"/>
      <c r="W31" s="363"/>
      <c r="X31" s="363"/>
      <c r="Y31" s="363"/>
      <c r="Z31" s="393" t="s">
        <v>480</v>
      </c>
      <c r="AA31" s="363"/>
      <c r="AB31" s="363"/>
      <c r="AC31" s="363"/>
      <c r="AD31" s="363"/>
      <c r="AE31" s="363"/>
      <c r="AF31" s="363"/>
      <c r="AG31" s="404"/>
      <c r="AH31" s="343" t="s">
        <v>114</v>
      </c>
      <c r="AI31" s="343"/>
      <c r="AJ31" s="343"/>
      <c r="AK31" s="343"/>
      <c r="AL31" s="343"/>
      <c r="AM31" s="343"/>
      <c r="AN31" s="343"/>
      <c r="AO31" s="343" t="s">
        <v>135</v>
      </c>
    </row>
    <row r="32" spans="1:41" ht="60.75" customHeight="1" x14ac:dyDescent="0.2">
      <c r="A32" s="418"/>
      <c r="B32" s="363"/>
      <c r="C32" s="373"/>
      <c r="D32" s="373"/>
      <c r="E32" s="373"/>
      <c r="F32" s="373"/>
      <c r="G32" s="373"/>
      <c r="H32" s="373"/>
      <c r="I32" s="382"/>
      <c r="J32" s="363"/>
      <c r="K32" s="373"/>
      <c r="L32" s="413" t="s">
        <v>136</v>
      </c>
      <c r="M32" s="414" t="s">
        <v>53</v>
      </c>
      <c r="N32" s="415">
        <f>IF(M32="COMPLETA",10,IF(M32="INCOMPLETA",5,IF(M32="NO EXISTE",0,"")))</f>
        <v>10</v>
      </c>
      <c r="O32" s="403"/>
      <c r="P32" s="373"/>
      <c r="Q32" s="363"/>
      <c r="R32" s="373"/>
      <c r="S32" s="363"/>
      <c r="T32" s="363"/>
      <c r="U32" s="373"/>
      <c r="V32" s="363"/>
      <c r="W32" s="373"/>
      <c r="X32" s="373"/>
      <c r="Y32" s="373"/>
      <c r="Z32" s="373"/>
      <c r="AA32" s="373"/>
      <c r="AB32" s="373"/>
      <c r="AC32" s="363"/>
      <c r="AD32" s="373"/>
      <c r="AE32" s="373"/>
      <c r="AF32" s="373"/>
      <c r="AG32" s="416"/>
      <c r="AH32" s="343"/>
      <c r="AI32" s="343"/>
      <c r="AJ32" s="343"/>
      <c r="AK32" s="343"/>
      <c r="AL32" s="343"/>
      <c r="AM32" s="343"/>
      <c r="AN32" s="343"/>
      <c r="AO32" s="343" t="s">
        <v>137</v>
      </c>
    </row>
    <row r="33" spans="1:41" ht="27.75" customHeight="1" x14ac:dyDescent="0.2">
      <c r="A33" s="419" t="s">
        <v>180</v>
      </c>
      <c r="B33" s="348"/>
      <c r="C33" s="348"/>
      <c r="D33" s="348"/>
      <c r="E33" s="348"/>
      <c r="F33" s="348"/>
      <c r="G33" s="348"/>
      <c r="H33" s="348"/>
      <c r="I33" s="348"/>
      <c r="J33" s="348"/>
      <c r="K33" s="348"/>
      <c r="L33" s="348"/>
      <c r="M33" s="348"/>
      <c r="N33" s="348"/>
      <c r="O33" s="348"/>
      <c r="P33" s="348"/>
      <c r="Q33" s="348"/>
      <c r="R33" s="348"/>
      <c r="S33" s="348"/>
      <c r="T33" s="348"/>
      <c r="U33" s="348"/>
      <c r="V33" s="348"/>
      <c r="W33" s="348"/>
      <c r="X33" s="348"/>
      <c r="Y33" s="348"/>
      <c r="Z33" s="348"/>
      <c r="AA33" s="348"/>
      <c r="AB33" s="348"/>
      <c r="AC33" s="348"/>
      <c r="AD33" s="348"/>
      <c r="AE33" s="348"/>
      <c r="AF33" s="348"/>
      <c r="AG33" s="346"/>
      <c r="AH33" s="343"/>
      <c r="AI33" s="343"/>
      <c r="AJ33" s="343"/>
      <c r="AK33" s="343"/>
      <c r="AL33" s="343"/>
      <c r="AM33" s="343"/>
      <c r="AN33" s="343"/>
      <c r="AO33" s="343" t="s">
        <v>181</v>
      </c>
    </row>
    <row r="34" spans="1:41" ht="21.75" customHeight="1" x14ac:dyDescent="0.2">
      <c r="A34" s="420" t="s">
        <v>182</v>
      </c>
      <c r="B34" s="348"/>
      <c r="C34" s="348"/>
      <c r="D34" s="348"/>
      <c r="E34" s="348"/>
      <c r="F34" s="348"/>
      <c r="G34" s="348"/>
      <c r="H34" s="348"/>
      <c r="I34" s="348"/>
      <c r="J34" s="348"/>
      <c r="K34" s="348"/>
      <c r="L34" s="348"/>
      <c r="M34" s="348"/>
      <c r="N34" s="348"/>
      <c r="O34" s="348"/>
      <c r="P34" s="348"/>
      <c r="Q34" s="348"/>
      <c r="R34" s="348"/>
      <c r="S34" s="348"/>
      <c r="T34" s="348"/>
      <c r="U34" s="348"/>
      <c r="V34" s="348"/>
      <c r="W34" s="348"/>
      <c r="X34" s="348"/>
      <c r="Y34" s="348"/>
      <c r="Z34" s="348"/>
      <c r="AA34" s="348"/>
      <c r="AB34" s="348"/>
      <c r="AC34" s="348"/>
      <c r="AD34" s="348"/>
      <c r="AE34" s="348"/>
      <c r="AF34" s="348"/>
      <c r="AG34" s="346"/>
      <c r="AH34" s="343"/>
      <c r="AI34" s="343"/>
      <c r="AJ34" s="343"/>
      <c r="AK34" s="343"/>
      <c r="AL34" s="343"/>
      <c r="AM34" s="343"/>
      <c r="AN34" s="343"/>
      <c r="AO34" s="343" t="s">
        <v>183</v>
      </c>
    </row>
    <row r="35" spans="1:41" ht="27.75" customHeight="1" x14ac:dyDescent="0.2">
      <c r="A35" s="421" t="s">
        <v>184</v>
      </c>
      <c r="B35" s="369"/>
      <c r="C35" s="421" t="s">
        <v>185</v>
      </c>
      <c r="D35" s="368"/>
      <c r="E35" s="368"/>
      <c r="F35" s="368"/>
      <c r="G35" s="368"/>
      <c r="H35" s="368"/>
      <c r="I35" s="368"/>
      <c r="J35" s="368"/>
      <c r="K35" s="368"/>
      <c r="L35" s="368"/>
      <c r="M35" s="368"/>
      <c r="N35" s="368"/>
      <c r="O35" s="368"/>
      <c r="P35" s="368"/>
      <c r="Q35" s="368"/>
      <c r="R35" s="368"/>
      <c r="S35" s="368"/>
      <c r="T35" s="368"/>
      <c r="U35" s="368"/>
      <c r="V35" s="368"/>
      <c r="W35" s="368"/>
      <c r="X35" s="368"/>
      <c r="Y35" s="369"/>
      <c r="Z35" s="422" t="s">
        <v>186</v>
      </c>
      <c r="AA35" s="368"/>
      <c r="AB35" s="368"/>
      <c r="AC35" s="369"/>
      <c r="AD35" s="354" t="s">
        <v>187</v>
      </c>
      <c r="AE35" s="348"/>
      <c r="AF35" s="348"/>
      <c r="AG35" s="346"/>
      <c r="AH35" s="343"/>
      <c r="AI35" s="343"/>
      <c r="AJ35" s="343"/>
      <c r="AK35" s="343"/>
      <c r="AL35" s="343"/>
      <c r="AM35" s="343"/>
      <c r="AN35" s="343"/>
      <c r="AO35" s="343" t="s">
        <v>188</v>
      </c>
    </row>
    <row r="36" spans="1:41" ht="27.75" customHeight="1" x14ac:dyDescent="0.2">
      <c r="A36" s="419">
        <v>1</v>
      </c>
      <c r="B36" s="346"/>
      <c r="C36" s="423" t="s">
        <v>450</v>
      </c>
      <c r="D36" s="348"/>
      <c r="E36" s="348"/>
      <c r="F36" s="348"/>
      <c r="G36" s="348"/>
      <c r="H36" s="348"/>
      <c r="I36" s="348"/>
      <c r="J36" s="348"/>
      <c r="K36" s="348"/>
      <c r="L36" s="348"/>
      <c r="M36" s="348"/>
      <c r="N36" s="348"/>
      <c r="O36" s="348"/>
      <c r="P36" s="348"/>
      <c r="Q36" s="348"/>
      <c r="R36" s="348"/>
      <c r="S36" s="348"/>
      <c r="T36" s="348"/>
      <c r="U36" s="348"/>
      <c r="V36" s="348"/>
      <c r="W36" s="348"/>
      <c r="X36" s="348"/>
      <c r="Y36" s="346"/>
      <c r="Z36" s="424"/>
      <c r="AA36" s="348"/>
      <c r="AB36" s="348"/>
      <c r="AC36" s="346"/>
      <c r="AD36" s="424" t="s">
        <v>504</v>
      </c>
      <c r="AE36" s="348"/>
      <c r="AF36" s="348"/>
      <c r="AG36" s="346"/>
      <c r="AH36" s="343"/>
      <c r="AI36" s="343"/>
      <c r="AJ36" s="343"/>
      <c r="AK36" s="343"/>
      <c r="AL36" s="343"/>
      <c r="AM36" s="343"/>
      <c r="AN36" s="343"/>
      <c r="AO36" s="343" t="s">
        <v>189</v>
      </c>
    </row>
    <row r="37" spans="1:41" ht="27.75" customHeight="1" x14ac:dyDescent="0.2">
      <c r="A37" s="419">
        <v>2</v>
      </c>
      <c r="B37" s="346"/>
      <c r="C37" s="425" t="s">
        <v>505</v>
      </c>
      <c r="D37" s="348"/>
      <c r="E37" s="348"/>
      <c r="F37" s="348"/>
      <c r="G37" s="348"/>
      <c r="H37" s="348"/>
      <c r="I37" s="348"/>
      <c r="J37" s="348"/>
      <c r="K37" s="348"/>
      <c r="L37" s="348"/>
      <c r="M37" s="348"/>
      <c r="N37" s="348"/>
      <c r="O37" s="348"/>
      <c r="P37" s="348"/>
      <c r="Q37" s="348"/>
      <c r="R37" s="348"/>
      <c r="S37" s="348"/>
      <c r="T37" s="348"/>
      <c r="U37" s="348"/>
      <c r="V37" s="348"/>
      <c r="W37" s="348"/>
      <c r="X37" s="348"/>
      <c r="Y37" s="346"/>
      <c r="Z37" s="426">
        <v>43951</v>
      </c>
      <c r="AA37" s="348"/>
      <c r="AB37" s="348"/>
      <c r="AC37" s="346"/>
      <c r="AD37" s="424" t="s">
        <v>504</v>
      </c>
      <c r="AE37" s="348"/>
      <c r="AF37" s="348"/>
      <c r="AG37" s="346"/>
      <c r="AH37" s="343"/>
      <c r="AI37" s="343"/>
      <c r="AJ37" s="343"/>
      <c r="AK37" s="343"/>
      <c r="AL37" s="343"/>
      <c r="AM37" s="343"/>
      <c r="AN37" s="343"/>
      <c r="AO37" s="343" t="s">
        <v>97</v>
      </c>
    </row>
    <row r="38" spans="1:41" ht="27.75" customHeight="1" x14ac:dyDescent="0.2">
      <c r="A38" s="419">
        <v>3</v>
      </c>
      <c r="B38" s="346"/>
      <c r="C38" s="425" t="s">
        <v>506</v>
      </c>
      <c r="D38" s="348"/>
      <c r="E38" s="348"/>
      <c r="F38" s="348"/>
      <c r="G38" s="348"/>
      <c r="H38" s="348"/>
      <c r="I38" s="348"/>
      <c r="J38" s="348"/>
      <c r="K38" s="348"/>
      <c r="L38" s="348"/>
      <c r="M38" s="348"/>
      <c r="N38" s="348"/>
      <c r="O38" s="348"/>
      <c r="P38" s="348"/>
      <c r="Q38" s="348"/>
      <c r="R38" s="348"/>
      <c r="S38" s="348"/>
      <c r="T38" s="348"/>
      <c r="U38" s="348"/>
      <c r="V38" s="348"/>
      <c r="W38" s="348"/>
      <c r="X38" s="348"/>
      <c r="Y38" s="346"/>
      <c r="Z38" s="426">
        <v>44074</v>
      </c>
      <c r="AA38" s="348"/>
      <c r="AB38" s="348"/>
      <c r="AC38" s="346"/>
      <c r="AD38" s="424" t="s">
        <v>504</v>
      </c>
      <c r="AE38" s="348"/>
      <c r="AF38" s="348"/>
      <c r="AG38" s="346"/>
      <c r="AH38" s="343"/>
      <c r="AI38" s="343"/>
      <c r="AJ38" s="343"/>
      <c r="AK38" s="343"/>
      <c r="AL38" s="343"/>
      <c r="AM38" s="343"/>
      <c r="AN38" s="343"/>
      <c r="AO38" s="343" t="s">
        <v>194</v>
      </c>
    </row>
    <row r="39" spans="1:41" ht="15" customHeight="1" x14ac:dyDescent="0.2">
      <c r="A39" s="427" t="s">
        <v>195</v>
      </c>
      <c r="B39" s="348"/>
      <c r="C39" s="348"/>
      <c r="D39" s="348"/>
      <c r="E39" s="348"/>
      <c r="F39" s="348"/>
      <c r="G39" s="348"/>
      <c r="H39" s="348"/>
      <c r="I39" s="348"/>
      <c r="J39" s="348"/>
      <c r="K39" s="348"/>
      <c r="L39" s="348"/>
      <c r="M39" s="348"/>
      <c r="N39" s="348"/>
      <c r="O39" s="348"/>
      <c r="P39" s="348"/>
      <c r="Q39" s="348"/>
      <c r="R39" s="348"/>
      <c r="S39" s="348"/>
      <c r="T39" s="348"/>
      <c r="U39" s="348"/>
      <c r="V39" s="348"/>
      <c r="W39" s="348"/>
      <c r="X39" s="348"/>
      <c r="Y39" s="348"/>
      <c r="Z39" s="348"/>
      <c r="AA39" s="348"/>
      <c r="AB39" s="348"/>
      <c r="AC39" s="348"/>
      <c r="AD39" s="348"/>
      <c r="AE39" s="348"/>
      <c r="AF39" s="348"/>
      <c r="AG39" s="346"/>
      <c r="AH39" s="343"/>
      <c r="AI39" s="343"/>
      <c r="AJ39" s="343"/>
      <c r="AK39" s="343"/>
      <c r="AL39" s="343"/>
      <c r="AM39" s="343"/>
      <c r="AN39" s="343"/>
      <c r="AO39" s="343" t="s">
        <v>196</v>
      </c>
    </row>
    <row r="40" spans="1:41" ht="30.75" customHeight="1" x14ac:dyDescent="0.25">
      <c r="A40" s="428" t="s">
        <v>187</v>
      </c>
      <c r="B40" s="368"/>
      <c r="C40" s="368"/>
      <c r="D40" s="368"/>
      <c r="E40" s="368"/>
      <c r="F40" s="369"/>
      <c r="G40" s="428" t="s">
        <v>197</v>
      </c>
      <c r="H40" s="368"/>
      <c r="I40" s="368"/>
      <c r="J40" s="368"/>
      <c r="K40" s="368"/>
      <c r="L40" s="369"/>
      <c r="M40" s="429" t="s">
        <v>198</v>
      </c>
      <c r="N40" s="348"/>
      <c r="O40" s="348"/>
      <c r="P40" s="348"/>
      <c r="Q40" s="348"/>
      <c r="R40" s="348"/>
      <c r="S40" s="348"/>
      <c r="T40" s="348"/>
      <c r="U40" s="348"/>
      <c r="V40" s="346"/>
      <c r="W40" s="429" t="s">
        <v>199</v>
      </c>
      <c r="X40" s="348"/>
      <c r="Y40" s="348"/>
      <c r="Z40" s="348"/>
      <c r="AA40" s="346"/>
      <c r="AB40" s="430" t="str">
        <f>IF(X7="X","APOYO OFICINA ASESORA DE PLANEACIÓN","APOYO OFICINA DE CONTROL INTERNO")</f>
        <v>APOYO OFICINA DE CONTROL INTERNO</v>
      </c>
      <c r="AC40" s="348"/>
      <c r="AD40" s="348"/>
      <c r="AE40" s="348"/>
      <c r="AF40" s="348"/>
      <c r="AG40" s="346"/>
      <c r="AH40" s="431"/>
      <c r="AI40" s="432"/>
      <c r="AJ40" s="432"/>
      <c r="AK40" s="432"/>
      <c r="AL40" s="432"/>
      <c r="AM40" s="432"/>
      <c r="AN40" s="432"/>
      <c r="AO40" s="343" t="s">
        <v>200</v>
      </c>
    </row>
    <row r="41" spans="1:41" ht="33.75" customHeight="1" x14ac:dyDescent="0.25">
      <c r="A41" s="433" t="s">
        <v>201</v>
      </c>
      <c r="B41" s="434" t="s">
        <v>504</v>
      </c>
      <c r="C41" s="348"/>
      <c r="D41" s="348"/>
      <c r="E41" s="348"/>
      <c r="F41" s="346"/>
      <c r="G41" s="435" t="s">
        <v>201</v>
      </c>
      <c r="H41" s="434" t="s">
        <v>507</v>
      </c>
      <c r="I41" s="348"/>
      <c r="J41" s="348"/>
      <c r="K41" s="348"/>
      <c r="L41" s="346"/>
      <c r="M41" s="435" t="s">
        <v>201</v>
      </c>
      <c r="N41" s="436"/>
      <c r="O41" s="437" t="s">
        <v>458</v>
      </c>
      <c r="P41" s="438"/>
      <c r="Q41" s="438"/>
      <c r="R41" s="438"/>
      <c r="S41" s="438"/>
      <c r="T41" s="438"/>
      <c r="U41" s="438"/>
      <c r="V41" s="439"/>
      <c r="W41" s="440" t="s">
        <v>201</v>
      </c>
      <c r="X41" s="434"/>
      <c r="Y41" s="348"/>
      <c r="Z41" s="348"/>
      <c r="AA41" s="346"/>
      <c r="AB41" s="440" t="s">
        <v>201</v>
      </c>
      <c r="AC41" s="441" t="s">
        <v>508</v>
      </c>
      <c r="AD41" s="442"/>
      <c r="AE41" s="442"/>
      <c r="AF41" s="442"/>
      <c r="AG41" s="443"/>
      <c r="AH41" s="432"/>
      <c r="AI41" s="432"/>
      <c r="AJ41" s="432"/>
      <c r="AK41" s="432"/>
      <c r="AL41" s="432"/>
      <c r="AM41" s="432"/>
      <c r="AN41" s="432"/>
      <c r="AO41" s="343" t="s">
        <v>206</v>
      </c>
    </row>
    <row r="42" spans="1:41" ht="32.25" customHeight="1" x14ac:dyDescent="0.25">
      <c r="A42" s="433" t="s">
        <v>207</v>
      </c>
      <c r="B42" s="434" t="s">
        <v>509</v>
      </c>
      <c r="C42" s="348"/>
      <c r="D42" s="348"/>
      <c r="E42" s="348"/>
      <c r="F42" s="346"/>
      <c r="G42" s="433" t="s">
        <v>207</v>
      </c>
      <c r="H42" s="434" t="s">
        <v>510</v>
      </c>
      <c r="I42" s="348"/>
      <c r="J42" s="348"/>
      <c r="K42" s="348"/>
      <c r="L42" s="346"/>
      <c r="M42" s="435" t="s">
        <v>207</v>
      </c>
      <c r="N42" s="444"/>
      <c r="O42" s="434" t="s">
        <v>210</v>
      </c>
      <c r="P42" s="348"/>
      <c r="Q42" s="348"/>
      <c r="R42" s="348"/>
      <c r="S42" s="348"/>
      <c r="T42" s="348"/>
      <c r="U42" s="348"/>
      <c r="V42" s="346"/>
      <c r="W42" s="433" t="s">
        <v>207</v>
      </c>
      <c r="X42" s="434"/>
      <c r="Y42" s="348"/>
      <c r="Z42" s="348"/>
      <c r="AA42" s="346"/>
      <c r="AB42" s="433" t="s">
        <v>207</v>
      </c>
      <c r="AC42" s="441" t="s">
        <v>511</v>
      </c>
      <c r="AD42" s="442"/>
      <c r="AE42" s="442"/>
      <c r="AF42" s="442"/>
      <c r="AG42" s="443"/>
      <c r="AH42" s="432"/>
      <c r="AI42" s="432"/>
      <c r="AJ42" s="432"/>
      <c r="AK42" s="432"/>
      <c r="AL42" s="432"/>
      <c r="AM42" s="432"/>
      <c r="AN42" s="432"/>
      <c r="AO42" s="343" t="s">
        <v>212</v>
      </c>
    </row>
    <row r="43" spans="1:41" ht="12.75" customHeight="1" x14ac:dyDescent="0.2">
      <c r="A43" s="343"/>
      <c r="B43" s="343"/>
      <c r="C43" s="343"/>
      <c r="D43" s="445"/>
      <c r="E43" s="343"/>
      <c r="F43" s="343"/>
      <c r="G43" s="343"/>
      <c r="H43" s="343"/>
      <c r="I43" s="343"/>
      <c r="J43" s="343"/>
      <c r="K43" s="343"/>
      <c r="L43" s="343"/>
      <c r="M43" s="343"/>
      <c r="N43" s="343"/>
      <c r="O43" s="343"/>
      <c r="P43" s="343"/>
      <c r="Q43" s="343"/>
      <c r="R43" s="343"/>
      <c r="S43" s="341"/>
      <c r="T43" s="341"/>
      <c r="U43" s="343"/>
      <c r="V43" s="343"/>
      <c r="W43" s="343"/>
      <c r="X43" s="343"/>
      <c r="Y43" s="343"/>
      <c r="Z43" s="343"/>
      <c r="AA43" s="343"/>
      <c r="AB43" s="343"/>
      <c r="AC43" s="343"/>
      <c r="AD43" s="343"/>
      <c r="AE43" s="343"/>
      <c r="AF43" s="343"/>
      <c r="AG43" s="343"/>
      <c r="AH43" s="343"/>
      <c r="AI43" s="343"/>
      <c r="AJ43" s="343"/>
      <c r="AK43" s="343"/>
      <c r="AL43" s="343"/>
      <c r="AM43" s="343"/>
      <c r="AN43" s="343"/>
      <c r="AO43" s="343" t="s">
        <v>213</v>
      </c>
    </row>
    <row r="44" spans="1:41" ht="12.75" customHeight="1" x14ac:dyDescent="0.2">
      <c r="A44" s="343"/>
      <c r="B44" s="343"/>
      <c r="C44" s="343"/>
      <c r="D44" s="445"/>
      <c r="E44" s="343"/>
      <c r="F44" s="343"/>
      <c r="G44" s="343"/>
      <c r="H44" s="343"/>
      <c r="I44" s="343"/>
      <c r="J44" s="343"/>
      <c r="K44" s="343"/>
      <c r="L44" s="343"/>
      <c r="M44" s="343"/>
      <c r="N44" s="343"/>
      <c r="O44" s="343"/>
      <c r="P44" s="343"/>
      <c r="Q44" s="343"/>
      <c r="R44" s="343"/>
      <c r="S44" s="341"/>
      <c r="T44" s="341"/>
      <c r="U44" s="343"/>
      <c r="V44" s="343"/>
      <c r="W44" s="343"/>
      <c r="X44" s="343"/>
      <c r="Y44" s="343"/>
      <c r="Z44" s="343"/>
      <c r="AA44" s="343"/>
      <c r="AB44" s="343"/>
      <c r="AC44" s="343"/>
      <c r="AD44" s="343"/>
      <c r="AE44" s="343"/>
      <c r="AF44" s="343"/>
      <c r="AG44" s="343"/>
      <c r="AH44" s="343"/>
      <c r="AI44" s="343"/>
      <c r="AJ44" s="343"/>
      <c r="AK44" s="343"/>
      <c r="AL44" s="343"/>
      <c r="AM44" s="343"/>
      <c r="AN44" s="343"/>
      <c r="AO44" s="343" t="s">
        <v>214</v>
      </c>
    </row>
    <row r="45" spans="1:41" ht="12.75" customHeight="1" x14ac:dyDescent="0.2">
      <c r="A45" s="343"/>
      <c r="B45" s="343"/>
      <c r="C45" s="343"/>
      <c r="D45" s="445"/>
      <c r="E45" s="343"/>
      <c r="F45" s="343"/>
      <c r="G45" s="343"/>
      <c r="H45" s="343"/>
      <c r="I45" s="343"/>
      <c r="J45" s="343"/>
      <c r="K45" s="343"/>
      <c r="L45" s="343"/>
      <c r="M45" s="343"/>
      <c r="N45" s="343"/>
      <c r="O45" s="343"/>
      <c r="P45" s="343"/>
      <c r="Q45" s="343"/>
      <c r="R45" s="343"/>
      <c r="S45" s="341"/>
      <c r="T45" s="341"/>
      <c r="U45" s="343"/>
      <c r="V45" s="343"/>
      <c r="W45" s="343"/>
      <c r="X45" s="343"/>
      <c r="Y45" s="343"/>
      <c r="Z45" s="343"/>
      <c r="AA45" s="343"/>
      <c r="AB45" s="343"/>
      <c r="AC45" s="343"/>
      <c r="AD45" s="343"/>
      <c r="AE45" s="343"/>
      <c r="AF45" s="343"/>
      <c r="AG45" s="343"/>
      <c r="AH45" s="343"/>
      <c r="AI45" s="343"/>
      <c r="AJ45" s="343"/>
      <c r="AK45" s="343"/>
      <c r="AL45" s="343"/>
      <c r="AM45" s="343"/>
      <c r="AN45" s="343"/>
      <c r="AO45" s="343" t="s">
        <v>215</v>
      </c>
    </row>
    <row r="46" spans="1:41" ht="12.75" customHeight="1" x14ac:dyDescent="0.2">
      <c r="A46" s="343"/>
      <c r="B46" s="343"/>
      <c r="C46" s="343"/>
      <c r="D46" s="445"/>
      <c r="E46" s="343"/>
      <c r="F46" s="343"/>
      <c r="G46" s="343"/>
      <c r="H46" s="343"/>
      <c r="I46" s="343"/>
      <c r="J46" s="343"/>
      <c r="K46" s="343"/>
      <c r="L46" s="343"/>
      <c r="M46" s="343"/>
      <c r="N46" s="343"/>
      <c r="O46" s="343"/>
      <c r="P46" s="343"/>
      <c r="Q46" s="343"/>
      <c r="R46" s="343"/>
      <c r="S46" s="341"/>
      <c r="T46" s="341"/>
      <c r="U46" s="343"/>
      <c r="V46" s="343"/>
      <c r="W46" s="343"/>
      <c r="X46" s="343"/>
      <c r="Y46" s="343"/>
      <c r="Z46" s="343"/>
      <c r="AA46" s="343"/>
      <c r="AB46" s="343"/>
      <c r="AC46" s="343"/>
      <c r="AD46" s="343"/>
      <c r="AE46" s="343"/>
      <c r="AF46" s="343"/>
      <c r="AG46" s="343"/>
      <c r="AH46" s="343"/>
      <c r="AI46" s="343"/>
      <c r="AJ46" s="343"/>
      <c r="AK46" s="343"/>
      <c r="AL46" s="343"/>
      <c r="AM46" s="343"/>
      <c r="AN46" s="343"/>
      <c r="AO46" s="343" t="s">
        <v>142</v>
      </c>
    </row>
    <row r="47" spans="1:41" ht="12.75" customHeight="1" x14ac:dyDescent="0.2">
      <c r="A47" s="343"/>
      <c r="B47" s="343"/>
      <c r="C47" s="343"/>
      <c r="D47" s="445"/>
      <c r="E47" s="343"/>
      <c r="F47" s="343"/>
      <c r="G47" s="343"/>
      <c r="H47" s="343"/>
      <c r="I47" s="343"/>
      <c r="J47" s="343"/>
      <c r="K47" s="343"/>
      <c r="L47" s="343"/>
      <c r="M47" s="343"/>
      <c r="N47" s="343"/>
      <c r="O47" s="343"/>
      <c r="P47" s="343"/>
      <c r="Q47" s="343"/>
      <c r="R47" s="343"/>
      <c r="S47" s="341"/>
      <c r="T47" s="341"/>
      <c r="U47" s="343"/>
      <c r="V47" s="343"/>
      <c r="W47" s="343"/>
      <c r="X47" s="343"/>
      <c r="Y47" s="343"/>
      <c r="Z47" s="343"/>
      <c r="AA47" s="343"/>
      <c r="AB47" s="343"/>
      <c r="AC47" s="343"/>
      <c r="AD47" s="343"/>
      <c r="AE47" s="343"/>
      <c r="AF47" s="343"/>
      <c r="AG47" s="343"/>
      <c r="AH47" s="343"/>
      <c r="AI47" s="343"/>
      <c r="AJ47" s="343"/>
      <c r="AK47" s="343"/>
      <c r="AL47" s="343"/>
      <c r="AM47" s="343"/>
      <c r="AN47" s="343"/>
      <c r="AO47" s="343" t="s">
        <v>216</v>
      </c>
    </row>
    <row r="48" spans="1:41" ht="12.75" customHeight="1" x14ac:dyDescent="0.2">
      <c r="A48" s="343"/>
      <c r="B48" s="343"/>
      <c r="C48" s="343"/>
      <c r="D48" s="445"/>
      <c r="E48" s="343"/>
      <c r="F48" s="343"/>
      <c r="G48" s="343"/>
      <c r="H48" s="343"/>
      <c r="I48" s="343"/>
      <c r="J48" s="343"/>
      <c r="K48" s="343"/>
      <c r="L48" s="343"/>
      <c r="M48" s="343"/>
      <c r="N48" s="343"/>
      <c r="O48" s="343"/>
      <c r="P48" s="343"/>
      <c r="Q48" s="343"/>
      <c r="R48" s="343"/>
      <c r="S48" s="341"/>
      <c r="T48" s="341"/>
      <c r="U48" s="343"/>
      <c r="V48" s="343"/>
      <c r="W48" s="343"/>
      <c r="X48" s="343"/>
      <c r="Y48" s="343"/>
      <c r="Z48" s="343"/>
      <c r="AA48" s="343"/>
      <c r="AB48" s="343"/>
      <c r="AC48" s="343"/>
      <c r="AD48" s="343"/>
      <c r="AE48" s="343"/>
      <c r="AF48" s="343"/>
      <c r="AG48" s="343"/>
      <c r="AH48" s="343"/>
      <c r="AI48" s="343"/>
      <c r="AJ48" s="343"/>
      <c r="AK48" s="343"/>
      <c r="AL48" s="343"/>
      <c r="AM48" s="343"/>
      <c r="AN48" s="343"/>
      <c r="AO48" s="343" t="s">
        <v>217</v>
      </c>
    </row>
    <row r="49" spans="1:41" ht="12.75" customHeight="1" x14ac:dyDescent="0.2">
      <c r="A49" s="343"/>
      <c r="B49" s="343"/>
      <c r="C49" s="343"/>
      <c r="D49" s="445"/>
      <c r="E49" s="343"/>
      <c r="F49" s="343"/>
      <c r="G49" s="343"/>
      <c r="H49" s="343"/>
      <c r="I49" s="343"/>
      <c r="J49" s="343"/>
      <c r="K49" s="343"/>
      <c r="L49" s="343"/>
      <c r="M49" s="343"/>
      <c r="N49" s="343"/>
      <c r="O49" s="343"/>
      <c r="P49" s="343"/>
      <c r="Q49" s="343"/>
      <c r="R49" s="343"/>
      <c r="S49" s="341"/>
      <c r="T49" s="341"/>
      <c r="U49" s="343"/>
      <c r="V49" s="343"/>
      <c r="W49" s="343"/>
      <c r="X49" s="343"/>
      <c r="Y49" s="343"/>
      <c r="Z49" s="343"/>
      <c r="AA49" s="343"/>
      <c r="AB49" s="343"/>
      <c r="AC49" s="343"/>
      <c r="AD49" s="343"/>
      <c r="AE49" s="343"/>
      <c r="AF49" s="343"/>
      <c r="AG49" s="343"/>
      <c r="AH49" s="343"/>
      <c r="AI49" s="343"/>
      <c r="AJ49" s="343"/>
      <c r="AK49" s="343"/>
      <c r="AL49" s="343"/>
      <c r="AM49" s="343"/>
      <c r="AN49" s="343"/>
      <c r="AO49" s="343"/>
    </row>
    <row r="50" spans="1:41" ht="12.75" customHeight="1" x14ac:dyDescent="0.2">
      <c r="A50" s="343"/>
      <c r="B50" s="343"/>
      <c r="C50" s="343"/>
      <c r="D50" s="445"/>
      <c r="E50" s="343"/>
      <c r="F50" s="343"/>
      <c r="G50" s="343"/>
      <c r="H50" s="343"/>
      <c r="I50" s="343"/>
      <c r="J50" s="343"/>
      <c r="K50" s="343"/>
      <c r="L50" s="343"/>
      <c r="M50" s="343"/>
      <c r="N50" s="343"/>
      <c r="O50" s="343"/>
      <c r="P50" s="343"/>
      <c r="Q50" s="343"/>
      <c r="R50" s="343"/>
      <c r="S50" s="341"/>
      <c r="T50" s="341"/>
      <c r="U50" s="343"/>
      <c r="V50" s="343"/>
      <c r="W50" s="343"/>
      <c r="X50" s="343"/>
      <c r="Y50" s="343"/>
      <c r="Z50" s="343"/>
      <c r="AA50" s="343"/>
      <c r="AB50" s="343"/>
      <c r="AC50" s="343"/>
      <c r="AD50" s="343"/>
      <c r="AE50" s="343"/>
      <c r="AF50" s="343"/>
      <c r="AG50" s="343"/>
      <c r="AH50" s="343"/>
      <c r="AI50" s="343"/>
      <c r="AJ50" s="343"/>
      <c r="AK50" s="343"/>
      <c r="AL50" s="343"/>
      <c r="AM50" s="343"/>
      <c r="AN50" s="343"/>
      <c r="AO50" s="343"/>
    </row>
    <row r="51" spans="1:41" ht="12.75" customHeight="1" x14ac:dyDescent="0.2">
      <c r="A51" s="343"/>
      <c r="B51" s="343"/>
      <c r="C51" s="343"/>
      <c r="D51" s="445"/>
      <c r="E51" s="343"/>
      <c r="F51" s="343"/>
      <c r="G51" s="343"/>
      <c r="H51" s="343"/>
      <c r="I51" s="343"/>
      <c r="J51" s="343"/>
      <c r="K51" s="343"/>
      <c r="L51" s="343"/>
      <c r="M51" s="343"/>
      <c r="N51" s="343"/>
      <c r="O51" s="343"/>
      <c r="P51" s="343"/>
      <c r="Q51" s="343"/>
      <c r="R51" s="343"/>
      <c r="S51" s="341"/>
      <c r="T51" s="341"/>
      <c r="U51" s="343"/>
      <c r="V51" s="343"/>
      <c r="W51" s="343"/>
      <c r="X51" s="343"/>
      <c r="Y51" s="343"/>
      <c r="Z51" s="343"/>
      <c r="AA51" s="343"/>
      <c r="AB51" s="343"/>
      <c r="AC51" s="343"/>
      <c r="AD51" s="343"/>
      <c r="AE51" s="343"/>
      <c r="AF51" s="343"/>
      <c r="AG51" s="343"/>
      <c r="AH51" s="343"/>
      <c r="AI51" s="343"/>
      <c r="AJ51" s="343"/>
      <c r="AK51" s="343"/>
      <c r="AL51" s="343"/>
      <c r="AM51" s="343"/>
      <c r="AN51" s="343"/>
      <c r="AO51" s="343"/>
    </row>
    <row r="52" spans="1:41" ht="12.75" customHeight="1" x14ac:dyDescent="0.2">
      <c r="A52" s="343"/>
      <c r="B52" s="343"/>
      <c r="C52" s="343"/>
      <c r="D52" s="445"/>
      <c r="E52" s="343"/>
      <c r="F52" s="343"/>
      <c r="G52" s="343"/>
      <c r="H52" s="343"/>
      <c r="I52" s="343"/>
      <c r="J52" s="343"/>
      <c r="K52" s="343"/>
      <c r="L52" s="343"/>
      <c r="M52" s="343"/>
      <c r="N52" s="343"/>
      <c r="O52" s="343"/>
      <c r="P52" s="343"/>
      <c r="Q52" s="343"/>
      <c r="R52" s="343"/>
      <c r="S52" s="341"/>
      <c r="T52" s="341"/>
      <c r="U52" s="343"/>
      <c r="V52" s="343"/>
      <c r="W52" s="343"/>
      <c r="X52" s="343"/>
      <c r="Y52" s="343"/>
      <c r="Z52" s="343"/>
      <c r="AA52" s="343"/>
      <c r="AB52" s="343"/>
      <c r="AC52" s="343"/>
      <c r="AD52" s="343"/>
      <c r="AE52" s="343"/>
      <c r="AF52" s="343"/>
      <c r="AG52" s="343"/>
      <c r="AH52" s="343"/>
      <c r="AI52" s="343"/>
      <c r="AJ52" s="343"/>
      <c r="AK52" s="343"/>
      <c r="AL52" s="343"/>
      <c r="AM52" s="343"/>
      <c r="AN52" s="343"/>
      <c r="AO52" s="343"/>
    </row>
    <row r="53" spans="1:41" ht="12.75" customHeight="1" x14ac:dyDescent="0.2">
      <c r="A53" s="343"/>
      <c r="B53" s="343"/>
      <c r="C53" s="343"/>
      <c r="D53" s="445"/>
      <c r="E53" s="343"/>
      <c r="F53" s="343"/>
      <c r="G53" s="343"/>
      <c r="H53" s="343"/>
      <c r="I53" s="343"/>
      <c r="J53" s="343"/>
      <c r="K53" s="343"/>
      <c r="L53" s="343"/>
      <c r="M53" s="343"/>
      <c r="N53" s="343"/>
      <c r="O53" s="343"/>
      <c r="P53" s="343"/>
      <c r="Q53" s="343"/>
      <c r="R53" s="343"/>
      <c r="S53" s="341"/>
      <c r="T53" s="341"/>
      <c r="U53" s="343"/>
      <c r="V53" s="343"/>
      <c r="W53" s="343"/>
      <c r="X53" s="343"/>
      <c r="Y53" s="343"/>
      <c r="Z53" s="343"/>
      <c r="AA53" s="343"/>
      <c r="AB53" s="343"/>
      <c r="AC53" s="343"/>
      <c r="AD53" s="343"/>
      <c r="AE53" s="343"/>
      <c r="AF53" s="343"/>
      <c r="AG53" s="343"/>
      <c r="AH53" s="343"/>
      <c r="AI53" s="343"/>
      <c r="AJ53" s="343"/>
      <c r="AK53" s="343"/>
      <c r="AL53" s="343"/>
      <c r="AM53" s="343"/>
      <c r="AN53" s="343"/>
      <c r="AO53" s="343"/>
    </row>
    <row r="54" spans="1:41" ht="12.75" customHeight="1" x14ac:dyDescent="0.2">
      <c r="A54" s="343"/>
      <c r="B54" s="343"/>
      <c r="C54" s="343"/>
      <c r="D54" s="445"/>
      <c r="E54" s="343"/>
      <c r="F54" s="343"/>
      <c r="G54" s="343"/>
      <c r="H54" s="343"/>
      <c r="I54" s="343"/>
      <c r="J54" s="343"/>
      <c r="K54" s="343"/>
      <c r="L54" s="343"/>
      <c r="M54" s="343"/>
      <c r="N54" s="343"/>
      <c r="O54" s="343"/>
      <c r="P54" s="343"/>
      <c r="Q54" s="343"/>
      <c r="R54" s="343"/>
      <c r="S54" s="341"/>
      <c r="T54" s="341"/>
      <c r="U54" s="343"/>
      <c r="V54" s="343"/>
      <c r="W54" s="343"/>
      <c r="X54" s="343"/>
      <c r="Y54" s="343"/>
      <c r="Z54" s="343"/>
      <c r="AA54" s="343"/>
      <c r="AB54" s="343"/>
      <c r="AC54" s="343"/>
      <c r="AD54" s="343"/>
      <c r="AE54" s="343"/>
      <c r="AF54" s="343"/>
      <c r="AG54" s="343"/>
      <c r="AH54" s="343"/>
      <c r="AI54" s="343"/>
      <c r="AJ54" s="343"/>
      <c r="AK54" s="343"/>
      <c r="AL54" s="343"/>
      <c r="AM54" s="343"/>
      <c r="AN54" s="343"/>
      <c r="AO54" s="343"/>
    </row>
    <row r="55" spans="1:41" ht="12.75" customHeight="1" x14ac:dyDescent="0.2">
      <c r="A55" s="343"/>
      <c r="B55" s="343"/>
      <c r="C55" s="343"/>
      <c r="D55" s="445"/>
      <c r="E55" s="343"/>
      <c r="F55" s="343"/>
      <c r="G55" s="343"/>
      <c r="H55" s="343"/>
      <c r="I55" s="343"/>
      <c r="J55" s="343"/>
      <c r="K55" s="343"/>
      <c r="L55" s="343"/>
      <c r="M55" s="343"/>
      <c r="N55" s="343"/>
      <c r="O55" s="343"/>
      <c r="P55" s="343"/>
      <c r="Q55" s="343"/>
      <c r="R55" s="343"/>
      <c r="S55" s="341"/>
      <c r="T55" s="341"/>
      <c r="U55" s="343"/>
      <c r="V55" s="343"/>
      <c r="W55" s="343"/>
      <c r="X55" s="343"/>
      <c r="Y55" s="343"/>
      <c r="Z55" s="343"/>
      <c r="AA55" s="343"/>
      <c r="AB55" s="343"/>
      <c r="AC55" s="343"/>
      <c r="AD55" s="343"/>
      <c r="AE55" s="343"/>
      <c r="AF55" s="343"/>
      <c r="AG55" s="343"/>
      <c r="AH55" s="343"/>
      <c r="AI55" s="343"/>
      <c r="AJ55" s="343"/>
      <c r="AK55" s="343"/>
      <c r="AL55" s="343"/>
      <c r="AM55" s="343"/>
      <c r="AN55" s="343"/>
      <c r="AO55" s="343"/>
    </row>
    <row r="56" spans="1:41" ht="12.75" customHeight="1" x14ac:dyDescent="0.2">
      <c r="A56" s="343"/>
      <c r="B56" s="343"/>
      <c r="C56" s="343"/>
      <c r="D56" s="445"/>
      <c r="E56" s="343"/>
      <c r="F56" s="343"/>
      <c r="G56" s="343"/>
      <c r="H56" s="343"/>
      <c r="I56" s="343"/>
      <c r="J56" s="343"/>
      <c r="K56" s="343"/>
      <c r="L56" s="343"/>
      <c r="M56" s="343"/>
      <c r="N56" s="343"/>
      <c r="O56" s="343"/>
      <c r="P56" s="343"/>
      <c r="Q56" s="343"/>
      <c r="R56" s="343"/>
      <c r="S56" s="341"/>
      <c r="T56" s="341"/>
      <c r="U56" s="343"/>
      <c r="V56" s="343"/>
      <c r="W56" s="343"/>
      <c r="X56" s="343"/>
      <c r="Y56" s="343"/>
      <c r="Z56" s="343"/>
      <c r="AA56" s="343"/>
      <c r="AB56" s="343"/>
      <c r="AC56" s="343"/>
      <c r="AD56" s="343"/>
      <c r="AE56" s="343"/>
      <c r="AF56" s="343"/>
      <c r="AG56" s="343"/>
      <c r="AH56" s="343"/>
      <c r="AI56" s="343"/>
      <c r="AJ56" s="343"/>
      <c r="AK56" s="343"/>
      <c r="AL56" s="343"/>
      <c r="AM56" s="343"/>
      <c r="AN56" s="343"/>
      <c r="AO56" s="343"/>
    </row>
    <row r="57" spans="1:41" ht="12.75" customHeight="1" x14ac:dyDescent="0.2">
      <c r="A57" s="343"/>
      <c r="B57" s="343"/>
      <c r="C57" s="343"/>
      <c r="D57" s="445"/>
      <c r="E57" s="343"/>
      <c r="F57" s="343"/>
      <c r="G57" s="343"/>
      <c r="H57" s="343"/>
      <c r="I57" s="343"/>
      <c r="J57" s="343"/>
      <c r="K57" s="343"/>
      <c r="L57" s="343"/>
      <c r="M57" s="343"/>
      <c r="N57" s="343"/>
      <c r="O57" s="343"/>
      <c r="P57" s="343"/>
      <c r="Q57" s="343"/>
      <c r="R57" s="343"/>
      <c r="S57" s="341"/>
      <c r="T57" s="341"/>
      <c r="U57" s="343"/>
      <c r="V57" s="343"/>
      <c r="W57" s="343"/>
      <c r="X57" s="343"/>
      <c r="Y57" s="343"/>
      <c r="Z57" s="343"/>
      <c r="AA57" s="343"/>
      <c r="AB57" s="343"/>
      <c r="AC57" s="343"/>
      <c r="AD57" s="343"/>
      <c r="AE57" s="343"/>
      <c r="AF57" s="343"/>
      <c r="AG57" s="343"/>
      <c r="AH57" s="343"/>
      <c r="AI57" s="343"/>
      <c r="AJ57" s="343"/>
      <c r="AK57" s="343"/>
      <c r="AL57" s="343"/>
      <c r="AM57" s="343"/>
      <c r="AN57" s="343"/>
      <c r="AO57" s="343"/>
    </row>
    <row r="58" spans="1:41" ht="12.75" customHeight="1" x14ac:dyDescent="0.2">
      <c r="A58" s="343"/>
      <c r="B58" s="343"/>
      <c r="C58" s="343"/>
      <c r="D58" s="445"/>
      <c r="E58" s="343"/>
      <c r="F58" s="343"/>
      <c r="G58" s="343"/>
      <c r="H58" s="343"/>
      <c r="I58" s="343"/>
      <c r="J58" s="343"/>
      <c r="K58" s="343"/>
      <c r="L58" s="343"/>
      <c r="M58" s="343"/>
      <c r="N58" s="343"/>
      <c r="O58" s="343"/>
      <c r="P58" s="343"/>
      <c r="Q58" s="343"/>
      <c r="R58" s="343"/>
      <c r="S58" s="341"/>
      <c r="T58" s="341"/>
      <c r="U58" s="343"/>
      <c r="V58" s="343"/>
      <c r="W58" s="343"/>
      <c r="X58" s="343"/>
      <c r="Y58" s="343"/>
      <c r="Z58" s="343"/>
      <c r="AA58" s="343"/>
      <c r="AB58" s="343"/>
      <c r="AC58" s="343"/>
      <c r="AD58" s="343"/>
      <c r="AE58" s="343"/>
      <c r="AF58" s="343"/>
      <c r="AG58" s="343"/>
      <c r="AH58" s="343"/>
      <c r="AI58" s="343"/>
      <c r="AJ58" s="343"/>
      <c r="AK58" s="343"/>
      <c r="AL58" s="343"/>
      <c r="AM58" s="343"/>
      <c r="AN58" s="343"/>
      <c r="AO58" s="343"/>
    </row>
    <row r="59" spans="1:41" ht="12.75" customHeight="1" x14ac:dyDescent="0.2">
      <c r="A59" s="343"/>
      <c r="B59" s="343"/>
      <c r="C59" s="343"/>
      <c r="D59" s="445"/>
      <c r="E59" s="343"/>
      <c r="F59" s="343"/>
      <c r="G59" s="343"/>
      <c r="H59" s="343"/>
      <c r="I59" s="343"/>
      <c r="J59" s="343"/>
      <c r="K59" s="343"/>
      <c r="L59" s="343"/>
      <c r="M59" s="343"/>
      <c r="N59" s="343"/>
      <c r="O59" s="343"/>
      <c r="P59" s="343"/>
      <c r="Q59" s="343"/>
      <c r="R59" s="343"/>
      <c r="S59" s="341"/>
      <c r="T59" s="341"/>
      <c r="U59" s="343"/>
      <c r="V59" s="343"/>
      <c r="W59" s="343"/>
      <c r="X59" s="343"/>
      <c r="Y59" s="343"/>
      <c r="Z59" s="343"/>
      <c r="AA59" s="343"/>
      <c r="AB59" s="343"/>
      <c r="AC59" s="343"/>
      <c r="AD59" s="343"/>
      <c r="AE59" s="343"/>
      <c r="AF59" s="343"/>
      <c r="AG59" s="343"/>
      <c r="AH59" s="343"/>
      <c r="AI59" s="343"/>
      <c r="AJ59" s="343"/>
      <c r="AK59" s="343"/>
      <c r="AL59" s="343"/>
      <c r="AM59" s="343"/>
      <c r="AN59" s="343"/>
      <c r="AO59" s="343"/>
    </row>
    <row r="60" spans="1:41" ht="12.75" customHeight="1" x14ac:dyDescent="0.2">
      <c r="A60" s="343"/>
      <c r="B60" s="343"/>
      <c r="C60" s="343"/>
      <c r="D60" s="445"/>
      <c r="E60" s="343"/>
      <c r="F60" s="343"/>
      <c r="G60" s="343"/>
      <c r="H60" s="343"/>
      <c r="I60" s="343"/>
      <c r="J60" s="343"/>
      <c r="K60" s="343"/>
      <c r="L60" s="343"/>
      <c r="M60" s="343"/>
      <c r="N60" s="343"/>
      <c r="O60" s="343"/>
      <c r="P60" s="343"/>
      <c r="Q60" s="343"/>
      <c r="R60" s="343"/>
      <c r="S60" s="341"/>
      <c r="T60" s="341"/>
      <c r="U60" s="343"/>
      <c r="V60" s="343"/>
      <c r="W60" s="343"/>
      <c r="X60" s="343"/>
      <c r="Y60" s="343"/>
      <c r="Z60" s="343"/>
      <c r="AA60" s="343"/>
      <c r="AB60" s="343"/>
      <c r="AC60" s="343"/>
      <c r="AD60" s="343"/>
      <c r="AE60" s="343"/>
      <c r="AF60" s="343"/>
      <c r="AG60" s="343"/>
      <c r="AH60" s="343"/>
      <c r="AI60" s="343"/>
      <c r="AJ60" s="343"/>
      <c r="AK60" s="343"/>
      <c r="AL60" s="343"/>
      <c r="AM60" s="343"/>
      <c r="AN60" s="343"/>
      <c r="AO60" s="343"/>
    </row>
    <row r="61" spans="1:41" ht="12.75" customHeight="1" x14ac:dyDescent="0.2">
      <c r="A61" s="343"/>
      <c r="B61" s="343"/>
      <c r="C61" s="343"/>
      <c r="D61" s="445"/>
      <c r="E61" s="343"/>
      <c r="F61" s="343"/>
      <c r="G61" s="343"/>
      <c r="H61" s="343"/>
      <c r="I61" s="343"/>
      <c r="J61" s="343"/>
      <c r="K61" s="343"/>
      <c r="L61" s="343"/>
      <c r="M61" s="343"/>
      <c r="N61" s="343"/>
      <c r="O61" s="343"/>
      <c r="P61" s="343"/>
      <c r="Q61" s="343"/>
      <c r="R61" s="343"/>
      <c r="S61" s="341"/>
      <c r="T61" s="341"/>
      <c r="U61" s="343"/>
      <c r="V61" s="343"/>
      <c r="W61" s="343"/>
      <c r="X61" s="343"/>
      <c r="Y61" s="343"/>
      <c r="Z61" s="343"/>
      <c r="AA61" s="343"/>
      <c r="AB61" s="343"/>
      <c r="AC61" s="343"/>
      <c r="AD61" s="343"/>
      <c r="AE61" s="343"/>
      <c r="AF61" s="343"/>
      <c r="AG61" s="343"/>
      <c r="AH61" s="343"/>
      <c r="AI61" s="343"/>
      <c r="AJ61" s="343"/>
      <c r="AK61" s="343"/>
      <c r="AL61" s="343"/>
      <c r="AM61" s="343"/>
      <c r="AN61" s="343"/>
      <c r="AO61" s="343"/>
    </row>
    <row r="62" spans="1:41" ht="12.75" customHeight="1" x14ac:dyDescent="0.2">
      <c r="A62" s="343"/>
      <c r="B62" s="343"/>
      <c r="C62" s="343"/>
      <c r="D62" s="445"/>
      <c r="E62" s="343"/>
      <c r="F62" s="343"/>
      <c r="G62" s="343"/>
      <c r="H62" s="343"/>
      <c r="I62" s="343"/>
      <c r="J62" s="343"/>
      <c r="K62" s="343"/>
      <c r="L62" s="343"/>
      <c r="M62" s="343"/>
      <c r="N62" s="343"/>
      <c r="O62" s="343"/>
      <c r="P62" s="343"/>
      <c r="Q62" s="343"/>
      <c r="R62" s="343"/>
      <c r="S62" s="341"/>
      <c r="T62" s="341"/>
      <c r="U62" s="343"/>
      <c r="V62" s="343"/>
      <c r="W62" s="343"/>
      <c r="X62" s="343"/>
      <c r="Y62" s="343"/>
      <c r="Z62" s="343"/>
      <c r="AA62" s="343"/>
      <c r="AB62" s="343"/>
      <c r="AC62" s="343"/>
      <c r="AD62" s="343"/>
      <c r="AE62" s="343"/>
      <c r="AF62" s="343"/>
      <c r="AG62" s="343"/>
      <c r="AH62" s="343"/>
      <c r="AI62" s="343"/>
      <c r="AJ62" s="343"/>
      <c r="AK62" s="343"/>
      <c r="AL62" s="343"/>
      <c r="AM62" s="343"/>
      <c r="AN62" s="343"/>
      <c r="AO62" s="343"/>
    </row>
    <row r="63" spans="1:41" ht="12.75" customHeight="1" x14ac:dyDescent="0.2">
      <c r="A63" s="343"/>
      <c r="B63" s="343"/>
      <c r="C63" s="343"/>
      <c r="D63" s="445"/>
      <c r="E63" s="343"/>
      <c r="F63" s="343"/>
      <c r="G63" s="343"/>
      <c r="H63" s="343"/>
      <c r="I63" s="343"/>
      <c r="J63" s="343"/>
      <c r="K63" s="343"/>
      <c r="L63" s="343"/>
      <c r="M63" s="343"/>
      <c r="N63" s="343"/>
      <c r="O63" s="343"/>
      <c r="P63" s="343"/>
      <c r="Q63" s="343"/>
      <c r="R63" s="343"/>
      <c r="S63" s="341"/>
      <c r="T63" s="341"/>
      <c r="U63" s="343"/>
      <c r="V63" s="343"/>
      <c r="W63" s="343"/>
      <c r="X63" s="343"/>
      <c r="Y63" s="343"/>
      <c r="Z63" s="343"/>
      <c r="AA63" s="343"/>
      <c r="AB63" s="343"/>
      <c r="AC63" s="343"/>
      <c r="AD63" s="343"/>
      <c r="AE63" s="343"/>
      <c r="AF63" s="343"/>
      <c r="AG63" s="343"/>
      <c r="AH63" s="343"/>
      <c r="AI63" s="343"/>
      <c r="AJ63" s="343"/>
      <c r="AK63" s="343"/>
      <c r="AL63" s="343"/>
      <c r="AM63" s="343"/>
      <c r="AN63" s="343"/>
      <c r="AO63" s="343"/>
    </row>
    <row r="64" spans="1:41" ht="12.75" customHeight="1" x14ac:dyDescent="0.2">
      <c r="A64" s="343"/>
      <c r="B64" s="343"/>
      <c r="C64" s="343"/>
      <c r="D64" s="445"/>
      <c r="E64" s="343"/>
      <c r="F64" s="343"/>
      <c r="G64" s="343"/>
      <c r="H64" s="343"/>
      <c r="I64" s="343"/>
      <c r="J64" s="343"/>
      <c r="K64" s="343"/>
      <c r="L64" s="343"/>
      <c r="M64" s="343"/>
      <c r="N64" s="343"/>
      <c r="O64" s="343"/>
      <c r="P64" s="343"/>
      <c r="Q64" s="343"/>
      <c r="R64" s="343"/>
      <c r="S64" s="341"/>
      <c r="T64" s="341"/>
      <c r="U64" s="343"/>
      <c r="V64" s="343"/>
      <c r="W64" s="343"/>
      <c r="X64" s="343"/>
      <c r="Y64" s="343"/>
      <c r="Z64" s="343"/>
      <c r="AA64" s="343"/>
      <c r="AB64" s="343"/>
      <c r="AC64" s="343"/>
      <c r="AD64" s="343"/>
      <c r="AE64" s="343"/>
      <c r="AF64" s="343"/>
      <c r="AG64" s="343"/>
      <c r="AH64" s="343"/>
      <c r="AI64" s="343"/>
      <c r="AJ64" s="343"/>
      <c r="AK64" s="343"/>
      <c r="AL64" s="343"/>
      <c r="AM64" s="343"/>
      <c r="AN64" s="343"/>
      <c r="AO64" s="343"/>
    </row>
    <row r="65" spans="1:41" ht="12.75" customHeight="1" x14ac:dyDescent="0.2">
      <c r="A65" s="343"/>
      <c r="B65" s="343"/>
      <c r="C65" s="343"/>
      <c r="D65" s="445"/>
      <c r="E65" s="343"/>
      <c r="F65" s="343"/>
      <c r="G65" s="343"/>
      <c r="H65" s="343"/>
      <c r="I65" s="343"/>
      <c r="J65" s="343"/>
      <c r="K65" s="343"/>
      <c r="L65" s="343"/>
      <c r="M65" s="343"/>
      <c r="N65" s="343"/>
      <c r="O65" s="343"/>
      <c r="P65" s="343"/>
      <c r="Q65" s="343"/>
      <c r="R65" s="343"/>
      <c r="S65" s="341"/>
      <c r="T65" s="341"/>
      <c r="U65" s="343"/>
      <c r="V65" s="343"/>
      <c r="W65" s="343"/>
      <c r="X65" s="343"/>
      <c r="Y65" s="343"/>
      <c r="Z65" s="343"/>
      <c r="AA65" s="343"/>
      <c r="AB65" s="343"/>
      <c r="AC65" s="343"/>
      <c r="AD65" s="343"/>
      <c r="AE65" s="343"/>
      <c r="AF65" s="343"/>
      <c r="AG65" s="343"/>
      <c r="AH65" s="343"/>
      <c r="AI65" s="343"/>
      <c r="AJ65" s="343"/>
      <c r="AK65" s="343"/>
      <c r="AL65" s="343"/>
      <c r="AM65" s="343"/>
      <c r="AN65" s="343"/>
      <c r="AO65" s="343"/>
    </row>
    <row r="66" spans="1:41" ht="12.75" customHeight="1" x14ac:dyDescent="0.2">
      <c r="A66" s="343"/>
      <c r="B66" s="343"/>
      <c r="C66" s="343"/>
      <c r="D66" s="445"/>
      <c r="E66" s="343"/>
      <c r="F66" s="343"/>
      <c r="G66" s="343"/>
      <c r="H66" s="343"/>
      <c r="I66" s="343"/>
      <c r="J66" s="343"/>
      <c r="K66" s="343"/>
      <c r="L66" s="343"/>
      <c r="M66" s="343"/>
      <c r="N66" s="343"/>
      <c r="O66" s="343"/>
      <c r="P66" s="343"/>
      <c r="Q66" s="343"/>
      <c r="R66" s="343"/>
      <c r="S66" s="341"/>
      <c r="T66" s="341"/>
      <c r="U66" s="343"/>
      <c r="V66" s="343"/>
      <c r="W66" s="343"/>
      <c r="X66" s="343"/>
      <c r="Y66" s="343"/>
      <c r="Z66" s="343"/>
      <c r="AA66" s="343"/>
      <c r="AB66" s="343"/>
      <c r="AC66" s="343"/>
      <c r="AD66" s="343"/>
      <c r="AE66" s="343"/>
      <c r="AF66" s="343"/>
      <c r="AG66" s="343"/>
      <c r="AH66" s="343"/>
      <c r="AI66" s="343"/>
      <c r="AJ66" s="343"/>
      <c r="AK66" s="343"/>
      <c r="AL66" s="343"/>
      <c r="AM66" s="343"/>
      <c r="AN66" s="343"/>
      <c r="AO66" s="343"/>
    </row>
    <row r="67" spans="1:41" ht="12.75" customHeight="1" x14ac:dyDescent="0.2">
      <c r="A67" s="343"/>
      <c r="B67" s="343"/>
      <c r="C67" s="343"/>
      <c r="D67" s="445"/>
      <c r="E67" s="343"/>
      <c r="F67" s="343"/>
      <c r="G67" s="343"/>
      <c r="H67" s="343"/>
      <c r="I67" s="343"/>
      <c r="J67" s="343"/>
      <c r="K67" s="343"/>
      <c r="L67" s="343"/>
      <c r="M67" s="343"/>
      <c r="N67" s="343"/>
      <c r="O67" s="343"/>
      <c r="P67" s="343"/>
      <c r="Q67" s="343"/>
      <c r="R67" s="343"/>
      <c r="S67" s="341"/>
      <c r="T67" s="341"/>
      <c r="U67" s="343"/>
      <c r="V67" s="343"/>
      <c r="W67" s="343"/>
      <c r="X67" s="343"/>
      <c r="Y67" s="343"/>
      <c r="Z67" s="343"/>
      <c r="AA67" s="343"/>
      <c r="AB67" s="343"/>
      <c r="AC67" s="343"/>
      <c r="AD67" s="343"/>
      <c r="AE67" s="343"/>
      <c r="AF67" s="343"/>
      <c r="AG67" s="343"/>
      <c r="AH67" s="343"/>
      <c r="AI67" s="343"/>
      <c r="AJ67" s="343"/>
      <c r="AK67" s="343"/>
      <c r="AL67" s="343"/>
      <c r="AM67" s="343"/>
      <c r="AN67" s="343"/>
      <c r="AO67" s="343"/>
    </row>
    <row r="68" spans="1:41" ht="12.75" customHeight="1" x14ac:dyDescent="0.2">
      <c r="A68" s="343"/>
      <c r="B68" s="343"/>
      <c r="C68" s="343"/>
      <c r="D68" s="445"/>
      <c r="E68" s="343"/>
      <c r="F68" s="343"/>
      <c r="G68" s="343"/>
      <c r="H68" s="343"/>
      <c r="I68" s="343"/>
      <c r="J68" s="343"/>
      <c r="K68" s="343"/>
      <c r="L68" s="343"/>
      <c r="M68" s="343"/>
      <c r="N68" s="343"/>
      <c r="O68" s="343"/>
      <c r="P68" s="343"/>
      <c r="Q68" s="343"/>
      <c r="R68" s="343"/>
      <c r="S68" s="341"/>
      <c r="T68" s="341"/>
      <c r="U68" s="343"/>
      <c r="V68" s="343"/>
      <c r="W68" s="343"/>
      <c r="X68" s="343"/>
      <c r="Y68" s="343"/>
      <c r="Z68" s="343"/>
      <c r="AA68" s="343"/>
      <c r="AB68" s="343"/>
      <c r="AC68" s="343"/>
      <c r="AD68" s="343"/>
      <c r="AE68" s="343"/>
      <c r="AF68" s="343"/>
      <c r="AG68" s="343"/>
      <c r="AH68" s="343"/>
      <c r="AI68" s="343"/>
      <c r="AJ68" s="343"/>
      <c r="AK68" s="343"/>
      <c r="AL68" s="343"/>
      <c r="AM68" s="343"/>
      <c r="AN68" s="343"/>
      <c r="AO68" s="343"/>
    </row>
    <row r="69" spans="1:41" ht="12.75" customHeight="1" x14ac:dyDescent="0.2">
      <c r="A69" s="343"/>
      <c r="B69" s="343"/>
      <c r="C69" s="343"/>
      <c r="D69" s="445"/>
      <c r="E69" s="343"/>
      <c r="F69" s="343"/>
      <c r="G69" s="343"/>
      <c r="H69" s="343"/>
      <c r="I69" s="343"/>
      <c r="J69" s="343"/>
      <c r="K69" s="343"/>
      <c r="L69" s="343"/>
      <c r="M69" s="343"/>
      <c r="N69" s="343"/>
      <c r="O69" s="343"/>
      <c r="P69" s="343"/>
      <c r="Q69" s="343"/>
      <c r="R69" s="343"/>
      <c r="S69" s="341"/>
      <c r="T69" s="341"/>
      <c r="U69" s="343"/>
      <c r="V69" s="343"/>
      <c r="W69" s="343"/>
      <c r="X69" s="343"/>
      <c r="Y69" s="343"/>
      <c r="Z69" s="343"/>
      <c r="AA69" s="343"/>
      <c r="AB69" s="343"/>
      <c r="AC69" s="343"/>
      <c r="AD69" s="343"/>
      <c r="AE69" s="343"/>
      <c r="AF69" s="343"/>
      <c r="AG69" s="343"/>
      <c r="AH69" s="343"/>
      <c r="AI69" s="343"/>
      <c r="AJ69" s="343"/>
      <c r="AK69" s="343"/>
      <c r="AL69" s="343"/>
      <c r="AM69" s="343"/>
      <c r="AN69" s="343"/>
      <c r="AO69" s="343"/>
    </row>
    <row r="70" spans="1:41" ht="12.75" customHeight="1" x14ac:dyDescent="0.2">
      <c r="A70" s="343"/>
      <c r="B70" s="343"/>
      <c r="C70" s="343"/>
      <c r="D70" s="445"/>
      <c r="E70" s="343"/>
      <c r="F70" s="343"/>
      <c r="G70" s="343"/>
      <c r="H70" s="343"/>
      <c r="I70" s="343"/>
      <c r="J70" s="343"/>
      <c r="K70" s="343"/>
      <c r="L70" s="343"/>
      <c r="M70" s="343"/>
      <c r="N70" s="343"/>
      <c r="O70" s="343"/>
      <c r="P70" s="343"/>
      <c r="Q70" s="343"/>
      <c r="R70" s="343"/>
      <c r="S70" s="341"/>
      <c r="T70" s="341"/>
      <c r="U70" s="343"/>
      <c r="V70" s="343"/>
      <c r="W70" s="343"/>
      <c r="X70" s="343"/>
      <c r="Y70" s="343"/>
      <c r="Z70" s="343"/>
      <c r="AA70" s="343"/>
      <c r="AB70" s="343"/>
      <c r="AC70" s="343"/>
      <c r="AD70" s="343"/>
      <c r="AE70" s="343"/>
      <c r="AF70" s="343"/>
      <c r="AG70" s="343"/>
      <c r="AH70" s="343"/>
      <c r="AI70" s="343"/>
      <c r="AJ70" s="343"/>
      <c r="AK70" s="343"/>
      <c r="AL70" s="343"/>
      <c r="AM70" s="343"/>
      <c r="AN70" s="343"/>
      <c r="AO70" s="343"/>
    </row>
    <row r="71" spans="1:41" ht="12.75" customHeight="1" x14ac:dyDescent="0.2">
      <c r="A71" s="343"/>
      <c r="B71" s="343"/>
      <c r="C71" s="343"/>
      <c r="D71" s="445"/>
      <c r="E71" s="343"/>
      <c r="F71" s="343"/>
      <c r="G71" s="343"/>
      <c r="H71" s="343"/>
      <c r="I71" s="343"/>
      <c r="J71" s="343"/>
      <c r="K71" s="343"/>
      <c r="L71" s="343"/>
      <c r="M71" s="343"/>
      <c r="N71" s="343"/>
      <c r="O71" s="343"/>
      <c r="P71" s="343"/>
      <c r="Q71" s="343"/>
      <c r="R71" s="343"/>
      <c r="S71" s="341"/>
      <c r="T71" s="341"/>
      <c r="U71" s="343"/>
      <c r="V71" s="343"/>
      <c r="W71" s="343"/>
      <c r="X71" s="343"/>
      <c r="Y71" s="343"/>
      <c r="Z71" s="343"/>
      <c r="AA71" s="343"/>
      <c r="AB71" s="343"/>
      <c r="AC71" s="343"/>
      <c r="AD71" s="343"/>
      <c r="AE71" s="343"/>
      <c r="AF71" s="343"/>
      <c r="AG71" s="343"/>
      <c r="AH71" s="343"/>
      <c r="AI71" s="343"/>
      <c r="AJ71" s="343"/>
      <c r="AK71" s="343"/>
      <c r="AL71" s="343"/>
      <c r="AM71" s="343"/>
      <c r="AN71" s="343"/>
      <c r="AO71" s="343"/>
    </row>
    <row r="72" spans="1:41" ht="12.75" customHeight="1" x14ac:dyDescent="0.2">
      <c r="A72" s="343"/>
      <c r="B72" s="343"/>
      <c r="C72" s="343"/>
      <c r="D72" s="445"/>
      <c r="E72" s="343"/>
      <c r="F72" s="343"/>
      <c r="G72" s="343"/>
      <c r="H72" s="343"/>
      <c r="I72" s="343"/>
      <c r="J72" s="343"/>
      <c r="K72" s="343"/>
      <c r="L72" s="343"/>
      <c r="M72" s="343"/>
      <c r="N72" s="343"/>
      <c r="O72" s="343"/>
      <c r="P72" s="343"/>
      <c r="Q72" s="343"/>
      <c r="R72" s="343"/>
      <c r="S72" s="341"/>
      <c r="T72" s="341"/>
      <c r="U72" s="343"/>
      <c r="V72" s="343"/>
      <c r="W72" s="343"/>
      <c r="X72" s="343"/>
      <c r="Y72" s="343"/>
      <c r="Z72" s="343"/>
      <c r="AA72" s="343"/>
      <c r="AB72" s="343"/>
      <c r="AC72" s="343"/>
      <c r="AD72" s="343"/>
      <c r="AE72" s="343"/>
      <c r="AF72" s="343"/>
      <c r="AG72" s="343"/>
      <c r="AH72" s="343"/>
      <c r="AI72" s="343"/>
      <c r="AJ72" s="343"/>
      <c r="AK72" s="343"/>
      <c r="AL72" s="343"/>
      <c r="AM72" s="343"/>
      <c r="AN72" s="343"/>
      <c r="AO72" s="343"/>
    </row>
    <row r="73" spans="1:41" ht="12.75" customHeight="1" x14ac:dyDescent="0.2">
      <c r="A73" s="343"/>
      <c r="B73" s="343"/>
      <c r="C73" s="343"/>
      <c r="D73" s="445"/>
      <c r="E73" s="343"/>
      <c r="F73" s="343"/>
      <c r="G73" s="343"/>
      <c r="H73" s="343"/>
      <c r="I73" s="343"/>
      <c r="J73" s="343"/>
      <c r="K73" s="343"/>
      <c r="L73" s="343"/>
      <c r="M73" s="343"/>
      <c r="N73" s="343"/>
      <c r="O73" s="343"/>
      <c r="P73" s="343"/>
      <c r="Q73" s="343"/>
      <c r="R73" s="343"/>
      <c r="S73" s="341"/>
      <c r="T73" s="341"/>
      <c r="U73" s="343"/>
      <c r="V73" s="343"/>
      <c r="W73" s="343"/>
      <c r="X73" s="343"/>
      <c r="Y73" s="343"/>
      <c r="Z73" s="343"/>
      <c r="AA73" s="343"/>
      <c r="AB73" s="343"/>
      <c r="AC73" s="343"/>
      <c r="AD73" s="343"/>
      <c r="AE73" s="343"/>
      <c r="AF73" s="343"/>
      <c r="AG73" s="343"/>
      <c r="AH73" s="343"/>
      <c r="AI73" s="343"/>
      <c r="AJ73" s="343"/>
      <c r="AK73" s="343"/>
      <c r="AL73" s="343"/>
      <c r="AM73" s="343"/>
      <c r="AN73" s="343"/>
      <c r="AO73" s="343"/>
    </row>
    <row r="74" spans="1:41" ht="12.75" customHeight="1" x14ac:dyDescent="0.2">
      <c r="A74" s="343"/>
      <c r="B74" s="343"/>
      <c r="C74" s="343"/>
      <c r="D74" s="445"/>
      <c r="E74" s="343"/>
      <c r="F74" s="343"/>
      <c r="G74" s="343"/>
      <c r="H74" s="343"/>
      <c r="I74" s="343"/>
      <c r="J74" s="343"/>
      <c r="K74" s="343"/>
      <c r="L74" s="343"/>
      <c r="M74" s="343"/>
      <c r="N74" s="343"/>
      <c r="O74" s="343"/>
      <c r="P74" s="343"/>
      <c r="Q74" s="343"/>
      <c r="R74" s="343"/>
      <c r="S74" s="341"/>
      <c r="T74" s="341"/>
      <c r="U74" s="343"/>
      <c r="V74" s="343"/>
      <c r="W74" s="343"/>
      <c r="X74" s="343"/>
      <c r="Y74" s="343"/>
      <c r="Z74" s="343"/>
      <c r="AA74" s="343"/>
      <c r="AB74" s="343"/>
      <c r="AC74" s="343"/>
      <c r="AD74" s="343"/>
      <c r="AE74" s="343"/>
      <c r="AF74" s="343"/>
      <c r="AG74" s="343"/>
      <c r="AH74" s="343"/>
      <c r="AI74" s="343"/>
      <c r="AJ74" s="343"/>
      <c r="AK74" s="343"/>
      <c r="AL74" s="343"/>
      <c r="AM74" s="343"/>
      <c r="AN74" s="343"/>
      <c r="AO74" s="343"/>
    </row>
    <row r="75" spans="1:41" ht="12.75" customHeight="1" x14ac:dyDescent="0.2">
      <c r="A75" s="343"/>
      <c r="B75" s="343"/>
      <c r="C75" s="343"/>
      <c r="D75" s="445"/>
      <c r="E75" s="343"/>
      <c r="F75" s="343"/>
      <c r="G75" s="343"/>
      <c r="H75" s="343"/>
      <c r="I75" s="343"/>
      <c r="J75" s="343"/>
      <c r="K75" s="343"/>
      <c r="L75" s="343"/>
      <c r="M75" s="343"/>
      <c r="N75" s="343"/>
      <c r="O75" s="343"/>
      <c r="P75" s="343"/>
      <c r="Q75" s="343"/>
      <c r="R75" s="343"/>
      <c r="S75" s="341"/>
      <c r="T75" s="341"/>
      <c r="U75" s="343"/>
      <c r="V75" s="343"/>
      <c r="W75" s="343"/>
      <c r="X75" s="343"/>
      <c r="Y75" s="343"/>
      <c r="Z75" s="343"/>
      <c r="AA75" s="343"/>
      <c r="AB75" s="343"/>
      <c r="AC75" s="343"/>
      <c r="AD75" s="343"/>
      <c r="AE75" s="343"/>
      <c r="AF75" s="343"/>
      <c r="AG75" s="343"/>
      <c r="AH75" s="343"/>
      <c r="AI75" s="343"/>
      <c r="AJ75" s="343"/>
      <c r="AK75" s="343"/>
      <c r="AL75" s="343"/>
      <c r="AM75" s="343"/>
      <c r="AN75" s="343"/>
      <c r="AO75" s="343"/>
    </row>
    <row r="76" spans="1:41" ht="12.75" customHeight="1" x14ac:dyDescent="0.2">
      <c r="A76" s="343"/>
      <c r="B76" s="343"/>
      <c r="C76" s="343"/>
      <c r="D76" s="445"/>
      <c r="E76" s="343"/>
      <c r="F76" s="343"/>
      <c r="G76" s="343"/>
      <c r="H76" s="343"/>
      <c r="I76" s="343"/>
      <c r="J76" s="343"/>
      <c r="K76" s="343"/>
      <c r="L76" s="343"/>
      <c r="M76" s="343"/>
      <c r="N76" s="343"/>
      <c r="O76" s="343"/>
      <c r="P76" s="343"/>
      <c r="Q76" s="343"/>
      <c r="R76" s="343"/>
      <c r="S76" s="341"/>
      <c r="T76" s="341"/>
      <c r="U76" s="343"/>
      <c r="V76" s="343"/>
      <c r="W76" s="343"/>
      <c r="X76" s="343"/>
      <c r="Y76" s="343"/>
      <c r="Z76" s="343"/>
      <c r="AA76" s="343"/>
      <c r="AB76" s="343"/>
      <c r="AC76" s="343"/>
      <c r="AD76" s="343"/>
      <c r="AE76" s="343"/>
      <c r="AF76" s="343"/>
      <c r="AG76" s="343"/>
      <c r="AH76" s="343"/>
      <c r="AI76" s="343"/>
      <c r="AJ76" s="343"/>
      <c r="AK76" s="343"/>
      <c r="AL76" s="343"/>
      <c r="AM76" s="343"/>
      <c r="AN76" s="343"/>
      <c r="AO76" s="343"/>
    </row>
    <row r="77" spans="1:41" ht="12.75" customHeight="1" x14ac:dyDescent="0.2">
      <c r="A77" s="343"/>
      <c r="B77" s="343"/>
      <c r="C77" s="343"/>
      <c r="D77" s="445"/>
      <c r="E77" s="343"/>
      <c r="F77" s="343"/>
      <c r="G77" s="343"/>
      <c r="H77" s="343"/>
      <c r="I77" s="343"/>
      <c r="J77" s="343"/>
      <c r="K77" s="343"/>
      <c r="L77" s="343"/>
      <c r="M77" s="343"/>
      <c r="N77" s="343"/>
      <c r="O77" s="343"/>
      <c r="P77" s="343"/>
      <c r="Q77" s="343"/>
      <c r="R77" s="343"/>
      <c r="S77" s="341"/>
      <c r="T77" s="341"/>
      <c r="U77" s="343"/>
      <c r="V77" s="343"/>
      <c r="W77" s="343"/>
      <c r="X77" s="343"/>
      <c r="Y77" s="343"/>
      <c r="Z77" s="343"/>
      <c r="AA77" s="343"/>
      <c r="AB77" s="343"/>
      <c r="AC77" s="343"/>
      <c r="AD77" s="343"/>
      <c r="AE77" s="343"/>
      <c r="AF77" s="343"/>
      <c r="AG77" s="343"/>
      <c r="AH77" s="343"/>
      <c r="AI77" s="343"/>
      <c r="AJ77" s="343"/>
      <c r="AK77" s="343"/>
      <c r="AL77" s="343"/>
      <c r="AM77" s="343"/>
      <c r="AN77" s="343"/>
      <c r="AO77" s="343"/>
    </row>
    <row r="78" spans="1:41" ht="12.75" customHeight="1" x14ac:dyDescent="0.2">
      <c r="A78" s="343"/>
      <c r="B78" s="343"/>
      <c r="C78" s="343"/>
      <c r="D78" s="445"/>
      <c r="E78" s="343"/>
      <c r="F78" s="343"/>
      <c r="G78" s="343"/>
      <c r="H78" s="343"/>
      <c r="I78" s="343"/>
      <c r="J78" s="343"/>
      <c r="K78" s="343"/>
      <c r="L78" s="343"/>
      <c r="M78" s="343"/>
      <c r="N78" s="343"/>
      <c r="O78" s="343"/>
      <c r="P78" s="343"/>
      <c r="Q78" s="343"/>
      <c r="R78" s="343"/>
      <c r="S78" s="341"/>
      <c r="T78" s="341"/>
      <c r="U78" s="343"/>
      <c r="V78" s="343"/>
      <c r="W78" s="343"/>
      <c r="X78" s="343"/>
      <c r="Y78" s="343"/>
      <c r="Z78" s="343"/>
      <c r="AA78" s="343"/>
      <c r="AB78" s="343"/>
      <c r="AC78" s="343"/>
      <c r="AD78" s="343"/>
      <c r="AE78" s="343"/>
      <c r="AF78" s="343"/>
      <c r="AG78" s="343"/>
      <c r="AH78" s="343"/>
      <c r="AI78" s="343"/>
      <c r="AJ78" s="343"/>
      <c r="AK78" s="343"/>
      <c r="AL78" s="343"/>
      <c r="AM78" s="343"/>
      <c r="AN78" s="343"/>
      <c r="AO78" s="343"/>
    </row>
    <row r="79" spans="1:41" ht="12.75" customHeight="1" x14ac:dyDescent="0.2">
      <c r="A79" s="343"/>
      <c r="B79" s="343"/>
      <c r="C79" s="343"/>
      <c r="D79" s="445"/>
      <c r="E79" s="343"/>
      <c r="F79" s="343"/>
      <c r="G79" s="343"/>
      <c r="H79" s="343"/>
      <c r="I79" s="343"/>
      <c r="J79" s="343"/>
      <c r="K79" s="343"/>
      <c r="L79" s="343"/>
      <c r="M79" s="343"/>
      <c r="N79" s="343"/>
      <c r="O79" s="343"/>
      <c r="P79" s="343"/>
      <c r="Q79" s="343"/>
      <c r="R79" s="343"/>
      <c r="S79" s="341"/>
      <c r="T79" s="341"/>
      <c r="U79" s="343"/>
      <c r="V79" s="343"/>
      <c r="W79" s="343"/>
      <c r="X79" s="343"/>
      <c r="Y79" s="343"/>
      <c r="Z79" s="343"/>
      <c r="AA79" s="343"/>
      <c r="AB79" s="343"/>
      <c r="AC79" s="343"/>
      <c r="AD79" s="343"/>
      <c r="AE79" s="343"/>
      <c r="AF79" s="343"/>
      <c r="AG79" s="343"/>
      <c r="AH79" s="343"/>
      <c r="AI79" s="343"/>
      <c r="AJ79" s="343"/>
      <c r="AK79" s="343"/>
      <c r="AL79" s="343"/>
      <c r="AM79" s="343"/>
      <c r="AN79" s="343"/>
      <c r="AO79" s="343"/>
    </row>
    <row r="80" spans="1:41" ht="12.75" customHeight="1" x14ac:dyDescent="0.2">
      <c r="A80" s="343"/>
      <c r="B80" s="343"/>
      <c r="C80" s="343"/>
      <c r="D80" s="445"/>
      <c r="E80" s="343"/>
      <c r="F80" s="343"/>
      <c r="G80" s="343"/>
      <c r="H80" s="343"/>
      <c r="I80" s="343"/>
      <c r="J80" s="343"/>
      <c r="K80" s="343"/>
      <c r="L80" s="343"/>
      <c r="M80" s="343"/>
      <c r="N80" s="343"/>
      <c r="O80" s="343"/>
      <c r="P80" s="343"/>
      <c r="Q80" s="343"/>
      <c r="R80" s="343"/>
      <c r="S80" s="341"/>
      <c r="T80" s="341"/>
      <c r="U80" s="343"/>
      <c r="V80" s="343"/>
      <c r="W80" s="343"/>
      <c r="X80" s="343"/>
      <c r="Y80" s="343"/>
      <c r="Z80" s="343"/>
      <c r="AA80" s="343"/>
      <c r="AB80" s="343"/>
      <c r="AC80" s="343"/>
      <c r="AD80" s="343"/>
      <c r="AE80" s="343"/>
      <c r="AF80" s="343"/>
      <c r="AG80" s="343"/>
      <c r="AH80" s="343"/>
      <c r="AI80" s="343"/>
      <c r="AJ80" s="343"/>
      <c r="AK80" s="343"/>
      <c r="AL80" s="343"/>
      <c r="AM80" s="343"/>
      <c r="AN80" s="343"/>
      <c r="AO80" s="343"/>
    </row>
    <row r="81" spans="1:41" ht="12.75" customHeight="1" x14ac:dyDescent="0.2">
      <c r="A81" s="343"/>
      <c r="B81" s="343"/>
      <c r="C81" s="343"/>
      <c r="D81" s="445"/>
      <c r="E81" s="343"/>
      <c r="F81" s="343"/>
      <c r="G81" s="343"/>
      <c r="H81" s="343"/>
      <c r="I81" s="343"/>
      <c r="J81" s="343"/>
      <c r="K81" s="343"/>
      <c r="L81" s="343"/>
      <c r="M81" s="343"/>
      <c r="N81" s="343"/>
      <c r="O81" s="343"/>
      <c r="P81" s="343"/>
      <c r="Q81" s="343"/>
      <c r="R81" s="343"/>
      <c r="S81" s="341"/>
      <c r="T81" s="341"/>
      <c r="U81" s="343"/>
      <c r="V81" s="343"/>
      <c r="W81" s="343"/>
      <c r="X81" s="343"/>
      <c r="Y81" s="343"/>
      <c r="Z81" s="343"/>
      <c r="AA81" s="343"/>
      <c r="AB81" s="343"/>
      <c r="AC81" s="343"/>
      <c r="AD81" s="343"/>
      <c r="AE81" s="343"/>
      <c r="AF81" s="343"/>
      <c r="AG81" s="343"/>
      <c r="AH81" s="343"/>
      <c r="AI81" s="343"/>
      <c r="AJ81" s="343"/>
      <c r="AK81" s="343"/>
      <c r="AL81" s="343"/>
      <c r="AM81" s="343"/>
      <c r="AN81" s="343"/>
      <c r="AO81" s="343"/>
    </row>
    <row r="82" spans="1:41" ht="12.75" customHeight="1" x14ac:dyDescent="0.2">
      <c r="A82" s="343"/>
      <c r="B82" s="343"/>
      <c r="C82" s="343"/>
      <c r="D82" s="445"/>
      <c r="E82" s="343"/>
      <c r="F82" s="343"/>
      <c r="G82" s="343"/>
      <c r="H82" s="343"/>
      <c r="I82" s="343"/>
      <c r="J82" s="343"/>
      <c r="K82" s="343"/>
      <c r="L82" s="343"/>
      <c r="M82" s="343"/>
      <c r="N82" s="343"/>
      <c r="O82" s="343"/>
      <c r="P82" s="343"/>
      <c r="Q82" s="343"/>
      <c r="R82" s="343"/>
      <c r="S82" s="341"/>
      <c r="T82" s="341"/>
      <c r="U82" s="343"/>
      <c r="V82" s="343"/>
      <c r="W82" s="343"/>
      <c r="X82" s="343"/>
      <c r="Y82" s="343"/>
      <c r="Z82" s="343"/>
      <c r="AA82" s="343"/>
      <c r="AB82" s="343"/>
      <c r="AC82" s="343"/>
      <c r="AD82" s="343"/>
      <c r="AE82" s="343"/>
      <c r="AF82" s="343"/>
      <c r="AG82" s="343"/>
      <c r="AH82" s="343"/>
      <c r="AI82" s="343"/>
      <c r="AJ82" s="343"/>
      <c r="AK82" s="343"/>
      <c r="AL82" s="343"/>
      <c r="AM82" s="343"/>
      <c r="AN82" s="343"/>
      <c r="AO82" s="343"/>
    </row>
    <row r="83" spans="1:41" ht="12.75" customHeight="1" x14ac:dyDescent="0.2">
      <c r="A83" s="343"/>
      <c r="B83" s="343"/>
      <c r="C83" s="343"/>
      <c r="D83" s="445"/>
      <c r="E83" s="343"/>
      <c r="F83" s="343"/>
      <c r="G83" s="343"/>
      <c r="H83" s="343"/>
      <c r="I83" s="343"/>
      <c r="J83" s="343"/>
      <c r="K83" s="343"/>
      <c r="L83" s="343"/>
      <c r="M83" s="343"/>
      <c r="N83" s="343"/>
      <c r="O83" s="343"/>
      <c r="P83" s="343"/>
      <c r="Q83" s="343"/>
      <c r="R83" s="343"/>
      <c r="S83" s="341"/>
      <c r="T83" s="341"/>
      <c r="U83" s="343"/>
      <c r="V83" s="343"/>
      <c r="W83" s="343"/>
      <c r="X83" s="343"/>
      <c r="Y83" s="343"/>
      <c r="Z83" s="343"/>
      <c r="AA83" s="343"/>
      <c r="AB83" s="343"/>
      <c r="AC83" s="343"/>
      <c r="AD83" s="343"/>
      <c r="AE83" s="343"/>
      <c r="AF83" s="343"/>
      <c r="AG83" s="343"/>
      <c r="AH83" s="343"/>
      <c r="AI83" s="343"/>
      <c r="AJ83" s="343"/>
      <c r="AK83" s="343"/>
      <c r="AL83" s="343"/>
      <c r="AM83" s="343"/>
      <c r="AN83" s="343"/>
      <c r="AO83" s="343"/>
    </row>
    <row r="84" spans="1:41" ht="12.75" customHeight="1" x14ac:dyDescent="0.2">
      <c r="A84" s="343"/>
      <c r="B84" s="343"/>
      <c r="C84" s="343"/>
      <c r="D84" s="445"/>
      <c r="E84" s="343"/>
      <c r="F84" s="343"/>
      <c r="G84" s="343"/>
      <c r="H84" s="343"/>
      <c r="I84" s="343"/>
      <c r="J84" s="343"/>
      <c r="K84" s="343"/>
      <c r="L84" s="343"/>
      <c r="M84" s="343"/>
      <c r="N84" s="343"/>
      <c r="O84" s="343"/>
      <c r="P84" s="343"/>
      <c r="Q84" s="343"/>
      <c r="R84" s="343"/>
      <c r="S84" s="341"/>
      <c r="T84" s="341"/>
      <c r="U84" s="343"/>
      <c r="V84" s="343"/>
      <c r="W84" s="343"/>
      <c r="X84" s="343"/>
      <c r="Y84" s="343"/>
      <c r="Z84" s="343"/>
      <c r="AA84" s="343"/>
      <c r="AB84" s="343"/>
      <c r="AC84" s="343"/>
      <c r="AD84" s="343"/>
      <c r="AE84" s="343"/>
      <c r="AF84" s="343"/>
      <c r="AG84" s="343"/>
      <c r="AH84" s="343"/>
      <c r="AI84" s="343"/>
      <c r="AJ84" s="343"/>
      <c r="AK84" s="343"/>
      <c r="AL84" s="343"/>
      <c r="AM84" s="343"/>
      <c r="AN84" s="343"/>
      <c r="AO84" s="343"/>
    </row>
    <row r="85" spans="1:41" ht="12.75" customHeight="1" x14ac:dyDescent="0.2">
      <c r="A85" s="343"/>
      <c r="B85" s="343"/>
      <c r="C85" s="343"/>
      <c r="D85" s="445"/>
      <c r="E85" s="343"/>
      <c r="F85" s="343"/>
      <c r="G85" s="343"/>
      <c r="H85" s="343"/>
      <c r="I85" s="343"/>
      <c r="J85" s="343"/>
      <c r="K85" s="343"/>
      <c r="L85" s="343"/>
      <c r="M85" s="343"/>
      <c r="N85" s="343"/>
      <c r="O85" s="343"/>
      <c r="P85" s="343"/>
      <c r="Q85" s="343"/>
      <c r="R85" s="343"/>
      <c r="S85" s="341"/>
      <c r="T85" s="341"/>
      <c r="U85" s="343"/>
      <c r="V85" s="343"/>
      <c r="W85" s="343"/>
      <c r="X85" s="343"/>
      <c r="Y85" s="343"/>
      <c r="Z85" s="343"/>
      <c r="AA85" s="343"/>
      <c r="AB85" s="343"/>
      <c r="AC85" s="343"/>
      <c r="AD85" s="343"/>
      <c r="AE85" s="343"/>
      <c r="AF85" s="343"/>
      <c r="AG85" s="343"/>
      <c r="AH85" s="343"/>
      <c r="AI85" s="343"/>
      <c r="AJ85" s="343"/>
      <c r="AK85" s="343"/>
      <c r="AL85" s="343"/>
      <c r="AM85" s="343"/>
      <c r="AN85" s="343"/>
      <c r="AO85" s="343"/>
    </row>
    <row r="86" spans="1:41" ht="12.75" customHeight="1" x14ac:dyDescent="0.2">
      <c r="A86" s="343"/>
      <c r="B86" s="343"/>
      <c r="C86" s="343"/>
      <c r="D86" s="445"/>
      <c r="E86" s="343"/>
      <c r="F86" s="343"/>
      <c r="G86" s="343"/>
      <c r="H86" s="343"/>
      <c r="I86" s="343"/>
      <c r="J86" s="343"/>
      <c r="K86" s="343"/>
      <c r="L86" s="343"/>
      <c r="M86" s="343"/>
      <c r="N86" s="343"/>
      <c r="O86" s="343"/>
      <c r="P86" s="343"/>
      <c r="Q86" s="343"/>
      <c r="R86" s="343"/>
      <c r="S86" s="341"/>
      <c r="T86" s="341"/>
      <c r="U86" s="343"/>
      <c r="V86" s="343"/>
      <c r="W86" s="343"/>
      <c r="X86" s="343"/>
      <c r="Y86" s="343"/>
      <c r="Z86" s="343"/>
      <c r="AA86" s="343"/>
      <c r="AB86" s="343"/>
      <c r="AC86" s="343"/>
      <c r="AD86" s="343"/>
      <c r="AE86" s="343"/>
      <c r="AF86" s="343"/>
      <c r="AG86" s="343"/>
      <c r="AH86" s="343"/>
      <c r="AI86" s="343"/>
      <c r="AJ86" s="343"/>
      <c r="AK86" s="343"/>
      <c r="AL86" s="343"/>
      <c r="AM86" s="343"/>
      <c r="AN86" s="343"/>
      <c r="AO86" s="343"/>
    </row>
    <row r="87" spans="1:41" ht="12.75" customHeight="1" x14ac:dyDescent="0.2">
      <c r="A87" s="343"/>
      <c r="B87" s="343"/>
      <c r="C87" s="343"/>
      <c r="D87" s="445"/>
      <c r="E87" s="343"/>
      <c r="F87" s="343"/>
      <c r="G87" s="343"/>
      <c r="H87" s="343"/>
      <c r="I87" s="343"/>
      <c r="J87" s="343"/>
      <c r="K87" s="343"/>
      <c r="L87" s="343"/>
      <c r="M87" s="343"/>
      <c r="N87" s="343"/>
      <c r="O87" s="343"/>
      <c r="P87" s="343"/>
      <c r="Q87" s="343"/>
      <c r="R87" s="343"/>
      <c r="S87" s="341"/>
      <c r="T87" s="341"/>
      <c r="U87" s="343"/>
      <c r="V87" s="343"/>
      <c r="W87" s="343"/>
      <c r="X87" s="343"/>
      <c r="Y87" s="343"/>
      <c r="Z87" s="343"/>
      <c r="AA87" s="343"/>
      <c r="AB87" s="343"/>
      <c r="AC87" s="343"/>
      <c r="AD87" s="343"/>
      <c r="AE87" s="343"/>
      <c r="AF87" s="343"/>
      <c r="AG87" s="343"/>
      <c r="AH87" s="343"/>
      <c r="AI87" s="343"/>
      <c r="AJ87" s="343"/>
      <c r="AK87" s="343"/>
      <c r="AL87" s="343"/>
      <c r="AM87" s="343"/>
      <c r="AN87" s="343"/>
      <c r="AO87" s="343"/>
    </row>
    <row r="88" spans="1:41" ht="12.75" customHeight="1" x14ac:dyDescent="0.2">
      <c r="A88" s="343"/>
      <c r="B88" s="343"/>
      <c r="C88" s="343"/>
      <c r="D88" s="445"/>
      <c r="E88" s="343"/>
      <c r="F88" s="343"/>
      <c r="G88" s="343"/>
      <c r="H88" s="343"/>
      <c r="I88" s="343"/>
      <c r="J88" s="343"/>
      <c r="K88" s="343"/>
      <c r="L88" s="343"/>
      <c r="M88" s="343"/>
      <c r="N88" s="343"/>
      <c r="O88" s="343"/>
      <c r="P88" s="343"/>
      <c r="Q88" s="343"/>
      <c r="R88" s="343"/>
      <c r="S88" s="341"/>
      <c r="T88" s="341"/>
      <c r="U88" s="343"/>
      <c r="V88" s="343"/>
      <c r="W88" s="343"/>
      <c r="X88" s="343"/>
      <c r="Y88" s="343"/>
      <c r="Z88" s="343"/>
      <c r="AA88" s="343"/>
      <c r="AB88" s="343"/>
      <c r="AC88" s="343"/>
      <c r="AD88" s="343"/>
      <c r="AE88" s="343"/>
      <c r="AF88" s="343"/>
      <c r="AG88" s="343"/>
      <c r="AH88" s="343"/>
      <c r="AI88" s="343"/>
      <c r="AJ88" s="343"/>
      <c r="AK88" s="343"/>
      <c r="AL88" s="343"/>
      <c r="AM88" s="343"/>
      <c r="AN88" s="343"/>
      <c r="AO88" s="343"/>
    </row>
    <row r="89" spans="1:41" ht="12.75" customHeight="1" x14ac:dyDescent="0.2">
      <c r="A89" s="343"/>
      <c r="B89" s="343"/>
      <c r="C89" s="343"/>
      <c r="D89" s="445"/>
      <c r="E89" s="343"/>
      <c r="F89" s="343"/>
      <c r="G89" s="343"/>
      <c r="H89" s="343"/>
      <c r="I89" s="343"/>
      <c r="J89" s="343"/>
      <c r="K89" s="343"/>
      <c r="L89" s="343"/>
      <c r="M89" s="343"/>
      <c r="N89" s="343"/>
      <c r="O89" s="343"/>
      <c r="P89" s="343"/>
      <c r="Q89" s="343"/>
      <c r="R89" s="343"/>
      <c r="S89" s="341"/>
      <c r="T89" s="341"/>
      <c r="U89" s="343"/>
      <c r="V89" s="343"/>
      <c r="W89" s="343"/>
      <c r="X89" s="343"/>
      <c r="Y89" s="343"/>
      <c r="Z89" s="343"/>
      <c r="AA89" s="343"/>
      <c r="AB89" s="343"/>
      <c r="AC89" s="343"/>
      <c r="AD89" s="343"/>
      <c r="AE89" s="343"/>
      <c r="AF89" s="343"/>
      <c r="AG89" s="343"/>
      <c r="AH89" s="343"/>
      <c r="AI89" s="343"/>
      <c r="AJ89" s="343"/>
      <c r="AK89" s="343"/>
      <c r="AL89" s="343"/>
      <c r="AM89" s="343"/>
      <c r="AN89" s="343"/>
      <c r="AO89" s="343"/>
    </row>
    <row r="90" spans="1:41" ht="12.75" customHeight="1" x14ac:dyDescent="0.2">
      <c r="A90" s="343"/>
      <c r="B90" s="343"/>
      <c r="C90" s="343"/>
      <c r="D90" s="445"/>
      <c r="E90" s="343"/>
      <c r="F90" s="343"/>
      <c r="G90" s="343"/>
      <c r="H90" s="343"/>
      <c r="I90" s="343"/>
      <c r="J90" s="343"/>
      <c r="K90" s="343"/>
      <c r="L90" s="343"/>
      <c r="M90" s="343"/>
      <c r="N90" s="343"/>
      <c r="O90" s="343"/>
      <c r="P90" s="343"/>
      <c r="Q90" s="343"/>
      <c r="R90" s="343"/>
      <c r="S90" s="341"/>
      <c r="T90" s="341"/>
      <c r="U90" s="343"/>
      <c r="V90" s="343"/>
      <c r="W90" s="343"/>
      <c r="X90" s="343"/>
      <c r="Y90" s="343"/>
      <c r="Z90" s="343"/>
      <c r="AA90" s="343"/>
      <c r="AB90" s="343"/>
      <c r="AC90" s="343"/>
      <c r="AD90" s="343"/>
      <c r="AE90" s="343"/>
      <c r="AF90" s="343"/>
      <c r="AG90" s="343"/>
      <c r="AH90" s="343"/>
      <c r="AI90" s="343"/>
      <c r="AJ90" s="343"/>
      <c r="AK90" s="343"/>
      <c r="AL90" s="343"/>
      <c r="AM90" s="343"/>
      <c r="AN90" s="343"/>
      <c r="AO90" s="343"/>
    </row>
    <row r="91" spans="1:41" ht="12.75" customHeight="1" x14ac:dyDescent="0.2">
      <c r="A91" s="343"/>
      <c r="B91" s="343"/>
      <c r="C91" s="343"/>
      <c r="D91" s="445"/>
      <c r="E91" s="343"/>
      <c r="F91" s="343"/>
      <c r="G91" s="343"/>
      <c r="H91" s="343"/>
      <c r="I91" s="343"/>
      <c r="J91" s="343"/>
      <c r="K91" s="343"/>
      <c r="L91" s="343"/>
      <c r="M91" s="343"/>
      <c r="N91" s="343"/>
      <c r="O91" s="343"/>
      <c r="P91" s="343"/>
      <c r="Q91" s="343"/>
      <c r="R91" s="343"/>
      <c r="S91" s="341"/>
      <c r="T91" s="341"/>
      <c r="U91" s="343"/>
      <c r="V91" s="343"/>
      <c r="W91" s="343"/>
      <c r="X91" s="343"/>
      <c r="Y91" s="343"/>
      <c r="Z91" s="343"/>
      <c r="AA91" s="343"/>
      <c r="AB91" s="343"/>
      <c r="AC91" s="343"/>
      <c r="AD91" s="343"/>
      <c r="AE91" s="343"/>
      <c r="AF91" s="343"/>
      <c r="AG91" s="343"/>
      <c r="AH91" s="343"/>
      <c r="AI91" s="343"/>
      <c r="AJ91" s="343"/>
      <c r="AK91" s="343"/>
      <c r="AL91" s="343"/>
      <c r="AM91" s="343"/>
      <c r="AN91" s="343"/>
      <c r="AO91" s="343"/>
    </row>
    <row r="92" spans="1:41" ht="12.75" customHeight="1" x14ac:dyDescent="0.2">
      <c r="A92" s="343"/>
      <c r="B92" s="343"/>
      <c r="C92" s="343"/>
      <c r="D92" s="445"/>
      <c r="E92" s="343"/>
      <c r="F92" s="343"/>
      <c r="G92" s="343"/>
      <c r="H92" s="343"/>
      <c r="I92" s="343"/>
      <c r="J92" s="343"/>
      <c r="K92" s="343"/>
      <c r="L92" s="343"/>
      <c r="M92" s="343"/>
      <c r="N92" s="343"/>
      <c r="O92" s="343"/>
      <c r="P92" s="343"/>
      <c r="Q92" s="343"/>
      <c r="R92" s="343"/>
      <c r="S92" s="341"/>
      <c r="T92" s="341"/>
      <c r="U92" s="343"/>
      <c r="V92" s="343"/>
      <c r="W92" s="343"/>
      <c r="X92" s="343"/>
      <c r="Y92" s="343"/>
      <c r="Z92" s="343"/>
      <c r="AA92" s="343"/>
      <c r="AB92" s="343"/>
      <c r="AC92" s="343"/>
      <c r="AD92" s="343"/>
      <c r="AE92" s="343"/>
      <c r="AF92" s="343"/>
      <c r="AG92" s="343"/>
      <c r="AH92" s="343"/>
      <c r="AI92" s="343"/>
      <c r="AJ92" s="343"/>
      <c r="AK92" s="343"/>
      <c r="AL92" s="343"/>
      <c r="AM92" s="343"/>
      <c r="AN92" s="343"/>
      <c r="AO92" s="343"/>
    </row>
    <row r="93" spans="1:41" ht="12.75" customHeight="1" x14ac:dyDescent="0.2">
      <c r="A93" s="343"/>
      <c r="B93" s="343"/>
      <c r="C93" s="343"/>
      <c r="D93" s="445"/>
      <c r="E93" s="343"/>
      <c r="F93" s="343"/>
      <c r="G93" s="343"/>
      <c r="H93" s="343"/>
      <c r="I93" s="343"/>
      <c r="J93" s="343"/>
      <c r="K93" s="343"/>
      <c r="L93" s="343"/>
      <c r="M93" s="343"/>
      <c r="N93" s="343"/>
      <c r="O93" s="343"/>
      <c r="P93" s="343"/>
      <c r="Q93" s="343"/>
      <c r="R93" s="343"/>
      <c r="S93" s="341"/>
      <c r="T93" s="341"/>
      <c r="U93" s="343"/>
      <c r="V93" s="343"/>
      <c r="W93" s="343"/>
      <c r="X93" s="343"/>
      <c r="Y93" s="343"/>
      <c r="Z93" s="343"/>
      <c r="AA93" s="343"/>
      <c r="AB93" s="343"/>
      <c r="AC93" s="343"/>
      <c r="AD93" s="343"/>
      <c r="AE93" s="343"/>
      <c r="AF93" s="343"/>
      <c r="AG93" s="343"/>
      <c r="AH93" s="343"/>
      <c r="AI93" s="343"/>
      <c r="AJ93" s="343"/>
      <c r="AK93" s="343"/>
      <c r="AL93" s="343"/>
      <c r="AM93" s="343"/>
      <c r="AN93" s="343"/>
      <c r="AO93" s="343"/>
    </row>
    <row r="94" spans="1:41" ht="12.75" customHeight="1" x14ac:dyDescent="0.2">
      <c r="A94" s="343"/>
      <c r="B94" s="343"/>
      <c r="C94" s="343"/>
      <c r="D94" s="445"/>
      <c r="E94" s="343"/>
      <c r="F94" s="343"/>
      <c r="G94" s="343"/>
      <c r="H94" s="343"/>
      <c r="I94" s="343"/>
      <c r="J94" s="343"/>
      <c r="K94" s="343"/>
      <c r="L94" s="343"/>
      <c r="M94" s="343"/>
      <c r="N94" s="343"/>
      <c r="O94" s="343"/>
      <c r="P94" s="343"/>
      <c r="Q94" s="343"/>
      <c r="R94" s="343"/>
      <c r="S94" s="341"/>
      <c r="T94" s="341"/>
      <c r="U94" s="343"/>
      <c r="V94" s="343"/>
      <c r="W94" s="343"/>
      <c r="X94" s="343"/>
      <c r="Y94" s="343"/>
      <c r="Z94" s="343"/>
      <c r="AA94" s="343"/>
      <c r="AB94" s="343"/>
      <c r="AC94" s="343"/>
      <c r="AD94" s="343"/>
      <c r="AE94" s="343"/>
      <c r="AF94" s="343"/>
      <c r="AG94" s="343"/>
      <c r="AH94" s="343"/>
      <c r="AI94" s="343"/>
      <c r="AJ94" s="343"/>
      <c r="AK94" s="343"/>
      <c r="AL94" s="343"/>
      <c r="AM94" s="343"/>
      <c r="AN94" s="343"/>
      <c r="AO94" s="343"/>
    </row>
    <row r="95" spans="1:41" ht="12.75" customHeight="1" x14ac:dyDescent="0.2">
      <c r="A95" s="343"/>
      <c r="B95" s="343"/>
      <c r="C95" s="343"/>
      <c r="D95" s="445"/>
      <c r="E95" s="343"/>
      <c r="F95" s="343"/>
      <c r="G95" s="343"/>
      <c r="H95" s="343"/>
      <c r="I95" s="343"/>
      <c r="J95" s="343"/>
      <c r="K95" s="343"/>
      <c r="L95" s="343"/>
      <c r="M95" s="343"/>
      <c r="N95" s="343"/>
      <c r="O95" s="343"/>
      <c r="P95" s="343"/>
      <c r="Q95" s="343"/>
      <c r="R95" s="343"/>
      <c r="S95" s="341"/>
      <c r="T95" s="341"/>
      <c r="U95" s="343"/>
      <c r="V95" s="343"/>
      <c r="W95" s="343"/>
      <c r="X95" s="343"/>
      <c r="Y95" s="343"/>
      <c r="Z95" s="343"/>
      <c r="AA95" s="343"/>
      <c r="AB95" s="343"/>
      <c r="AC95" s="343"/>
      <c r="AD95" s="343"/>
      <c r="AE95" s="343"/>
      <c r="AF95" s="343"/>
      <c r="AG95" s="343"/>
      <c r="AH95" s="343"/>
      <c r="AI95" s="343"/>
      <c r="AJ95" s="343"/>
      <c r="AK95" s="343"/>
      <c r="AL95" s="343"/>
      <c r="AM95" s="343"/>
      <c r="AN95" s="343"/>
      <c r="AO95" s="343"/>
    </row>
    <row r="96" spans="1:41" ht="12.75" customHeight="1" x14ac:dyDescent="0.2">
      <c r="A96" s="343"/>
      <c r="B96" s="343"/>
      <c r="C96" s="343"/>
      <c r="D96" s="445"/>
      <c r="E96" s="343"/>
      <c r="F96" s="343"/>
      <c r="G96" s="343"/>
      <c r="H96" s="343"/>
      <c r="I96" s="343"/>
      <c r="J96" s="343"/>
      <c r="K96" s="343"/>
      <c r="L96" s="343"/>
      <c r="M96" s="343"/>
      <c r="N96" s="343"/>
      <c r="O96" s="343"/>
      <c r="P96" s="343"/>
      <c r="Q96" s="343"/>
      <c r="R96" s="343"/>
      <c r="S96" s="341"/>
      <c r="T96" s="341"/>
      <c r="U96" s="343"/>
      <c r="V96" s="343"/>
      <c r="W96" s="343"/>
      <c r="X96" s="343"/>
      <c r="Y96" s="343"/>
      <c r="Z96" s="343"/>
      <c r="AA96" s="343"/>
      <c r="AB96" s="343"/>
      <c r="AC96" s="343"/>
      <c r="AD96" s="343"/>
      <c r="AE96" s="343"/>
      <c r="AF96" s="343"/>
      <c r="AG96" s="343"/>
      <c r="AH96" s="343"/>
      <c r="AI96" s="343"/>
      <c r="AJ96" s="343"/>
      <c r="AK96" s="343"/>
      <c r="AL96" s="343"/>
      <c r="AM96" s="343"/>
      <c r="AN96" s="343"/>
      <c r="AO96" s="343"/>
    </row>
    <row r="97" spans="1:41" ht="12.75" customHeight="1" x14ac:dyDescent="0.2">
      <c r="A97" s="343"/>
      <c r="B97" s="343"/>
      <c r="C97" s="343"/>
      <c r="D97" s="445"/>
      <c r="E97" s="343"/>
      <c r="F97" s="343"/>
      <c r="G97" s="343"/>
      <c r="H97" s="343"/>
      <c r="I97" s="343"/>
      <c r="J97" s="343"/>
      <c r="K97" s="343"/>
      <c r="L97" s="343"/>
      <c r="M97" s="343"/>
      <c r="N97" s="343"/>
      <c r="O97" s="343"/>
      <c r="P97" s="343"/>
      <c r="Q97" s="343"/>
      <c r="R97" s="343"/>
      <c r="S97" s="341"/>
      <c r="T97" s="341"/>
      <c r="U97" s="343"/>
      <c r="V97" s="343"/>
      <c r="W97" s="343"/>
      <c r="X97" s="343"/>
      <c r="Y97" s="343"/>
      <c r="Z97" s="343"/>
      <c r="AA97" s="343"/>
      <c r="AB97" s="343"/>
      <c r="AC97" s="343"/>
      <c r="AD97" s="343"/>
      <c r="AE97" s="343"/>
      <c r="AF97" s="343"/>
      <c r="AG97" s="343"/>
      <c r="AH97" s="343"/>
      <c r="AI97" s="343"/>
      <c r="AJ97" s="343"/>
      <c r="AK97" s="343"/>
      <c r="AL97" s="343"/>
      <c r="AM97" s="343"/>
      <c r="AN97" s="343"/>
      <c r="AO97" s="343"/>
    </row>
    <row r="98" spans="1:41" ht="12.75" customHeight="1" x14ac:dyDescent="0.2">
      <c r="A98" s="343"/>
      <c r="B98" s="343"/>
      <c r="C98" s="343"/>
      <c r="D98" s="445"/>
      <c r="E98" s="343"/>
      <c r="F98" s="343"/>
      <c r="G98" s="343"/>
      <c r="H98" s="343"/>
      <c r="I98" s="343"/>
      <c r="J98" s="343"/>
      <c r="K98" s="343"/>
      <c r="L98" s="343"/>
      <c r="M98" s="343"/>
      <c r="N98" s="343"/>
      <c r="O98" s="343"/>
      <c r="P98" s="343"/>
      <c r="Q98" s="343"/>
      <c r="R98" s="343"/>
      <c r="S98" s="341"/>
      <c r="T98" s="341"/>
      <c r="U98" s="343"/>
      <c r="V98" s="343"/>
      <c r="W98" s="343"/>
      <c r="X98" s="343"/>
      <c r="Y98" s="343"/>
      <c r="Z98" s="343"/>
      <c r="AA98" s="343"/>
      <c r="AB98" s="343"/>
      <c r="AC98" s="343"/>
      <c r="AD98" s="343"/>
      <c r="AE98" s="343"/>
      <c r="AF98" s="343"/>
      <c r="AG98" s="343"/>
      <c r="AH98" s="343"/>
      <c r="AI98" s="343"/>
      <c r="AJ98" s="343"/>
      <c r="AK98" s="343"/>
      <c r="AL98" s="343"/>
      <c r="AM98" s="343"/>
      <c r="AN98" s="343"/>
      <c r="AO98" s="343"/>
    </row>
    <row r="99" spans="1:41" ht="12.75" customHeight="1" x14ac:dyDescent="0.2">
      <c r="A99" s="343"/>
      <c r="B99" s="343"/>
      <c r="C99" s="343"/>
      <c r="D99" s="445"/>
      <c r="E99" s="343"/>
      <c r="F99" s="343"/>
      <c r="G99" s="343"/>
      <c r="H99" s="343"/>
      <c r="I99" s="343"/>
      <c r="J99" s="343"/>
      <c r="K99" s="343"/>
      <c r="L99" s="343"/>
      <c r="M99" s="343"/>
      <c r="N99" s="343"/>
      <c r="O99" s="343"/>
      <c r="P99" s="343"/>
      <c r="Q99" s="343"/>
      <c r="R99" s="343"/>
      <c r="S99" s="341"/>
      <c r="T99" s="341"/>
      <c r="U99" s="343"/>
      <c r="V99" s="343"/>
      <c r="W99" s="343"/>
      <c r="X99" s="343"/>
      <c r="Y99" s="343"/>
      <c r="Z99" s="343"/>
      <c r="AA99" s="343"/>
      <c r="AB99" s="343"/>
      <c r="AC99" s="343"/>
      <c r="AD99" s="343"/>
      <c r="AE99" s="343"/>
      <c r="AF99" s="343"/>
      <c r="AG99" s="343"/>
      <c r="AH99" s="343"/>
      <c r="AI99" s="343"/>
      <c r="AJ99" s="343"/>
      <c r="AK99" s="343"/>
      <c r="AL99" s="343"/>
      <c r="AM99" s="343"/>
      <c r="AN99" s="343"/>
      <c r="AO99" s="343"/>
    </row>
    <row r="100" spans="1:41" ht="12.75" customHeight="1" x14ac:dyDescent="0.2">
      <c r="A100" s="343"/>
      <c r="B100" s="343"/>
      <c r="C100" s="343"/>
      <c r="D100" s="445"/>
      <c r="E100" s="343"/>
      <c r="F100" s="343"/>
      <c r="G100" s="343"/>
      <c r="H100" s="343"/>
      <c r="I100" s="343"/>
      <c r="J100" s="343"/>
      <c r="K100" s="343"/>
      <c r="L100" s="343"/>
      <c r="M100" s="343"/>
      <c r="N100" s="343"/>
      <c r="O100" s="343"/>
      <c r="P100" s="343"/>
      <c r="Q100" s="343"/>
      <c r="R100" s="343"/>
      <c r="S100" s="341"/>
      <c r="T100" s="341"/>
      <c r="U100" s="343"/>
      <c r="V100" s="343"/>
      <c r="W100" s="343"/>
      <c r="X100" s="343"/>
      <c r="Y100" s="343"/>
      <c r="Z100" s="343"/>
      <c r="AA100" s="343"/>
      <c r="AB100" s="343"/>
      <c r="AC100" s="343"/>
      <c r="AD100" s="343"/>
      <c r="AE100" s="343"/>
      <c r="AF100" s="343"/>
      <c r="AG100" s="343"/>
      <c r="AH100" s="343"/>
      <c r="AI100" s="343"/>
      <c r="AJ100" s="343"/>
      <c r="AK100" s="343"/>
      <c r="AL100" s="343"/>
      <c r="AM100" s="343"/>
      <c r="AN100" s="343"/>
      <c r="AO100" s="343"/>
    </row>
    <row r="101" spans="1:41" ht="12.75" customHeight="1" x14ac:dyDescent="0.2">
      <c r="A101" s="343"/>
      <c r="B101" s="343"/>
      <c r="C101" s="343"/>
      <c r="D101" s="445"/>
      <c r="E101" s="343"/>
      <c r="F101" s="343"/>
      <c r="G101" s="343"/>
      <c r="H101" s="343"/>
      <c r="I101" s="343"/>
      <c r="J101" s="343"/>
      <c r="K101" s="343"/>
      <c r="L101" s="343"/>
      <c r="M101" s="343"/>
      <c r="N101" s="343"/>
      <c r="O101" s="343"/>
      <c r="P101" s="343"/>
      <c r="Q101" s="343"/>
      <c r="R101" s="343"/>
      <c r="S101" s="341"/>
      <c r="T101" s="341"/>
      <c r="U101" s="343"/>
      <c r="V101" s="343"/>
      <c r="W101" s="343"/>
      <c r="X101" s="343"/>
      <c r="Y101" s="343"/>
      <c r="Z101" s="343"/>
      <c r="AA101" s="343"/>
      <c r="AB101" s="343"/>
      <c r="AC101" s="343"/>
      <c r="AD101" s="343"/>
      <c r="AE101" s="343"/>
      <c r="AF101" s="343"/>
      <c r="AG101" s="343"/>
      <c r="AH101" s="343"/>
      <c r="AI101" s="343"/>
      <c r="AJ101" s="343"/>
      <c r="AK101" s="343"/>
      <c r="AL101" s="343"/>
      <c r="AM101" s="343"/>
      <c r="AN101" s="343"/>
      <c r="AO101" s="343"/>
    </row>
    <row r="102" spans="1:41" ht="12.75" customHeight="1" x14ac:dyDescent="0.2">
      <c r="A102" s="343"/>
      <c r="B102" s="343"/>
      <c r="C102" s="343"/>
      <c r="D102" s="445"/>
      <c r="E102" s="343"/>
      <c r="F102" s="343"/>
      <c r="G102" s="343"/>
      <c r="H102" s="343"/>
      <c r="I102" s="343"/>
      <c r="J102" s="343"/>
      <c r="K102" s="343"/>
      <c r="L102" s="343"/>
      <c r="M102" s="343"/>
      <c r="N102" s="343"/>
      <c r="O102" s="343"/>
      <c r="P102" s="343"/>
      <c r="Q102" s="343"/>
      <c r="R102" s="343"/>
      <c r="S102" s="341"/>
      <c r="T102" s="341"/>
      <c r="U102" s="343"/>
      <c r="V102" s="343"/>
      <c r="W102" s="343"/>
      <c r="X102" s="343"/>
      <c r="Y102" s="343"/>
      <c r="Z102" s="343"/>
      <c r="AA102" s="343"/>
      <c r="AB102" s="343"/>
      <c r="AC102" s="343"/>
      <c r="AD102" s="343"/>
      <c r="AE102" s="343"/>
      <c r="AF102" s="343"/>
      <c r="AG102" s="343"/>
      <c r="AH102" s="343"/>
      <c r="AI102" s="343"/>
      <c r="AJ102" s="343"/>
      <c r="AK102" s="343"/>
      <c r="AL102" s="343"/>
      <c r="AM102" s="343"/>
      <c r="AN102" s="343"/>
      <c r="AO102" s="343"/>
    </row>
    <row r="103" spans="1:41" ht="12.75" customHeight="1" x14ac:dyDescent="0.2">
      <c r="A103" s="343"/>
      <c r="B103" s="343"/>
      <c r="C103" s="343"/>
      <c r="D103" s="445"/>
      <c r="E103" s="343"/>
      <c r="F103" s="343"/>
      <c r="G103" s="343"/>
      <c r="H103" s="343"/>
      <c r="I103" s="343"/>
      <c r="J103" s="343"/>
      <c r="K103" s="343"/>
      <c r="L103" s="343"/>
      <c r="M103" s="343"/>
      <c r="N103" s="343"/>
      <c r="O103" s="343"/>
      <c r="P103" s="343"/>
      <c r="Q103" s="343"/>
      <c r="R103" s="343"/>
      <c r="S103" s="341"/>
      <c r="T103" s="341"/>
      <c r="U103" s="343"/>
      <c r="V103" s="343"/>
      <c r="W103" s="343"/>
      <c r="X103" s="343"/>
      <c r="Y103" s="343"/>
      <c r="Z103" s="343"/>
      <c r="AA103" s="343"/>
      <c r="AB103" s="343"/>
      <c r="AC103" s="343"/>
      <c r="AD103" s="343"/>
      <c r="AE103" s="343"/>
      <c r="AF103" s="343"/>
      <c r="AG103" s="343"/>
      <c r="AH103" s="343"/>
      <c r="AI103" s="343"/>
      <c r="AJ103" s="343"/>
      <c r="AK103" s="343"/>
      <c r="AL103" s="343"/>
      <c r="AM103" s="343"/>
      <c r="AN103" s="343"/>
      <c r="AO103" s="343"/>
    </row>
    <row r="104" spans="1:41" ht="12.75" customHeight="1" x14ac:dyDescent="0.2">
      <c r="A104" s="343"/>
      <c r="B104" s="343"/>
      <c r="C104" s="343"/>
      <c r="D104" s="445"/>
      <c r="E104" s="343"/>
      <c r="F104" s="343"/>
      <c r="G104" s="343"/>
      <c r="H104" s="343"/>
      <c r="I104" s="343"/>
      <c r="J104" s="343"/>
      <c r="K104" s="343"/>
      <c r="L104" s="343"/>
      <c r="M104" s="343"/>
      <c r="N104" s="343"/>
      <c r="O104" s="343"/>
      <c r="P104" s="343"/>
      <c r="Q104" s="343"/>
      <c r="R104" s="343"/>
      <c r="S104" s="341"/>
      <c r="T104" s="341"/>
      <c r="U104" s="343"/>
      <c r="V104" s="343"/>
      <c r="W104" s="343"/>
      <c r="X104" s="343"/>
      <c r="Y104" s="343"/>
      <c r="Z104" s="343"/>
      <c r="AA104" s="343"/>
      <c r="AB104" s="343"/>
      <c r="AC104" s="343"/>
      <c r="AD104" s="343"/>
      <c r="AE104" s="343"/>
      <c r="AF104" s="343"/>
      <c r="AG104" s="343"/>
      <c r="AH104" s="343"/>
      <c r="AI104" s="343"/>
      <c r="AJ104" s="343"/>
      <c r="AK104" s="343"/>
      <c r="AL104" s="343"/>
      <c r="AM104" s="343"/>
      <c r="AN104" s="343"/>
      <c r="AO104" s="343"/>
    </row>
    <row r="105" spans="1:41" ht="12.75" customHeight="1" x14ac:dyDescent="0.2">
      <c r="A105" s="343"/>
      <c r="B105" s="343"/>
      <c r="C105" s="343"/>
      <c r="D105" s="445"/>
      <c r="E105" s="343"/>
      <c r="F105" s="343"/>
      <c r="G105" s="343"/>
      <c r="H105" s="343"/>
      <c r="I105" s="343"/>
      <c r="J105" s="343"/>
      <c r="K105" s="343"/>
      <c r="L105" s="343"/>
      <c r="M105" s="343"/>
      <c r="N105" s="343"/>
      <c r="O105" s="343"/>
      <c r="P105" s="343"/>
      <c r="Q105" s="343"/>
      <c r="R105" s="343"/>
      <c r="S105" s="341"/>
      <c r="T105" s="341"/>
      <c r="U105" s="343"/>
      <c r="V105" s="343"/>
      <c r="W105" s="343"/>
      <c r="X105" s="343"/>
      <c r="Y105" s="343"/>
      <c r="Z105" s="343"/>
      <c r="AA105" s="343"/>
      <c r="AB105" s="343"/>
      <c r="AC105" s="343"/>
      <c r="AD105" s="343"/>
      <c r="AE105" s="343"/>
      <c r="AF105" s="343"/>
      <c r="AG105" s="343"/>
      <c r="AH105" s="343"/>
      <c r="AI105" s="343"/>
      <c r="AJ105" s="343"/>
      <c r="AK105" s="343"/>
      <c r="AL105" s="343"/>
      <c r="AM105" s="343"/>
      <c r="AN105" s="343"/>
      <c r="AO105" s="343"/>
    </row>
    <row r="106" spans="1:41" ht="12.75" customHeight="1" x14ac:dyDescent="0.2">
      <c r="A106" s="343"/>
      <c r="B106" s="343"/>
      <c r="C106" s="343"/>
      <c r="D106" s="445"/>
      <c r="E106" s="343"/>
      <c r="F106" s="343"/>
      <c r="G106" s="343"/>
      <c r="H106" s="343"/>
      <c r="I106" s="343"/>
      <c r="J106" s="343"/>
      <c r="K106" s="343"/>
      <c r="L106" s="343"/>
      <c r="M106" s="343"/>
      <c r="N106" s="343"/>
      <c r="O106" s="343"/>
      <c r="P106" s="343"/>
      <c r="Q106" s="343"/>
      <c r="R106" s="343"/>
      <c r="S106" s="341"/>
      <c r="T106" s="341"/>
      <c r="U106" s="343"/>
      <c r="V106" s="343"/>
      <c r="W106" s="343"/>
      <c r="X106" s="343"/>
      <c r="Y106" s="343"/>
      <c r="Z106" s="343"/>
      <c r="AA106" s="343"/>
      <c r="AB106" s="343"/>
      <c r="AC106" s="343"/>
      <c r="AD106" s="343"/>
      <c r="AE106" s="343"/>
      <c r="AF106" s="343"/>
      <c r="AG106" s="343"/>
      <c r="AH106" s="343"/>
      <c r="AI106" s="343"/>
      <c r="AJ106" s="343"/>
      <c r="AK106" s="343"/>
      <c r="AL106" s="343"/>
      <c r="AM106" s="343"/>
      <c r="AN106" s="343"/>
      <c r="AO106" s="343"/>
    </row>
    <row r="107" spans="1:41" ht="12.75" customHeight="1" x14ac:dyDescent="0.2">
      <c r="A107" s="343"/>
      <c r="B107" s="343"/>
      <c r="C107" s="343"/>
      <c r="D107" s="445"/>
      <c r="E107" s="343"/>
      <c r="F107" s="343"/>
      <c r="G107" s="343"/>
      <c r="H107" s="343"/>
      <c r="I107" s="343"/>
      <c r="J107" s="343"/>
      <c r="K107" s="343"/>
      <c r="L107" s="343"/>
      <c r="M107" s="343"/>
      <c r="N107" s="343"/>
      <c r="O107" s="343"/>
      <c r="P107" s="343"/>
      <c r="Q107" s="343"/>
      <c r="R107" s="343"/>
      <c r="S107" s="341"/>
      <c r="T107" s="341"/>
      <c r="U107" s="343"/>
      <c r="V107" s="343"/>
      <c r="W107" s="343"/>
      <c r="X107" s="343"/>
      <c r="Y107" s="343"/>
      <c r="Z107" s="343"/>
      <c r="AA107" s="343"/>
      <c r="AB107" s="343"/>
      <c r="AC107" s="343"/>
      <c r="AD107" s="343"/>
      <c r="AE107" s="343"/>
      <c r="AF107" s="343"/>
      <c r="AG107" s="343"/>
      <c r="AH107" s="343"/>
      <c r="AI107" s="343"/>
      <c r="AJ107" s="343"/>
      <c r="AK107" s="343"/>
      <c r="AL107" s="343"/>
      <c r="AM107" s="343"/>
      <c r="AN107" s="343"/>
      <c r="AO107" s="343"/>
    </row>
    <row r="108" spans="1:41" ht="12.75" customHeight="1" x14ac:dyDescent="0.2">
      <c r="A108" s="343"/>
      <c r="B108" s="343"/>
      <c r="C108" s="343"/>
      <c r="D108" s="445"/>
      <c r="E108" s="343"/>
      <c r="F108" s="343"/>
      <c r="G108" s="343"/>
      <c r="H108" s="343"/>
      <c r="I108" s="343"/>
      <c r="J108" s="343"/>
      <c r="K108" s="343"/>
      <c r="L108" s="343"/>
      <c r="M108" s="343"/>
      <c r="N108" s="343"/>
      <c r="O108" s="343"/>
      <c r="P108" s="343"/>
      <c r="Q108" s="343"/>
      <c r="R108" s="343"/>
      <c r="S108" s="341"/>
      <c r="T108" s="341"/>
      <c r="U108" s="343"/>
      <c r="V108" s="343"/>
      <c r="W108" s="343"/>
      <c r="X108" s="343"/>
      <c r="Y108" s="343"/>
      <c r="Z108" s="343"/>
      <c r="AA108" s="343"/>
      <c r="AB108" s="343"/>
      <c r="AC108" s="343"/>
      <c r="AD108" s="343"/>
      <c r="AE108" s="343"/>
      <c r="AF108" s="343"/>
      <c r="AG108" s="343"/>
      <c r="AH108" s="343"/>
      <c r="AI108" s="343"/>
      <c r="AJ108" s="343"/>
      <c r="AK108" s="343"/>
      <c r="AL108" s="343"/>
      <c r="AM108" s="343"/>
      <c r="AN108" s="343"/>
      <c r="AO108" s="343"/>
    </row>
    <row r="109" spans="1:41" ht="12.75" customHeight="1" x14ac:dyDescent="0.2">
      <c r="A109" s="343"/>
      <c r="B109" s="343"/>
      <c r="C109" s="343"/>
      <c r="D109" s="445"/>
      <c r="E109" s="343"/>
      <c r="F109" s="343"/>
      <c r="G109" s="343"/>
      <c r="H109" s="343"/>
      <c r="I109" s="343"/>
      <c r="J109" s="343"/>
      <c r="K109" s="343"/>
      <c r="L109" s="343"/>
      <c r="M109" s="343"/>
      <c r="N109" s="343"/>
      <c r="O109" s="343"/>
      <c r="P109" s="343"/>
      <c r="Q109" s="343"/>
      <c r="R109" s="343"/>
      <c r="S109" s="341"/>
      <c r="T109" s="341"/>
      <c r="U109" s="343"/>
      <c r="V109" s="343"/>
      <c r="W109" s="343"/>
      <c r="X109" s="343"/>
      <c r="Y109" s="343"/>
      <c r="Z109" s="343"/>
      <c r="AA109" s="343"/>
      <c r="AB109" s="343"/>
      <c r="AC109" s="343"/>
      <c r="AD109" s="343"/>
      <c r="AE109" s="343"/>
      <c r="AF109" s="343"/>
      <c r="AG109" s="343"/>
      <c r="AH109" s="343"/>
      <c r="AI109" s="343"/>
      <c r="AJ109" s="343"/>
      <c r="AK109" s="343"/>
      <c r="AL109" s="343"/>
      <c r="AM109" s="343"/>
      <c r="AN109" s="343"/>
      <c r="AO109" s="343"/>
    </row>
    <row r="110" spans="1:41" ht="12.75" customHeight="1" x14ac:dyDescent="0.2">
      <c r="A110" s="343"/>
      <c r="B110" s="343"/>
      <c r="C110" s="343"/>
      <c r="D110" s="445"/>
      <c r="E110" s="343"/>
      <c r="F110" s="343"/>
      <c r="G110" s="343"/>
      <c r="H110" s="343"/>
      <c r="I110" s="343"/>
      <c r="J110" s="343"/>
      <c r="K110" s="343"/>
      <c r="L110" s="343"/>
      <c r="M110" s="343"/>
      <c r="N110" s="343"/>
      <c r="O110" s="343"/>
      <c r="P110" s="343"/>
      <c r="Q110" s="343"/>
      <c r="R110" s="343"/>
      <c r="S110" s="341"/>
      <c r="T110" s="341"/>
      <c r="U110" s="343"/>
      <c r="V110" s="343"/>
      <c r="W110" s="343"/>
      <c r="X110" s="343"/>
      <c r="Y110" s="343"/>
      <c r="Z110" s="343"/>
      <c r="AA110" s="343"/>
      <c r="AB110" s="343"/>
      <c r="AC110" s="343"/>
      <c r="AD110" s="343"/>
      <c r="AE110" s="343"/>
      <c r="AF110" s="343"/>
      <c r="AG110" s="343"/>
      <c r="AH110" s="343"/>
      <c r="AI110" s="343"/>
      <c r="AJ110" s="343"/>
      <c r="AK110" s="343"/>
      <c r="AL110" s="343"/>
      <c r="AM110" s="343"/>
      <c r="AN110" s="343"/>
      <c r="AO110" s="343"/>
    </row>
    <row r="111" spans="1:41" ht="12.75" customHeight="1" x14ac:dyDescent="0.2">
      <c r="A111" s="343"/>
      <c r="B111" s="343"/>
      <c r="C111" s="343"/>
      <c r="D111" s="445"/>
      <c r="E111" s="343"/>
      <c r="F111" s="343"/>
      <c r="G111" s="343"/>
      <c r="H111" s="343"/>
      <c r="I111" s="343"/>
      <c r="J111" s="343"/>
      <c r="K111" s="343"/>
      <c r="L111" s="343"/>
      <c r="M111" s="343"/>
      <c r="N111" s="343"/>
      <c r="O111" s="343"/>
      <c r="P111" s="343"/>
      <c r="Q111" s="343"/>
      <c r="R111" s="343"/>
      <c r="S111" s="341"/>
      <c r="T111" s="341"/>
      <c r="U111" s="343"/>
      <c r="V111" s="343"/>
      <c r="W111" s="343"/>
      <c r="X111" s="343"/>
      <c r="Y111" s="343"/>
      <c r="Z111" s="343"/>
      <c r="AA111" s="343"/>
      <c r="AB111" s="343"/>
      <c r="AC111" s="343"/>
      <c r="AD111" s="343"/>
      <c r="AE111" s="343"/>
      <c r="AF111" s="343"/>
      <c r="AG111" s="343"/>
      <c r="AH111" s="343"/>
      <c r="AI111" s="343"/>
      <c r="AJ111" s="343"/>
      <c r="AK111" s="343"/>
      <c r="AL111" s="343"/>
      <c r="AM111" s="343"/>
      <c r="AN111" s="343"/>
      <c r="AO111" s="343"/>
    </row>
    <row r="112" spans="1:41" ht="12.75" customHeight="1" x14ac:dyDescent="0.2">
      <c r="A112" s="343"/>
      <c r="B112" s="343"/>
      <c r="C112" s="343"/>
      <c r="D112" s="445"/>
      <c r="E112" s="343"/>
      <c r="F112" s="343"/>
      <c r="G112" s="343"/>
      <c r="H112" s="343"/>
      <c r="I112" s="343"/>
      <c r="J112" s="343"/>
      <c r="K112" s="343"/>
      <c r="L112" s="343"/>
      <c r="M112" s="343"/>
      <c r="N112" s="343"/>
      <c r="O112" s="343"/>
      <c r="P112" s="343"/>
      <c r="Q112" s="343"/>
      <c r="R112" s="343"/>
      <c r="S112" s="341"/>
      <c r="T112" s="341"/>
      <c r="U112" s="343"/>
      <c r="V112" s="343"/>
      <c r="W112" s="343"/>
      <c r="X112" s="343"/>
      <c r="Y112" s="343"/>
      <c r="Z112" s="343"/>
      <c r="AA112" s="343"/>
      <c r="AB112" s="343"/>
      <c r="AC112" s="343"/>
      <c r="AD112" s="343"/>
      <c r="AE112" s="343"/>
      <c r="AF112" s="343"/>
      <c r="AG112" s="343"/>
      <c r="AH112" s="343"/>
      <c r="AI112" s="343"/>
      <c r="AJ112" s="343"/>
      <c r="AK112" s="343"/>
      <c r="AL112" s="343"/>
      <c r="AM112" s="343"/>
      <c r="AN112" s="343"/>
      <c r="AO112" s="343"/>
    </row>
    <row r="113" spans="1:41" ht="12.75" customHeight="1" x14ac:dyDescent="0.2">
      <c r="A113" s="343"/>
      <c r="B113" s="343"/>
      <c r="C113" s="343"/>
      <c r="D113" s="445"/>
      <c r="E113" s="343"/>
      <c r="F113" s="343"/>
      <c r="G113" s="343"/>
      <c r="H113" s="343"/>
      <c r="I113" s="343"/>
      <c r="J113" s="343"/>
      <c r="K113" s="343"/>
      <c r="L113" s="343"/>
      <c r="M113" s="343"/>
      <c r="N113" s="343"/>
      <c r="O113" s="343"/>
      <c r="P113" s="343"/>
      <c r="Q113" s="343"/>
      <c r="R113" s="343"/>
      <c r="S113" s="341"/>
      <c r="T113" s="341"/>
      <c r="U113" s="343"/>
      <c r="V113" s="343"/>
      <c r="W113" s="343"/>
      <c r="X113" s="343"/>
      <c r="Y113" s="343"/>
      <c r="Z113" s="343"/>
      <c r="AA113" s="343"/>
      <c r="AB113" s="343"/>
      <c r="AC113" s="343"/>
      <c r="AD113" s="343"/>
      <c r="AE113" s="343"/>
      <c r="AF113" s="343"/>
      <c r="AG113" s="343"/>
      <c r="AH113" s="343"/>
      <c r="AI113" s="343"/>
      <c r="AJ113" s="343"/>
      <c r="AK113" s="343"/>
      <c r="AL113" s="343"/>
      <c r="AM113" s="343"/>
      <c r="AN113" s="343"/>
      <c r="AO113" s="343"/>
    </row>
    <row r="114" spans="1:41" ht="12.75" customHeight="1" x14ac:dyDescent="0.2">
      <c r="A114" s="343"/>
      <c r="B114" s="343"/>
      <c r="C114" s="343"/>
      <c r="D114" s="445"/>
      <c r="E114" s="343"/>
      <c r="F114" s="343"/>
      <c r="G114" s="343"/>
      <c r="H114" s="343"/>
      <c r="I114" s="343"/>
      <c r="J114" s="343"/>
      <c r="K114" s="343"/>
      <c r="L114" s="343"/>
      <c r="M114" s="343"/>
      <c r="N114" s="343"/>
      <c r="O114" s="343"/>
      <c r="P114" s="343"/>
      <c r="Q114" s="343"/>
      <c r="R114" s="343"/>
      <c r="S114" s="341"/>
      <c r="T114" s="341"/>
      <c r="U114" s="343"/>
      <c r="V114" s="343"/>
      <c r="W114" s="343"/>
      <c r="X114" s="343"/>
      <c r="Y114" s="343"/>
      <c r="Z114" s="343"/>
      <c r="AA114" s="343"/>
      <c r="AB114" s="343"/>
      <c r="AC114" s="343"/>
      <c r="AD114" s="343"/>
      <c r="AE114" s="343"/>
      <c r="AF114" s="343"/>
      <c r="AG114" s="343"/>
      <c r="AH114" s="343"/>
      <c r="AI114" s="343"/>
      <c r="AJ114" s="343"/>
      <c r="AK114" s="343"/>
      <c r="AL114" s="343"/>
      <c r="AM114" s="343"/>
      <c r="AN114" s="343"/>
      <c r="AO114" s="343"/>
    </row>
    <row r="115" spans="1:41" ht="12.75" customHeight="1" x14ac:dyDescent="0.2">
      <c r="A115" s="343"/>
      <c r="B115" s="343"/>
      <c r="C115" s="343"/>
      <c r="D115" s="445"/>
      <c r="E115" s="343"/>
      <c r="F115" s="343"/>
      <c r="G115" s="343"/>
      <c r="H115" s="343"/>
      <c r="I115" s="343"/>
      <c r="J115" s="343"/>
      <c r="K115" s="343"/>
      <c r="L115" s="343"/>
      <c r="M115" s="343"/>
      <c r="N115" s="343"/>
      <c r="O115" s="343"/>
      <c r="P115" s="343"/>
      <c r="Q115" s="343"/>
      <c r="R115" s="343"/>
      <c r="S115" s="341"/>
      <c r="T115" s="341"/>
      <c r="U115" s="343"/>
      <c r="V115" s="343"/>
      <c r="W115" s="343"/>
      <c r="X115" s="343"/>
      <c r="Y115" s="343"/>
      <c r="Z115" s="343"/>
      <c r="AA115" s="343"/>
      <c r="AB115" s="343"/>
      <c r="AC115" s="343"/>
      <c r="AD115" s="343"/>
      <c r="AE115" s="343"/>
      <c r="AF115" s="343"/>
      <c r="AG115" s="343"/>
      <c r="AH115" s="343"/>
      <c r="AI115" s="343"/>
      <c r="AJ115" s="343"/>
      <c r="AK115" s="343"/>
      <c r="AL115" s="343"/>
      <c r="AM115" s="343"/>
      <c r="AN115" s="343"/>
      <c r="AO115" s="343"/>
    </row>
    <row r="116" spans="1:41" ht="12.75" customHeight="1" x14ac:dyDescent="0.2">
      <c r="A116" s="343"/>
      <c r="B116" s="343"/>
      <c r="C116" s="343"/>
      <c r="D116" s="445"/>
      <c r="E116" s="343"/>
      <c r="F116" s="343"/>
      <c r="G116" s="343"/>
      <c r="H116" s="343"/>
      <c r="I116" s="343"/>
      <c r="J116" s="343"/>
      <c r="K116" s="343"/>
      <c r="L116" s="343"/>
      <c r="M116" s="343"/>
      <c r="N116" s="343"/>
      <c r="O116" s="343"/>
      <c r="P116" s="343"/>
      <c r="Q116" s="343"/>
      <c r="R116" s="343"/>
      <c r="S116" s="341"/>
      <c r="T116" s="341"/>
      <c r="U116" s="343"/>
      <c r="V116" s="343"/>
      <c r="W116" s="343"/>
      <c r="X116" s="343"/>
      <c r="Y116" s="343"/>
      <c r="Z116" s="343"/>
      <c r="AA116" s="343"/>
      <c r="AB116" s="343"/>
      <c r="AC116" s="343"/>
      <c r="AD116" s="343"/>
      <c r="AE116" s="343"/>
      <c r="AF116" s="343"/>
      <c r="AG116" s="343"/>
      <c r="AH116" s="343"/>
      <c r="AI116" s="343"/>
      <c r="AJ116" s="343"/>
      <c r="AK116" s="343"/>
      <c r="AL116" s="343"/>
      <c r="AM116" s="343"/>
      <c r="AN116" s="343"/>
      <c r="AO116" s="343"/>
    </row>
    <row r="117" spans="1:41" ht="12.75" customHeight="1" x14ac:dyDescent="0.2">
      <c r="A117" s="343"/>
      <c r="B117" s="343"/>
      <c r="C117" s="343"/>
      <c r="D117" s="445"/>
      <c r="E117" s="343"/>
      <c r="F117" s="343"/>
      <c r="G117" s="343"/>
      <c r="H117" s="343"/>
      <c r="I117" s="343"/>
      <c r="J117" s="343"/>
      <c r="K117" s="343"/>
      <c r="L117" s="343"/>
      <c r="M117" s="343"/>
      <c r="N117" s="343"/>
      <c r="O117" s="343"/>
      <c r="P117" s="343"/>
      <c r="Q117" s="343"/>
      <c r="R117" s="343"/>
      <c r="S117" s="341"/>
      <c r="T117" s="341"/>
      <c r="U117" s="343"/>
      <c r="V117" s="343"/>
      <c r="W117" s="343"/>
      <c r="X117" s="343"/>
      <c r="Y117" s="343"/>
      <c r="Z117" s="343"/>
      <c r="AA117" s="343"/>
      <c r="AB117" s="343"/>
      <c r="AC117" s="343"/>
      <c r="AD117" s="343"/>
      <c r="AE117" s="343"/>
      <c r="AF117" s="343"/>
      <c r="AG117" s="343"/>
      <c r="AH117" s="343"/>
      <c r="AI117" s="343"/>
      <c r="AJ117" s="343"/>
      <c r="AK117" s="343"/>
      <c r="AL117" s="343"/>
      <c r="AM117" s="343"/>
      <c r="AN117" s="343"/>
      <c r="AO117" s="343"/>
    </row>
    <row r="118" spans="1:41" ht="12.75" customHeight="1" x14ac:dyDescent="0.2">
      <c r="A118" s="343"/>
      <c r="B118" s="343"/>
      <c r="C118" s="343"/>
      <c r="D118" s="445"/>
      <c r="E118" s="343"/>
      <c r="F118" s="343"/>
      <c r="G118" s="343"/>
      <c r="H118" s="343"/>
      <c r="I118" s="343"/>
      <c r="J118" s="343"/>
      <c r="K118" s="343"/>
      <c r="L118" s="343"/>
      <c r="M118" s="343"/>
      <c r="N118" s="343"/>
      <c r="O118" s="343"/>
      <c r="P118" s="343"/>
      <c r="Q118" s="343"/>
      <c r="R118" s="343"/>
      <c r="S118" s="341"/>
      <c r="T118" s="341"/>
      <c r="U118" s="343"/>
      <c r="V118" s="343"/>
      <c r="W118" s="343"/>
      <c r="X118" s="343"/>
      <c r="Y118" s="343"/>
      <c r="Z118" s="343"/>
      <c r="AA118" s="343"/>
      <c r="AB118" s="343"/>
      <c r="AC118" s="343"/>
      <c r="AD118" s="343"/>
      <c r="AE118" s="343"/>
      <c r="AF118" s="343"/>
      <c r="AG118" s="343"/>
      <c r="AH118" s="343"/>
      <c r="AI118" s="343"/>
      <c r="AJ118" s="343"/>
      <c r="AK118" s="343"/>
      <c r="AL118" s="343"/>
      <c r="AM118" s="343"/>
      <c r="AN118" s="343"/>
      <c r="AO118" s="343"/>
    </row>
    <row r="119" spans="1:41" ht="12.75" customHeight="1" x14ac:dyDescent="0.2">
      <c r="A119" s="343"/>
      <c r="B119" s="343"/>
      <c r="C119" s="343"/>
      <c r="D119" s="445"/>
      <c r="E119" s="343"/>
      <c r="F119" s="343"/>
      <c r="G119" s="343"/>
      <c r="H119" s="343"/>
      <c r="I119" s="343"/>
      <c r="J119" s="343"/>
      <c r="K119" s="343"/>
      <c r="L119" s="343"/>
      <c r="M119" s="343"/>
      <c r="N119" s="343"/>
      <c r="O119" s="343"/>
      <c r="P119" s="343"/>
      <c r="Q119" s="343"/>
      <c r="R119" s="343"/>
      <c r="S119" s="341"/>
      <c r="T119" s="341"/>
      <c r="U119" s="343"/>
      <c r="V119" s="343"/>
      <c r="W119" s="343"/>
      <c r="X119" s="343"/>
      <c r="Y119" s="343"/>
      <c r="Z119" s="343"/>
      <c r="AA119" s="343"/>
      <c r="AB119" s="343"/>
      <c r="AC119" s="343"/>
      <c r="AD119" s="343"/>
      <c r="AE119" s="343"/>
      <c r="AF119" s="343"/>
      <c r="AG119" s="343"/>
      <c r="AH119" s="343"/>
      <c r="AI119" s="343"/>
      <c r="AJ119" s="343"/>
      <c r="AK119" s="343"/>
      <c r="AL119" s="343"/>
      <c r="AM119" s="343"/>
      <c r="AN119" s="343"/>
      <c r="AO119" s="343"/>
    </row>
    <row r="120" spans="1:41" ht="12.75" customHeight="1" x14ac:dyDescent="0.2">
      <c r="A120" s="343"/>
      <c r="B120" s="343"/>
      <c r="C120" s="343"/>
      <c r="D120" s="445"/>
      <c r="E120" s="343"/>
      <c r="F120" s="343"/>
      <c r="G120" s="343"/>
      <c r="H120" s="343"/>
      <c r="I120" s="343"/>
      <c r="J120" s="343"/>
      <c r="K120" s="343"/>
      <c r="L120" s="343"/>
      <c r="M120" s="343"/>
      <c r="N120" s="343"/>
      <c r="O120" s="343"/>
      <c r="P120" s="343"/>
      <c r="Q120" s="343"/>
      <c r="R120" s="343"/>
      <c r="S120" s="341"/>
      <c r="T120" s="341"/>
      <c r="U120" s="343"/>
      <c r="V120" s="343"/>
      <c r="W120" s="343"/>
      <c r="X120" s="343"/>
      <c r="Y120" s="343"/>
      <c r="Z120" s="343"/>
      <c r="AA120" s="343"/>
      <c r="AB120" s="343"/>
      <c r="AC120" s="343"/>
      <c r="AD120" s="343"/>
      <c r="AE120" s="343"/>
      <c r="AF120" s="343"/>
      <c r="AG120" s="343"/>
      <c r="AH120" s="343"/>
      <c r="AI120" s="343"/>
      <c r="AJ120" s="343"/>
      <c r="AK120" s="343"/>
      <c r="AL120" s="343"/>
      <c r="AM120" s="343"/>
      <c r="AN120" s="343"/>
      <c r="AO120" s="343"/>
    </row>
    <row r="121" spans="1:41" ht="12.75" customHeight="1" x14ac:dyDescent="0.2">
      <c r="A121" s="343"/>
      <c r="B121" s="343"/>
      <c r="C121" s="343"/>
      <c r="D121" s="445"/>
      <c r="E121" s="343"/>
      <c r="F121" s="343"/>
      <c r="G121" s="343"/>
      <c r="H121" s="343"/>
      <c r="I121" s="343"/>
      <c r="J121" s="343"/>
      <c r="K121" s="343"/>
      <c r="L121" s="343"/>
      <c r="M121" s="343"/>
      <c r="N121" s="343"/>
      <c r="O121" s="343"/>
      <c r="P121" s="343"/>
      <c r="Q121" s="343"/>
      <c r="R121" s="343"/>
      <c r="S121" s="341"/>
      <c r="T121" s="341"/>
      <c r="U121" s="343"/>
      <c r="V121" s="343"/>
      <c r="W121" s="343"/>
      <c r="X121" s="343"/>
      <c r="Y121" s="343"/>
      <c r="Z121" s="343"/>
      <c r="AA121" s="343"/>
      <c r="AB121" s="343"/>
      <c r="AC121" s="343"/>
      <c r="AD121" s="343"/>
      <c r="AE121" s="343"/>
      <c r="AF121" s="343"/>
      <c r="AG121" s="343"/>
      <c r="AH121" s="343"/>
      <c r="AI121" s="343"/>
      <c r="AJ121" s="343"/>
      <c r="AK121" s="343"/>
      <c r="AL121" s="343"/>
      <c r="AM121" s="343"/>
      <c r="AN121" s="343"/>
      <c r="AO121" s="343"/>
    </row>
    <row r="122" spans="1:41" ht="12.75" customHeight="1" x14ac:dyDescent="0.2">
      <c r="A122" s="343"/>
      <c r="B122" s="343"/>
      <c r="C122" s="343"/>
      <c r="D122" s="445"/>
      <c r="E122" s="343"/>
      <c r="F122" s="343"/>
      <c r="G122" s="343"/>
      <c r="H122" s="343"/>
      <c r="I122" s="343"/>
      <c r="J122" s="343"/>
      <c r="K122" s="343"/>
      <c r="L122" s="343"/>
      <c r="M122" s="343"/>
      <c r="N122" s="343"/>
      <c r="O122" s="343"/>
      <c r="P122" s="343"/>
      <c r="Q122" s="343"/>
      <c r="R122" s="343"/>
      <c r="S122" s="341"/>
      <c r="T122" s="341"/>
      <c r="U122" s="343"/>
      <c r="V122" s="343"/>
      <c r="W122" s="343"/>
      <c r="X122" s="343"/>
      <c r="Y122" s="343"/>
      <c r="Z122" s="343"/>
      <c r="AA122" s="343"/>
      <c r="AB122" s="343"/>
      <c r="AC122" s="343"/>
      <c r="AD122" s="343"/>
      <c r="AE122" s="343"/>
      <c r="AF122" s="343"/>
      <c r="AG122" s="343"/>
      <c r="AH122" s="343"/>
      <c r="AI122" s="343"/>
      <c r="AJ122" s="343"/>
      <c r="AK122" s="343"/>
      <c r="AL122" s="343"/>
      <c r="AM122" s="343"/>
      <c r="AN122" s="343"/>
      <c r="AO122" s="343"/>
    </row>
    <row r="123" spans="1:41" ht="12.75" customHeight="1" x14ac:dyDescent="0.2">
      <c r="A123" s="343"/>
      <c r="B123" s="343"/>
      <c r="C123" s="343"/>
      <c r="D123" s="445"/>
      <c r="E123" s="343"/>
      <c r="F123" s="343"/>
      <c r="G123" s="343"/>
      <c r="H123" s="343"/>
      <c r="I123" s="343"/>
      <c r="J123" s="343"/>
      <c r="K123" s="343"/>
      <c r="L123" s="343"/>
      <c r="M123" s="343"/>
      <c r="N123" s="343"/>
      <c r="O123" s="343"/>
      <c r="P123" s="343"/>
      <c r="Q123" s="343"/>
      <c r="R123" s="343"/>
      <c r="S123" s="341"/>
      <c r="T123" s="341"/>
      <c r="U123" s="343"/>
      <c r="V123" s="343"/>
      <c r="W123" s="343"/>
      <c r="X123" s="343"/>
      <c r="Y123" s="343"/>
      <c r="Z123" s="343"/>
      <c r="AA123" s="343"/>
      <c r="AB123" s="343"/>
      <c r="AC123" s="343"/>
      <c r="AD123" s="343"/>
      <c r="AE123" s="343"/>
      <c r="AF123" s="343"/>
      <c r="AG123" s="343"/>
      <c r="AH123" s="343"/>
      <c r="AI123" s="343"/>
      <c r="AJ123" s="343"/>
      <c r="AK123" s="343"/>
      <c r="AL123" s="343"/>
      <c r="AM123" s="343"/>
      <c r="AN123" s="343"/>
      <c r="AO123" s="343"/>
    </row>
    <row r="124" spans="1:41" ht="12.75" customHeight="1" x14ac:dyDescent="0.2">
      <c r="A124" s="343"/>
      <c r="B124" s="343"/>
      <c r="C124" s="343"/>
      <c r="D124" s="445"/>
      <c r="E124" s="343"/>
      <c r="F124" s="343"/>
      <c r="G124" s="343"/>
      <c r="H124" s="343"/>
      <c r="I124" s="343"/>
      <c r="J124" s="343"/>
      <c r="K124" s="343"/>
      <c r="L124" s="343"/>
      <c r="M124" s="343"/>
      <c r="N124" s="343"/>
      <c r="O124" s="343"/>
      <c r="P124" s="343"/>
      <c r="Q124" s="343"/>
      <c r="R124" s="343"/>
      <c r="S124" s="341"/>
      <c r="T124" s="341"/>
      <c r="U124" s="343"/>
      <c r="V124" s="343"/>
      <c r="W124" s="343"/>
      <c r="X124" s="343"/>
      <c r="Y124" s="343"/>
      <c r="Z124" s="343"/>
      <c r="AA124" s="343"/>
      <c r="AB124" s="343"/>
      <c r="AC124" s="343"/>
      <c r="AD124" s="343"/>
      <c r="AE124" s="343"/>
      <c r="AF124" s="343"/>
      <c r="AG124" s="343"/>
      <c r="AH124" s="343"/>
      <c r="AI124" s="343"/>
      <c r="AJ124" s="343"/>
      <c r="AK124" s="343"/>
      <c r="AL124" s="343"/>
      <c r="AM124" s="343"/>
      <c r="AN124" s="343"/>
      <c r="AO124" s="343"/>
    </row>
    <row r="125" spans="1:41" ht="12.75" customHeight="1" x14ac:dyDescent="0.2">
      <c r="A125" s="343"/>
      <c r="B125" s="343"/>
      <c r="C125" s="343"/>
      <c r="D125" s="445"/>
      <c r="E125" s="343"/>
      <c r="F125" s="343"/>
      <c r="G125" s="343"/>
      <c r="H125" s="343"/>
      <c r="I125" s="343"/>
      <c r="J125" s="343"/>
      <c r="K125" s="343"/>
      <c r="L125" s="343"/>
      <c r="M125" s="343"/>
      <c r="N125" s="343"/>
      <c r="O125" s="343"/>
      <c r="P125" s="343"/>
      <c r="Q125" s="343"/>
      <c r="R125" s="343"/>
      <c r="S125" s="341"/>
      <c r="T125" s="341"/>
      <c r="U125" s="343"/>
      <c r="V125" s="343"/>
      <c r="W125" s="343"/>
      <c r="X125" s="343"/>
      <c r="Y125" s="343"/>
      <c r="Z125" s="343"/>
      <c r="AA125" s="343"/>
      <c r="AB125" s="343"/>
      <c r="AC125" s="343"/>
      <c r="AD125" s="343"/>
      <c r="AE125" s="343"/>
      <c r="AF125" s="343"/>
      <c r="AG125" s="343"/>
      <c r="AH125" s="343"/>
      <c r="AI125" s="343"/>
      <c r="AJ125" s="343"/>
      <c r="AK125" s="343"/>
      <c r="AL125" s="343"/>
      <c r="AM125" s="343"/>
      <c r="AN125" s="343"/>
      <c r="AO125" s="343"/>
    </row>
    <row r="126" spans="1:41" ht="12.75" customHeight="1" x14ac:dyDescent="0.2">
      <c r="A126" s="343"/>
      <c r="B126" s="343"/>
      <c r="C126" s="343"/>
      <c r="D126" s="445"/>
      <c r="E126" s="343"/>
      <c r="F126" s="343"/>
      <c r="G126" s="343"/>
      <c r="H126" s="343"/>
      <c r="I126" s="343"/>
      <c r="J126" s="343"/>
      <c r="K126" s="343"/>
      <c r="L126" s="343"/>
      <c r="M126" s="343"/>
      <c r="N126" s="343"/>
      <c r="O126" s="343"/>
      <c r="P126" s="343"/>
      <c r="Q126" s="343"/>
      <c r="R126" s="343"/>
      <c r="S126" s="341"/>
      <c r="T126" s="341"/>
      <c r="U126" s="343"/>
      <c r="V126" s="343"/>
      <c r="W126" s="343"/>
      <c r="X126" s="343"/>
      <c r="Y126" s="343"/>
      <c r="Z126" s="343"/>
      <c r="AA126" s="343"/>
      <c r="AB126" s="343"/>
      <c r="AC126" s="343"/>
      <c r="AD126" s="343"/>
      <c r="AE126" s="343"/>
      <c r="AF126" s="343"/>
      <c r="AG126" s="343"/>
      <c r="AH126" s="343"/>
      <c r="AI126" s="343"/>
      <c r="AJ126" s="343"/>
      <c r="AK126" s="343"/>
      <c r="AL126" s="343"/>
      <c r="AM126" s="343"/>
      <c r="AN126" s="343"/>
      <c r="AO126" s="343"/>
    </row>
    <row r="127" spans="1:41" ht="12.75" customHeight="1" x14ac:dyDescent="0.2">
      <c r="A127" s="343"/>
      <c r="B127" s="343"/>
      <c r="C127" s="343"/>
      <c r="D127" s="445"/>
      <c r="E127" s="343"/>
      <c r="F127" s="343"/>
      <c r="G127" s="343"/>
      <c r="H127" s="343"/>
      <c r="I127" s="343"/>
      <c r="J127" s="343"/>
      <c r="K127" s="343"/>
      <c r="L127" s="343"/>
      <c r="M127" s="343"/>
      <c r="N127" s="343"/>
      <c r="O127" s="343"/>
      <c r="P127" s="343"/>
      <c r="Q127" s="343"/>
      <c r="R127" s="343"/>
      <c r="S127" s="341"/>
      <c r="T127" s="341"/>
      <c r="U127" s="343"/>
      <c r="V127" s="343"/>
      <c r="W127" s="343"/>
      <c r="X127" s="343"/>
      <c r="Y127" s="343"/>
      <c r="Z127" s="343"/>
      <c r="AA127" s="343"/>
      <c r="AB127" s="343"/>
      <c r="AC127" s="343"/>
      <c r="AD127" s="343"/>
      <c r="AE127" s="343"/>
      <c r="AF127" s="343"/>
      <c r="AG127" s="343"/>
      <c r="AH127" s="343"/>
      <c r="AI127" s="343"/>
      <c r="AJ127" s="343"/>
      <c r="AK127" s="343"/>
      <c r="AL127" s="343"/>
      <c r="AM127" s="343"/>
      <c r="AN127" s="343"/>
      <c r="AO127" s="343"/>
    </row>
    <row r="128" spans="1:41" ht="12.75" customHeight="1" x14ac:dyDescent="0.2">
      <c r="A128" s="343"/>
      <c r="B128" s="343"/>
      <c r="C128" s="343"/>
      <c r="D128" s="445"/>
      <c r="E128" s="343"/>
      <c r="F128" s="343"/>
      <c r="G128" s="343"/>
      <c r="H128" s="343"/>
      <c r="I128" s="343"/>
      <c r="J128" s="343"/>
      <c r="K128" s="343"/>
      <c r="L128" s="343"/>
      <c r="M128" s="343"/>
      <c r="N128" s="343"/>
      <c r="O128" s="343"/>
      <c r="P128" s="343"/>
      <c r="Q128" s="343"/>
      <c r="R128" s="343"/>
      <c r="S128" s="341"/>
      <c r="T128" s="341"/>
      <c r="U128" s="343"/>
      <c r="V128" s="343"/>
      <c r="W128" s="343"/>
      <c r="X128" s="343"/>
      <c r="Y128" s="343"/>
      <c r="Z128" s="343"/>
      <c r="AA128" s="343"/>
      <c r="AB128" s="343"/>
      <c r="AC128" s="343"/>
      <c r="AD128" s="343"/>
      <c r="AE128" s="343"/>
      <c r="AF128" s="343"/>
      <c r="AG128" s="343"/>
      <c r="AH128" s="343"/>
      <c r="AI128" s="343"/>
      <c r="AJ128" s="343"/>
      <c r="AK128" s="343"/>
      <c r="AL128" s="343"/>
      <c r="AM128" s="343"/>
      <c r="AN128" s="343"/>
      <c r="AO128" s="343"/>
    </row>
    <row r="129" spans="1:41" ht="12.75" customHeight="1" x14ac:dyDescent="0.2">
      <c r="A129" s="343"/>
      <c r="B129" s="343"/>
      <c r="C129" s="343"/>
      <c r="D129" s="445"/>
      <c r="E129" s="343"/>
      <c r="F129" s="343"/>
      <c r="G129" s="343"/>
      <c r="H129" s="343"/>
      <c r="I129" s="343"/>
      <c r="J129" s="343"/>
      <c r="K129" s="343"/>
      <c r="L129" s="343"/>
      <c r="M129" s="343"/>
      <c r="N129" s="343"/>
      <c r="O129" s="343"/>
      <c r="P129" s="343"/>
      <c r="Q129" s="343"/>
      <c r="R129" s="343"/>
      <c r="S129" s="341"/>
      <c r="T129" s="341"/>
      <c r="U129" s="343"/>
      <c r="V129" s="343"/>
      <c r="W129" s="343"/>
      <c r="X129" s="343"/>
      <c r="Y129" s="343"/>
      <c r="Z129" s="343"/>
      <c r="AA129" s="343"/>
      <c r="AB129" s="343"/>
      <c r="AC129" s="343"/>
      <c r="AD129" s="343"/>
      <c r="AE129" s="343"/>
      <c r="AF129" s="343"/>
      <c r="AG129" s="343"/>
      <c r="AH129" s="343"/>
      <c r="AI129" s="343"/>
      <c r="AJ129" s="343"/>
      <c r="AK129" s="343"/>
      <c r="AL129" s="343"/>
      <c r="AM129" s="343"/>
      <c r="AN129" s="343"/>
      <c r="AO129" s="343"/>
    </row>
    <row r="130" spans="1:41" ht="12.75" customHeight="1" x14ac:dyDescent="0.2">
      <c r="A130" s="343"/>
      <c r="B130" s="343"/>
      <c r="C130" s="343"/>
      <c r="D130" s="445"/>
      <c r="E130" s="343"/>
      <c r="F130" s="343"/>
      <c r="G130" s="343"/>
      <c r="H130" s="343"/>
      <c r="I130" s="343"/>
      <c r="J130" s="343"/>
      <c r="K130" s="343"/>
      <c r="L130" s="343"/>
      <c r="M130" s="343"/>
      <c r="N130" s="343"/>
      <c r="O130" s="343"/>
      <c r="P130" s="343"/>
      <c r="Q130" s="343"/>
      <c r="R130" s="343"/>
      <c r="S130" s="341"/>
      <c r="T130" s="341"/>
      <c r="U130" s="343"/>
      <c r="V130" s="343"/>
      <c r="W130" s="343"/>
      <c r="X130" s="343"/>
      <c r="Y130" s="343"/>
      <c r="Z130" s="343"/>
      <c r="AA130" s="343"/>
      <c r="AB130" s="343"/>
      <c r="AC130" s="343"/>
      <c r="AD130" s="343"/>
      <c r="AE130" s="343"/>
      <c r="AF130" s="343"/>
      <c r="AG130" s="343"/>
      <c r="AH130" s="343"/>
      <c r="AI130" s="343"/>
      <c r="AJ130" s="343"/>
      <c r="AK130" s="343"/>
      <c r="AL130" s="343"/>
      <c r="AM130" s="343"/>
      <c r="AN130" s="343"/>
      <c r="AO130" s="343"/>
    </row>
    <row r="131" spans="1:41" ht="12.75" customHeight="1" x14ac:dyDescent="0.2">
      <c r="A131" s="343"/>
      <c r="B131" s="343"/>
      <c r="C131" s="343"/>
      <c r="D131" s="445"/>
      <c r="E131" s="343"/>
      <c r="F131" s="343"/>
      <c r="G131" s="343"/>
      <c r="H131" s="343"/>
      <c r="I131" s="343"/>
      <c r="J131" s="343"/>
      <c r="K131" s="343"/>
      <c r="L131" s="343"/>
      <c r="M131" s="343"/>
      <c r="N131" s="343"/>
      <c r="O131" s="343"/>
      <c r="P131" s="343"/>
      <c r="Q131" s="343"/>
      <c r="R131" s="343"/>
      <c r="S131" s="341"/>
      <c r="T131" s="341"/>
      <c r="U131" s="343"/>
      <c r="V131" s="343"/>
      <c r="W131" s="343"/>
      <c r="X131" s="343"/>
      <c r="Y131" s="343"/>
      <c r="Z131" s="343"/>
      <c r="AA131" s="343"/>
      <c r="AB131" s="343"/>
      <c r="AC131" s="343"/>
      <c r="AD131" s="343"/>
      <c r="AE131" s="343"/>
      <c r="AF131" s="343"/>
      <c r="AG131" s="343"/>
      <c r="AH131" s="343"/>
      <c r="AI131" s="343"/>
      <c r="AJ131" s="343"/>
      <c r="AK131" s="343"/>
      <c r="AL131" s="343"/>
      <c r="AM131" s="343"/>
      <c r="AN131" s="343"/>
      <c r="AO131" s="343"/>
    </row>
    <row r="132" spans="1:41" ht="12.75" customHeight="1" x14ac:dyDescent="0.2">
      <c r="A132" s="343"/>
      <c r="B132" s="343"/>
      <c r="C132" s="343"/>
      <c r="D132" s="445"/>
      <c r="E132" s="343"/>
      <c r="F132" s="343"/>
      <c r="G132" s="343"/>
      <c r="H132" s="343"/>
      <c r="I132" s="343"/>
      <c r="J132" s="343"/>
      <c r="K132" s="343"/>
      <c r="L132" s="343"/>
      <c r="M132" s="343"/>
      <c r="N132" s="343"/>
      <c r="O132" s="343"/>
      <c r="P132" s="343"/>
      <c r="Q132" s="343"/>
      <c r="R132" s="343"/>
      <c r="S132" s="341"/>
      <c r="T132" s="341"/>
      <c r="U132" s="343"/>
      <c r="V132" s="343"/>
      <c r="W132" s="343"/>
      <c r="X132" s="343"/>
      <c r="Y132" s="343"/>
      <c r="Z132" s="343"/>
      <c r="AA132" s="343"/>
      <c r="AB132" s="343"/>
      <c r="AC132" s="343"/>
      <c r="AD132" s="343"/>
      <c r="AE132" s="343"/>
      <c r="AF132" s="343"/>
      <c r="AG132" s="343"/>
      <c r="AH132" s="343"/>
      <c r="AI132" s="343"/>
      <c r="AJ132" s="343"/>
      <c r="AK132" s="343"/>
      <c r="AL132" s="343"/>
      <c r="AM132" s="343"/>
      <c r="AN132" s="343"/>
      <c r="AO132" s="343"/>
    </row>
    <row r="133" spans="1:41" ht="12.75" customHeight="1" x14ac:dyDescent="0.2">
      <c r="A133" s="343"/>
      <c r="B133" s="343"/>
      <c r="C133" s="343"/>
      <c r="D133" s="445"/>
      <c r="E133" s="343"/>
      <c r="F133" s="343"/>
      <c r="G133" s="343"/>
      <c r="H133" s="343"/>
      <c r="I133" s="343"/>
      <c r="J133" s="343"/>
      <c r="K133" s="343"/>
      <c r="L133" s="343"/>
      <c r="M133" s="343"/>
      <c r="N133" s="343"/>
      <c r="O133" s="343"/>
      <c r="P133" s="343"/>
      <c r="Q133" s="343"/>
      <c r="R133" s="343"/>
      <c r="S133" s="341"/>
      <c r="T133" s="341"/>
      <c r="U133" s="343"/>
      <c r="V133" s="343"/>
      <c r="W133" s="343"/>
      <c r="X133" s="343"/>
      <c r="Y133" s="343"/>
      <c r="Z133" s="343"/>
      <c r="AA133" s="343"/>
      <c r="AB133" s="343"/>
      <c r="AC133" s="343"/>
      <c r="AD133" s="343"/>
      <c r="AE133" s="343"/>
      <c r="AF133" s="343"/>
      <c r="AG133" s="343"/>
      <c r="AH133" s="343"/>
      <c r="AI133" s="343"/>
      <c r="AJ133" s="343"/>
      <c r="AK133" s="343"/>
      <c r="AL133" s="343"/>
      <c r="AM133" s="343"/>
      <c r="AN133" s="343"/>
      <c r="AO133" s="343"/>
    </row>
    <row r="134" spans="1:41" ht="12.75" customHeight="1" x14ac:dyDescent="0.2">
      <c r="A134" s="343"/>
      <c r="B134" s="343"/>
      <c r="C134" s="343"/>
      <c r="D134" s="445"/>
      <c r="E134" s="343"/>
      <c r="F134" s="343"/>
      <c r="G134" s="343"/>
      <c r="H134" s="343"/>
      <c r="I134" s="343"/>
      <c r="J134" s="343"/>
      <c r="K134" s="343"/>
      <c r="L134" s="343"/>
      <c r="M134" s="343"/>
      <c r="N134" s="343"/>
      <c r="O134" s="343"/>
      <c r="P134" s="343"/>
      <c r="Q134" s="343"/>
      <c r="R134" s="343"/>
      <c r="S134" s="341"/>
      <c r="T134" s="341"/>
      <c r="U134" s="343"/>
      <c r="V134" s="343"/>
      <c r="W134" s="343"/>
      <c r="X134" s="343"/>
      <c r="Y134" s="343"/>
      <c r="Z134" s="343"/>
      <c r="AA134" s="343"/>
      <c r="AB134" s="343"/>
      <c r="AC134" s="343"/>
      <c r="AD134" s="343"/>
      <c r="AE134" s="343"/>
      <c r="AF134" s="343"/>
      <c r="AG134" s="343"/>
      <c r="AH134" s="343"/>
      <c r="AI134" s="343"/>
      <c r="AJ134" s="343"/>
      <c r="AK134" s="343"/>
      <c r="AL134" s="343"/>
      <c r="AM134" s="343"/>
      <c r="AN134" s="343"/>
      <c r="AO134" s="343"/>
    </row>
    <row r="135" spans="1:41" ht="12.75" customHeight="1" x14ac:dyDescent="0.2">
      <c r="A135" s="343"/>
      <c r="B135" s="343"/>
      <c r="C135" s="343"/>
      <c r="D135" s="445"/>
      <c r="E135" s="343"/>
      <c r="F135" s="343"/>
      <c r="G135" s="343"/>
      <c r="H135" s="343"/>
      <c r="I135" s="343"/>
      <c r="J135" s="343"/>
      <c r="K135" s="343"/>
      <c r="L135" s="343"/>
      <c r="M135" s="343"/>
      <c r="N135" s="343"/>
      <c r="O135" s="343"/>
      <c r="P135" s="343"/>
      <c r="Q135" s="343"/>
      <c r="R135" s="343"/>
      <c r="S135" s="341"/>
      <c r="T135" s="341"/>
      <c r="U135" s="343"/>
      <c r="V135" s="343"/>
      <c r="W135" s="343"/>
      <c r="X135" s="343"/>
      <c r="Y135" s="343"/>
      <c r="Z135" s="343"/>
      <c r="AA135" s="343"/>
      <c r="AB135" s="343"/>
      <c r="AC135" s="343"/>
      <c r="AD135" s="343"/>
      <c r="AE135" s="343"/>
      <c r="AF135" s="343"/>
      <c r="AG135" s="343"/>
      <c r="AH135" s="343"/>
      <c r="AI135" s="343"/>
      <c r="AJ135" s="343"/>
      <c r="AK135" s="343"/>
      <c r="AL135" s="343"/>
      <c r="AM135" s="343"/>
      <c r="AN135" s="343"/>
      <c r="AO135" s="343"/>
    </row>
    <row r="136" spans="1:41" ht="12.75" customHeight="1" x14ac:dyDescent="0.2">
      <c r="A136" s="343"/>
      <c r="B136" s="343"/>
      <c r="C136" s="343"/>
      <c r="D136" s="445"/>
      <c r="E136" s="343"/>
      <c r="F136" s="343"/>
      <c r="G136" s="343"/>
      <c r="H136" s="343"/>
      <c r="I136" s="343"/>
      <c r="J136" s="343"/>
      <c r="K136" s="343"/>
      <c r="L136" s="343"/>
      <c r="M136" s="343"/>
      <c r="N136" s="343"/>
      <c r="O136" s="343"/>
      <c r="P136" s="343"/>
      <c r="Q136" s="343"/>
      <c r="R136" s="343"/>
      <c r="S136" s="341"/>
      <c r="T136" s="341"/>
      <c r="U136" s="343"/>
      <c r="V136" s="343"/>
      <c r="W136" s="343"/>
      <c r="X136" s="343"/>
      <c r="Y136" s="343"/>
      <c r="Z136" s="343"/>
      <c r="AA136" s="343"/>
      <c r="AB136" s="343"/>
      <c r="AC136" s="343"/>
      <c r="AD136" s="343"/>
      <c r="AE136" s="343"/>
      <c r="AF136" s="343"/>
      <c r="AG136" s="343"/>
      <c r="AH136" s="343"/>
      <c r="AI136" s="343"/>
      <c r="AJ136" s="343"/>
      <c r="AK136" s="343"/>
      <c r="AL136" s="343"/>
      <c r="AM136" s="343"/>
      <c r="AN136" s="343"/>
      <c r="AO136" s="343"/>
    </row>
    <row r="137" spans="1:41" ht="12.75" customHeight="1" x14ac:dyDescent="0.2">
      <c r="A137" s="343"/>
      <c r="B137" s="343"/>
      <c r="C137" s="343"/>
      <c r="D137" s="445"/>
      <c r="E137" s="343"/>
      <c r="F137" s="343"/>
      <c r="G137" s="343"/>
      <c r="H137" s="343"/>
      <c r="I137" s="343"/>
      <c r="J137" s="343"/>
      <c r="K137" s="343"/>
      <c r="L137" s="343"/>
      <c r="M137" s="343"/>
      <c r="N137" s="343"/>
      <c r="O137" s="343"/>
      <c r="P137" s="343"/>
      <c r="Q137" s="343"/>
      <c r="R137" s="343"/>
      <c r="S137" s="341"/>
      <c r="T137" s="341"/>
      <c r="U137" s="343"/>
      <c r="V137" s="343"/>
      <c r="W137" s="343"/>
      <c r="X137" s="343"/>
      <c r="Y137" s="343"/>
      <c r="Z137" s="343"/>
      <c r="AA137" s="343"/>
      <c r="AB137" s="343"/>
      <c r="AC137" s="343"/>
      <c r="AD137" s="343"/>
      <c r="AE137" s="343"/>
      <c r="AF137" s="343"/>
      <c r="AG137" s="343"/>
      <c r="AH137" s="343"/>
      <c r="AI137" s="343"/>
      <c r="AJ137" s="343"/>
      <c r="AK137" s="343"/>
      <c r="AL137" s="343"/>
      <c r="AM137" s="343"/>
      <c r="AN137" s="343"/>
      <c r="AO137" s="343"/>
    </row>
    <row r="138" spans="1:41" ht="12.75" customHeight="1" x14ac:dyDescent="0.2">
      <c r="A138" s="343"/>
      <c r="B138" s="343"/>
      <c r="C138" s="343"/>
      <c r="D138" s="445"/>
      <c r="E138" s="343"/>
      <c r="F138" s="343"/>
      <c r="G138" s="343"/>
      <c r="H138" s="343"/>
      <c r="I138" s="343"/>
      <c r="J138" s="343"/>
      <c r="K138" s="343"/>
      <c r="L138" s="343"/>
      <c r="M138" s="343"/>
      <c r="N138" s="343"/>
      <c r="O138" s="343"/>
      <c r="P138" s="343"/>
      <c r="Q138" s="343"/>
      <c r="R138" s="343"/>
      <c r="S138" s="341"/>
      <c r="T138" s="341"/>
      <c r="U138" s="343"/>
      <c r="V138" s="343"/>
      <c r="W138" s="343"/>
      <c r="X138" s="343"/>
      <c r="Y138" s="343"/>
      <c r="Z138" s="343"/>
      <c r="AA138" s="343"/>
      <c r="AB138" s="343"/>
      <c r="AC138" s="343"/>
      <c r="AD138" s="343"/>
      <c r="AE138" s="343"/>
      <c r="AF138" s="343"/>
      <c r="AG138" s="343"/>
      <c r="AH138" s="343"/>
      <c r="AI138" s="343"/>
      <c r="AJ138" s="343"/>
      <c r="AK138" s="343"/>
      <c r="AL138" s="343"/>
      <c r="AM138" s="343"/>
      <c r="AN138" s="343"/>
      <c r="AO138" s="343"/>
    </row>
    <row r="139" spans="1:41" ht="12.75" customHeight="1" x14ac:dyDescent="0.2">
      <c r="A139" s="343"/>
      <c r="B139" s="343"/>
      <c r="C139" s="343"/>
      <c r="D139" s="445"/>
      <c r="E139" s="343"/>
      <c r="F139" s="343"/>
      <c r="G139" s="343"/>
      <c r="H139" s="343"/>
      <c r="I139" s="343"/>
      <c r="J139" s="343"/>
      <c r="K139" s="343"/>
      <c r="L139" s="343"/>
      <c r="M139" s="343"/>
      <c r="N139" s="343"/>
      <c r="O139" s="343"/>
      <c r="P139" s="343"/>
      <c r="Q139" s="343"/>
      <c r="R139" s="343"/>
      <c r="S139" s="341"/>
      <c r="T139" s="341"/>
      <c r="U139" s="343"/>
      <c r="V139" s="343"/>
      <c r="W139" s="343"/>
      <c r="X139" s="343"/>
      <c r="Y139" s="343"/>
      <c r="Z139" s="343"/>
      <c r="AA139" s="343"/>
      <c r="AB139" s="343"/>
      <c r="AC139" s="343"/>
      <c r="AD139" s="343"/>
      <c r="AE139" s="343"/>
      <c r="AF139" s="343"/>
      <c r="AG139" s="343"/>
      <c r="AH139" s="343"/>
      <c r="AI139" s="343"/>
      <c r="AJ139" s="343"/>
      <c r="AK139" s="343"/>
      <c r="AL139" s="343"/>
      <c r="AM139" s="343"/>
      <c r="AN139" s="343"/>
      <c r="AO139" s="343"/>
    </row>
    <row r="140" spans="1:41" ht="12.75" customHeight="1" x14ac:dyDescent="0.2">
      <c r="A140" s="343"/>
      <c r="B140" s="343"/>
      <c r="C140" s="343"/>
      <c r="D140" s="445"/>
      <c r="E140" s="343"/>
      <c r="F140" s="343"/>
      <c r="G140" s="343"/>
      <c r="H140" s="343"/>
      <c r="I140" s="343"/>
      <c r="J140" s="343"/>
      <c r="K140" s="343"/>
      <c r="L140" s="343"/>
      <c r="M140" s="343"/>
      <c r="N140" s="343"/>
      <c r="O140" s="343"/>
      <c r="P140" s="343"/>
      <c r="Q140" s="343"/>
      <c r="R140" s="343"/>
      <c r="S140" s="341"/>
      <c r="T140" s="341"/>
      <c r="U140" s="343"/>
      <c r="V140" s="343"/>
      <c r="W140" s="343"/>
      <c r="X140" s="343"/>
      <c r="Y140" s="343"/>
      <c r="Z140" s="343"/>
      <c r="AA140" s="343"/>
      <c r="AB140" s="343"/>
      <c r="AC140" s="343"/>
      <c r="AD140" s="343"/>
      <c r="AE140" s="343"/>
      <c r="AF140" s="343"/>
      <c r="AG140" s="343"/>
      <c r="AH140" s="343"/>
      <c r="AI140" s="343"/>
      <c r="AJ140" s="343"/>
      <c r="AK140" s="343"/>
      <c r="AL140" s="343"/>
      <c r="AM140" s="343"/>
      <c r="AN140" s="343"/>
      <c r="AO140" s="343"/>
    </row>
    <row r="141" spans="1:41" ht="12.75" customHeight="1" x14ac:dyDescent="0.2">
      <c r="A141" s="343"/>
      <c r="B141" s="343"/>
      <c r="C141" s="343"/>
      <c r="D141" s="445"/>
      <c r="E141" s="343"/>
      <c r="F141" s="343"/>
      <c r="G141" s="343"/>
      <c r="H141" s="343"/>
      <c r="I141" s="343"/>
      <c r="J141" s="343"/>
      <c r="K141" s="343"/>
      <c r="L141" s="343"/>
      <c r="M141" s="343"/>
      <c r="N141" s="343"/>
      <c r="O141" s="343"/>
      <c r="P141" s="343"/>
      <c r="Q141" s="343"/>
      <c r="R141" s="343"/>
      <c r="S141" s="341"/>
      <c r="T141" s="341"/>
      <c r="U141" s="343"/>
      <c r="V141" s="343"/>
      <c r="W141" s="343"/>
      <c r="X141" s="343"/>
      <c r="Y141" s="343"/>
      <c r="Z141" s="343"/>
      <c r="AA141" s="343"/>
      <c r="AB141" s="343"/>
      <c r="AC141" s="343"/>
      <c r="AD141" s="343"/>
      <c r="AE141" s="343"/>
      <c r="AF141" s="343"/>
      <c r="AG141" s="343"/>
      <c r="AH141" s="343"/>
      <c r="AI141" s="343"/>
      <c r="AJ141" s="343"/>
      <c r="AK141" s="343"/>
      <c r="AL141" s="343"/>
      <c r="AM141" s="343"/>
      <c r="AN141" s="343"/>
      <c r="AO141" s="343"/>
    </row>
    <row r="142" spans="1:41" ht="12.75" customHeight="1" x14ac:dyDescent="0.2">
      <c r="A142" s="343"/>
      <c r="B142" s="343"/>
      <c r="C142" s="343"/>
      <c r="D142" s="445"/>
      <c r="E142" s="343"/>
      <c r="F142" s="343"/>
      <c r="G142" s="343"/>
      <c r="H142" s="343"/>
      <c r="I142" s="343"/>
      <c r="J142" s="343"/>
      <c r="K142" s="343"/>
      <c r="L142" s="343"/>
      <c r="M142" s="343"/>
      <c r="N142" s="343"/>
      <c r="O142" s="343"/>
      <c r="P142" s="343"/>
      <c r="Q142" s="343"/>
      <c r="R142" s="343"/>
      <c r="S142" s="341"/>
      <c r="T142" s="341"/>
      <c r="U142" s="343"/>
      <c r="V142" s="343"/>
      <c r="W142" s="343"/>
      <c r="X142" s="343"/>
      <c r="Y142" s="343"/>
      <c r="Z142" s="343"/>
      <c r="AA142" s="343"/>
      <c r="AB142" s="343"/>
      <c r="AC142" s="343"/>
      <c r="AD142" s="343"/>
      <c r="AE142" s="343"/>
      <c r="AF142" s="343"/>
      <c r="AG142" s="343"/>
      <c r="AH142" s="343"/>
      <c r="AI142" s="343"/>
      <c r="AJ142" s="343"/>
      <c r="AK142" s="343"/>
      <c r="AL142" s="343"/>
      <c r="AM142" s="343"/>
      <c r="AN142" s="343"/>
      <c r="AO142" s="343"/>
    </row>
    <row r="143" spans="1:41" ht="12.75" customHeight="1" x14ac:dyDescent="0.2">
      <c r="A143" s="343"/>
      <c r="B143" s="343"/>
      <c r="C143" s="343"/>
      <c r="D143" s="445"/>
      <c r="E143" s="343"/>
      <c r="F143" s="343"/>
      <c r="G143" s="343"/>
      <c r="H143" s="343"/>
      <c r="I143" s="343"/>
      <c r="J143" s="343"/>
      <c r="K143" s="343"/>
      <c r="L143" s="343"/>
      <c r="M143" s="343"/>
      <c r="N143" s="343"/>
      <c r="O143" s="343"/>
      <c r="P143" s="343"/>
      <c r="Q143" s="343"/>
      <c r="R143" s="343"/>
      <c r="S143" s="341"/>
      <c r="T143" s="341"/>
      <c r="U143" s="343"/>
      <c r="V143" s="343"/>
      <c r="W143" s="343"/>
      <c r="X143" s="343"/>
      <c r="Y143" s="343"/>
      <c r="Z143" s="343"/>
      <c r="AA143" s="343"/>
      <c r="AB143" s="343"/>
      <c r="AC143" s="343"/>
      <c r="AD143" s="343"/>
      <c r="AE143" s="343"/>
      <c r="AF143" s="343"/>
      <c r="AG143" s="343"/>
      <c r="AH143" s="343"/>
      <c r="AI143" s="343"/>
      <c r="AJ143" s="343"/>
      <c r="AK143" s="343"/>
      <c r="AL143" s="343"/>
      <c r="AM143" s="343"/>
      <c r="AN143" s="343"/>
      <c r="AO143" s="343"/>
    </row>
    <row r="144" spans="1:41" ht="12.75" customHeight="1" x14ac:dyDescent="0.2">
      <c r="A144" s="343"/>
      <c r="B144" s="343"/>
      <c r="C144" s="343"/>
      <c r="D144" s="445"/>
      <c r="E144" s="343"/>
      <c r="F144" s="343"/>
      <c r="G144" s="343"/>
      <c r="H144" s="343"/>
      <c r="I144" s="343"/>
      <c r="J144" s="343"/>
      <c r="K144" s="343"/>
      <c r="L144" s="343"/>
      <c r="M144" s="343"/>
      <c r="N144" s="343"/>
      <c r="O144" s="343"/>
      <c r="P144" s="343"/>
      <c r="Q144" s="343"/>
      <c r="R144" s="343"/>
      <c r="S144" s="341"/>
      <c r="T144" s="341"/>
      <c r="U144" s="343"/>
      <c r="V144" s="343"/>
      <c r="W144" s="343"/>
      <c r="X144" s="343"/>
      <c r="Y144" s="343"/>
      <c r="Z144" s="343"/>
      <c r="AA144" s="343"/>
      <c r="AB144" s="343"/>
      <c r="AC144" s="343"/>
      <c r="AD144" s="343"/>
      <c r="AE144" s="343"/>
      <c r="AF144" s="343"/>
      <c r="AG144" s="343"/>
      <c r="AH144" s="343"/>
      <c r="AI144" s="343"/>
      <c r="AJ144" s="343"/>
      <c r="AK144" s="343"/>
      <c r="AL144" s="343"/>
      <c r="AM144" s="343"/>
      <c r="AN144" s="343"/>
      <c r="AO144" s="343"/>
    </row>
    <row r="145" spans="1:41" ht="12.75" customHeight="1" x14ac:dyDescent="0.2">
      <c r="A145" s="343"/>
      <c r="B145" s="343"/>
      <c r="C145" s="343"/>
      <c r="D145" s="445"/>
      <c r="E145" s="343"/>
      <c r="F145" s="343"/>
      <c r="G145" s="343"/>
      <c r="H145" s="343"/>
      <c r="I145" s="343"/>
      <c r="J145" s="343"/>
      <c r="K145" s="343"/>
      <c r="L145" s="343"/>
      <c r="M145" s="343"/>
      <c r="N145" s="343"/>
      <c r="O145" s="343"/>
      <c r="P145" s="343"/>
      <c r="Q145" s="343"/>
      <c r="R145" s="343"/>
      <c r="S145" s="341"/>
      <c r="T145" s="341"/>
      <c r="U145" s="343"/>
      <c r="V145" s="343"/>
      <c r="W145" s="343"/>
      <c r="X145" s="343"/>
      <c r="Y145" s="343"/>
      <c r="Z145" s="343"/>
      <c r="AA145" s="343"/>
      <c r="AB145" s="343"/>
      <c r="AC145" s="343"/>
      <c r="AD145" s="343"/>
      <c r="AE145" s="343"/>
      <c r="AF145" s="343"/>
      <c r="AG145" s="343"/>
      <c r="AH145" s="343"/>
      <c r="AI145" s="343"/>
      <c r="AJ145" s="343"/>
      <c r="AK145" s="343"/>
      <c r="AL145" s="343"/>
      <c r="AM145" s="343"/>
      <c r="AN145" s="343"/>
      <c r="AO145" s="343"/>
    </row>
    <row r="146" spans="1:41" ht="12.75" customHeight="1" x14ac:dyDescent="0.2">
      <c r="A146" s="343"/>
      <c r="B146" s="343"/>
      <c r="C146" s="343"/>
      <c r="D146" s="445"/>
      <c r="E146" s="343"/>
      <c r="F146" s="343"/>
      <c r="G146" s="343"/>
      <c r="H146" s="343"/>
      <c r="I146" s="343"/>
      <c r="J146" s="343"/>
      <c r="K146" s="343"/>
      <c r="L146" s="343"/>
      <c r="M146" s="343"/>
      <c r="N146" s="343"/>
      <c r="O146" s="343"/>
      <c r="P146" s="343"/>
      <c r="Q146" s="343"/>
      <c r="R146" s="343"/>
      <c r="S146" s="341"/>
      <c r="T146" s="341"/>
      <c r="U146" s="343"/>
      <c r="V146" s="343"/>
      <c r="W146" s="343"/>
      <c r="X146" s="343"/>
      <c r="Y146" s="343"/>
      <c r="Z146" s="343"/>
      <c r="AA146" s="343"/>
      <c r="AB146" s="343"/>
      <c r="AC146" s="343"/>
      <c r="AD146" s="343"/>
      <c r="AE146" s="343"/>
      <c r="AF146" s="343"/>
      <c r="AG146" s="343"/>
      <c r="AH146" s="343"/>
      <c r="AI146" s="343"/>
      <c r="AJ146" s="343"/>
      <c r="AK146" s="343"/>
      <c r="AL146" s="343"/>
      <c r="AM146" s="343"/>
      <c r="AN146" s="343"/>
      <c r="AO146" s="343"/>
    </row>
    <row r="147" spans="1:41" ht="12.75" customHeight="1" x14ac:dyDescent="0.2">
      <c r="A147" s="343"/>
      <c r="B147" s="343"/>
      <c r="C147" s="343"/>
      <c r="D147" s="445"/>
      <c r="E147" s="343"/>
      <c r="F147" s="343"/>
      <c r="G147" s="343"/>
      <c r="H147" s="343"/>
      <c r="I147" s="343"/>
      <c r="J147" s="343"/>
      <c r="K147" s="343"/>
      <c r="L147" s="343"/>
      <c r="M147" s="343"/>
      <c r="N147" s="343"/>
      <c r="O147" s="343"/>
      <c r="P147" s="343"/>
      <c r="Q147" s="343"/>
      <c r="R147" s="343"/>
      <c r="S147" s="341"/>
      <c r="T147" s="341"/>
      <c r="U147" s="343"/>
      <c r="V147" s="343"/>
      <c r="W147" s="343"/>
      <c r="X147" s="343"/>
      <c r="Y147" s="343"/>
      <c r="Z147" s="343"/>
      <c r="AA147" s="343"/>
      <c r="AB147" s="343"/>
      <c r="AC147" s="343"/>
      <c r="AD147" s="343"/>
      <c r="AE147" s="343"/>
      <c r="AF147" s="343"/>
      <c r="AG147" s="343"/>
      <c r="AH147" s="343"/>
      <c r="AI147" s="343"/>
      <c r="AJ147" s="343"/>
      <c r="AK147" s="343"/>
      <c r="AL147" s="343"/>
      <c r="AM147" s="343"/>
      <c r="AN147" s="343"/>
      <c r="AO147" s="343"/>
    </row>
    <row r="148" spans="1:41" ht="12.75" customHeight="1" x14ac:dyDescent="0.2">
      <c r="A148" s="343"/>
      <c r="B148" s="343"/>
      <c r="C148" s="343"/>
      <c r="D148" s="445"/>
      <c r="E148" s="343"/>
      <c r="F148" s="343"/>
      <c r="G148" s="343"/>
      <c r="H148" s="343"/>
      <c r="I148" s="343"/>
      <c r="J148" s="343"/>
      <c r="K148" s="343"/>
      <c r="L148" s="343"/>
      <c r="M148" s="343"/>
      <c r="N148" s="343"/>
      <c r="O148" s="343"/>
      <c r="P148" s="343"/>
      <c r="Q148" s="343"/>
      <c r="R148" s="343"/>
      <c r="S148" s="341"/>
      <c r="T148" s="341"/>
      <c r="U148" s="343"/>
      <c r="V148" s="343"/>
      <c r="W148" s="343"/>
      <c r="X148" s="343"/>
      <c r="Y148" s="343"/>
      <c r="Z148" s="343"/>
      <c r="AA148" s="343"/>
      <c r="AB148" s="343"/>
      <c r="AC148" s="343"/>
      <c r="AD148" s="343"/>
      <c r="AE148" s="343"/>
      <c r="AF148" s="343"/>
      <c r="AG148" s="343"/>
      <c r="AH148" s="343"/>
      <c r="AI148" s="343"/>
      <c r="AJ148" s="343"/>
      <c r="AK148" s="343"/>
      <c r="AL148" s="343"/>
      <c r="AM148" s="343"/>
      <c r="AN148" s="343"/>
      <c r="AO148" s="343"/>
    </row>
    <row r="149" spans="1:41" ht="12.75" customHeight="1" x14ac:dyDescent="0.2">
      <c r="A149" s="343"/>
      <c r="B149" s="343"/>
      <c r="C149" s="343"/>
      <c r="D149" s="445"/>
      <c r="E149" s="343"/>
      <c r="F149" s="343"/>
      <c r="G149" s="343"/>
      <c r="H149" s="343"/>
      <c r="I149" s="343"/>
      <c r="J149" s="343"/>
      <c r="K149" s="343"/>
      <c r="L149" s="343"/>
      <c r="M149" s="343"/>
      <c r="N149" s="343"/>
      <c r="O149" s="343"/>
      <c r="P149" s="343"/>
      <c r="Q149" s="343"/>
      <c r="R149" s="343"/>
      <c r="S149" s="341"/>
      <c r="T149" s="341"/>
      <c r="U149" s="343"/>
      <c r="V149" s="343"/>
      <c r="W149" s="343"/>
      <c r="X149" s="343"/>
      <c r="Y149" s="343"/>
      <c r="Z149" s="343"/>
      <c r="AA149" s="343"/>
      <c r="AB149" s="343"/>
      <c r="AC149" s="343"/>
      <c r="AD149" s="343"/>
      <c r="AE149" s="343"/>
      <c r="AF149" s="343"/>
      <c r="AG149" s="343"/>
      <c r="AH149" s="343"/>
      <c r="AI149" s="343"/>
      <c r="AJ149" s="343"/>
      <c r="AK149" s="343"/>
      <c r="AL149" s="343"/>
      <c r="AM149" s="343"/>
      <c r="AN149" s="343"/>
      <c r="AO149" s="343"/>
    </row>
    <row r="150" spans="1:41" ht="12.75" customHeight="1" x14ac:dyDescent="0.2">
      <c r="A150" s="343"/>
      <c r="B150" s="343"/>
      <c r="C150" s="343"/>
      <c r="D150" s="445"/>
      <c r="E150" s="343"/>
      <c r="F150" s="343"/>
      <c r="G150" s="343"/>
      <c r="H150" s="343"/>
      <c r="I150" s="343"/>
      <c r="J150" s="343"/>
      <c r="K150" s="343"/>
      <c r="L150" s="343"/>
      <c r="M150" s="343"/>
      <c r="N150" s="343"/>
      <c r="O150" s="343"/>
      <c r="P150" s="343"/>
      <c r="Q150" s="343"/>
      <c r="R150" s="343"/>
      <c r="S150" s="341"/>
      <c r="T150" s="341"/>
      <c r="U150" s="343"/>
      <c r="V150" s="343"/>
      <c r="W150" s="343"/>
      <c r="X150" s="343"/>
      <c r="Y150" s="343"/>
      <c r="Z150" s="343"/>
      <c r="AA150" s="343"/>
      <c r="AB150" s="343"/>
      <c r="AC150" s="343"/>
      <c r="AD150" s="343"/>
      <c r="AE150" s="343"/>
      <c r="AF150" s="343"/>
      <c r="AG150" s="343"/>
      <c r="AH150" s="343"/>
      <c r="AI150" s="343"/>
      <c r="AJ150" s="343"/>
      <c r="AK150" s="343"/>
      <c r="AL150" s="343"/>
      <c r="AM150" s="343"/>
      <c r="AN150" s="343"/>
      <c r="AO150" s="343"/>
    </row>
    <row r="151" spans="1:41" ht="12.75" customHeight="1" x14ac:dyDescent="0.2">
      <c r="A151" s="343"/>
      <c r="B151" s="343"/>
      <c r="C151" s="343"/>
      <c r="D151" s="445"/>
      <c r="E151" s="343"/>
      <c r="F151" s="343"/>
      <c r="G151" s="343"/>
      <c r="H151" s="343"/>
      <c r="I151" s="343"/>
      <c r="J151" s="343"/>
      <c r="K151" s="343"/>
      <c r="L151" s="343"/>
      <c r="M151" s="343"/>
      <c r="N151" s="343"/>
      <c r="O151" s="343"/>
      <c r="P151" s="343"/>
      <c r="Q151" s="343"/>
      <c r="R151" s="343"/>
      <c r="S151" s="341"/>
      <c r="T151" s="341"/>
      <c r="U151" s="343"/>
      <c r="V151" s="343"/>
      <c r="W151" s="343"/>
      <c r="X151" s="343"/>
      <c r="Y151" s="343"/>
      <c r="Z151" s="343"/>
      <c r="AA151" s="343"/>
      <c r="AB151" s="343"/>
      <c r="AC151" s="343"/>
      <c r="AD151" s="343"/>
      <c r="AE151" s="343"/>
      <c r="AF151" s="343"/>
      <c r="AG151" s="343"/>
      <c r="AH151" s="343"/>
      <c r="AI151" s="343"/>
      <c r="AJ151" s="343"/>
      <c r="AK151" s="343"/>
      <c r="AL151" s="343"/>
      <c r="AM151" s="343"/>
      <c r="AN151" s="343"/>
      <c r="AO151" s="343"/>
    </row>
    <row r="152" spans="1:41" ht="12.75" customHeight="1" x14ac:dyDescent="0.2">
      <c r="A152" s="343"/>
      <c r="B152" s="343"/>
      <c r="C152" s="343"/>
      <c r="D152" s="445"/>
      <c r="E152" s="343"/>
      <c r="F152" s="343"/>
      <c r="G152" s="343"/>
      <c r="H152" s="343"/>
      <c r="I152" s="343"/>
      <c r="J152" s="343"/>
      <c r="K152" s="343"/>
      <c r="L152" s="343"/>
      <c r="M152" s="343"/>
      <c r="N152" s="343"/>
      <c r="O152" s="343"/>
      <c r="P152" s="343"/>
      <c r="Q152" s="343"/>
      <c r="R152" s="343"/>
      <c r="S152" s="341"/>
      <c r="T152" s="341"/>
      <c r="U152" s="343"/>
      <c r="V152" s="343"/>
      <c r="W152" s="343"/>
      <c r="X152" s="343"/>
      <c r="Y152" s="343"/>
      <c r="Z152" s="343"/>
      <c r="AA152" s="343"/>
      <c r="AB152" s="343"/>
      <c r="AC152" s="343"/>
      <c r="AD152" s="343"/>
      <c r="AE152" s="343"/>
      <c r="AF152" s="343"/>
      <c r="AG152" s="343"/>
      <c r="AH152" s="343"/>
      <c r="AI152" s="343"/>
      <c r="AJ152" s="343"/>
      <c r="AK152" s="343"/>
      <c r="AL152" s="343"/>
      <c r="AM152" s="343"/>
      <c r="AN152" s="343"/>
      <c r="AO152" s="343"/>
    </row>
    <row r="153" spans="1:41" ht="12.75" customHeight="1" x14ac:dyDescent="0.2">
      <c r="A153" s="343"/>
      <c r="B153" s="343"/>
      <c r="C153" s="343"/>
      <c r="D153" s="445"/>
      <c r="E153" s="343"/>
      <c r="F153" s="343"/>
      <c r="G153" s="343"/>
      <c r="H153" s="343"/>
      <c r="I153" s="343"/>
      <c r="J153" s="343"/>
      <c r="K153" s="343"/>
      <c r="L153" s="343"/>
      <c r="M153" s="343"/>
      <c r="N153" s="343"/>
      <c r="O153" s="343"/>
      <c r="P153" s="343"/>
      <c r="Q153" s="343"/>
      <c r="R153" s="343"/>
      <c r="S153" s="341"/>
      <c r="T153" s="341"/>
      <c r="U153" s="343"/>
      <c r="V153" s="343"/>
      <c r="W153" s="343"/>
      <c r="X153" s="343"/>
      <c r="Y153" s="343"/>
      <c r="Z153" s="343"/>
      <c r="AA153" s="343"/>
      <c r="AB153" s="343"/>
      <c r="AC153" s="343"/>
      <c r="AD153" s="343"/>
      <c r="AE153" s="343"/>
      <c r="AF153" s="343"/>
      <c r="AG153" s="343"/>
      <c r="AH153" s="343"/>
      <c r="AI153" s="343"/>
      <c r="AJ153" s="343"/>
      <c r="AK153" s="343"/>
      <c r="AL153" s="343"/>
      <c r="AM153" s="343"/>
      <c r="AN153" s="343"/>
      <c r="AO153" s="343"/>
    </row>
    <row r="154" spans="1:41" ht="12.75" customHeight="1" x14ac:dyDescent="0.2">
      <c r="A154" s="343"/>
      <c r="B154" s="343"/>
      <c r="C154" s="343"/>
      <c r="D154" s="445"/>
      <c r="E154" s="343"/>
      <c r="F154" s="343"/>
      <c r="G154" s="343"/>
      <c r="H154" s="343"/>
      <c r="I154" s="343"/>
      <c r="J154" s="343"/>
      <c r="K154" s="343"/>
      <c r="L154" s="343"/>
      <c r="M154" s="343"/>
      <c r="N154" s="343"/>
      <c r="O154" s="343"/>
      <c r="P154" s="343"/>
      <c r="Q154" s="343"/>
      <c r="R154" s="343"/>
      <c r="S154" s="341"/>
      <c r="T154" s="341"/>
      <c r="U154" s="343"/>
      <c r="V154" s="343"/>
      <c r="W154" s="343"/>
      <c r="X154" s="343"/>
      <c r="Y154" s="343"/>
      <c r="Z154" s="343"/>
      <c r="AA154" s="343"/>
      <c r="AB154" s="343"/>
      <c r="AC154" s="343"/>
      <c r="AD154" s="343"/>
      <c r="AE154" s="343"/>
      <c r="AF154" s="343"/>
      <c r="AG154" s="343"/>
      <c r="AH154" s="343"/>
      <c r="AI154" s="343"/>
      <c r="AJ154" s="343"/>
      <c r="AK154" s="343"/>
      <c r="AL154" s="343"/>
      <c r="AM154" s="343"/>
      <c r="AN154" s="343"/>
      <c r="AO154" s="343"/>
    </row>
    <row r="155" spans="1:41" ht="12.75" customHeight="1" x14ac:dyDescent="0.2">
      <c r="A155" s="343"/>
      <c r="B155" s="343"/>
      <c r="C155" s="343"/>
      <c r="D155" s="445"/>
      <c r="E155" s="343"/>
      <c r="F155" s="343"/>
      <c r="G155" s="343"/>
      <c r="H155" s="343"/>
      <c r="I155" s="343"/>
      <c r="J155" s="343"/>
      <c r="K155" s="343"/>
      <c r="L155" s="343"/>
      <c r="M155" s="343"/>
      <c r="N155" s="343"/>
      <c r="O155" s="343"/>
      <c r="P155" s="343"/>
      <c r="Q155" s="343"/>
      <c r="R155" s="343"/>
      <c r="S155" s="341"/>
      <c r="T155" s="341"/>
      <c r="U155" s="343"/>
      <c r="V155" s="343"/>
      <c r="W155" s="343"/>
      <c r="X155" s="343"/>
      <c r="Y155" s="343"/>
      <c r="Z155" s="343"/>
      <c r="AA155" s="343"/>
      <c r="AB155" s="343"/>
      <c r="AC155" s="343"/>
      <c r="AD155" s="343"/>
      <c r="AE155" s="343"/>
      <c r="AF155" s="343"/>
      <c r="AG155" s="343"/>
      <c r="AH155" s="343"/>
      <c r="AI155" s="343"/>
      <c r="AJ155" s="343"/>
      <c r="AK155" s="343"/>
      <c r="AL155" s="343"/>
      <c r="AM155" s="343"/>
      <c r="AN155" s="343"/>
      <c r="AO155" s="343"/>
    </row>
    <row r="156" spans="1:41" ht="12.75" customHeight="1" x14ac:dyDescent="0.2">
      <c r="A156" s="343"/>
      <c r="B156" s="343"/>
      <c r="C156" s="343"/>
      <c r="D156" s="445"/>
      <c r="E156" s="343"/>
      <c r="F156" s="343"/>
      <c r="G156" s="343"/>
      <c r="H156" s="343"/>
      <c r="I156" s="343"/>
      <c r="J156" s="343"/>
      <c r="K156" s="343"/>
      <c r="L156" s="343"/>
      <c r="M156" s="343"/>
      <c r="N156" s="343"/>
      <c r="O156" s="343"/>
      <c r="P156" s="343"/>
      <c r="Q156" s="343"/>
      <c r="R156" s="343"/>
      <c r="S156" s="341"/>
      <c r="T156" s="341"/>
      <c r="U156" s="343"/>
      <c r="V156" s="343"/>
      <c r="W156" s="343"/>
      <c r="X156" s="343"/>
      <c r="Y156" s="343"/>
      <c r="Z156" s="343"/>
      <c r="AA156" s="343"/>
      <c r="AB156" s="343"/>
      <c r="AC156" s="343"/>
      <c r="AD156" s="343"/>
      <c r="AE156" s="343"/>
      <c r="AF156" s="343"/>
      <c r="AG156" s="343"/>
      <c r="AH156" s="343"/>
      <c r="AI156" s="343"/>
      <c r="AJ156" s="343"/>
      <c r="AK156" s="343"/>
      <c r="AL156" s="343"/>
      <c r="AM156" s="343"/>
      <c r="AN156" s="343"/>
      <c r="AO156" s="343"/>
    </row>
    <row r="157" spans="1:41" ht="12.75" customHeight="1" x14ac:dyDescent="0.2">
      <c r="A157" s="343"/>
      <c r="B157" s="343"/>
      <c r="C157" s="343"/>
      <c r="D157" s="445"/>
      <c r="E157" s="343"/>
      <c r="F157" s="343"/>
      <c r="G157" s="343"/>
      <c r="H157" s="343"/>
      <c r="I157" s="343"/>
      <c r="J157" s="343"/>
      <c r="K157" s="343"/>
      <c r="L157" s="343"/>
      <c r="M157" s="343"/>
      <c r="N157" s="343"/>
      <c r="O157" s="343"/>
      <c r="P157" s="343"/>
      <c r="Q157" s="343"/>
      <c r="R157" s="343"/>
      <c r="S157" s="341"/>
      <c r="T157" s="341"/>
      <c r="U157" s="343"/>
      <c r="V157" s="343"/>
      <c r="W157" s="343"/>
      <c r="X157" s="343"/>
      <c r="Y157" s="343"/>
      <c r="Z157" s="343"/>
      <c r="AA157" s="343"/>
      <c r="AB157" s="343"/>
      <c r="AC157" s="343"/>
      <c r="AD157" s="343"/>
      <c r="AE157" s="343"/>
      <c r="AF157" s="343"/>
      <c r="AG157" s="343"/>
      <c r="AH157" s="343"/>
      <c r="AI157" s="343"/>
      <c r="AJ157" s="343"/>
      <c r="AK157" s="343"/>
      <c r="AL157" s="343"/>
      <c r="AM157" s="343"/>
      <c r="AN157" s="343"/>
      <c r="AO157" s="343"/>
    </row>
    <row r="158" spans="1:41" ht="12.75" customHeight="1" x14ac:dyDescent="0.2">
      <c r="A158" s="343"/>
      <c r="B158" s="343"/>
      <c r="C158" s="343"/>
      <c r="D158" s="445"/>
      <c r="E158" s="343"/>
      <c r="F158" s="343"/>
      <c r="G158" s="343"/>
      <c r="H158" s="343"/>
      <c r="I158" s="343"/>
      <c r="J158" s="343"/>
      <c r="K158" s="343"/>
      <c r="L158" s="343"/>
      <c r="M158" s="343"/>
      <c r="N158" s="343"/>
      <c r="O158" s="343"/>
      <c r="P158" s="343"/>
      <c r="Q158" s="343"/>
      <c r="R158" s="343"/>
      <c r="S158" s="341"/>
      <c r="T158" s="341"/>
      <c r="U158" s="343"/>
      <c r="V158" s="343"/>
      <c r="W158" s="343"/>
      <c r="X158" s="343"/>
      <c r="Y158" s="343"/>
      <c r="Z158" s="343"/>
      <c r="AA158" s="343"/>
      <c r="AB158" s="343"/>
      <c r="AC158" s="343"/>
      <c r="AD158" s="343"/>
      <c r="AE158" s="343"/>
      <c r="AF158" s="343"/>
      <c r="AG158" s="343"/>
      <c r="AH158" s="343"/>
      <c r="AI158" s="343"/>
      <c r="AJ158" s="343"/>
      <c r="AK158" s="343"/>
      <c r="AL158" s="343"/>
      <c r="AM158" s="343"/>
      <c r="AN158" s="343"/>
      <c r="AO158" s="343"/>
    </row>
    <row r="159" spans="1:41" ht="12.75" customHeight="1" x14ac:dyDescent="0.2">
      <c r="A159" s="343"/>
      <c r="B159" s="343"/>
      <c r="C159" s="343"/>
      <c r="D159" s="445"/>
      <c r="E159" s="343"/>
      <c r="F159" s="343"/>
      <c r="G159" s="343"/>
      <c r="H159" s="343"/>
      <c r="I159" s="343"/>
      <c r="J159" s="343"/>
      <c r="K159" s="343"/>
      <c r="L159" s="343"/>
      <c r="M159" s="343"/>
      <c r="N159" s="343"/>
      <c r="O159" s="343"/>
      <c r="P159" s="343"/>
      <c r="Q159" s="343"/>
      <c r="R159" s="343"/>
      <c r="S159" s="341"/>
      <c r="T159" s="341"/>
      <c r="U159" s="343"/>
      <c r="V159" s="343"/>
      <c r="W159" s="343"/>
      <c r="X159" s="343"/>
      <c r="Y159" s="343"/>
      <c r="Z159" s="343"/>
      <c r="AA159" s="343"/>
      <c r="AB159" s="343"/>
      <c r="AC159" s="343"/>
      <c r="AD159" s="343"/>
      <c r="AE159" s="343"/>
      <c r="AF159" s="343"/>
      <c r="AG159" s="343"/>
      <c r="AH159" s="343"/>
      <c r="AI159" s="343"/>
      <c r="AJ159" s="343"/>
      <c r="AK159" s="343"/>
      <c r="AL159" s="343"/>
      <c r="AM159" s="343"/>
      <c r="AN159" s="343"/>
      <c r="AO159" s="343"/>
    </row>
    <row r="160" spans="1:41" ht="12.75" customHeight="1" x14ac:dyDescent="0.2">
      <c r="A160" s="343"/>
      <c r="B160" s="343"/>
      <c r="C160" s="343"/>
      <c r="D160" s="445"/>
      <c r="E160" s="343"/>
      <c r="F160" s="343"/>
      <c r="G160" s="343"/>
      <c r="H160" s="343"/>
      <c r="I160" s="343"/>
      <c r="J160" s="343"/>
      <c r="K160" s="343"/>
      <c r="L160" s="343"/>
      <c r="M160" s="343"/>
      <c r="N160" s="343"/>
      <c r="O160" s="343"/>
      <c r="P160" s="343"/>
      <c r="Q160" s="343"/>
      <c r="R160" s="343"/>
      <c r="S160" s="341"/>
      <c r="T160" s="341"/>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row>
    <row r="161" spans="1:41" ht="12.75" customHeight="1" x14ac:dyDescent="0.2">
      <c r="A161" s="343"/>
      <c r="B161" s="343"/>
      <c r="C161" s="343"/>
      <c r="D161" s="445"/>
      <c r="E161" s="343"/>
      <c r="F161" s="343"/>
      <c r="G161" s="343"/>
      <c r="H161" s="343"/>
      <c r="I161" s="343"/>
      <c r="J161" s="343"/>
      <c r="K161" s="343"/>
      <c r="L161" s="343"/>
      <c r="M161" s="343"/>
      <c r="N161" s="343"/>
      <c r="O161" s="343"/>
      <c r="P161" s="343"/>
      <c r="Q161" s="343"/>
      <c r="R161" s="343"/>
      <c r="S161" s="341"/>
      <c r="T161" s="341"/>
      <c r="U161" s="343"/>
      <c r="V161" s="343"/>
      <c r="W161" s="343"/>
      <c r="X161" s="343"/>
      <c r="Y161" s="343"/>
      <c r="Z161" s="343"/>
      <c r="AA161" s="343"/>
      <c r="AB161" s="343"/>
      <c r="AC161" s="343"/>
      <c r="AD161" s="343"/>
      <c r="AE161" s="343"/>
      <c r="AF161" s="343"/>
      <c r="AG161" s="343"/>
      <c r="AH161" s="343"/>
      <c r="AI161" s="343"/>
      <c r="AJ161" s="343"/>
      <c r="AK161" s="343"/>
      <c r="AL161" s="343"/>
      <c r="AM161" s="343"/>
      <c r="AN161" s="343"/>
      <c r="AO161" s="343"/>
    </row>
    <row r="162" spans="1:41" ht="12.75" customHeight="1" x14ac:dyDescent="0.2">
      <c r="A162" s="343"/>
      <c r="B162" s="343"/>
      <c r="C162" s="343"/>
      <c r="D162" s="445"/>
      <c r="E162" s="343"/>
      <c r="F162" s="343"/>
      <c r="G162" s="343"/>
      <c r="H162" s="343"/>
      <c r="I162" s="343"/>
      <c r="J162" s="343"/>
      <c r="K162" s="343"/>
      <c r="L162" s="343"/>
      <c r="M162" s="343"/>
      <c r="N162" s="343"/>
      <c r="O162" s="343"/>
      <c r="P162" s="343"/>
      <c r="Q162" s="343"/>
      <c r="R162" s="343"/>
      <c r="S162" s="341"/>
      <c r="T162" s="341"/>
      <c r="U162" s="343"/>
      <c r="V162" s="343"/>
      <c r="W162" s="343"/>
      <c r="X162" s="343"/>
      <c r="Y162" s="343"/>
      <c r="Z162" s="343"/>
      <c r="AA162" s="343"/>
      <c r="AB162" s="343"/>
      <c r="AC162" s="343"/>
      <c r="AD162" s="343"/>
      <c r="AE162" s="343"/>
      <c r="AF162" s="343"/>
      <c r="AG162" s="343"/>
      <c r="AH162" s="343"/>
      <c r="AI162" s="343"/>
      <c r="AJ162" s="343"/>
      <c r="AK162" s="343"/>
      <c r="AL162" s="343"/>
      <c r="AM162" s="343"/>
      <c r="AN162" s="343"/>
      <c r="AO162" s="343"/>
    </row>
    <row r="163" spans="1:41" ht="12.75" customHeight="1" x14ac:dyDescent="0.2">
      <c r="A163" s="343"/>
      <c r="B163" s="343"/>
      <c r="C163" s="343"/>
      <c r="D163" s="445"/>
      <c r="E163" s="343"/>
      <c r="F163" s="343"/>
      <c r="G163" s="343"/>
      <c r="H163" s="343"/>
      <c r="I163" s="343"/>
      <c r="J163" s="343"/>
      <c r="K163" s="343"/>
      <c r="L163" s="343"/>
      <c r="M163" s="343"/>
      <c r="N163" s="343"/>
      <c r="O163" s="343"/>
      <c r="P163" s="343"/>
      <c r="Q163" s="343"/>
      <c r="R163" s="343"/>
      <c r="S163" s="341"/>
      <c r="T163" s="341"/>
      <c r="U163" s="343"/>
      <c r="V163" s="343"/>
      <c r="W163" s="343"/>
      <c r="X163" s="343"/>
      <c r="Y163" s="343"/>
      <c r="Z163" s="343"/>
      <c r="AA163" s="343"/>
      <c r="AB163" s="343"/>
      <c r="AC163" s="343"/>
      <c r="AD163" s="343"/>
      <c r="AE163" s="343"/>
      <c r="AF163" s="343"/>
      <c r="AG163" s="343"/>
      <c r="AH163" s="343"/>
      <c r="AI163" s="343"/>
      <c r="AJ163" s="343"/>
      <c r="AK163" s="343"/>
      <c r="AL163" s="343"/>
      <c r="AM163" s="343"/>
      <c r="AN163" s="343"/>
      <c r="AO163" s="343"/>
    </row>
    <row r="164" spans="1:41" ht="12.75" customHeight="1" x14ac:dyDescent="0.2">
      <c r="A164" s="343"/>
      <c r="B164" s="343"/>
      <c r="C164" s="343"/>
      <c r="D164" s="445"/>
      <c r="E164" s="343"/>
      <c r="F164" s="343"/>
      <c r="G164" s="343"/>
      <c r="H164" s="343"/>
      <c r="I164" s="343"/>
      <c r="J164" s="343"/>
      <c r="K164" s="343"/>
      <c r="L164" s="343"/>
      <c r="M164" s="343"/>
      <c r="N164" s="343"/>
      <c r="O164" s="343"/>
      <c r="P164" s="343"/>
      <c r="Q164" s="343"/>
      <c r="R164" s="343"/>
      <c r="S164" s="341"/>
      <c r="T164" s="341"/>
      <c r="U164" s="343"/>
      <c r="V164" s="343"/>
      <c r="W164" s="343"/>
      <c r="X164" s="343"/>
      <c r="Y164" s="343"/>
      <c r="Z164" s="343"/>
      <c r="AA164" s="343"/>
      <c r="AB164" s="343"/>
      <c r="AC164" s="343"/>
      <c r="AD164" s="343"/>
      <c r="AE164" s="343"/>
      <c r="AF164" s="343"/>
      <c r="AG164" s="343"/>
      <c r="AH164" s="343"/>
      <c r="AI164" s="343"/>
      <c r="AJ164" s="343"/>
      <c r="AK164" s="343"/>
      <c r="AL164" s="343"/>
      <c r="AM164" s="343"/>
      <c r="AN164" s="343"/>
      <c r="AO164" s="343"/>
    </row>
    <row r="165" spans="1:41" ht="12.75" customHeight="1" x14ac:dyDescent="0.2">
      <c r="A165" s="343"/>
      <c r="B165" s="343"/>
      <c r="C165" s="343"/>
      <c r="D165" s="445"/>
      <c r="E165" s="343"/>
      <c r="F165" s="343"/>
      <c r="G165" s="343"/>
      <c r="H165" s="343"/>
      <c r="I165" s="343"/>
      <c r="J165" s="343"/>
      <c r="K165" s="343"/>
      <c r="L165" s="343"/>
      <c r="M165" s="343"/>
      <c r="N165" s="343"/>
      <c r="O165" s="343"/>
      <c r="P165" s="343"/>
      <c r="Q165" s="343"/>
      <c r="R165" s="343"/>
      <c r="S165" s="341"/>
      <c r="T165" s="341"/>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row>
    <row r="166" spans="1:41" ht="12.75" customHeight="1" x14ac:dyDescent="0.2">
      <c r="A166" s="343"/>
      <c r="B166" s="343"/>
      <c r="C166" s="343"/>
      <c r="D166" s="445"/>
      <c r="E166" s="343"/>
      <c r="F166" s="343"/>
      <c r="G166" s="343"/>
      <c r="H166" s="343"/>
      <c r="I166" s="343"/>
      <c r="J166" s="343"/>
      <c r="K166" s="343"/>
      <c r="L166" s="343"/>
      <c r="M166" s="343"/>
      <c r="N166" s="343"/>
      <c r="O166" s="343"/>
      <c r="P166" s="343"/>
      <c r="Q166" s="343"/>
      <c r="R166" s="343"/>
      <c r="S166" s="341"/>
      <c r="T166" s="341"/>
      <c r="U166" s="343"/>
      <c r="V166" s="343"/>
      <c r="W166" s="343"/>
      <c r="X166" s="343"/>
      <c r="Y166" s="343"/>
      <c r="Z166" s="343"/>
      <c r="AA166" s="343"/>
      <c r="AB166" s="343"/>
      <c r="AC166" s="343"/>
      <c r="AD166" s="343"/>
      <c r="AE166" s="343"/>
      <c r="AF166" s="343"/>
      <c r="AG166" s="343"/>
      <c r="AH166" s="343"/>
      <c r="AI166" s="343"/>
      <c r="AJ166" s="343"/>
      <c r="AK166" s="343"/>
      <c r="AL166" s="343"/>
      <c r="AM166" s="343"/>
      <c r="AN166" s="343"/>
      <c r="AO166" s="343"/>
    </row>
    <row r="167" spans="1:41" ht="12.75" customHeight="1" x14ac:dyDescent="0.2">
      <c r="A167" s="343"/>
      <c r="B167" s="343"/>
      <c r="C167" s="343"/>
      <c r="D167" s="445"/>
      <c r="E167" s="343"/>
      <c r="F167" s="343"/>
      <c r="G167" s="343"/>
      <c r="H167" s="343"/>
      <c r="I167" s="343"/>
      <c r="J167" s="343"/>
      <c r="K167" s="343"/>
      <c r="L167" s="343"/>
      <c r="M167" s="343"/>
      <c r="N167" s="343"/>
      <c r="O167" s="343"/>
      <c r="P167" s="343"/>
      <c r="Q167" s="343"/>
      <c r="R167" s="343"/>
      <c r="S167" s="341"/>
      <c r="T167" s="341"/>
      <c r="U167" s="343"/>
      <c r="V167" s="343"/>
      <c r="W167" s="343"/>
      <c r="X167" s="343"/>
      <c r="Y167" s="343"/>
      <c r="Z167" s="343"/>
      <c r="AA167" s="343"/>
      <c r="AB167" s="343"/>
      <c r="AC167" s="343"/>
      <c r="AD167" s="343"/>
      <c r="AE167" s="343"/>
      <c r="AF167" s="343"/>
      <c r="AG167" s="343"/>
      <c r="AH167" s="343"/>
      <c r="AI167" s="343"/>
      <c r="AJ167" s="343"/>
      <c r="AK167" s="343"/>
      <c r="AL167" s="343"/>
      <c r="AM167" s="343"/>
      <c r="AN167" s="343"/>
      <c r="AO167" s="343"/>
    </row>
    <row r="168" spans="1:41" ht="12.75" customHeight="1" x14ac:dyDescent="0.2">
      <c r="A168" s="343"/>
      <c r="B168" s="343"/>
      <c r="C168" s="343"/>
      <c r="D168" s="445"/>
      <c r="E168" s="343"/>
      <c r="F168" s="343"/>
      <c r="G168" s="343"/>
      <c r="H168" s="343"/>
      <c r="I168" s="343"/>
      <c r="J168" s="343"/>
      <c r="K168" s="343"/>
      <c r="L168" s="343"/>
      <c r="M168" s="343"/>
      <c r="N168" s="343"/>
      <c r="O168" s="343"/>
      <c r="P168" s="343"/>
      <c r="Q168" s="343"/>
      <c r="R168" s="343"/>
      <c r="S168" s="341"/>
      <c r="T168" s="341"/>
      <c r="U168" s="343"/>
      <c r="V168" s="343"/>
      <c r="W168" s="343"/>
      <c r="X168" s="343"/>
      <c r="Y168" s="343"/>
      <c r="Z168" s="343"/>
      <c r="AA168" s="343"/>
      <c r="AB168" s="343"/>
      <c r="AC168" s="343"/>
      <c r="AD168" s="343"/>
      <c r="AE168" s="343"/>
      <c r="AF168" s="343"/>
      <c r="AG168" s="343"/>
      <c r="AH168" s="343"/>
      <c r="AI168" s="343"/>
      <c r="AJ168" s="343"/>
      <c r="AK168" s="343"/>
      <c r="AL168" s="343"/>
      <c r="AM168" s="343"/>
      <c r="AN168" s="343"/>
      <c r="AO168" s="343"/>
    </row>
    <row r="169" spans="1:41" ht="12.75" customHeight="1" x14ac:dyDescent="0.2">
      <c r="A169" s="343"/>
      <c r="B169" s="343"/>
      <c r="C169" s="343"/>
      <c r="D169" s="445"/>
      <c r="E169" s="343"/>
      <c r="F169" s="343"/>
      <c r="G169" s="343"/>
      <c r="H169" s="343"/>
      <c r="I169" s="343"/>
      <c r="J169" s="343"/>
      <c r="K169" s="343"/>
      <c r="L169" s="343"/>
      <c r="M169" s="343"/>
      <c r="N169" s="343"/>
      <c r="O169" s="343"/>
      <c r="P169" s="343"/>
      <c r="Q169" s="343"/>
      <c r="R169" s="343"/>
      <c r="S169" s="341"/>
      <c r="T169" s="341"/>
      <c r="U169" s="343"/>
      <c r="V169" s="343"/>
      <c r="W169" s="343"/>
      <c r="X169" s="343"/>
      <c r="Y169" s="343"/>
      <c r="Z169" s="343"/>
      <c r="AA169" s="343"/>
      <c r="AB169" s="343"/>
      <c r="AC169" s="343"/>
      <c r="AD169" s="343"/>
      <c r="AE169" s="343"/>
      <c r="AF169" s="343"/>
      <c r="AG169" s="343"/>
      <c r="AH169" s="343"/>
      <c r="AI169" s="343"/>
      <c r="AJ169" s="343"/>
      <c r="AK169" s="343"/>
      <c r="AL169" s="343"/>
      <c r="AM169" s="343"/>
      <c r="AN169" s="343"/>
      <c r="AO169" s="343"/>
    </row>
    <row r="170" spans="1:41" ht="12.75" customHeight="1" x14ac:dyDescent="0.2">
      <c r="A170" s="343"/>
      <c r="B170" s="343"/>
      <c r="C170" s="343"/>
      <c r="D170" s="445"/>
      <c r="E170" s="343"/>
      <c r="F170" s="343"/>
      <c r="G170" s="343"/>
      <c r="H170" s="343"/>
      <c r="I170" s="343"/>
      <c r="J170" s="343"/>
      <c r="K170" s="343"/>
      <c r="L170" s="343"/>
      <c r="M170" s="343"/>
      <c r="N170" s="343"/>
      <c r="O170" s="343"/>
      <c r="P170" s="343"/>
      <c r="Q170" s="343"/>
      <c r="R170" s="343"/>
      <c r="S170" s="341"/>
      <c r="T170" s="341"/>
      <c r="U170" s="343"/>
      <c r="V170" s="343"/>
      <c r="W170" s="343"/>
      <c r="X170" s="343"/>
      <c r="Y170" s="343"/>
      <c r="Z170" s="343"/>
      <c r="AA170" s="343"/>
      <c r="AB170" s="343"/>
      <c r="AC170" s="343"/>
      <c r="AD170" s="343"/>
      <c r="AE170" s="343"/>
      <c r="AF170" s="343"/>
      <c r="AG170" s="343"/>
      <c r="AH170" s="343"/>
      <c r="AI170" s="343"/>
      <c r="AJ170" s="343"/>
      <c r="AK170" s="343"/>
      <c r="AL170" s="343"/>
      <c r="AM170" s="343"/>
      <c r="AN170" s="343"/>
      <c r="AO170" s="343"/>
    </row>
    <row r="171" spans="1:41" ht="12.75" customHeight="1" x14ac:dyDescent="0.2">
      <c r="A171" s="343"/>
      <c r="B171" s="343"/>
      <c r="C171" s="343"/>
      <c r="D171" s="445"/>
      <c r="E171" s="343"/>
      <c r="F171" s="343"/>
      <c r="G171" s="343"/>
      <c r="H171" s="343"/>
      <c r="I171" s="343"/>
      <c r="J171" s="343"/>
      <c r="K171" s="343"/>
      <c r="L171" s="343"/>
      <c r="M171" s="343"/>
      <c r="N171" s="343"/>
      <c r="O171" s="343"/>
      <c r="P171" s="343"/>
      <c r="Q171" s="343"/>
      <c r="R171" s="343"/>
      <c r="S171" s="341"/>
      <c r="T171" s="341"/>
      <c r="U171" s="343"/>
      <c r="V171" s="343"/>
      <c r="W171" s="343"/>
      <c r="X171" s="343"/>
      <c r="Y171" s="343"/>
      <c r="Z171" s="343"/>
      <c r="AA171" s="343"/>
      <c r="AB171" s="343"/>
      <c r="AC171" s="343"/>
      <c r="AD171" s="343"/>
      <c r="AE171" s="343"/>
      <c r="AF171" s="343"/>
      <c r="AG171" s="343"/>
      <c r="AH171" s="343"/>
      <c r="AI171" s="343"/>
      <c r="AJ171" s="343"/>
      <c r="AK171" s="343"/>
      <c r="AL171" s="343"/>
      <c r="AM171" s="343"/>
      <c r="AN171" s="343"/>
      <c r="AO171" s="343"/>
    </row>
    <row r="172" spans="1:41" ht="12.75" customHeight="1" x14ac:dyDescent="0.2">
      <c r="A172" s="343"/>
      <c r="B172" s="343"/>
      <c r="C172" s="343"/>
      <c r="D172" s="445"/>
      <c r="E172" s="343"/>
      <c r="F172" s="343"/>
      <c r="G172" s="343"/>
      <c r="H172" s="343"/>
      <c r="I172" s="343"/>
      <c r="J172" s="343"/>
      <c r="K172" s="343"/>
      <c r="L172" s="343"/>
      <c r="M172" s="343"/>
      <c r="N172" s="343"/>
      <c r="O172" s="343"/>
      <c r="P172" s="343"/>
      <c r="Q172" s="343"/>
      <c r="R172" s="343"/>
      <c r="S172" s="341"/>
      <c r="T172" s="341"/>
      <c r="U172" s="343"/>
      <c r="V172" s="343"/>
      <c r="W172" s="343"/>
      <c r="X172" s="343"/>
      <c r="Y172" s="343"/>
      <c r="Z172" s="343"/>
      <c r="AA172" s="343"/>
      <c r="AB172" s="343"/>
      <c r="AC172" s="343"/>
      <c r="AD172" s="343"/>
      <c r="AE172" s="343"/>
      <c r="AF172" s="343"/>
      <c r="AG172" s="343"/>
      <c r="AH172" s="343"/>
      <c r="AI172" s="343"/>
      <c r="AJ172" s="343"/>
      <c r="AK172" s="343"/>
      <c r="AL172" s="343"/>
      <c r="AM172" s="343"/>
      <c r="AN172" s="343"/>
      <c r="AO172" s="343"/>
    </row>
    <row r="173" spans="1:41" ht="12.75" customHeight="1" x14ac:dyDescent="0.2">
      <c r="A173" s="343"/>
      <c r="B173" s="343"/>
      <c r="C173" s="343"/>
      <c r="D173" s="445"/>
      <c r="E173" s="343"/>
      <c r="F173" s="343"/>
      <c r="G173" s="343"/>
      <c r="H173" s="343"/>
      <c r="I173" s="343"/>
      <c r="J173" s="343"/>
      <c r="K173" s="343"/>
      <c r="L173" s="343"/>
      <c r="M173" s="343"/>
      <c r="N173" s="343"/>
      <c r="O173" s="343"/>
      <c r="P173" s="343"/>
      <c r="Q173" s="343"/>
      <c r="R173" s="343"/>
      <c r="S173" s="341"/>
      <c r="T173" s="341"/>
      <c r="U173" s="343"/>
      <c r="V173" s="343"/>
      <c r="W173" s="343"/>
      <c r="X173" s="343"/>
      <c r="Y173" s="343"/>
      <c r="Z173" s="343"/>
      <c r="AA173" s="343"/>
      <c r="AB173" s="343"/>
      <c r="AC173" s="343"/>
      <c r="AD173" s="343"/>
      <c r="AE173" s="343"/>
      <c r="AF173" s="343"/>
      <c r="AG173" s="343"/>
      <c r="AH173" s="343"/>
      <c r="AI173" s="343"/>
      <c r="AJ173" s="343"/>
      <c r="AK173" s="343"/>
      <c r="AL173" s="343"/>
      <c r="AM173" s="343"/>
      <c r="AN173" s="343"/>
      <c r="AO173" s="343"/>
    </row>
    <row r="174" spans="1:41" ht="12.75" customHeight="1" x14ac:dyDescent="0.2">
      <c r="A174" s="343"/>
      <c r="B174" s="343"/>
      <c r="C174" s="343"/>
      <c r="D174" s="445"/>
      <c r="E174" s="343"/>
      <c r="F174" s="343"/>
      <c r="G174" s="343"/>
      <c r="H174" s="343"/>
      <c r="I174" s="343"/>
      <c r="J174" s="343"/>
      <c r="K174" s="343"/>
      <c r="L174" s="343"/>
      <c r="M174" s="343"/>
      <c r="N174" s="343"/>
      <c r="O174" s="343"/>
      <c r="P174" s="343"/>
      <c r="Q174" s="343"/>
      <c r="R174" s="343"/>
      <c r="S174" s="341"/>
      <c r="T174" s="341"/>
      <c r="U174" s="343"/>
      <c r="V174" s="343"/>
      <c r="W174" s="343"/>
      <c r="X174" s="343"/>
      <c r="Y174" s="343"/>
      <c r="Z174" s="343"/>
      <c r="AA174" s="343"/>
      <c r="AB174" s="343"/>
      <c r="AC174" s="343"/>
      <c r="AD174" s="343"/>
      <c r="AE174" s="343"/>
      <c r="AF174" s="343"/>
      <c r="AG174" s="343"/>
      <c r="AH174" s="343"/>
      <c r="AI174" s="343"/>
      <c r="AJ174" s="343"/>
      <c r="AK174" s="343"/>
      <c r="AL174" s="343"/>
      <c r="AM174" s="343"/>
      <c r="AN174" s="343"/>
      <c r="AO174" s="343"/>
    </row>
    <row r="175" spans="1:41" ht="12.75" customHeight="1" x14ac:dyDescent="0.2">
      <c r="A175" s="343"/>
      <c r="B175" s="343"/>
      <c r="C175" s="343"/>
      <c r="D175" s="445"/>
      <c r="E175" s="343"/>
      <c r="F175" s="343"/>
      <c r="G175" s="343"/>
      <c r="H175" s="343"/>
      <c r="I175" s="343"/>
      <c r="J175" s="343"/>
      <c r="K175" s="343"/>
      <c r="L175" s="343"/>
      <c r="M175" s="343"/>
      <c r="N175" s="343"/>
      <c r="O175" s="343"/>
      <c r="P175" s="343"/>
      <c r="Q175" s="343"/>
      <c r="R175" s="343"/>
      <c r="S175" s="341"/>
      <c r="T175" s="341"/>
      <c r="U175" s="343"/>
      <c r="V175" s="343"/>
      <c r="W175" s="343"/>
      <c r="X175" s="343"/>
      <c r="Y175" s="343"/>
      <c r="Z175" s="343"/>
      <c r="AA175" s="343"/>
      <c r="AB175" s="343"/>
      <c r="AC175" s="343"/>
      <c r="AD175" s="343"/>
      <c r="AE175" s="343"/>
      <c r="AF175" s="343"/>
      <c r="AG175" s="343"/>
      <c r="AH175" s="343"/>
      <c r="AI175" s="343"/>
      <c r="AJ175" s="343"/>
      <c r="AK175" s="343"/>
      <c r="AL175" s="343"/>
      <c r="AM175" s="343"/>
      <c r="AN175" s="343"/>
      <c r="AO175" s="343"/>
    </row>
    <row r="176" spans="1:41" ht="12.75" customHeight="1" x14ac:dyDescent="0.2">
      <c r="A176" s="343"/>
      <c r="B176" s="343"/>
      <c r="C176" s="343"/>
      <c r="D176" s="445"/>
      <c r="E176" s="343"/>
      <c r="F176" s="343"/>
      <c r="G176" s="343"/>
      <c r="H176" s="343"/>
      <c r="I176" s="343"/>
      <c r="J176" s="343"/>
      <c r="K176" s="343"/>
      <c r="L176" s="343"/>
      <c r="M176" s="343"/>
      <c r="N176" s="343"/>
      <c r="O176" s="343"/>
      <c r="P176" s="343"/>
      <c r="Q176" s="343"/>
      <c r="R176" s="343"/>
      <c r="S176" s="341"/>
      <c r="T176" s="341"/>
      <c r="U176" s="343"/>
      <c r="V176" s="343"/>
      <c r="W176" s="343"/>
      <c r="X176" s="343"/>
      <c r="Y176" s="343"/>
      <c r="Z176" s="343"/>
      <c r="AA176" s="343"/>
      <c r="AB176" s="343"/>
      <c r="AC176" s="343"/>
      <c r="AD176" s="343"/>
      <c r="AE176" s="343"/>
      <c r="AF176" s="343"/>
      <c r="AG176" s="343"/>
      <c r="AH176" s="343"/>
      <c r="AI176" s="343"/>
      <c r="AJ176" s="343"/>
      <c r="AK176" s="343"/>
      <c r="AL176" s="343"/>
      <c r="AM176" s="343"/>
      <c r="AN176" s="343"/>
      <c r="AO176" s="343"/>
    </row>
    <row r="177" spans="1:41" ht="12.75" customHeight="1" x14ac:dyDescent="0.2">
      <c r="A177" s="343"/>
      <c r="B177" s="343"/>
      <c r="C177" s="343"/>
      <c r="D177" s="445"/>
      <c r="E177" s="343"/>
      <c r="F177" s="343"/>
      <c r="G177" s="343"/>
      <c r="H177" s="343"/>
      <c r="I177" s="343"/>
      <c r="J177" s="343"/>
      <c r="K177" s="343"/>
      <c r="L177" s="343"/>
      <c r="M177" s="343"/>
      <c r="N177" s="343"/>
      <c r="O177" s="343"/>
      <c r="P177" s="343"/>
      <c r="Q177" s="343"/>
      <c r="R177" s="343"/>
      <c r="S177" s="341"/>
      <c r="T177" s="341"/>
      <c r="U177" s="343"/>
      <c r="V177" s="343"/>
      <c r="W177" s="343"/>
      <c r="X177" s="343"/>
      <c r="Y177" s="343"/>
      <c r="Z177" s="343"/>
      <c r="AA177" s="343"/>
      <c r="AB177" s="343"/>
      <c r="AC177" s="343"/>
      <c r="AD177" s="343"/>
      <c r="AE177" s="343"/>
      <c r="AF177" s="343"/>
      <c r="AG177" s="343"/>
      <c r="AH177" s="343"/>
      <c r="AI177" s="343"/>
      <c r="AJ177" s="343"/>
      <c r="AK177" s="343"/>
      <c r="AL177" s="343"/>
      <c r="AM177" s="343"/>
      <c r="AN177" s="343"/>
      <c r="AO177" s="343"/>
    </row>
    <row r="178" spans="1:41" ht="12.75" customHeight="1" x14ac:dyDescent="0.2">
      <c r="A178" s="343"/>
      <c r="B178" s="343"/>
      <c r="C178" s="343"/>
      <c r="D178" s="445"/>
      <c r="E178" s="343"/>
      <c r="F178" s="343"/>
      <c r="G178" s="343"/>
      <c r="H178" s="343"/>
      <c r="I178" s="343"/>
      <c r="J178" s="343"/>
      <c r="K178" s="343"/>
      <c r="L178" s="343"/>
      <c r="M178" s="343"/>
      <c r="N178" s="343"/>
      <c r="O178" s="343"/>
      <c r="P178" s="343"/>
      <c r="Q178" s="343"/>
      <c r="R178" s="343"/>
      <c r="S178" s="341"/>
      <c r="T178" s="341"/>
      <c r="U178" s="343"/>
      <c r="V178" s="343"/>
      <c r="W178" s="343"/>
      <c r="X178" s="343"/>
      <c r="Y178" s="343"/>
      <c r="Z178" s="343"/>
      <c r="AA178" s="343"/>
      <c r="AB178" s="343"/>
      <c r="AC178" s="343"/>
      <c r="AD178" s="343"/>
      <c r="AE178" s="343"/>
      <c r="AF178" s="343"/>
      <c r="AG178" s="343"/>
      <c r="AH178" s="343"/>
      <c r="AI178" s="343"/>
      <c r="AJ178" s="343"/>
      <c r="AK178" s="343"/>
      <c r="AL178" s="343"/>
      <c r="AM178" s="343"/>
      <c r="AN178" s="343"/>
      <c r="AO178" s="343"/>
    </row>
    <row r="179" spans="1:41" ht="12.75" customHeight="1" x14ac:dyDescent="0.2">
      <c r="A179" s="343"/>
      <c r="B179" s="343"/>
      <c r="C179" s="343"/>
      <c r="D179" s="445"/>
      <c r="E179" s="343"/>
      <c r="F179" s="343"/>
      <c r="G179" s="343"/>
      <c r="H179" s="343"/>
      <c r="I179" s="343"/>
      <c r="J179" s="343"/>
      <c r="K179" s="343"/>
      <c r="L179" s="343"/>
      <c r="M179" s="343"/>
      <c r="N179" s="343"/>
      <c r="O179" s="343"/>
      <c r="P179" s="343"/>
      <c r="Q179" s="343"/>
      <c r="R179" s="343"/>
      <c r="S179" s="341"/>
      <c r="T179" s="341"/>
      <c r="U179" s="343"/>
      <c r="V179" s="343"/>
      <c r="W179" s="343"/>
      <c r="X179" s="343"/>
      <c r="Y179" s="343"/>
      <c r="Z179" s="343"/>
      <c r="AA179" s="343"/>
      <c r="AB179" s="343"/>
      <c r="AC179" s="343"/>
      <c r="AD179" s="343"/>
      <c r="AE179" s="343"/>
      <c r="AF179" s="343"/>
      <c r="AG179" s="343"/>
      <c r="AH179" s="343"/>
      <c r="AI179" s="343"/>
      <c r="AJ179" s="343"/>
      <c r="AK179" s="343"/>
      <c r="AL179" s="343"/>
      <c r="AM179" s="343"/>
      <c r="AN179" s="343"/>
      <c r="AO179" s="343"/>
    </row>
    <row r="180" spans="1:41" ht="12.75" customHeight="1" x14ac:dyDescent="0.2">
      <c r="A180" s="343"/>
      <c r="B180" s="343"/>
      <c r="C180" s="343"/>
      <c r="D180" s="445"/>
      <c r="E180" s="343"/>
      <c r="F180" s="343"/>
      <c r="G180" s="343"/>
      <c r="H180" s="343"/>
      <c r="I180" s="343"/>
      <c r="J180" s="343"/>
      <c r="K180" s="343"/>
      <c r="L180" s="343"/>
      <c r="M180" s="343"/>
      <c r="N180" s="343"/>
      <c r="O180" s="343"/>
      <c r="P180" s="343"/>
      <c r="Q180" s="343"/>
      <c r="R180" s="343"/>
      <c r="S180" s="341"/>
      <c r="T180" s="341"/>
      <c r="U180" s="343"/>
      <c r="V180" s="343"/>
      <c r="W180" s="343"/>
      <c r="X180" s="343"/>
      <c r="Y180" s="343"/>
      <c r="Z180" s="343"/>
      <c r="AA180" s="343"/>
      <c r="AB180" s="343"/>
      <c r="AC180" s="343"/>
      <c r="AD180" s="343"/>
      <c r="AE180" s="343"/>
      <c r="AF180" s="343"/>
      <c r="AG180" s="343"/>
      <c r="AH180" s="343"/>
      <c r="AI180" s="343"/>
      <c r="AJ180" s="343"/>
      <c r="AK180" s="343"/>
      <c r="AL180" s="343"/>
      <c r="AM180" s="343"/>
      <c r="AN180" s="343"/>
      <c r="AO180" s="343"/>
    </row>
    <row r="181" spans="1:41" ht="12.75" customHeight="1" x14ac:dyDescent="0.2">
      <c r="A181" s="343"/>
      <c r="B181" s="343"/>
      <c r="C181" s="343"/>
      <c r="D181" s="445"/>
      <c r="E181" s="343"/>
      <c r="F181" s="343"/>
      <c r="G181" s="343"/>
      <c r="H181" s="343"/>
      <c r="I181" s="343"/>
      <c r="J181" s="343"/>
      <c r="K181" s="343"/>
      <c r="L181" s="343"/>
      <c r="M181" s="343"/>
      <c r="N181" s="343"/>
      <c r="O181" s="343"/>
      <c r="P181" s="343"/>
      <c r="Q181" s="343"/>
      <c r="R181" s="343"/>
      <c r="S181" s="341"/>
      <c r="T181" s="341"/>
      <c r="U181" s="343"/>
      <c r="V181" s="343"/>
      <c r="W181" s="343"/>
      <c r="X181" s="343"/>
      <c r="Y181" s="343"/>
      <c r="Z181" s="343"/>
      <c r="AA181" s="343"/>
      <c r="AB181" s="343"/>
      <c r="AC181" s="343"/>
      <c r="AD181" s="343"/>
      <c r="AE181" s="343"/>
      <c r="AF181" s="343"/>
      <c r="AG181" s="343"/>
      <c r="AH181" s="343"/>
      <c r="AI181" s="343"/>
      <c r="AJ181" s="343"/>
      <c r="AK181" s="343"/>
      <c r="AL181" s="343"/>
      <c r="AM181" s="343"/>
      <c r="AN181" s="343"/>
      <c r="AO181" s="343"/>
    </row>
    <row r="182" spans="1:41" ht="12.75" customHeight="1" x14ac:dyDescent="0.2">
      <c r="A182" s="343"/>
      <c r="B182" s="343"/>
      <c r="C182" s="343"/>
      <c r="D182" s="445"/>
      <c r="E182" s="343"/>
      <c r="F182" s="343"/>
      <c r="G182" s="343"/>
      <c r="H182" s="343"/>
      <c r="I182" s="343"/>
      <c r="J182" s="343"/>
      <c r="K182" s="343"/>
      <c r="L182" s="343"/>
      <c r="M182" s="343"/>
      <c r="N182" s="343"/>
      <c r="O182" s="343"/>
      <c r="P182" s="343"/>
      <c r="Q182" s="343"/>
      <c r="R182" s="343"/>
      <c r="S182" s="341"/>
      <c r="T182" s="341"/>
      <c r="U182" s="343"/>
      <c r="V182" s="343"/>
      <c r="W182" s="343"/>
      <c r="X182" s="343"/>
      <c r="Y182" s="343"/>
      <c r="Z182" s="343"/>
      <c r="AA182" s="343"/>
      <c r="AB182" s="343"/>
      <c r="AC182" s="343"/>
      <c r="AD182" s="343"/>
      <c r="AE182" s="343"/>
      <c r="AF182" s="343"/>
      <c r="AG182" s="343"/>
      <c r="AH182" s="343"/>
      <c r="AI182" s="343"/>
      <c r="AJ182" s="343"/>
      <c r="AK182" s="343"/>
      <c r="AL182" s="343"/>
      <c r="AM182" s="343"/>
      <c r="AN182" s="343"/>
      <c r="AO182" s="343"/>
    </row>
    <row r="183" spans="1:41" ht="12.75" customHeight="1" x14ac:dyDescent="0.2">
      <c r="A183" s="343"/>
      <c r="B183" s="343"/>
      <c r="C183" s="343"/>
      <c r="D183" s="445"/>
      <c r="E183" s="343"/>
      <c r="F183" s="343"/>
      <c r="G183" s="343"/>
      <c r="H183" s="343"/>
      <c r="I183" s="343"/>
      <c r="J183" s="343"/>
      <c r="K183" s="343"/>
      <c r="L183" s="343"/>
      <c r="M183" s="343"/>
      <c r="N183" s="343"/>
      <c r="O183" s="343"/>
      <c r="P183" s="343"/>
      <c r="Q183" s="343"/>
      <c r="R183" s="343"/>
      <c r="S183" s="341"/>
      <c r="T183" s="341"/>
      <c r="U183" s="343"/>
      <c r="V183" s="343"/>
      <c r="W183" s="343"/>
      <c r="X183" s="343"/>
      <c r="Y183" s="343"/>
      <c r="Z183" s="343"/>
      <c r="AA183" s="343"/>
      <c r="AB183" s="343"/>
      <c r="AC183" s="343"/>
      <c r="AD183" s="343"/>
      <c r="AE183" s="343"/>
      <c r="AF183" s="343"/>
      <c r="AG183" s="343"/>
      <c r="AH183" s="343"/>
      <c r="AI183" s="343"/>
      <c r="AJ183" s="343"/>
      <c r="AK183" s="343"/>
      <c r="AL183" s="343"/>
      <c r="AM183" s="343"/>
      <c r="AN183" s="343"/>
      <c r="AO183" s="343"/>
    </row>
    <row r="184" spans="1:41" ht="12.75" customHeight="1" x14ac:dyDescent="0.2">
      <c r="A184" s="343"/>
      <c r="B184" s="343"/>
      <c r="C184" s="343"/>
      <c r="D184" s="445"/>
      <c r="E184" s="343"/>
      <c r="F184" s="343"/>
      <c r="G184" s="343"/>
      <c r="H184" s="343"/>
      <c r="I184" s="343"/>
      <c r="J184" s="343"/>
      <c r="K184" s="343"/>
      <c r="L184" s="343"/>
      <c r="M184" s="343"/>
      <c r="N184" s="343"/>
      <c r="O184" s="343"/>
      <c r="P184" s="343"/>
      <c r="Q184" s="343"/>
      <c r="R184" s="343"/>
      <c r="S184" s="341"/>
      <c r="T184" s="341"/>
      <c r="U184" s="343"/>
      <c r="V184" s="343"/>
      <c r="W184" s="343"/>
      <c r="X184" s="343"/>
      <c r="Y184" s="343"/>
      <c r="Z184" s="343"/>
      <c r="AA184" s="343"/>
      <c r="AB184" s="343"/>
      <c r="AC184" s="343"/>
      <c r="AD184" s="343"/>
      <c r="AE184" s="343"/>
      <c r="AF184" s="343"/>
      <c r="AG184" s="343"/>
      <c r="AH184" s="343"/>
      <c r="AI184" s="343"/>
      <c r="AJ184" s="343"/>
      <c r="AK184" s="343"/>
      <c r="AL184" s="343"/>
      <c r="AM184" s="343"/>
      <c r="AN184" s="343"/>
      <c r="AO184" s="343"/>
    </row>
    <row r="185" spans="1:41" ht="12.75" customHeight="1" x14ac:dyDescent="0.2">
      <c r="A185" s="343"/>
      <c r="B185" s="343"/>
      <c r="C185" s="343"/>
      <c r="D185" s="445"/>
      <c r="E185" s="343"/>
      <c r="F185" s="343"/>
      <c r="G185" s="343"/>
      <c r="H185" s="343"/>
      <c r="I185" s="343"/>
      <c r="J185" s="343"/>
      <c r="K185" s="343"/>
      <c r="L185" s="343"/>
      <c r="M185" s="343"/>
      <c r="N185" s="343"/>
      <c r="O185" s="343"/>
      <c r="P185" s="343"/>
      <c r="Q185" s="343"/>
      <c r="R185" s="343"/>
      <c r="S185" s="341"/>
      <c r="T185" s="341"/>
      <c r="U185" s="343"/>
      <c r="V185" s="343"/>
      <c r="W185" s="343"/>
      <c r="X185" s="343"/>
      <c r="Y185" s="343"/>
      <c r="Z185" s="343"/>
      <c r="AA185" s="343"/>
      <c r="AB185" s="343"/>
      <c r="AC185" s="343"/>
      <c r="AD185" s="343"/>
      <c r="AE185" s="343"/>
      <c r="AF185" s="343"/>
      <c r="AG185" s="343"/>
      <c r="AH185" s="343"/>
      <c r="AI185" s="343"/>
      <c r="AJ185" s="343"/>
      <c r="AK185" s="343"/>
      <c r="AL185" s="343"/>
      <c r="AM185" s="343"/>
      <c r="AN185" s="343"/>
      <c r="AO185" s="343"/>
    </row>
    <row r="186" spans="1:41" ht="12.75" customHeight="1" x14ac:dyDescent="0.2">
      <c r="A186" s="343"/>
      <c r="B186" s="343"/>
      <c r="C186" s="343"/>
      <c r="D186" s="445"/>
      <c r="E186" s="343"/>
      <c r="F186" s="343"/>
      <c r="G186" s="343"/>
      <c r="H186" s="343"/>
      <c r="I186" s="343"/>
      <c r="J186" s="343"/>
      <c r="K186" s="343"/>
      <c r="L186" s="343"/>
      <c r="M186" s="343"/>
      <c r="N186" s="343"/>
      <c r="O186" s="343"/>
      <c r="P186" s="343"/>
      <c r="Q186" s="343"/>
      <c r="R186" s="343"/>
      <c r="S186" s="341"/>
      <c r="T186" s="341"/>
      <c r="U186" s="343"/>
      <c r="V186" s="343"/>
      <c r="W186" s="343"/>
      <c r="X186" s="343"/>
      <c r="Y186" s="343"/>
      <c r="Z186" s="343"/>
      <c r="AA186" s="343"/>
      <c r="AB186" s="343"/>
      <c r="AC186" s="343"/>
      <c r="AD186" s="343"/>
      <c r="AE186" s="343"/>
      <c r="AF186" s="343"/>
      <c r="AG186" s="343"/>
      <c r="AH186" s="343"/>
      <c r="AI186" s="343"/>
      <c r="AJ186" s="343"/>
      <c r="AK186" s="343"/>
      <c r="AL186" s="343"/>
      <c r="AM186" s="343"/>
      <c r="AN186" s="343"/>
      <c r="AO186" s="343"/>
    </row>
    <row r="187" spans="1:41" ht="12.75" customHeight="1" x14ac:dyDescent="0.2">
      <c r="A187" s="343"/>
      <c r="B187" s="343"/>
      <c r="C187" s="343"/>
      <c r="D187" s="445"/>
      <c r="E187" s="343"/>
      <c r="F187" s="343"/>
      <c r="G187" s="343"/>
      <c r="H187" s="343"/>
      <c r="I187" s="343"/>
      <c r="J187" s="343"/>
      <c r="K187" s="343"/>
      <c r="L187" s="343"/>
      <c r="M187" s="343"/>
      <c r="N187" s="343"/>
      <c r="O187" s="343"/>
      <c r="P187" s="343"/>
      <c r="Q187" s="343"/>
      <c r="R187" s="343"/>
      <c r="S187" s="341"/>
      <c r="T187" s="341"/>
      <c r="U187" s="343"/>
      <c r="V187" s="343"/>
      <c r="W187" s="343"/>
      <c r="X187" s="343"/>
      <c r="Y187" s="343"/>
      <c r="Z187" s="343"/>
      <c r="AA187" s="343"/>
      <c r="AB187" s="343"/>
      <c r="AC187" s="343"/>
      <c r="AD187" s="343"/>
      <c r="AE187" s="343"/>
      <c r="AF187" s="343"/>
      <c r="AG187" s="343"/>
      <c r="AH187" s="343"/>
      <c r="AI187" s="343"/>
      <c r="AJ187" s="343"/>
      <c r="AK187" s="343"/>
      <c r="AL187" s="343"/>
      <c r="AM187" s="343"/>
      <c r="AN187" s="343"/>
      <c r="AO187" s="343"/>
    </row>
    <row r="188" spans="1:41" ht="12.75" customHeight="1" x14ac:dyDescent="0.2">
      <c r="A188" s="343"/>
      <c r="B188" s="343"/>
      <c r="C188" s="343"/>
      <c r="D188" s="445"/>
      <c r="E188" s="343"/>
      <c r="F188" s="343"/>
      <c r="G188" s="343"/>
      <c r="H188" s="343"/>
      <c r="I188" s="343"/>
      <c r="J188" s="343"/>
      <c r="K188" s="343"/>
      <c r="L188" s="343"/>
      <c r="M188" s="343"/>
      <c r="N188" s="343"/>
      <c r="O188" s="343"/>
      <c r="P188" s="343"/>
      <c r="Q188" s="343"/>
      <c r="R188" s="343"/>
      <c r="S188" s="341"/>
      <c r="T188" s="341"/>
      <c r="U188" s="343"/>
      <c r="V188" s="343"/>
      <c r="W188" s="343"/>
      <c r="X188" s="343"/>
      <c r="Y188" s="343"/>
      <c r="Z188" s="343"/>
      <c r="AA188" s="343"/>
      <c r="AB188" s="343"/>
      <c r="AC188" s="343"/>
      <c r="AD188" s="343"/>
      <c r="AE188" s="343"/>
      <c r="AF188" s="343"/>
      <c r="AG188" s="343"/>
      <c r="AH188" s="343"/>
      <c r="AI188" s="343"/>
      <c r="AJ188" s="343"/>
      <c r="AK188" s="343"/>
      <c r="AL188" s="343"/>
      <c r="AM188" s="343"/>
      <c r="AN188" s="343"/>
      <c r="AO188" s="343"/>
    </row>
    <row r="189" spans="1:41" ht="12.75" customHeight="1" x14ac:dyDescent="0.2">
      <c r="A189" s="343"/>
      <c r="B189" s="343"/>
      <c r="C189" s="343"/>
      <c r="D189" s="445"/>
      <c r="E189" s="343"/>
      <c r="F189" s="343"/>
      <c r="G189" s="343"/>
      <c r="H189" s="343"/>
      <c r="I189" s="343"/>
      <c r="J189" s="343"/>
      <c r="K189" s="343"/>
      <c r="L189" s="343"/>
      <c r="M189" s="343"/>
      <c r="N189" s="343"/>
      <c r="O189" s="343"/>
      <c r="P189" s="343"/>
      <c r="Q189" s="343"/>
      <c r="R189" s="343"/>
      <c r="S189" s="341"/>
      <c r="T189" s="341"/>
      <c r="U189" s="343"/>
      <c r="V189" s="343"/>
      <c r="W189" s="343"/>
      <c r="X189" s="343"/>
      <c r="Y189" s="343"/>
      <c r="Z189" s="343"/>
      <c r="AA189" s="343"/>
      <c r="AB189" s="343"/>
      <c r="AC189" s="343"/>
      <c r="AD189" s="343"/>
      <c r="AE189" s="343"/>
      <c r="AF189" s="343"/>
      <c r="AG189" s="343"/>
      <c r="AH189" s="343"/>
      <c r="AI189" s="343"/>
      <c r="AJ189" s="343"/>
      <c r="AK189" s="343"/>
      <c r="AL189" s="343"/>
      <c r="AM189" s="343"/>
      <c r="AN189" s="343"/>
      <c r="AO189" s="343"/>
    </row>
    <row r="190" spans="1:41" ht="12.75" customHeight="1" x14ac:dyDescent="0.2">
      <c r="A190" s="343"/>
      <c r="B190" s="343"/>
      <c r="C190" s="343"/>
      <c r="D190" s="445"/>
      <c r="E190" s="343"/>
      <c r="F190" s="343"/>
      <c r="G190" s="343"/>
      <c r="H190" s="343"/>
      <c r="I190" s="343"/>
      <c r="J190" s="343"/>
      <c r="K190" s="343"/>
      <c r="L190" s="343"/>
      <c r="M190" s="343"/>
      <c r="N190" s="343"/>
      <c r="O190" s="343"/>
      <c r="P190" s="343"/>
      <c r="Q190" s="343"/>
      <c r="R190" s="343"/>
      <c r="S190" s="341"/>
      <c r="T190" s="341"/>
      <c r="U190" s="343"/>
      <c r="V190" s="343"/>
      <c r="W190" s="343"/>
      <c r="X190" s="343"/>
      <c r="Y190" s="343"/>
      <c r="Z190" s="343"/>
      <c r="AA190" s="343"/>
      <c r="AB190" s="343"/>
      <c r="AC190" s="343"/>
      <c r="AD190" s="343"/>
      <c r="AE190" s="343"/>
      <c r="AF190" s="343"/>
      <c r="AG190" s="343"/>
      <c r="AH190" s="343"/>
      <c r="AI190" s="343"/>
      <c r="AJ190" s="343"/>
      <c r="AK190" s="343"/>
      <c r="AL190" s="343"/>
      <c r="AM190" s="343"/>
      <c r="AN190" s="343"/>
      <c r="AO190" s="343"/>
    </row>
    <row r="191" spans="1:41" ht="12.75" customHeight="1" x14ac:dyDescent="0.2">
      <c r="A191" s="343"/>
      <c r="B191" s="343"/>
      <c r="C191" s="343"/>
      <c r="D191" s="445"/>
      <c r="E191" s="343"/>
      <c r="F191" s="343"/>
      <c r="G191" s="343"/>
      <c r="H191" s="343"/>
      <c r="I191" s="343"/>
      <c r="J191" s="343"/>
      <c r="K191" s="343"/>
      <c r="L191" s="343"/>
      <c r="M191" s="343"/>
      <c r="N191" s="343"/>
      <c r="O191" s="343"/>
      <c r="P191" s="343"/>
      <c r="Q191" s="343"/>
      <c r="R191" s="343"/>
      <c r="S191" s="341"/>
      <c r="T191" s="341"/>
      <c r="U191" s="343"/>
      <c r="V191" s="343"/>
      <c r="W191" s="343"/>
      <c r="X191" s="343"/>
      <c r="Y191" s="343"/>
      <c r="Z191" s="343"/>
      <c r="AA191" s="343"/>
      <c r="AB191" s="343"/>
      <c r="AC191" s="343"/>
      <c r="AD191" s="343"/>
      <c r="AE191" s="343"/>
      <c r="AF191" s="343"/>
      <c r="AG191" s="343"/>
      <c r="AH191" s="343"/>
      <c r="AI191" s="343"/>
      <c r="AJ191" s="343"/>
      <c r="AK191" s="343"/>
      <c r="AL191" s="343"/>
      <c r="AM191" s="343"/>
      <c r="AN191" s="343"/>
      <c r="AO191" s="343"/>
    </row>
    <row r="192" spans="1:41" ht="12.75" customHeight="1" x14ac:dyDescent="0.2">
      <c r="A192" s="343"/>
      <c r="B192" s="343"/>
      <c r="C192" s="343"/>
      <c r="D192" s="445"/>
      <c r="E192" s="343"/>
      <c r="F192" s="343"/>
      <c r="G192" s="343"/>
      <c r="H192" s="343"/>
      <c r="I192" s="343"/>
      <c r="J192" s="343"/>
      <c r="K192" s="343"/>
      <c r="L192" s="343"/>
      <c r="M192" s="343"/>
      <c r="N192" s="343"/>
      <c r="O192" s="343"/>
      <c r="P192" s="343"/>
      <c r="Q192" s="343"/>
      <c r="R192" s="343"/>
      <c r="S192" s="341"/>
      <c r="T192" s="341"/>
      <c r="U192" s="343"/>
      <c r="V192" s="343"/>
      <c r="W192" s="343"/>
      <c r="X192" s="343"/>
      <c r="Y192" s="343"/>
      <c r="Z192" s="343"/>
      <c r="AA192" s="343"/>
      <c r="AB192" s="343"/>
      <c r="AC192" s="343"/>
      <c r="AD192" s="343"/>
      <c r="AE192" s="343"/>
      <c r="AF192" s="343"/>
      <c r="AG192" s="343"/>
      <c r="AH192" s="343"/>
      <c r="AI192" s="343"/>
      <c r="AJ192" s="343"/>
      <c r="AK192" s="343"/>
      <c r="AL192" s="343"/>
      <c r="AM192" s="343"/>
      <c r="AN192" s="343"/>
      <c r="AO192" s="343"/>
    </row>
    <row r="193" spans="1:41" ht="12.75" customHeight="1" x14ac:dyDescent="0.2">
      <c r="A193" s="343"/>
      <c r="B193" s="343"/>
      <c r="C193" s="343"/>
      <c r="D193" s="445"/>
      <c r="E193" s="343"/>
      <c r="F193" s="343"/>
      <c r="G193" s="343"/>
      <c r="H193" s="343"/>
      <c r="I193" s="343"/>
      <c r="J193" s="343"/>
      <c r="K193" s="343"/>
      <c r="L193" s="343"/>
      <c r="M193" s="343"/>
      <c r="N193" s="343"/>
      <c r="O193" s="343"/>
      <c r="P193" s="343"/>
      <c r="Q193" s="343"/>
      <c r="R193" s="343"/>
      <c r="S193" s="341"/>
      <c r="T193" s="341"/>
      <c r="U193" s="343"/>
      <c r="V193" s="343"/>
      <c r="W193" s="343"/>
      <c r="X193" s="343"/>
      <c r="Y193" s="343"/>
      <c r="Z193" s="343"/>
      <c r="AA193" s="343"/>
      <c r="AB193" s="343"/>
      <c r="AC193" s="343"/>
      <c r="AD193" s="343"/>
      <c r="AE193" s="343"/>
      <c r="AF193" s="343"/>
      <c r="AG193" s="343"/>
      <c r="AH193" s="343"/>
      <c r="AI193" s="343"/>
      <c r="AJ193" s="343"/>
      <c r="AK193" s="343"/>
      <c r="AL193" s="343"/>
      <c r="AM193" s="343"/>
      <c r="AN193" s="343"/>
      <c r="AO193" s="343"/>
    </row>
    <row r="194" spans="1:41" ht="12.75" customHeight="1" x14ac:dyDescent="0.2">
      <c r="A194" s="343"/>
      <c r="B194" s="343"/>
      <c r="C194" s="343"/>
      <c r="D194" s="445"/>
      <c r="E194" s="343"/>
      <c r="F194" s="343"/>
      <c r="G194" s="343"/>
      <c r="H194" s="343"/>
      <c r="I194" s="343"/>
      <c r="J194" s="343"/>
      <c r="K194" s="343"/>
      <c r="L194" s="343"/>
      <c r="M194" s="343"/>
      <c r="N194" s="343"/>
      <c r="O194" s="343"/>
      <c r="P194" s="343"/>
      <c r="Q194" s="343"/>
      <c r="R194" s="343"/>
      <c r="S194" s="341"/>
      <c r="T194" s="341"/>
      <c r="U194" s="343"/>
      <c r="V194" s="343"/>
      <c r="W194" s="343"/>
      <c r="X194" s="343"/>
      <c r="Y194" s="343"/>
      <c r="Z194" s="343"/>
      <c r="AA194" s="343"/>
      <c r="AB194" s="343"/>
      <c r="AC194" s="343"/>
      <c r="AD194" s="343"/>
      <c r="AE194" s="343"/>
      <c r="AF194" s="343"/>
      <c r="AG194" s="343"/>
      <c r="AH194" s="343"/>
      <c r="AI194" s="343"/>
      <c r="AJ194" s="343"/>
      <c r="AK194" s="343"/>
      <c r="AL194" s="343"/>
      <c r="AM194" s="343"/>
      <c r="AN194" s="343"/>
      <c r="AO194" s="343"/>
    </row>
    <row r="195" spans="1:41" ht="12.75" customHeight="1" x14ac:dyDescent="0.2">
      <c r="A195" s="343"/>
      <c r="B195" s="343"/>
      <c r="C195" s="343"/>
      <c r="D195" s="445"/>
      <c r="E195" s="343"/>
      <c r="F195" s="343"/>
      <c r="G195" s="343"/>
      <c r="H195" s="343"/>
      <c r="I195" s="343"/>
      <c r="J195" s="343"/>
      <c r="K195" s="343"/>
      <c r="L195" s="343"/>
      <c r="M195" s="343"/>
      <c r="N195" s="343"/>
      <c r="O195" s="343"/>
      <c r="P195" s="343"/>
      <c r="Q195" s="343"/>
      <c r="R195" s="343"/>
      <c r="S195" s="341"/>
      <c r="T195" s="341"/>
      <c r="U195" s="343"/>
      <c r="V195" s="343"/>
      <c r="W195" s="343"/>
      <c r="X195" s="343"/>
      <c r="Y195" s="343"/>
      <c r="Z195" s="343"/>
      <c r="AA195" s="343"/>
      <c r="AB195" s="343"/>
      <c r="AC195" s="343"/>
      <c r="AD195" s="343"/>
      <c r="AE195" s="343"/>
      <c r="AF195" s="343"/>
      <c r="AG195" s="343"/>
      <c r="AH195" s="343"/>
      <c r="AI195" s="343"/>
      <c r="AJ195" s="343"/>
      <c r="AK195" s="343"/>
      <c r="AL195" s="343"/>
      <c r="AM195" s="343"/>
      <c r="AN195" s="343"/>
      <c r="AO195" s="343"/>
    </row>
    <row r="196" spans="1:41" ht="12.75" customHeight="1" x14ac:dyDescent="0.2">
      <c r="A196" s="343"/>
      <c r="B196" s="343"/>
      <c r="C196" s="343"/>
      <c r="D196" s="445"/>
      <c r="E196" s="343"/>
      <c r="F196" s="343"/>
      <c r="G196" s="343"/>
      <c r="H196" s="343"/>
      <c r="I196" s="343"/>
      <c r="J196" s="343"/>
      <c r="K196" s="343"/>
      <c r="L196" s="343"/>
      <c r="M196" s="343"/>
      <c r="N196" s="343"/>
      <c r="O196" s="343"/>
      <c r="P196" s="343"/>
      <c r="Q196" s="343"/>
      <c r="R196" s="343"/>
      <c r="S196" s="341"/>
      <c r="T196" s="341"/>
      <c r="U196" s="343"/>
      <c r="V196" s="343"/>
      <c r="W196" s="343"/>
      <c r="X196" s="343"/>
      <c r="Y196" s="343"/>
      <c r="Z196" s="343"/>
      <c r="AA196" s="343"/>
      <c r="AB196" s="343"/>
      <c r="AC196" s="343"/>
      <c r="AD196" s="343"/>
      <c r="AE196" s="343"/>
      <c r="AF196" s="343"/>
      <c r="AG196" s="343"/>
      <c r="AH196" s="343"/>
      <c r="AI196" s="343"/>
      <c r="AJ196" s="343"/>
      <c r="AK196" s="343"/>
      <c r="AL196" s="343"/>
      <c r="AM196" s="343"/>
      <c r="AN196" s="343"/>
      <c r="AO196" s="343"/>
    </row>
    <row r="197" spans="1:41" ht="12.75" customHeight="1" x14ac:dyDescent="0.2">
      <c r="A197" s="343"/>
      <c r="B197" s="343"/>
      <c r="C197" s="343"/>
      <c r="D197" s="445"/>
      <c r="E197" s="343"/>
      <c r="F197" s="343"/>
      <c r="G197" s="343"/>
      <c r="H197" s="343"/>
      <c r="I197" s="343"/>
      <c r="J197" s="343"/>
      <c r="K197" s="343"/>
      <c r="L197" s="343"/>
      <c r="M197" s="343"/>
      <c r="N197" s="343"/>
      <c r="O197" s="343"/>
      <c r="P197" s="343"/>
      <c r="Q197" s="343"/>
      <c r="R197" s="343"/>
      <c r="S197" s="341"/>
      <c r="T197" s="341"/>
      <c r="U197" s="343"/>
      <c r="V197" s="343"/>
      <c r="W197" s="343"/>
      <c r="X197" s="343"/>
      <c r="Y197" s="343"/>
      <c r="Z197" s="343"/>
      <c r="AA197" s="343"/>
      <c r="AB197" s="343"/>
      <c r="AC197" s="343"/>
      <c r="AD197" s="343"/>
      <c r="AE197" s="343"/>
      <c r="AF197" s="343"/>
      <c r="AG197" s="343"/>
      <c r="AH197" s="343"/>
      <c r="AI197" s="343"/>
      <c r="AJ197" s="343"/>
      <c r="AK197" s="343"/>
      <c r="AL197" s="343"/>
      <c r="AM197" s="343"/>
      <c r="AN197" s="343"/>
      <c r="AO197" s="343"/>
    </row>
    <row r="198" spans="1:41" ht="12.75" customHeight="1" x14ac:dyDescent="0.2">
      <c r="A198" s="343"/>
      <c r="B198" s="343"/>
      <c r="C198" s="343"/>
      <c r="D198" s="445"/>
      <c r="E198" s="343"/>
      <c r="F198" s="343"/>
      <c r="G198" s="343"/>
      <c r="H198" s="343"/>
      <c r="I198" s="343"/>
      <c r="J198" s="343"/>
      <c r="K198" s="343"/>
      <c r="L198" s="343"/>
      <c r="M198" s="343"/>
      <c r="N198" s="343"/>
      <c r="O198" s="343"/>
      <c r="P198" s="343"/>
      <c r="Q198" s="343"/>
      <c r="R198" s="343"/>
      <c r="S198" s="341"/>
      <c r="T198" s="341"/>
      <c r="U198" s="343"/>
      <c r="V198" s="343"/>
      <c r="W198" s="343"/>
      <c r="X198" s="343"/>
      <c r="Y198" s="343"/>
      <c r="Z198" s="343"/>
      <c r="AA198" s="343"/>
      <c r="AB198" s="343"/>
      <c r="AC198" s="343"/>
      <c r="AD198" s="343"/>
      <c r="AE198" s="343"/>
      <c r="AF198" s="343"/>
      <c r="AG198" s="343"/>
      <c r="AH198" s="343"/>
      <c r="AI198" s="343"/>
      <c r="AJ198" s="343"/>
      <c r="AK198" s="343"/>
      <c r="AL198" s="343"/>
      <c r="AM198" s="343"/>
      <c r="AN198" s="343"/>
      <c r="AO198" s="343"/>
    </row>
    <row r="199" spans="1:41" ht="12.75" customHeight="1" x14ac:dyDescent="0.2">
      <c r="A199" s="343"/>
      <c r="B199" s="343"/>
      <c r="C199" s="343"/>
      <c r="D199" s="445"/>
      <c r="E199" s="343"/>
      <c r="F199" s="343"/>
      <c r="G199" s="343"/>
      <c r="H199" s="343"/>
      <c r="I199" s="343"/>
      <c r="J199" s="343"/>
      <c r="K199" s="343"/>
      <c r="L199" s="343"/>
      <c r="M199" s="343"/>
      <c r="N199" s="343"/>
      <c r="O199" s="343"/>
      <c r="P199" s="343"/>
      <c r="Q199" s="343"/>
      <c r="R199" s="343"/>
      <c r="S199" s="341"/>
      <c r="T199" s="341"/>
      <c r="U199" s="343"/>
      <c r="V199" s="343"/>
      <c r="W199" s="343"/>
      <c r="X199" s="343"/>
      <c r="Y199" s="343"/>
      <c r="Z199" s="343"/>
      <c r="AA199" s="343"/>
      <c r="AB199" s="343"/>
      <c r="AC199" s="343"/>
      <c r="AD199" s="343"/>
      <c r="AE199" s="343"/>
      <c r="AF199" s="343"/>
      <c r="AG199" s="343"/>
      <c r="AH199" s="343"/>
      <c r="AI199" s="343"/>
      <c r="AJ199" s="343"/>
      <c r="AK199" s="343"/>
      <c r="AL199" s="343"/>
      <c r="AM199" s="343"/>
      <c r="AN199" s="343"/>
      <c r="AO199" s="343"/>
    </row>
    <row r="200" spans="1:41" ht="12.75" customHeight="1" x14ac:dyDescent="0.2">
      <c r="A200" s="343"/>
      <c r="B200" s="343"/>
      <c r="C200" s="343"/>
      <c r="D200" s="445"/>
      <c r="E200" s="343"/>
      <c r="F200" s="343"/>
      <c r="G200" s="343"/>
      <c r="H200" s="343"/>
      <c r="I200" s="343"/>
      <c r="J200" s="343"/>
      <c r="K200" s="343"/>
      <c r="L200" s="343"/>
      <c r="M200" s="343"/>
      <c r="N200" s="343"/>
      <c r="O200" s="343"/>
      <c r="P200" s="343"/>
      <c r="Q200" s="343"/>
      <c r="R200" s="343"/>
      <c r="S200" s="341"/>
      <c r="T200" s="341"/>
      <c r="U200" s="343"/>
      <c r="V200" s="343"/>
      <c r="W200" s="343"/>
      <c r="X200" s="343"/>
      <c r="Y200" s="343"/>
      <c r="Z200" s="343"/>
      <c r="AA200" s="343"/>
      <c r="AB200" s="343"/>
      <c r="AC200" s="343"/>
      <c r="AD200" s="343"/>
      <c r="AE200" s="343"/>
      <c r="AF200" s="343"/>
      <c r="AG200" s="343"/>
      <c r="AH200" s="343"/>
      <c r="AI200" s="343"/>
      <c r="AJ200" s="343"/>
      <c r="AK200" s="343"/>
      <c r="AL200" s="343"/>
      <c r="AM200" s="343"/>
      <c r="AN200" s="343"/>
      <c r="AO200" s="343"/>
    </row>
    <row r="201" spans="1:41" ht="12.75" customHeight="1" x14ac:dyDescent="0.2">
      <c r="A201" s="343"/>
      <c r="B201" s="343"/>
      <c r="C201" s="343"/>
      <c r="D201" s="445"/>
      <c r="E201" s="343"/>
      <c r="F201" s="343"/>
      <c r="G201" s="343"/>
      <c r="H201" s="343"/>
      <c r="I201" s="343"/>
      <c r="J201" s="343"/>
      <c r="K201" s="343"/>
      <c r="L201" s="343"/>
      <c r="M201" s="343"/>
      <c r="N201" s="343"/>
      <c r="O201" s="343"/>
      <c r="P201" s="343"/>
      <c r="Q201" s="343"/>
      <c r="R201" s="343"/>
      <c r="S201" s="341"/>
      <c r="T201" s="341"/>
      <c r="U201" s="343"/>
      <c r="V201" s="343"/>
      <c r="W201" s="343"/>
      <c r="X201" s="343"/>
      <c r="Y201" s="343"/>
      <c r="Z201" s="343"/>
      <c r="AA201" s="343"/>
      <c r="AB201" s="343"/>
      <c r="AC201" s="343"/>
      <c r="AD201" s="343"/>
      <c r="AE201" s="343"/>
      <c r="AF201" s="343"/>
      <c r="AG201" s="343"/>
      <c r="AH201" s="343"/>
      <c r="AI201" s="343"/>
      <c r="AJ201" s="343"/>
      <c r="AK201" s="343"/>
      <c r="AL201" s="343"/>
      <c r="AM201" s="343"/>
      <c r="AN201" s="343"/>
      <c r="AO201" s="343"/>
    </row>
    <row r="202" spans="1:41" ht="12.75" customHeight="1" x14ac:dyDescent="0.2">
      <c r="A202" s="343"/>
      <c r="B202" s="343"/>
      <c r="C202" s="343"/>
      <c r="D202" s="445"/>
      <c r="E202" s="343"/>
      <c r="F202" s="343"/>
      <c r="G202" s="343"/>
      <c r="H202" s="343"/>
      <c r="I202" s="343"/>
      <c r="J202" s="343"/>
      <c r="K202" s="343"/>
      <c r="L202" s="343"/>
      <c r="M202" s="343"/>
      <c r="N202" s="343"/>
      <c r="O202" s="343"/>
      <c r="P202" s="343"/>
      <c r="Q202" s="343"/>
      <c r="R202" s="343"/>
      <c r="S202" s="341"/>
      <c r="T202" s="341"/>
      <c r="U202" s="343"/>
      <c r="V202" s="343"/>
      <c r="W202" s="343"/>
      <c r="X202" s="343"/>
      <c r="Y202" s="343"/>
      <c r="Z202" s="343"/>
      <c r="AA202" s="343"/>
      <c r="AB202" s="343"/>
      <c r="AC202" s="343"/>
      <c r="AD202" s="343"/>
      <c r="AE202" s="343"/>
      <c r="AF202" s="343"/>
      <c r="AG202" s="343"/>
      <c r="AH202" s="343"/>
      <c r="AI202" s="343"/>
      <c r="AJ202" s="343"/>
      <c r="AK202" s="343"/>
      <c r="AL202" s="343"/>
      <c r="AM202" s="343"/>
      <c r="AN202" s="343"/>
      <c r="AO202" s="343"/>
    </row>
    <row r="203" spans="1:41" ht="12.75" customHeight="1" x14ac:dyDescent="0.2">
      <c r="A203" s="343"/>
      <c r="B203" s="343"/>
      <c r="C203" s="343"/>
      <c r="D203" s="445"/>
      <c r="E203" s="343"/>
      <c r="F203" s="343"/>
      <c r="G203" s="343"/>
      <c r="H203" s="343"/>
      <c r="I203" s="343"/>
      <c r="J203" s="343"/>
      <c r="K203" s="343"/>
      <c r="L203" s="343"/>
      <c r="M203" s="343"/>
      <c r="N203" s="343"/>
      <c r="O203" s="343"/>
      <c r="P203" s="343"/>
      <c r="Q203" s="343"/>
      <c r="R203" s="343"/>
      <c r="S203" s="341"/>
      <c r="T203" s="341"/>
      <c r="U203" s="343"/>
      <c r="V203" s="343"/>
      <c r="W203" s="343"/>
      <c r="X203" s="343"/>
      <c r="Y203" s="343"/>
      <c r="Z203" s="343"/>
      <c r="AA203" s="343"/>
      <c r="AB203" s="343"/>
      <c r="AC203" s="343"/>
      <c r="AD203" s="343"/>
      <c r="AE203" s="343"/>
      <c r="AF203" s="343"/>
      <c r="AG203" s="343"/>
      <c r="AH203" s="343"/>
      <c r="AI203" s="343"/>
      <c r="AJ203" s="343"/>
      <c r="AK203" s="343"/>
      <c r="AL203" s="343"/>
      <c r="AM203" s="343"/>
      <c r="AN203" s="343"/>
      <c r="AO203" s="343"/>
    </row>
    <row r="204" spans="1:41" ht="12.75" customHeight="1" x14ac:dyDescent="0.2">
      <c r="A204" s="343"/>
      <c r="B204" s="343"/>
      <c r="C204" s="343"/>
      <c r="D204" s="445"/>
      <c r="E204" s="343"/>
      <c r="F204" s="343"/>
      <c r="G204" s="343"/>
      <c r="H204" s="343"/>
      <c r="I204" s="343"/>
      <c r="J204" s="343"/>
      <c r="K204" s="343"/>
      <c r="L204" s="343"/>
      <c r="M204" s="343"/>
      <c r="N204" s="343"/>
      <c r="O204" s="343"/>
      <c r="P204" s="343"/>
      <c r="Q204" s="343"/>
      <c r="R204" s="343"/>
      <c r="S204" s="341"/>
      <c r="T204" s="341"/>
      <c r="U204" s="343"/>
      <c r="V204" s="343"/>
      <c r="W204" s="343"/>
      <c r="X204" s="343"/>
      <c r="Y204" s="343"/>
      <c r="Z204" s="343"/>
      <c r="AA204" s="343"/>
      <c r="AB204" s="343"/>
      <c r="AC204" s="343"/>
      <c r="AD204" s="343"/>
      <c r="AE204" s="343"/>
      <c r="AF204" s="343"/>
      <c r="AG204" s="343"/>
      <c r="AH204" s="343"/>
      <c r="AI204" s="343"/>
      <c r="AJ204" s="343"/>
      <c r="AK204" s="343"/>
      <c r="AL204" s="343"/>
      <c r="AM204" s="343"/>
      <c r="AN204" s="343"/>
      <c r="AO204" s="343"/>
    </row>
    <row r="205" spans="1:41" ht="12.75" customHeight="1" x14ac:dyDescent="0.2">
      <c r="A205" s="343"/>
      <c r="B205" s="343"/>
      <c r="C205" s="343"/>
      <c r="D205" s="445"/>
      <c r="E205" s="343"/>
      <c r="F205" s="343"/>
      <c r="G205" s="343"/>
      <c r="H205" s="343"/>
      <c r="I205" s="343"/>
      <c r="J205" s="343"/>
      <c r="K205" s="343"/>
      <c r="L205" s="343"/>
      <c r="M205" s="343"/>
      <c r="N205" s="343"/>
      <c r="O205" s="343"/>
      <c r="P205" s="343"/>
      <c r="Q205" s="343"/>
      <c r="R205" s="343"/>
      <c r="S205" s="341"/>
      <c r="T205" s="341"/>
      <c r="U205" s="343"/>
      <c r="V205" s="343"/>
      <c r="W205" s="343"/>
      <c r="X205" s="343"/>
      <c r="Y205" s="343"/>
      <c r="Z205" s="343"/>
      <c r="AA205" s="343"/>
      <c r="AB205" s="343"/>
      <c r="AC205" s="343"/>
      <c r="AD205" s="343"/>
      <c r="AE205" s="343"/>
      <c r="AF205" s="343"/>
      <c r="AG205" s="343"/>
      <c r="AH205" s="343"/>
      <c r="AI205" s="343"/>
      <c r="AJ205" s="343"/>
      <c r="AK205" s="343"/>
      <c r="AL205" s="343"/>
      <c r="AM205" s="343"/>
      <c r="AN205" s="343"/>
      <c r="AO205" s="343"/>
    </row>
    <row r="206" spans="1:41" ht="12.75" customHeight="1" x14ac:dyDescent="0.2">
      <c r="A206" s="343"/>
      <c r="B206" s="343"/>
      <c r="C206" s="343"/>
      <c r="D206" s="445"/>
      <c r="E206" s="343"/>
      <c r="F206" s="343"/>
      <c r="G206" s="343"/>
      <c r="H206" s="343"/>
      <c r="I206" s="343"/>
      <c r="J206" s="343"/>
      <c r="K206" s="343"/>
      <c r="L206" s="343"/>
      <c r="M206" s="343"/>
      <c r="N206" s="343"/>
      <c r="O206" s="343"/>
      <c r="P206" s="343"/>
      <c r="Q206" s="343"/>
      <c r="R206" s="343"/>
      <c r="S206" s="341"/>
      <c r="T206" s="341"/>
      <c r="U206" s="343"/>
      <c r="V206" s="343"/>
      <c r="W206" s="343"/>
      <c r="X206" s="343"/>
      <c r="Y206" s="343"/>
      <c r="Z206" s="343"/>
      <c r="AA206" s="343"/>
      <c r="AB206" s="343"/>
      <c r="AC206" s="343"/>
      <c r="AD206" s="343"/>
      <c r="AE206" s="343"/>
      <c r="AF206" s="343"/>
      <c r="AG206" s="343"/>
      <c r="AH206" s="343"/>
      <c r="AI206" s="343"/>
      <c r="AJ206" s="343"/>
      <c r="AK206" s="343"/>
      <c r="AL206" s="343"/>
      <c r="AM206" s="343"/>
      <c r="AN206" s="343"/>
      <c r="AO206" s="343"/>
    </row>
    <row r="207" spans="1:41" ht="12.75" customHeight="1" x14ac:dyDescent="0.2">
      <c r="A207" s="343"/>
      <c r="B207" s="343"/>
      <c r="C207" s="343"/>
      <c r="D207" s="445"/>
      <c r="E207" s="343"/>
      <c r="F207" s="343"/>
      <c r="G207" s="343"/>
      <c r="H207" s="343"/>
      <c r="I207" s="343"/>
      <c r="J207" s="343"/>
      <c r="K207" s="343"/>
      <c r="L207" s="343"/>
      <c r="M207" s="343"/>
      <c r="N207" s="343"/>
      <c r="O207" s="343"/>
      <c r="P207" s="343"/>
      <c r="Q207" s="343"/>
      <c r="R207" s="343"/>
      <c r="S207" s="341"/>
      <c r="T207" s="341"/>
      <c r="U207" s="343"/>
      <c r="V207" s="343"/>
      <c r="W207" s="343"/>
      <c r="X207" s="343"/>
      <c r="Y207" s="343"/>
      <c r="Z207" s="343"/>
      <c r="AA207" s="343"/>
      <c r="AB207" s="343"/>
      <c r="AC207" s="343"/>
      <c r="AD207" s="343"/>
      <c r="AE207" s="343"/>
      <c r="AF207" s="343"/>
      <c r="AG207" s="343"/>
      <c r="AH207" s="343"/>
      <c r="AI207" s="343"/>
      <c r="AJ207" s="343"/>
      <c r="AK207" s="343"/>
      <c r="AL207" s="343"/>
      <c r="AM207" s="343"/>
      <c r="AN207" s="343"/>
      <c r="AO207" s="343"/>
    </row>
    <row r="208" spans="1:41" ht="12.75" customHeight="1" x14ac:dyDescent="0.2">
      <c r="A208" s="343"/>
      <c r="B208" s="343"/>
      <c r="C208" s="343"/>
      <c r="D208" s="445"/>
      <c r="E208" s="343"/>
      <c r="F208" s="343"/>
      <c r="G208" s="343"/>
      <c r="H208" s="343"/>
      <c r="I208" s="343"/>
      <c r="J208" s="343"/>
      <c r="K208" s="343"/>
      <c r="L208" s="343"/>
      <c r="M208" s="343"/>
      <c r="N208" s="343"/>
      <c r="O208" s="343"/>
      <c r="P208" s="343"/>
      <c r="Q208" s="343"/>
      <c r="R208" s="343"/>
      <c r="S208" s="341"/>
      <c r="T208" s="341"/>
      <c r="U208" s="343"/>
      <c r="V208" s="343"/>
      <c r="W208" s="343"/>
      <c r="X208" s="343"/>
      <c r="Y208" s="343"/>
      <c r="Z208" s="343"/>
      <c r="AA208" s="343"/>
      <c r="AB208" s="343"/>
      <c r="AC208" s="343"/>
      <c r="AD208" s="343"/>
      <c r="AE208" s="343"/>
      <c r="AF208" s="343"/>
      <c r="AG208" s="343"/>
      <c r="AH208" s="343"/>
      <c r="AI208" s="343"/>
      <c r="AJ208" s="343"/>
      <c r="AK208" s="343"/>
      <c r="AL208" s="343"/>
      <c r="AM208" s="343"/>
      <c r="AN208" s="343"/>
      <c r="AO208" s="343"/>
    </row>
    <row r="209" spans="1:41" ht="12.75" customHeight="1" x14ac:dyDescent="0.2">
      <c r="A209" s="343"/>
      <c r="B209" s="343"/>
      <c r="C209" s="343"/>
      <c r="D209" s="445"/>
      <c r="E209" s="343"/>
      <c r="F209" s="343"/>
      <c r="G209" s="343"/>
      <c r="H209" s="343"/>
      <c r="I209" s="343"/>
      <c r="J209" s="343"/>
      <c r="K209" s="343"/>
      <c r="L209" s="343"/>
      <c r="M209" s="343"/>
      <c r="N209" s="343"/>
      <c r="O209" s="343"/>
      <c r="P209" s="343"/>
      <c r="Q209" s="343"/>
      <c r="R209" s="343"/>
      <c r="S209" s="341"/>
      <c r="T209" s="341"/>
      <c r="U209" s="343"/>
      <c r="V209" s="343"/>
      <c r="W209" s="343"/>
      <c r="X209" s="343"/>
      <c r="Y209" s="343"/>
      <c r="Z209" s="343"/>
      <c r="AA209" s="343"/>
      <c r="AB209" s="343"/>
      <c r="AC209" s="343"/>
      <c r="AD209" s="343"/>
      <c r="AE209" s="343"/>
      <c r="AF209" s="343"/>
      <c r="AG209" s="343"/>
      <c r="AH209" s="343"/>
      <c r="AI209" s="343"/>
      <c r="AJ209" s="343"/>
      <c r="AK209" s="343"/>
      <c r="AL209" s="343"/>
      <c r="AM209" s="343"/>
      <c r="AN209" s="343"/>
      <c r="AO209" s="343"/>
    </row>
    <row r="210" spans="1:41" ht="12.75" customHeight="1" x14ac:dyDescent="0.2">
      <c r="A210" s="343"/>
      <c r="B210" s="343"/>
      <c r="C210" s="343"/>
      <c r="D210" s="445"/>
      <c r="E210" s="343"/>
      <c r="F210" s="343"/>
      <c r="G210" s="343"/>
      <c r="H210" s="343"/>
      <c r="I210" s="343"/>
      <c r="J210" s="343"/>
      <c r="K210" s="343"/>
      <c r="L210" s="343"/>
      <c r="M210" s="343"/>
      <c r="N210" s="343"/>
      <c r="O210" s="343"/>
      <c r="P210" s="343"/>
      <c r="Q210" s="343"/>
      <c r="R210" s="343"/>
      <c r="S210" s="341"/>
      <c r="T210" s="341"/>
      <c r="U210" s="343"/>
      <c r="V210" s="343"/>
      <c r="W210" s="343"/>
      <c r="X210" s="343"/>
      <c r="Y210" s="343"/>
      <c r="Z210" s="343"/>
      <c r="AA210" s="343"/>
      <c r="AB210" s="343"/>
      <c r="AC210" s="343"/>
      <c r="AD210" s="343"/>
      <c r="AE210" s="343"/>
      <c r="AF210" s="343"/>
      <c r="AG210" s="343"/>
      <c r="AH210" s="343"/>
      <c r="AI210" s="343"/>
      <c r="AJ210" s="343"/>
      <c r="AK210" s="343"/>
      <c r="AL210" s="343"/>
      <c r="AM210" s="343"/>
      <c r="AN210" s="343"/>
      <c r="AO210" s="343"/>
    </row>
    <row r="211" spans="1:41" ht="12.75" customHeight="1" x14ac:dyDescent="0.2">
      <c r="A211" s="343"/>
      <c r="B211" s="343"/>
      <c r="C211" s="343"/>
      <c r="D211" s="445"/>
      <c r="E211" s="343"/>
      <c r="F211" s="343"/>
      <c r="G211" s="343"/>
      <c r="H211" s="343"/>
      <c r="I211" s="343"/>
      <c r="J211" s="343"/>
      <c r="K211" s="343"/>
      <c r="L211" s="343"/>
      <c r="M211" s="343"/>
      <c r="N211" s="343"/>
      <c r="O211" s="343"/>
      <c r="P211" s="343"/>
      <c r="Q211" s="343"/>
      <c r="R211" s="343"/>
      <c r="S211" s="341"/>
      <c r="T211" s="341"/>
      <c r="U211" s="343"/>
      <c r="V211" s="343"/>
      <c r="W211" s="343"/>
      <c r="X211" s="343"/>
      <c r="Y211" s="343"/>
      <c r="Z211" s="343"/>
      <c r="AA211" s="343"/>
      <c r="AB211" s="343"/>
      <c r="AC211" s="343"/>
      <c r="AD211" s="343"/>
      <c r="AE211" s="343"/>
      <c r="AF211" s="343"/>
      <c r="AG211" s="343"/>
      <c r="AH211" s="343"/>
      <c r="AI211" s="343"/>
      <c r="AJ211" s="343"/>
      <c r="AK211" s="343"/>
      <c r="AL211" s="343"/>
      <c r="AM211" s="343"/>
      <c r="AN211" s="343"/>
      <c r="AO211" s="343"/>
    </row>
    <row r="212" spans="1:41" ht="12.75" customHeight="1" x14ac:dyDescent="0.2">
      <c r="A212" s="343"/>
      <c r="B212" s="343"/>
      <c r="C212" s="343"/>
      <c r="D212" s="445"/>
      <c r="E212" s="343"/>
      <c r="F212" s="343"/>
      <c r="G212" s="343"/>
      <c r="H212" s="343"/>
      <c r="I212" s="343"/>
      <c r="J212" s="343"/>
      <c r="K212" s="343"/>
      <c r="L212" s="343"/>
      <c r="M212" s="343"/>
      <c r="N212" s="343"/>
      <c r="O212" s="343"/>
      <c r="P212" s="343"/>
      <c r="Q212" s="343"/>
      <c r="R212" s="343"/>
      <c r="S212" s="341"/>
      <c r="T212" s="341"/>
      <c r="U212" s="343"/>
      <c r="V212" s="343"/>
      <c r="W212" s="343"/>
      <c r="X212" s="343"/>
      <c r="Y212" s="343"/>
      <c r="Z212" s="343"/>
      <c r="AA212" s="343"/>
      <c r="AB212" s="343"/>
      <c r="AC212" s="343"/>
      <c r="AD212" s="343"/>
      <c r="AE212" s="343"/>
      <c r="AF212" s="343"/>
      <c r="AG212" s="343"/>
      <c r="AH212" s="343"/>
      <c r="AI212" s="343"/>
      <c r="AJ212" s="343"/>
      <c r="AK212" s="343"/>
      <c r="AL212" s="343"/>
      <c r="AM212" s="343"/>
      <c r="AN212" s="343"/>
      <c r="AO212" s="343"/>
    </row>
    <row r="213" spans="1:41" ht="12.75" customHeight="1" x14ac:dyDescent="0.2">
      <c r="A213" s="343"/>
      <c r="B213" s="343"/>
      <c r="C213" s="343"/>
      <c r="D213" s="445"/>
      <c r="E213" s="343"/>
      <c r="F213" s="343"/>
      <c r="G213" s="343"/>
      <c r="H213" s="343"/>
      <c r="I213" s="343"/>
      <c r="J213" s="343"/>
      <c r="K213" s="343"/>
      <c r="L213" s="343"/>
      <c r="M213" s="343"/>
      <c r="N213" s="343"/>
      <c r="O213" s="343"/>
      <c r="P213" s="343"/>
      <c r="Q213" s="343"/>
      <c r="R213" s="343"/>
      <c r="S213" s="341"/>
      <c r="T213" s="341"/>
      <c r="U213" s="343"/>
      <c r="V213" s="343"/>
      <c r="W213" s="343"/>
      <c r="X213" s="343"/>
      <c r="Y213" s="343"/>
      <c r="Z213" s="343"/>
      <c r="AA213" s="343"/>
      <c r="AB213" s="343"/>
      <c r="AC213" s="343"/>
      <c r="AD213" s="343"/>
      <c r="AE213" s="343"/>
      <c r="AF213" s="343"/>
      <c r="AG213" s="343"/>
      <c r="AH213" s="343"/>
      <c r="AI213" s="343"/>
      <c r="AJ213" s="343"/>
      <c r="AK213" s="343"/>
      <c r="AL213" s="343"/>
      <c r="AM213" s="343"/>
      <c r="AN213" s="343"/>
      <c r="AO213" s="343"/>
    </row>
    <row r="214" spans="1:41" ht="12.75" customHeight="1" x14ac:dyDescent="0.2">
      <c r="A214" s="343"/>
      <c r="B214" s="343"/>
      <c r="C214" s="343"/>
      <c r="D214" s="445"/>
      <c r="E214" s="343"/>
      <c r="F214" s="343"/>
      <c r="G214" s="343"/>
      <c r="H214" s="343"/>
      <c r="I214" s="343"/>
      <c r="J214" s="343"/>
      <c r="K214" s="343"/>
      <c r="L214" s="343"/>
      <c r="M214" s="343"/>
      <c r="N214" s="343"/>
      <c r="O214" s="343"/>
      <c r="P214" s="343"/>
      <c r="Q214" s="343"/>
      <c r="R214" s="343"/>
      <c r="S214" s="341"/>
      <c r="T214" s="341"/>
      <c r="U214" s="343"/>
      <c r="V214" s="343"/>
      <c r="W214" s="343"/>
      <c r="X214" s="343"/>
      <c r="Y214" s="343"/>
      <c r="Z214" s="343"/>
      <c r="AA214" s="343"/>
      <c r="AB214" s="343"/>
      <c r="AC214" s="343"/>
      <c r="AD214" s="343"/>
      <c r="AE214" s="343"/>
      <c r="AF214" s="343"/>
      <c r="AG214" s="343"/>
      <c r="AH214" s="343"/>
      <c r="AI214" s="343"/>
      <c r="AJ214" s="343"/>
      <c r="AK214" s="343"/>
      <c r="AL214" s="343"/>
      <c r="AM214" s="343"/>
      <c r="AN214" s="343"/>
      <c r="AO214" s="343"/>
    </row>
    <row r="215" spans="1:41" ht="12.75" customHeight="1" x14ac:dyDescent="0.2">
      <c r="A215" s="343"/>
      <c r="B215" s="343"/>
      <c r="C215" s="343"/>
      <c r="D215" s="445"/>
      <c r="E215" s="343"/>
      <c r="F215" s="343"/>
      <c r="G215" s="343"/>
      <c r="H215" s="343"/>
      <c r="I215" s="343"/>
      <c r="J215" s="343"/>
      <c r="K215" s="343"/>
      <c r="L215" s="343"/>
      <c r="M215" s="343"/>
      <c r="N215" s="343"/>
      <c r="O215" s="343"/>
      <c r="P215" s="343"/>
      <c r="Q215" s="343"/>
      <c r="R215" s="343"/>
      <c r="S215" s="341"/>
      <c r="T215" s="341"/>
      <c r="U215" s="343"/>
      <c r="V215" s="343"/>
      <c r="W215" s="343"/>
      <c r="X215" s="343"/>
      <c r="Y215" s="343"/>
      <c r="Z215" s="343"/>
      <c r="AA215" s="343"/>
      <c r="AB215" s="343"/>
      <c r="AC215" s="343"/>
      <c r="AD215" s="343"/>
      <c r="AE215" s="343"/>
      <c r="AF215" s="343"/>
      <c r="AG215" s="343"/>
      <c r="AH215" s="343"/>
      <c r="AI215" s="343"/>
      <c r="AJ215" s="343"/>
      <c r="AK215" s="343"/>
      <c r="AL215" s="343"/>
      <c r="AM215" s="343"/>
      <c r="AN215" s="343"/>
      <c r="AO215" s="343"/>
    </row>
    <row r="216" spans="1:41" ht="12.75" customHeight="1" x14ac:dyDescent="0.2">
      <c r="A216" s="343"/>
      <c r="B216" s="343"/>
      <c r="C216" s="343"/>
      <c r="D216" s="445"/>
      <c r="E216" s="343"/>
      <c r="F216" s="343"/>
      <c r="G216" s="343"/>
      <c r="H216" s="343"/>
      <c r="I216" s="343"/>
      <c r="J216" s="343"/>
      <c r="K216" s="343"/>
      <c r="L216" s="343"/>
      <c r="M216" s="343"/>
      <c r="N216" s="343"/>
      <c r="O216" s="343"/>
      <c r="P216" s="343"/>
      <c r="Q216" s="343"/>
      <c r="R216" s="343"/>
      <c r="S216" s="341"/>
      <c r="T216" s="341"/>
      <c r="U216" s="343"/>
      <c r="V216" s="343"/>
      <c r="W216" s="343"/>
      <c r="X216" s="343"/>
      <c r="Y216" s="343"/>
      <c r="Z216" s="343"/>
      <c r="AA216" s="343"/>
      <c r="AB216" s="343"/>
      <c r="AC216" s="343"/>
      <c r="AD216" s="343"/>
      <c r="AE216" s="343"/>
      <c r="AF216" s="343"/>
      <c r="AG216" s="343"/>
      <c r="AH216" s="343"/>
      <c r="AI216" s="343"/>
      <c r="AJ216" s="343"/>
      <c r="AK216" s="343"/>
      <c r="AL216" s="343"/>
      <c r="AM216" s="343"/>
      <c r="AN216" s="343"/>
      <c r="AO216" s="343"/>
    </row>
    <row r="217" spans="1:41" ht="12.75" customHeight="1" x14ac:dyDescent="0.2">
      <c r="A217" s="343"/>
      <c r="B217" s="343"/>
      <c r="C217" s="343"/>
      <c r="D217" s="445"/>
      <c r="E217" s="343"/>
      <c r="F217" s="343"/>
      <c r="G217" s="343"/>
      <c r="H217" s="343"/>
      <c r="I217" s="343"/>
      <c r="J217" s="343"/>
      <c r="K217" s="343"/>
      <c r="L217" s="343"/>
      <c r="M217" s="343"/>
      <c r="N217" s="343"/>
      <c r="O217" s="343"/>
      <c r="P217" s="343"/>
      <c r="Q217" s="343"/>
      <c r="R217" s="343"/>
      <c r="S217" s="341"/>
      <c r="T217" s="341"/>
      <c r="U217" s="343"/>
      <c r="V217" s="343"/>
      <c r="W217" s="343"/>
      <c r="X217" s="343"/>
      <c r="Y217" s="343"/>
      <c r="Z217" s="343"/>
      <c r="AA217" s="343"/>
      <c r="AB217" s="343"/>
      <c r="AC217" s="343"/>
      <c r="AD217" s="343"/>
      <c r="AE217" s="343"/>
      <c r="AF217" s="343"/>
      <c r="AG217" s="343"/>
      <c r="AH217" s="343"/>
      <c r="AI217" s="343"/>
      <c r="AJ217" s="343"/>
      <c r="AK217" s="343"/>
      <c r="AL217" s="343"/>
      <c r="AM217" s="343"/>
      <c r="AN217" s="343"/>
      <c r="AO217" s="343"/>
    </row>
    <row r="218" spans="1:41" ht="12.75" customHeight="1" x14ac:dyDescent="0.2">
      <c r="A218" s="343"/>
      <c r="B218" s="343"/>
      <c r="C218" s="343"/>
      <c r="D218" s="445"/>
      <c r="E218" s="343"/>
      <c r="F218" s="343"/>
      <c r="G218" s="343"/>
      <c r="H218" s="343"/>
      <c r="I218" s="343"/>
      <c r="J218" s="343"/>
      <c r="K218" s="343"/>
      <c r="L218" s="343"/>
      <c r="M218" s="343"/>
      <c r="N218" s="343"/>
      <c r="O218" s="343"/>
      <c r="P218" s="343"/>
      <c r="Q218" s="343"/>
      <c r="R218" s="343"/>
      <c r="S218" s="341"/>
      <c r="T218" s="341"/>
      <c r="U218" s="343"/>
      <c r="V218" s="343"/>
      <c r="W218" s="343"/>
      <c r="X218" s="343"/>
      <c r="Y218" s="343"/>
      <c r="Z218" s="343"/>
      <c r="AA218" s="343"/>
      <c r="AB218" s="343"/>
      <c r="AC218" s="343"/>
      <c r="AD218" s="343"/>
      <c r="AE218" s="343"/>
      <c r="AF218" s="343"/>
      <c r="AG218" s="343"/>
      <c r="AH218" s="343"/>
      <c r="AI218" s="343"/>
      <c r="AJ218" s="343"/>
      <c r="AK218" s="343"/>
      <c r="AL218" s="343"/>
      <c r="AM218" s="343"/>
      <c r="AN218" s="343"/>
      <c r="AO218" s="343"/>
    </row>
    <row r="219" spans="1:41" ht="12.75" customHeight="1" x14ac:dyDescent="0.2">
      <c r="A219" s="343"/>
      <c r="B219" s="343"/>
      <c r="C219" s="343"/>
      <c r="D219" s="445"/>
      <c r="E219" s="343"/>
      <c r="F219" s="343"/>
      <c r="G219" s="343"/>
      <c r="H219" s="343"/>
      <c r="I219" s="343"/>
      <c r="J219" s="343"/>
      <c r="K219" s="343"/>
      <c r="L219" s="343"/>
      <c r="M219" s="343"/>
      <c r="N219" s="343"/>
      <c r="O219" s="343"/>
      <c r="P219" s="343"/>
      <c r="Q219" s="343"/>
      <c r="R219" s="343"/>
      <c r="S219" s="341"/>
      <c r="T219" s="341"/>
      <c r="U219" s="343"/>
      <c r="V219" s="343"/>
      <c r="W219" s="343"/>
      <c r="X219" s="343"/>
      <c r="Y219" s="343"/>
      <c r="Z219" s="343"/>
      <c r="AA219" s="343"/>
      <c r="AB219" s="343"/>
      <c r="AC219" s="343"/>
      <c r="AD219" s="343"/>
      <c r="AE219" s="343"/>
      <c r="AF219" s="343"/>
      <c r="AG219" s="343"/>
      <c r="AH219" s="343"/>
      <c r="AI219" s="343"/>
      <c r="AJ219" s="343"/>
      <c r="AK219" s="343"/>
      <c r="AL219" s="343"/>
      <c r="AM219" s="343"/>
      <c r="AN219" s="343"/>
      <c r="AO219" s="343"/>
    </row>
    <row r="220" spans="1:41" ht="12.75" customHeight="1" x14ac:dyDescent="0.2">
      <c r="A220" s="343"/>
      <c r="B220" s="343"/>
      <c r="C220" s="343"/>
      <c r="D220" s="445"/>
      <c r="E220" s="343"/>
      <c r="F220" s="343"/>
      <c r="G220" s="343"/>
      <c r="H220" s="343"/>
      <c r="I220" s="343"/>
      <c r="J220" s="343"/>
      <c r="K220" s="343"/>
      <c r="L220" s="343"/>
      <c r="M220" s="343"/>
      <c r="N220" s="343"/>
      <c r="O220" s="343"/>
      <c r="P220" s="343"/>
      <c r="Q220" s="343"/>
      <c r="R220" s="343"/>
      <c r="S220" s="341"/>
      <c r="T220" s="341"/>
      <c r="U220" s="343"/>
      <c r="V220" s="343"/>
      <c r="W220" s="343"/>
      <c r="X220" s="343"/>
      <c r="Y220" s="343"/>
      <c r="Z220" s="343"/>
      <c r="AA220" s="343"/>
      <c r="AB220" s="343"/>
      <c r="AC220" s="343"/>
      <c r="AD220" s="343"/>
      <c r="AE220" s="343"/>
      <c r="AF220" s="343"/>
      <c r="AG220" s="343"/>
      <c r="AH220" s="343"/>
      <c r="AI220" s="343"/>
      <c r="AJ220" s="343"/>
      <c r="AK220" s="343"/>
      <c r="AL220" s="343"/>
      <c r="AM220" s="343"/>
      <c r="AN220" s="343"/>
      <c r="AO220" s="343"/>
    </row>
    <row r="221" spans="1:41" ht="12.75" customHeight="1" x14ac:dyDescent="0.2">
      <c r="A221" s="343"/>
      <c r="B221" s="343"/>
      <c r="C221" s="343"/>
      <c r="D221" s="445"/>
      <c r="E221" s="343"/>
      <c r="F221" s="343"/>
      <c r="G221" s="343"/>
      <c r="H221" s="343"/>
      <c r="I221" s="343"/>
      <c r="J221" s="343"/>
      <c r="K221" s="343"/>
      <c r="L221" s="343"/>
      <c r="M221" s="343"/>
      <c r="N221" s="343"/>
      <c r="O221" s="343"/>
      <c r="P221" s="343"/>
      <c r="Q221" s="343"/>
      <c r="R221" s="343"/>
      <c r="S221" s="341"/>
      <c r="T221" s="341"/>
      <c r="U221" s="343"/>
      <c r="V221" s="343"/>
      <c r="W221" s="343"/>
      <c r="X221" s="343"/>
      <c r="Y221" s="343"/>
      <c r="Z221" s="343"/>
      <c r="AA221" s="343"/>
      <c r="AB221" s="343"/>
      <c r="AC221" s="343"/>
      <c r="AD221" s="343"/>
      <c r="AE221" s="343"/>
      <c r="AF221" s="343"/>
      <c r="AG221" s="343"/>
      <c r="AH221" s="343"/>
      <c r="AI221" s="343"/>
      <c r="AJ221" s="343"/>
      <c r="AK221" s="343"/>
      <c r="AL221" s="343"/>
      <c r="AM221" s="343"/>
      <c r="AN221" s="343"/>
      <c r="AO221" s="343"/>
    </row>
    <row r="222" spans="1:41" ht="12.75" customHeight="1" x14ac:dyDescent="0.2">
      <c r="A222" s="343"/>
      <c r="B222" s="343"/>
      <c r="C222" s="343"/>
      <c r="D222" s="445"/>
      <c r="E222" s="343"/>
      <c r="F222" s="343"/>
      <c r="G222" s="343"/>
      <c r="H222" s="343"/>
      <c r="I222" s="343"/>
      <c r="J222" s="343"/>
      <c r="K222" s="343"/>
      <c r="L222" s="343"/>
      <c r="M222" s="343"/>
      <c r="N222" s="343"/>
      <c r="O222" s="343"/>
      <c r="P222" s="343"/>
      <c r="Q222" s="343"/>
      <c r="R222" s="343"/>
      <c r="S222" s="341"/>
      <c r="T222" s="341"/>
      <c r="U222" s="343"/>
      <c r="V222" s="343"/>
      <c r="W222" s="343"/>
      <c r="X222" s="343"/>
      <c r="Y222" s="343"/>
      <c r="Z222" s="343"/>
      <c r="AA222" s="343"/>
      <c r="AB222" s="343"/>
      <c r="AC222" s="343"/>
      <c r="AD222" s="343"/>
      <c r="AE222" s="343"/>
      <c r="AF222" s="343"/>
      <c r="AG222" s="343"/>
      <c r="AH222" s="343"/>
      <c r="AI222" s="343"/>
      <c r="AJ222" s="343"/>
      <c r="AK222" s="343"/>
      <c r="AL222" s="343"/>
      <c r="AM222" s="343"/>
      <c r="AN222" s="343"/>
      <c r="AO222" s="343"/>
    </row>
    <row r="223" spans="1:41" ht="12.75" customHeight="1" x14ac:dyDescent="0.2">
      <c r="A223" s="343"/>
      <c r="B223" s="343"/>
      <c r="C223" s="343"/>
      <c r="D223" s="445"/>
      <c r="E223" s="343"/>
      <c r="F223" s="343"/>
      <c r="G223" s="343"/>
      <c r="H223" s="343"/>
      <c r="I223" s="343"/>
      <c r="J223" s="343"/>
      <c r="K223" s="343"/>
      <c r="L223" s="343"/>
      <c r="M223" s="343"/>
      <c r="N223" s="343"/>
      <c r="O223" s="343"/>
      <c r="P223" s="343"/>
      <c r="Q223" s="343"/>
      <c r="R223" s="343"/>
      <c r="S223" s="341"/>
      <c r="T223" s="341"/>
      <c r="U223" s="343"/>
      <c r="V223" s="343"/>
      <c r="W223" s="343"/>
      <c r="X223" s="343"/>
      <c r="Y223" s="343"/>
      <c r="Z223" s="343"/>
      <c r="AA223" s="343"/>
      <c r="AB223" s="343"/>
      <c r="AC223" s="343"/>
      <c r="AD223" s="343"/>
      <c r="AE223" s="343"/>
      <c r="AF223" s="343"/>
      <c r="AG223" s="343"/>
      <c r="AH223" s="343"/>
      <c r="AI223" s="343"/>
      <c r="AJ223" s="343"/>
      <c r="AK223" s="343"/>
      <c r="AL223" s="343"/>
      <c r="AM223" s="343"/>
      <c r="AN223" s="343"/>
      <c r="AO223" s="343"/>
    </row>
    <row r="224" spans="1:41" ht="12.75" customHeight="1" x14ac:dyDescent="0.2">
      <c r="A224" s="343"/>
      <c r="B224" s="343"/>
      <c r="C224" s="343"/>
      <c r="D224" s="445"/>
      <c r="E224" s="343"/>
      <c r="F224" s="343"/>
      <c r="G224" s="343"/>
      <c r="H224" s="343"/>
      <c r="I224" s="343"/>
      <c r="J224" s="343"/>
      <c r="K224" s="343"/>
      <c r="L224" s="343"/>
      <c r="M224" s="343"/>
      <c r="N224" s="343"/>
      <c r="O224" s="343"/>
      <c r="P224" s="343"/>
      <c r="Q224" s="343"/>
      <c r="R224" s="343"/>
      <c r="S224" s="341"/>
      <c r="T224" s="341"/>
      <c r="U224" s="343"/>
      <c r="V224" s="343"/>
      <c r="W224" s="343"/>
      <c r="X224" s="343"/>
      <c r="Y224" s="343"/>
      <c r="Z224" s="343"/>
      <c r="AA224" s="343"/>
      <c r="AB224" s="343"/>
      <c r="AC224" s="343"/>
      <c r="AD224" s="343"/>
      <c r="AE224" s="343"/>
      <c r="AF224" s="343"/>
      <c r="AG224" s="343"/>
      <c r="AH224" s="343"/>
      <c r="AI224" s="343"/>
      <c r="AJ224" s="343"/>
      <c r="AK224" s="343"/>
      <c r="AL224" s="343"/>
      <c r="AM224" s="343"/>
      <c r="AN224" s="343"/>
      <c r="AO224" s="343"/>
    </row>
    <row r="225" spans="1:41" ht="12.75" customHeight="1" x14ac:dyDescent="0.2">
      <c r="A225" s="343"/>
      <c r="B225" s="343"/>
      <c r="C225" s="343"/>
      <c r="D225" s="445"/>
      <c r="E225" s="343"/>
      <c r="F225" s="343"/>
      <c r="G225" s="343"/>
      <c r="H225" s="343"/>
      <c r="I225" s="343"/>
      <c r="J225" s="343"/>
      <c r="K225" s="343"/>
      <c r="L225" s="343"/>
      <c r="M225" s="343"/>
      <c r="N225" s="343"/>
      <c r="O225" s="343"/>
      <c r="P225" s="343"/>
      <c r="Q225" s="343"/>
      <c r="R225" s="343"/>
      <c r="S225" s="341"/>
      <c r="T225" s="341"/>
      <c r="U225" s="343"/>
      <c r="V225" s="343"/>
      <c r="W225" s="343"/>
      <c r="X225" s="343"/>
      <c r="Y225" s="343"/>
      <c r="Z225" s="343"/>
      <c r="AA225" s="343"/>
      <c r="AB225" s="343"/>
      <c r="AC225" s="343"/>
      <c r="AD225" s="343"/>
      <c r="AE225" s="343"/>
      <c r="AF225" s="343"/>
      <c r="AG225" s="343"/>
      <c r="AH225" s="343"/>
      <c r="AI225" s="343"/>
      <c r="AJ225" s="343"/>
      <c r="AK225" s="343"/>
      <c r="AL225" s="343"/>
      <c r="AM225" s="343"/>
      <c r="AN225" s="343"/>
      <c r="AO225" s="343"/>
    </row>
    <row r="226" spans="1:41" ht="12.75" customHeight="1" x14ac:dyDescent="0.2">
      <c r="A226" s="343"/>
      <c r="B226" s="343"/>
      <c r="C226" s="343"/>
      <c r="D226" s="445"/>
      <c r="E226" s="343"/>
      <c r="F226" s="343"/>
      <c r="G226" s="343"/>
      <c r="H226" s="343"/>
      <c r="I226" s="343"/>
      <c r="J226" s="343"/>
      <c r="K226" s="343"/>
      <c r="L226" s="343"/>
      <c r="M226" s="343"/>
      <c r="N226" s="343"/>
      <c r="O226" s="343"/>
      <c r="P226" s="343"/>
      <c r="Q226" s="343"/>
      <c r="R226" s="343"/>
      <c r="S226" s="341"/>
      <c r="T226" s="341"/>
      <c r="U226" s="343"/>
      <c r="V226" s="343"/>
      <c r="W226" s="343"/>
      <c r="X226" s="343"/>
      <c r="Y226" s="343"/>
      <c r="Z226" s="343"/>
      <c r="AA226" s="343"/>
      <c r="AB226" s="343"/>
      <c r="AC226" s="343"/>
      <c r="AD226" s="343"/>
      <c r="AE226" s="343"/>
      <c r="AF226" s="343"/>
      <c r="AG226" s="343"/>
      <c r="AH226" s="343"/>
      <c r="AI226" s="343"/>
      <c r="AJ226" s="343"/>
      <c r="AK226" s="343"/>
      <c r="AL226" s="343"/>
      <c r="AM226" s="343"/>
      <c r="AN226" s="343"/>
      <c r="AO226" s="343"/>
    </row>
    <row r="227" spans="1:41" ht="12.75" customHeight="1" x14ac:dyDescent="0.2">
      <c r="A227" s="343"/>
      <c r="B227" s="343"/>
      <c r="C227" s="343"/>
      <c r="D227" s="445"/>
      <c r="E227" s="343"/>
      <c r="F227" s="343"/>
      <c r="G227" s="343"/>
      <c r="H227" s="343"/>
      <c r="I227" s="343"/>
      <c r="J227" s="343"/>
      <c r="K227" s="343"/>
      <c r="L227" s="343"/>
      <c r="M227" s="343"/>
      <c r="N227" s="343"/>
      <c r="O227" s="343"/>
      <c r="P227" s="343"/>
      <c r="Q227" s="343"/>
      <c r="R227" s="343"/>
      <c r="S227" s="341"/>
      <c r="T227" s="341"/>
      <c r="U227" s="343"/>
      <c r="V227" s="343"/>
      <c r="W227" s="343"/>
      <c r="X227" s="343"/>
      <c r="Y227" s="343"/>
      <c r="Z227" s="343"/>
      <c r="AA227" s="343"/>
      <c r="AB227" s="343"/>
      <c r="AC227" s="343"/>
      <c r="AD227" s="343"/>
      <c r="AE227" s="343"/>
      <c r="AF227" s="343"/>
      <c r="AG227" s="343"/>
      <c r="AH227" s="343"/>
      <c r="AI227" s="343"/>
      <c r="AJ227" s="343"/>
      <c r="AK227" s="343"/>
      <c r="AL227" s="343"/>
      <c r="AM227" s="343"/>
      <c r="AN227" s="343"/>
      <c r="AO227" s="343"/>
    </row>
    <row r="228" spans="1:41" ht="12.75" customHeight="1" x14ac:dyDescent="0.2">
      <c r="A228" s="343"/>
      <c r="B228" s="343"/>
      <c r="C228" s="343"/>
      <c r="D228" s="445"/>
      <c r="E228" s="343"/>
      <c r="F228" s="343"/>
      <c r="G228" s="343"/>
      <c r="H228" s="343"/>
      <c r="I228" s="343"/>
      <c r="J228" s="343"/>
      <c r="K228" s="343"/>
      <c r="L228" s="343"/>
      <c r="M228" s="343"/>
      <c r="N228" s="343"/>
      <c r="O228" s="343"/>
      <c r="P228" s="343"/>
      <c r="Q228" s="343"/>
      <c r="R228" s="343"/>
      <c r="S228" s="341"/>
      <c r="T228" s="341"/>
      <c r="U228" s="343"/>
      <c r="V228" s="343"/>
      <c r="W228" s="343"/>
      <c r="X228" s="343"/>
      <c r="Y228" s="343"/>
      <c r="Z228" s="343"/>
      <c r="AA228" s="343"/>
      <c r="AB228" s="343"/>
      <c r="AC228" s="343"/>
      <c r="AD228" s="343"/>
      <c r="AE228" s="343"/>
      <c r="AF228" s="343"/>
      <c r="AG228" s="343"/>
      <c r="AH228" s="343"/>
      <c r="AI228" s="343"/>
      <c r="AJ228" s="343"/>
      <c r="AK228" s="343"/>
      <c r="AL228" s="343"/>
      <c r="AM228" s="343"/>
      <c r="AN228" s="343"/>
      <c r="AO228" s="343"/>
    </row>
    <row r="229" spans="1:41" ht="12.75" customHeight="1" x14ac:dyDescent="0.2">
      <c r="A229" s="343"/>
      <c r="B229" s="343"/>
      <c r="C229" s="343"/>
      <c r="D229" s="445"/>
      <c r="E229" s="343"/>
      <c r="F229" s="343"/>
      <c r="G229" s="343"/>
      <c r="H229" s="343"/>
      <c r="I229" s="343"/>
      <c r="J229" s="343"/>
      <c r="K229" s="343"/>
      <c r="L229" s="343"/>
      <c r="M229" s="343"/>
      <c r="N229" s="343"/>
      <c r="O229" s="343"/>
      <c r="P229" s="343"/>
      <c r="Q229" s="343"/>
      <c r="R229" s="343"/>
      <c r="S229" s="341"/>
      <c r="T229" s="341"/>
      <c r="U229" s="343"/>
      <c r="V229" s="343"/>
      <c r="W229" s="343"/>
      <c r="X229" s="343"/>
      <c r="Y229" s="343"/>
      <c r="Z229" s="343"/>
      <c r="AA229" s="343"/>
      <c r="AB229" s="343"/>
      <c r="AC229" s="343"/>
      <c r="AD229" s="343"/>
      <c r="AE229" s="343"/>
      <c r="AF229" s="343"/>
      <c r="AG229" s="343"/>
      <c r="AH229" s="343"/>
      <c r="AI229" s="343"/>
      <c r="AJ229" s="343"/>
      <c r="AK229" s="343"/>
      <c r="AL229" s="343"/>
      <c r="AM229" s="343"/>
      <c r="AN229" s="343"/>
      <c r="AO229" s="343"/>
    </row>
    <row r="230" spans="1:41" ht="12.75" customHeight="1" x14ac:dyDescent="0.2">
      <c r="A230" s="343"/>
      <c r="B230" s="343"/>
      <c r="C230" s="343"/>
      <c r="D230" s="445"/>
      <c r="E230" s="343"/>
      <c r="F230" s="343"/>
      <c r="G230" s="343"/>
      <c r="H230" s="343"/>
      <c r="I230" s="343"/>
      <c r="J230" s="343"/>
      <c r="K230" s="343"/>
      <c r="L230" s="343"/>
      <c r="M230" s="343"/>
      <c r="N230" s="343"/>
      <c r="O230" s="343"/>
      <c r="P230" s="343"/>
      <c r="Q230" s="343"/>
      <c r="R230" s="343"/>
      <c r="S230" s="341"/>
      <c r="T230" s="341"/>
      <c r="U230" s="343"/>
      <c r="V230" s="343"/>
      <c r="W230" s="343"/>
      <c r="X230" s="343"/>
      <c r="Y230" s="343"/>
      <c r="Z230" s="343"/>
      <c r="AA230" s="343"/>
      <c r="AB230" s="343"/>
      <c r="AC230" s="343"/>
      <c r="AD230" s="343"/>
      <c r="AE230" s="343"/>
      <c r="AF230" s="343"/>
      <c r="AG230" s="343"/>
      <c r="AH230" s="343"/>
      <c r="AI230" s="343"/>
      <c r="AJ230" s="343"/>
      <c r="AK230" s="343"/>
      <c r="AL230" s="343"/>
      <c r="AM230" s="343"/>
      <c r="AN230" s="343"/>
      <c r="AO230" s="343"/>
    </row>
    <row r="231" spans="1:41" ht="12.75" customHeight="1" x14ac:dyDescent="0.2">
      <c r="A231" s="343"/>
      <c r="B231" s="343"/>
      <c r="C231" s="343"/>
      <c r="D231" s="445"/>
      <c r="E231" s="343"/>
      <c r="F231" s="343"/>
      <c r="G231" s="343"/>
      <c r="H231" s="343"/>
      <c r="I231" s="343"/>
      <c r="J231" s="343"/>
      <c r="K231" s="343"/>
      <c r="L231" s="343"/>
      <c r="M231" s="343"/>
      <c r="N231" s="343"/>
      <c r="O231" s="343"/>
      <c r="P231" s="343"/>
      <c r="Q231" s="343"/>
      <c r="R231" s="343"/>
      <c r="S231" s="341"/>
      <c r="T231" s="341"/>
      <c r="U231" s="343"/>
      <c r="V231" s="343"/>
      <c r="W231" s="343"/>
      <c r="X231" s="343"/>
      <c r="Y231" s="343"/>
      <c r="Z231" s="343"/>
      <c r="AA231" s="343"/>
      <c r="AB231" s="343"/>
      <c r="AC231" s="343"/>
      <c r="AD231" s="343"/>
      <c r="AE231" s="343"/>
      <c r="AF231" s="343"/>
      <c r="AG231" s="343"/>
      <c r="AH231" s="343"/>
      <c r="AI231" s="343"/>
      <c r="AJ231" s="343"/>
      <c r="AK231" s="343"/>
      <c r="AL231" s="343"/>
      <c r="AM231" s="343"/>
      <c r="AN231" s="343"/>
      <c r="AO231" s="343"/>
    </row>
    <row r="232" spans="1:41" ht="12.75" customHeight="1" x14ac:dyDescent="0.2">
      <c r="A232" s="343"/>
      <c r="B232" s="343"/>
      <c r="C232" s="343"/>
      <c r="D232" s="445"/>
      <c r="E232" s="343"/>
      <c r="F232" s="343"/>
      <c r="G232" s="343"/>
      <c r="H232" s="343"/>
      <c r="I232" s="343"/>
      <c r="J232" s="343"/>
      <c r="K232" s="343"/>
      <c r="L232" s="343"/>
      <c r="M232" s="343"/>
      <c r="N232" s="343"/>
      <c r="O232" s="343"/>
      <c r="P232" s="343"/>
      <c r="Q232" s="343"/>
      <c r="R232" s="343"/>
      <c r="S232" s="341"/>
      <c r="T232" s="341"/>
      <c r="U232" s="343"/>
      <c r="V232" s="343"/>
      <c r="W232" s="343"/>
      <c r="X232" s="343"/>
      <c r="Y232" s="343"/>
      <c r="Z232" s="343"/>
      <c r="AA232" s="343"/>
      <c r="AB232" s="343"/>
      <c r="AC232" s="343"/>
      <c r="AD232" s="343"/>
      <c r="AE232" s="343"/>
      <c r="AF232" s="343"/>
      <c r="AG232" s="343"/>
      <c r="AH232" s="343"/>
      <c r="AI232" s="343"/>
      <c r="AJ232" s="343"/>
      <c r="AK232" s="343"/>
      <c r="AL232" s="343"/>
      <c r="AM232" s="343"/>
      <c r="AN232" s="343"/>
      <c r="AO232" s="343"/>
    </row>
    <row r="233" spans="1:41" ht="12.75" customHeight="1" x14ac:dyDescent="0.2">
      <c r="A233" s="343"/>
      <c r="B233" s="343"/>
      <c r="C233" s="343"/>
      <c r="D233" s="445"/>
      <c r="E233" s="343"/>
      <c r="F233" s="343"/>
      <c r="G233" s="343"/>
      <c r="H233" s="343"/>
      <c r="I233" s="343"/>
      <c r="J233" s="343"/>
      <c r="K233" s="343"/>
      <c r="L233" s="343"/>
      <c r="M233" s="343"/>
      <c r="N233" s="343"/>
      <c r="O233" s="343"/>
      <c r="P233" s="343"/>
      <c r="Q233" s="343"/>
      <c r="R233" s="343"/>
      <c r="S233" s="341"/>
      <c r="T233" s="341"/>
      <c r="U233" s="343"/>
      <c r="V233" s="343"/>
      <c r="W233" s="343"/>
      <c r="X233" s="343"/>
      <c r="Y233" s="343"/>
      <c r="Z233" s="343"/>
      <c r="AA233" s="343"/>
      <c r="AB233" s="343"/>
      <c r="AC233" s="343"/>
      <c r="AD233" s="343"/>
      <c r="AE233" s="343"/>
      <c r="AF233" s="343"/>
      <c r="AG233" s="343"/>
      <c r="AH233" s="343"/>
      <c r="AI233" s="343"/>
      <c r="AJ233" s="343"/>
      <c r="AK233" s="343"/>
      <c r="AL233" s="343"/>
      <c r="AM233" s="343"/>
      <c r="AN233" s="343"/>
      <c r="AO233" s="343"/>
    </row>
    <row r="234" spans="1:41" ht="12.75" customHeight="1" x14ac:dyDescent="0.2">
      <c r="A234" s="343"/>
      <c r="B234" s="343"/>
      <c r="C234" s="343"/>
      <c r="D234" s="445"/>
      <c r="E234" s="343"/>
      <c r="F234" s="343"/>
      <c r="G234" s="343"/>
      <c r="H234" s="343"/>
      <c r="I234" s="343"/>
      <c r="J234" s="343"/>
      <c r="K234" s="343"/>
      <c r="L234" s="343"/>
      <c r="M234" s="343"/>
      <c r="N234" s="343"/>
      <c r="O234" s="343"/>
      <c r="P234" s="343"/>
      <c r="Q234" s="343"/>
      <c r="R234" s="343"/>
      <c r="S234" s="341"/>
      <c r="T234" s="341"/>
      <c r="U234" s="343"/>
      <c r="V234" s="343"/>
      <c r="W234" s="343"/>
      <c r="X234" s="343"/>
      <c r="Y234" s="343"/>
      <c r="Z234" s="343"/>
      <c r="AA234" s="343"/>
      <c r="AB234" s="343"/>
      <c r="AC234" s="343"/>
      <c r="AD234" s="343"/>
      <c r="AE234" s="343"/>
      <c r="AF234" s="343"/>
      <c r="AG234" s="343"/>
      <c r="AH234" s="343"/>
      <c r="AI234" s="343"/>
      <c r="AJ234" s="343"/>
      <c r="AK234" s="343"/>
      <c r="AL234" s="343"/>
      <c r="AM234" s="343"/>
      <c r="AN234" s="343"/>
      <c r="AO234" s="343"/>
    </row>
    <row r="235" spans="1:41" ht="12.75" customHeight="1" x14ac:dyDescent="0.2">
      <c r="A235" s="343"/>
      <c r="B235" s="343"/>
      <c r="C235" s="343"/>
      <c r="D235" s="445"/>
      <c r="E235" s="343"/>
      <c r="F235" s="343"/>
      <c r="G235" s="343"/>
      <c r="H235" s="343"/>
      <c r="I235" s="343"/>
      <c r="J235" s="343"/>
      <c r="K235" s="343"/>
      <c r="L235" s="343"/>
      <c r="M235" s="343"/>
      <c r="N235" s="343"/>
      <c r="O235" s="343"/>
      <c r="P235" s="343"/>
      <c r="Q235" s="343"/>
      <c r="R235" s="343"/>
      <c r="S235" s="341"/>
      <c r="T235" s="341"/>
      <c r="U235" s="343"/>
      <c r="V235" s="343"/>
      <c r="W235" s="343"/>
      <c r="X235" s="343"/>
      <c r="Y235" s="343"/>
      <c r="Z235" s="343"/>
      <c r="AA235" s="343"/>
      <c r="AB235" s="343"/>
      <c r="AC235" s="343"/>
      <c r="AD235" s="343"/>
      <c r="AE235" s="343"/>
      <c r="AF235" s="343"/>
      <c r="AG235" s="343"/>
      <c r="AH235" s="343"/>
      <c r="AI235" s="343"/>
      <c r="AJ235" s="343"/>
      <c r="AK235" s="343"/>
      <c r="AL235" s="343"/>
      <c r="AM235" s="343"/>
      <c r="AN235" s="343"/>
      <c r="AO235" s="343"/>
    </row>
    <row r="236" spans="1:41" ht="12.75" customHeight="1" x14ac:dyDescent="0.2">
      <c r="A236" s="343"/>
      <c r="B236" s="343"/>
      <c r="C236" s="343"/>
      <c r="D236" s="445"/>
      <c r="E236" s="343"/>
      <c r="F236" s="343"/>
      <c r="G236" s="343"/>
      <c r="H236" s="343"/>
      <c r="I236" s="343"/>
      <c r="J236" s="343"/>
      <c r="K236" s="343"/>
      <c r="L236" s="343"/>
      <c r="M236" s="343"/>
      <c r="N236" s="343"/>
      <c r="O236" s="343"/>
      <c r="P236" s="343"/>
      <c r="Q236" s="343"/>
      <c r="R236" s="343"/>
      <c r="S236" s="341"/>
      <c r="T236" s="341"/>
      <c r="U236" s="343"/>
      <c r="V236" s="343"/>
      <c r="W236" s="343"/>
      <c r="X236" s="343"/>
      <c r="Y236" s="343"/>
      <c r="Z236" s="343"/>
      <c r="AA236" s="343"/>
      <c r="AB236" s="343"/>
      <c r="AC236" s="343"/>
      <c r="AD236" s="343"/>
      <c r="AE236" s="343"/>
      <c r="AF236" s="343"/>
      <c r="AG236" s="343"/>
      <c r="AH236" s="343"/>
      <c r="AI236" s="343"/>
      <c r="AJ236" s="343"/>
      <c r="AK236" s="343"/>
      <c r="AL236" s="343"/>
      <c r="AM236" s="343"/>
      <c r="AN236" s="343"/>
      <c r="AO236" s="343"/>
    </row>
    <row r="237" spans="1:41" ht="12.75" customHeight="1" x14ac:dyDescent="0.2">
      <c r="A237" s="343"/>
      <c r="B237" s="343"/>
      <c r="C237" s="343"/>
      <c r="D237" s="445"/>
      <c r="E237" s="343"/>
      <c r="F237" s="343"/>
      <c r="G237" s="343"/>
      <c r="H237" s="343"/>
      <c r="I237" s="343"/>
      <c r="J237" s="343"/>
      <c r="K237" s="343"/>
      <c r="L237" s="343"/>
      <c r="M237" s="343"/>
      <c r="N237" s="343"/>
      <c r="O237" s="343"/>
      <c r="P237" s="343"/>
      <c r="Q237" s="343"/>
      <c r="R237" s="343"/>
      <c r="S237" s="341"/>
      <c r="T237" s="341"/>
      <c r="U237" s="343"/>
      <c r="V237" s="343"/>
      <c r="W237" s="343"/>
      <c r="X237" s="343"/>
      <c r="Y237" s="343"/>
      <c r="Z237" s="343"/>
      <c r="AA237" s="343"/>
      <c r="AB237" s="343"/>
      <c r="AC237" s="343"/>
      <c r="AD237" s="343"/>
      <c r="AE237" s="343"/>
      <c r="AF237" s="343"/>
      <c r="AG237" s="343"/>
      <c r="AH237" s="343"/>
      <c r="AI237" s="343"/>
      <c r="AJ237" s="343"/>
      <c r="AK237" s="343"/>
      <c r="AL237" s="343"/>
      <c r="AM237" s="343"/>
      <c r="AN237" s="343"/>
      <c r="AO237" s="343"/>
    </row>
    <row r="238" spans="1:41" ht="12.75" customHeight="1" x14ac:dyDescent="0.2">
      <c r="A238" s="343"/>
      <c r="B238" s="343"/>
      <c r="C238" s="343"/>
      <c r="D238" s="445"/>
      <c r="E238" s="343"/>
      <c r="F238" s="343"/>
      <c r="G238" s="343"/>
      <c r="H238" s="343"/>
      <c r="I238" s="343"/>
      <c r="J238" s="343"/>
      <c r="K238" s="343"/>
      <c r="L238" s="343"/>
      <c r="M238" s="343"/>
      <c r="N238" s="343"/>
      <c r="O238" s="343"/>
      <c r="P238" s="343"/>
      <c r="Q238" s="343"/>
      <c r="R238" s="343"/>
      <c r="S238" s="341"/>
      <c r="T238" s="341"/>
      <c r="U238" s="343"/>
      <c r="V238" s="343"/>
      <c r="W238" s="343"/>
      <c r="X238" s="343"/>
      <c r="Y238" s="343"/>
      <c r="Z238" s="343"/>
      <c r="AA238" s="343"/>
      <c r="AB238" s="343"/>
      <c r="AC238" s="343"/>
      <c r="AD238" s="343"/>
      <c r="AE238" s="343"/>
      <c r="AF238" s="343"/>
      <c r="AG238" s="343"/>
      <c r="AH238" s="343"/>
      <c r="AI238" s="343"/>
      <c r="AJ238" s="343"/>
      <c r="AK238" s="343"/>
      <c r="AL238" s="343"/>
      <c r="AM238" s="343"/>
      <c r="AN238" s="343"/>
      <c r="AO238" s="343"/>
    </row>
    <row r="239" spans="1:41" ht="12.75" customHeight="1" x14ac:dyDescent="0.2">
      <c r="A239" s="343"/>
      <c r="B239" s="343"/>
      <c r="C239" s="343"/>
      <c r="D239" s="445"/>
      <c r="E239" s="343"/>
      <c r="F239" s="343"/>
      <c r="G239" s="343"/>
      <c r="H239" s="343"/>
      <c r="I239" s="343"/>
      <c r="J239" s="343"/>
      <c r="K239" s="343"/>
      <c r="L239" s="343"/>
      <c r="M239" s="343"/>
      <c r="N239" s="343"/>
      <c r="O239" s="343"/>
      <c r="P239" s="343"/>
      <c r="Q239" s="343"/>
      <c r="R239" s="343"/>
      <c r="S239" s="341"/>
      <c r="T239" s="341"/>
      <c r="U239" s="343"/>
      <c r="V239" s="343"/>
      <c r="W239" s="343"/>
      <c r="X239" s="343"/>
      <c r="Y239" s="343"/>
      <c r="Z239" s="343"/>
      <c r="AA239" s="343"/>
      <c r="AB239" s="343"/>
      <c r="AC239" s="343"/>
      <c r="AD239" s="343"/>
      <c r="AE239" s="343"/>
      <c r="AF239" s="343"/>
      <c r="AG239" s="343"/>
      <c r="AH239" s="343"/>
      <c r="AI239" s="343"/>
      <c r="AJ239" s="343"/>
      <c r="AK239" s="343"/>
      <c r="AL239" s="343"/>
      <c r="AM239" s="343"/>
      <c r="AN239" s="343"/>
      <c r="AO239" s="343"/>
    </row>
    <row r="240" spans="1:41" ht="12.75" customHeight="1" x14ac:dyDescent="0.2">
      <c r="A240" s="343"/>
      <c r="B240" s="343"/>
      <c r="C240" s="343"/>
      <c r="D240" s="445"/>
      <c r="E240" s="343"/>
      <c r="F240" s="343"/>
      <c r="G240" s="343"/>
      <c r="H240" s="343"/>
      <c r="I240" s="343"/>
      <c r="J240" s="343"/>
      <c r="K240" s="343"/>
      <c r="L240" s="343"/>
      <c r="M240" s="343"/>
      <c r="N240" s="343"/>
      <c r="O240" s="343"/>
      <c r="P240" s="343"/>
      <c r="Q240" s="343"/>
      <c r="R240" s="343"/>
      <c r="S240" s="341"/>
      <c r="T240" s="341"/>
      <c r="U240" s="343"/>
      <c r="V240" s="343"/>
      <c r="W240" s="343"/>
      <c r="X240" s="343"/>
      <c r="Y240" s="343"/>
      <c r="Z240" s="343"/>
      <c r="AA240" s="343"/>
      <c r="AB240" s="343"/>
      <c r="AC240" s="343"/>
      <c r="AD240" s="343"/>
      <c r="AE240" s="343"/>
      <c r="AF240" s="343"/>
      <c r="AG240" s="343"/>
      <c r="AH240" s="343"/>
      <c r="AI240" s="343"/>
      <c r="AJ240" s="343"/>
      <c r="AK240" s="343"/>
      <c r="AL240" s="343"/>
      <c r="AM240" s="343"/>
      <c r="AN240" s="343"/>
      <c r="AO240" s="343"/>
    </row>
    <row r="241" spans="1:41" ht="12.75" customHeight="1" x14ac:dyDescent="0.2">
      <c r="A241" s="343"/>
      <c r="B241" s="343"/>
      <c r="C241" s="343"/>
      <c r="D241" s="445"/>
      <c r="E241" s="343"/>
      <c r="F241" s="343"/>
      <c r="G241" s="343"/>
      <c r="H241" s="343"/>
      <c r="I241" s="343"/>
      <c r="J241" s="343"/>
      <c r="K241" s="343"/>
      <c r="L241" s="343"/>
      <c r="M241" s="343"/>
      <c r="N241" s="343"/>
      <c r="O241" s="343"/>
      <c r="P241" s="343"/>
      <c r="Q241" s="343"/>
      <c r="R241" s="343"/>
      <c r="S241" s="341"/>
      <c r="T241" s="341"/>
      <c r="U241" s="343"/>
      <c r="V241" s="343"/>
      <c r="W241" s="343"/>
      <c r="X241" s="343"/>
      <c r="Y241" s="343"/>
      <c r="Z241" s="343"/>
      <c r="AA241" s="343"/>
      <c r="AB241" s="343"/>
      <c r="AC241" s="343"/>
      <c r="AD241" s="343"/>
      <c r="AE241" s="343"/>
      <c r="AF241" s="343"/>
      <c r="AG241" s="343"/>
      <c r="AH241" s="343"/>
      <c r="AI241" s="343"/>
      <c r="AJ241" s="343"/>
      <c r="AK241" s="343"/>
      <c r="AL241" s="343"/>
      <c r="AM241" s="343"/>
      <c r="AN241" s="343"/>
      <c r="AO241" s="343"/>
    </row>
    <row r="242" spans="1:41" ht="12.75" customHeight="1" x14ac:dyDescent="0.2">
      <c r="A242" s="343"/>
      <c r="B242" s="343"/>
      <c r="C242" s="343"/>
      <c r="D242" s="445"/>
      <c r="E242" s="343"/>
      <c r="F242" s="343"/>
      <c r="G242" s="343"/>
      <c r="H242" s="343"/>
      <c r="I242" s="343"/>
      <c r="J242" s="343"/>
      <c r="K242" s="343"/>
      <c r="L242" s="343"/>
      <c r="M242" s="343"/>
      <c r="N242" s="343"/>
      <c r="O242" s="343"/>
      <c r="P242" s="343"/>
      <c r="Q242" s="343"/>
      <c r="R242" s="343"/>
      <c r="S242" s="341"/>
      <c r="T242" s="341"/>
      <c r="U242" s="343"/>
      <c r="V242" s="343"/>
      <c r="W242" s="343"/>
      <c r="X242" s="343"/>
      <c r="Y242" s="343"/>
      <c r="Z242" s="343"/>
      <c r="AA242" s="343"/>
      <c r="AB242" s="343"/>
      <c r="AC242" s="343"/>
      <c r="AD242" s="343"/>
      <c r="AE242" s="343"/>
      <c r="AF242" s="343"/>
      <c r="AG242" s="343"/>
      <c r="AH242" s="343"/>
      <c r="AI242" s="343"/>
      <c r="AJ242" s="343"/>
      <c r="AK242" s="343"/>
      <c r="AL242" s="343"/>
      <c r="AM242" s="343"/>
      <c r="AN242" s="343"/>
      <c r="AO242" s="343"/>
    </row>
    <row r="243" spans="1:41" ht="12.75" customHeight="1" x14ac:dyDescent="0.2">
      <c r="A243" s="343"/>
      <c r="B243" s="343"/>
      <c r="C243" s="343"/>
      <c r="D243" s="445"/>
      <c r="E243" s="343"/>
      <c r="F243" s="343"/>
      <c r="G243" s="343"/>
      <c r="H243" s="343"/>
      <c r="I243" s="343"/>
      <c r="J243" s="343"/>
      <c r="K243" s="343"/>
      <c r="L243" s="343"/>
      <c r="M243" s="343"/>
      <c r="N243" s="343"/>
      <c r="O243" s="343"/>
      <c r="P243" s="343"/>
      <c r="Q243" s="343"/>
      <c r="R243" s="343"/>
      <c r="S243" s="341"/>
      <c r="T243" s="341"/>
      <c r="U243" s="343"/>
      <c r="V243" s="343"/>
      <c r="W243" s="343"/>
      <c r="X243" s="343"/>
      <c r="Y243" s="343"/>
      <c r="Z243" s="343"/>
      <c r="AA243" s="343"/>
      <c r="AB243" s="343"/>
      <c r="AC243" s="343"/>
      <c r="AD243" s="343"/>
      <c r="AE243" s="343"/>
      <c r="AF243" s="343"/>
      <c r="AG243" s="343"/>
      <c r="AH243" s="343"/>
      <c r="AI243" s="343"/>
      <c r="AJ243" s="343"/>
      <c r="AK243" s="343"/>
      <c r="AL243" s="343"/>
      <c r="AM243" s="343"/>
      <c r="AN243" s="343"/>
      <c r="AO243" s="343"/>
    </row>
    <row r="244" spans="1:41" ht="12.75" customHeight="1" x14ac:dyDescent="0.2">
      <c r="A244" s="343"/>
      <c r="B244" s="343"/>
      <c r="C244" s="343"/>
      <c r="D244" s="445"/>
      <c r="E244" s="343"/>
      <c r="F244" s="343"/>
      <c r="G244" s="343"/>
      <c r="H244" s="343"/>
      <c r="I244" s="343"/>
      <c r="J244" s="343"/>
      <c r="K244" s="343"/>
      <c r="L244" s="343"/>
      <c r="M244" s="343"/>
      <c r="N244" s="343"/>
      <c r="O244" s="343"/>
      <c r="P244" s="343"/>
      <c r="Q244" s="343"/>
      <c r="R244" s="343"/>
      <c r="S244" s="341"/>
      <c r="T244" s="341"/>
      <c r="U244" s="343"/>
      <c r="V244" s="343"/>
      <c r="W244" s="343"/>
      <c r="X244" s="343"/>
      <c r="Y244" s="343"/>
      <c r="Z244" s="343"/>
      <c r="AA244" s="343"/>
      <c r="AB244" s="343"/>
      <c r="AC244" s="343"/>
      <c r="AD244" s="343"/>
      <c r="AE244" s="343"/>
      <c r="AF244" s="343"/>
      <c r="AG244" s="343"/>
      <c r="AH244" s="343"/>
      <c r="AI244" s="343"/>
      <c r="AJ244" s="343"/>
      <c r="AK244" s="343"/>
      <c r="AL244" s="343"/>
      <c r="AM244" s="343"/>
      <c r="AN244" s="343"/>
      <c r="AO244" s="343"/>
    </row>
    <row r="245" spans="1:41" ht="12.75" customHeight="1" x14ac:dyDescent="0.2">
      <c r="A245" s="343"/>
      <c r="B245" s="343"/>
      <c r="C245" s="343"/>
      <c r="D245" s="445"/>
      <c r="E245" s="343"/>
      <c r="F245" s="343"/>
      <c r="G245" s="343"/>
      <c r="H245" s="343"/>
      <c r="I245" s="343"/>
      <c r="J245" s="343"/>
      <c r="K245" s="343"/>
      <c r="L245" s="343"/>
      <c r="M245" s="343"/>
      <c r="N245" s="343"/>
      <c r="O245" s="343"/>
      <c r="P245" s="343"/>
      <c r="Q245" s="343"/>
      <c r="R245" s="343"/>
      <c r="S245" s="341"/>
      <c r="T245" s="341"/>
      <c r="U245" s="343"/>
      <c r="V245" s="343"/>
      <c r="W245" s="343"/>
      <c r="X245" s="343"/>
      <c r="Y245" s="343"/>
      <c r="Z245" s="343"/>
      <c r="AA245" s="343"/>
      <c r="AB245" s="343"/>
      <c r="AC245" s="343"/>
      <c r="AD245" s="343"/>
      <c r="AE245" s="343"/>
      <c r="AF245" s="343"/>
      <c r="AG245" s="343"/>
      <c r="AH245" s="343"/>
      <c r="AI245" s="343"/>
      <c r="AJ245" s="343"/>
      <c r="AK245" s="343"/>
      <c r="AL245" s="343"/>
      <c r="AM245" s="343"/>
      <c r="AN245" s="343"/>
      <c r="AO245" s="343"/>
    </row>
    <row r="246" spans="1:41" ht="12.75" customHeight="1" x14ac:dyDescent="0.2">
      <c r="A246" s="343"/>
      <c r="B246" s="343"/>
      <c r="C246" s="343"/>
      <c r="D246" s="445"/>
      <c r="E246" s="343"/>
      <c r="F246" s="343"/>
      <c r="G246" s="343"/>
      <c r="H246" s="343"/>
      <c r="I246" s="343"/>
      <c r="J246" s="343"/>
      <c r="K246" s="343"/>
      <c r="L246" s="343"/>
      <c r="M246" s="343"/>
      <c r="N246" s="343"/>
      <c r="O246" s="343"/>
      <c r="P246" s="343"/>
      <c r="Q246" s="343"/>
      <c r="R246" s="343"/>
      <c r="S246" s="341"/>
      <c r="T246" s="341"/>
      <c r="U246" s="343"/>
      <c r="V246" s="343"/>
      <c r="W246" s="343"/>
      <c r="X246" s="343"/>
      <c r="Y246" s="343"/>
      <c r="Z246" s="343"/>
      <c r="AA246" s="343"/>
      <c r="AB246" s="343"/>
      <c r="AC246" s="343"/>
      <c r="AD246" s="343"/>
      <c r="AE246" s="343"/>
      <c r="AF246" s="343"/>
      <c r="AG246" s="343"/>
      <c r="AH246" s="343"/>
      <c r="AI246" s="343"/>
      <c r="AJ246" s="343"/>
      <c r="AK246" s="343"/>
      <c r="AL246" s="343"/>
      <c r="AM246" s="343"/>
      <c r="AN246" s="343"/>
      <c r="AO246" s="343"/>
    </row>
    <row r="247" spans="1:41" ht="12.75" customHeight="1" x14ac:dyDescent="0.2">
      <c r="A247" s="343"/>
      <c r="B247" s="343"/>
      <c r="C247" s="343"/>
      <c r="D247" s="445"/>
      <c r="E247" s="343"/>
      <c r="F247" s="343"/>
      <c r="G247" s="343"/>
      <c r="H247" s="343"/>
      <c r="I247" s="343"/>
      <c r="J247" s="343"/>
      <c r="K247" s="343"/>
      <c r="L247" s="343"/>
      <c r="M247" s="343"/>
      <c r="N247" s="343"/>
      <c r="O247" s="343"/>
      <c r="P247" s="343"/>
      <c r="Q247" s="343"/>
      <c r="R247" s="343"/>
      <c r="S247" s="341"/>
      <c r="T247" s="341"/>
      <c r="U247" s="343"/>
      <c r="V247" s="343"/>
      <c r="W247" s="343"/>
      <c r="X247" s="343"/>
      <c r="Y247" s="343"/>
      <c r="Z247" s="343"/>
      <c r="AA247" s="343"/>
      <c r="AB247" s="343"/>
      <c r="AC247" s="343"/>
      <c r="AD247" s="343"/>
      <c r="AE247" s="343"/>
      <c r="AF247" s="343"/>
      <c r="AG247" s="343"/>
      <c r="AH247" s="343"/>
      <c r="AI247" s="343"/>
      <c r="AJ247" s="343"/>
      <c r="AK247" s="343"/>
      <c r="AL247" s="343"/>
      <c r="AM247" s="343"/>
      <c r="AN247" s="343"/>
      <c r="AO247" s="343"/>
    </row>
    <row r="248" spans="1:41" ht="12.75" customHeight="1" x14ac:dyDescent="0.2">
      <c r="A248" s="343"/>
      <c r="B248" s="343"/>
      <c r="C248" s="343"/>
      <c r="D248" s="445"/>
      <c r="E248" s="343"/>
      <c r="F248" s="343"/>
      <c r="G248" s="343"/>
      <c r="H248" s="343"/>
      <c r="I248" s="343"/>
      <c r="J248" s="343"/>
      <c r="K248" s="343"/>
      <c r="L248" s="343"/>
      <c r="M248" s="343"/>
      <c r="N248" s="343"/>
      <c r="O248" s="343"/>
      <c r="P248" s="343"/>
      <c r="Q248" s="343"/>
      <c r="R248" s="343"/>
      <c r="S248" s="341"/>
      <c r="T248" s="341"/>
      <c r="U248" s="343"/>
      <c r="V248" s="343"/>
      <c r="W248" s="343"/>
      <c r="X248" s="343"/>
      <c r="Y248" s="343"/>
      <c r="Z248" s="343"/>
      <c r="AA248" s="343"/>
      <c r="AB248" s="343"/>
      <c r="AC248" s="343"/>
      <c r="AD248" s="343"/>
      <c r="AE248" s="343"/>
      <c r="AF248" s="343"/>
      <c r="AG248" s="343"/>
      <c r="AH248" s="343"/>
      <c r="AI248" s="343"/>
      <c r="AJ248" s="343"/>
      <c r="AK248" s="343"/>
      <c r="AL248" s="343"/>
      <c r="AM248" s="343"/>
      <c r="AN248" s="343"/>
      <c r="AO248" s="343"/>
    </row>
    <row r="249" spans="1:41" ht="12.75" customHeight="1" x14ac:dyDescent="0.2">
      <c r="A249" s="343"/>
      <c r="B249" s="343"/>
      <c r="C249" s="343"/>
      <c r="D249" s="445"/>
      <c r="E249" s="343"/>
      <c r="F249" s="343"/>
      <c r="G249" s="343"/>
      <c r="H249" s="343"/>
      <c r="I249" s="343"/>
      <c r="J249" s="343"/>
      <c r="K249" s="343"/>
      <c r="L249" s="343"/>
      <c r="M249" s="343"/>
      <c r="N249" s="343"/>
      <c r="O249" s="343"/>
      <c r="P249" s="343"/>
      <c r="Q249" s="343"/>
      <c r="R249" s="343"/>
      <c r="S249" s="341"/>
      <c r="T249" s="341"/>
      <c r="U249" s="343"/>
      <c r="V249" s="343"/>
      <c r="W249" s="343"/>
      <c r="X249" s="343"/>
      <c r="Y249" s="343"/>
      <c r="Z249" s="343"/>
      <c r="AA249" s="343"/>
      <c r="AB249" s="343"/>
      <c r="AC249" s="343"/>
      <c r="AD249" s="343"/>
      <c r="AE249" s="343"/>
      <c r="AF249" s="343"/>
      <c r="AG249" s="343"/>
      <c r="AH249" s="343"/>
      <c r="AI249" s="343"/>
      <c r="AJ249" s="343"/>
      <c r="AK249" s="343"/>
      <c r="AL249" s="343"/>
      <c r="AM249" s="343"/>
      <c r="AN249" s="343"/>
      <c r="AO249" s="343"/>
    </row>
    <row r="250" spans="1:41" ht="12.75" customHeight="1" x14ac:dyDescent="0.2">
      <c r="A250" s="343"/>
      <c r="B250" s="343"/>
      <c r="C250" s="343"/>
      <c r="D250" s="445"/>
      <c r="E250" s="343"/>
      <c r="F250" s="343"/>
      <c r="G250" s="343"/>
      <c r="H250" s="343"/>
      <c r="I250" s="343"/>
      <c r="J250" s="343"/>
      <c r="K250" s="343"/>
      <c r="L250" s="343"/>
      <c r="M250" s="343"/>
      <c r="N250" s="343"/>
      <c r="O250" s="343"/>
      <c r="P250" s="343"/>
      <c r="Q250" s="343"/>
      <c r="R250" s="343"/>
      <c r="S250" s="341"/>
      <c r="T250" s="341"/>
      <c r="U250" s="343"/>
      <c r="V250" s="343"/>
      <c r="W250" s="343"/>
      <c r="X250" s="343"/>
      <c r="Y250" s="343"/>
      <c r="Z250" s="343"/>
      <c r="AA250" s="343"/>
      <c r="AB250" s="343"/>
      <c r="AC250" s="343"/>
      <c r="AD250" s="343"/>
      <c r="AE250" s="343"/>
      <c r="AF250" s="343"/>
      <c r="AG250" s="343"/>
      <c r="AH250" s="343"/>
      <c r="AI250" s="343"/>
      <c r="AJ250" s="343"/>
      <c r="AK250" s="343"/>
      <c r="AL250" s="343"/>
      <c r="AM250" s="343"/>
      <c r="AN250" s="343"/>
      <c r="AO250" s="343"/>
    </row>
    <row r="251" spans="1:41" ht="12.75" customHeight="1" x14ac:dyDescent="0.2">
      <c r="A251" s="343"/>
      <c r="B251" s="343"/>
      <c r="C251" s="343"/>
      <c r="D251" s="445"/>
      <c r="E251" s="343"/>
      <c r="F251" s="343"/>
      <c r="G251" s="343"/>
      <c r="H251" s="343"/>
      <c r="I251" s="343"/>
      <c r="J251" s="343"/>
      <c r="K251" s="343"/>
      <c r="L251" s="343"/>
      <c r="M251" s="343"/>
      <c r="N251" s="343"/>
      <c r="O251" s="343"/>
      <c r="P251" s="343"/>
      <c r="Q251" s="343"/>
      <c r="R251" s="343"/>
      <c r="S251" s="341"/>
      <c r="T251" s="341"/>
      <c r="U251" s="343"/>
      <c r="V251" s="343"/>
      <c r="W251" s="343"/>
      <c r="X251" s="343"/>
      <c r="Y251" s="343"/>
      <c r="Z251" s="343"/>
      <c r="AA251" s="343"/>
      <c r="AB251" s="343"/>
      <c r="AC251" s="343"/>
      <c r="AD251" s="343"/>
      <c r="AE251" s="343"/>
      <c r="AF251" s="343"/>
      <c r="AG251" s="343"/>
      <c r="AH251" s="343"/>
      <c r="AI251" s="343"/>
      <c r="AJ251" s="343"/>
      <c r="AK251" s="343"/>
      <c r="AL251" s="343"/>
      <c r="AM251" s="343"/>
      <c r="AN251" s="343"/>
      <c r="AO251" s="343"/>
    </row>
    <row r="252" spans="1:41" ht="12.75" customHeight="1" x14ac:dyDescent="0.2">
      <c r="A252" s="343"/>
      <c r="B252" s="343"/>
      <c r="C252" s="343"/>
      <c r="D252" s="445"/>
      <c r="E252" s="343"/>
      <c r="F252" s="343"/>
      <c r="G252" s="343"/>
      <c r="H252" s="343"/>
      <c r="I252" s="343"/>
      <c r="J252" s="343"/>
      <c r="K252" s="343"/>
      <c r="L252" s="343"/>
      <c r="M252" s="343"/>
      <c r="N252" s="343"/>
      <c r="O252" s="343"/>
      <c r="P252" s="343"/>
      <c r="Q252" s="343"/>
      <c r="R252" s="343"/>
      <c r="S252" s="341"/>
      <c r="T252" s="341"/>
      <c r="U252" s="343"/>
      <c r="V252" s="343"/>
      <c r="W252" s="343"/>
      <c r="X252" s="343"/>
      <c r="Y252" s="343"/>
      <c r="Z252" s="343"/>
      <c r="AA252" s="343"/>
      <c r="AB252" s="343"/>
      <c r="AC252" s="343"/>
      <c r="AD252" s="343"/>
      <c r="AE252" s="343"/>
      <c r="AF252" s="343"/>
      <c r="AG252" s="343"/>
      <c r="AH252" s="343"/>
      <c r="AI252" s="343"/>
      <c r="AJ252" s="343"/>
      <c r="AK252" s="343"/>
      <c r="AL252" s="343"/>
      <c r="AM252" s="343"/>
      <c r="AN252" s="343"/>
      <c r="AO252" s="343"/>
    </row>
    <row r="253" spans="1:41" ht="12.75" customHeight="1" x14ac:dyDescent="0.2">
      <c r="A253" s="343"/>
      <c r="B253" s="343"/>
      <c r="C253" s="343"/>
      <c r="D253" s="445"/>
      <c r="E253" s="343"/>
      <c r="F253" s="343"/>
      <c r="G253" s="343"/>
      <c r="H253" s="343"/>
      <c r="I253" s="343"/>
      <c r="J253" s="343"/>
      <c r="K253" s="343"/>
      <c r="L253" s="343"/>
      <c r="M253" s="343"/>
      <c r="N253" s="343"/>
      <c r="O253" s="343"/>
      <c r="P253" s="343"/>
      <c r="Q253" s="343"/>
      <c r="R253" s="343"/>
      <c r="S253" s="341"/>
      <c r="T253" s="341"/>
      <c r="U253" s="343"/>
      <c r="V253" s="343"/>
      <c r="W253" s="343"/>
      <c r="X253" s="343"/>
      <c r="Y253" s="343"/>
      <c r="Z253" s="343"/>
      <c r="AA253" s="343"/>
      <c r="AB253" s="343"/>
      <c r="AC253" s="343"/>
      <c r="AD253" s="343"/>
      <c r="AE253" s="343"/>
      <c r="AF253" s="343"/>
      <c r="AG253" s="343"/>
      <c r="AH253" s="343"/>
      <c r="AI253" s="343"/>
      <c r="AJ253" s="343"/>
      <c r="AK253" s="343"/>
      <c r="AL253" s="343"/>
      <c r="AM253" s="343"/>
      <c r="AN253" s="343"/>
      <c r="AO253" s="343"/>
    </row>
    <row r="254" spans="1:41" ht="12.75" customHeight="1" x14ac:dyDescent="0.2">
      <c r="A254" s="343"/>
      <c r="B254" s="343"/>
      <c r="C254" s="343"/>
      <c r="D254" s="445"/>
      <c r="E254" s="343"/>
      <c r="F254" s="343"/>
      <c r="G254" s="343"/>
      <c r="H254" s="343"/>
      <c r="I254" s="343"/>
      <c r="J254" s="343"/>
      <c r="K254" s="343"/>
      <c r="L254" s="343"/>
      <c r="M254" s="343"/>
      <c r="N254" s="343"/>
      <c r="O254" s="343"/>
      <c r="P254" s="343"/>
      <c r="Q254" s="343"/>
      <c r="R254" s="343"/>
      <c r="S254" s="341"/>
      <c r="T254" s="341"/>
      <c r="U254" s="343"/>
      <c r="V254" s="343"/>
      <c r="W254" s="343"/>
      <c r="X254" s="343"/>
      <c r="Y254" s="343"/>
      <c r="Z254" s="343"/>
      <c r="AA254" s="343"/>
      <c r="AB254" s="343"/>
      <c r="AC254" s="343"/>
      <c r="AD254" s="343"/>
      <c r="AE254" s="343"/>
      <c r="AF254" s="343"/>
      <c r="AG254" s="343"/>
      <c r="AH254" s="343"/>
      <c r="AI254" s="343"/>
      <c r="AJ254" s="343"/>
      <c r="AK254" s="343"/>
      <c r="AL254" s="343"/>
      <c r="AM254" s="343"/>
      <c r="AN254" s="343"/>
      <c r="AO254" s="343"/>
    </row>
    <row r="255" spans="1:41" ht="12.75" customHeight="1" x14ac:dyDescent="0.2">
      <c r="A255" s="343"/>
      <c r="B255" s="343"/>
      <c r="C255" s="343"/>
      <c r="D255" s="445"/>
      <c r="E255" s="343"/>
      <c r="F255" s="343"/>
      <c r="G255" s="343"/>
      <c r="H255" s="343"/>
      <c r="I255" s="343"/>
      <c r="J255" s="343"/>
      <c r="K255" s="343"/>
      <c r="L255" s="343"/>
      <c r="M255" s="343"/>
      <c r="N255" s="343"/>
      <c r="O255" s="343"/>
      <c r="P255" s="343"/>
      <c r="Q255" s="343"/>
      <c r="R255" s="343"/>
      <c r="S255" s="341"/>
      <c r="T255" s="341"/>
      <c r="U255" s="343"/>
      <c r="V255" s="343"/>
      <c r="W255" s="343"/>
      <c r="X255" s="343"/>
      <c r="Y255" s="343"/>
      <c r="Z255" s="343"/>
      <c r="AA255" s="343"/>
      <c r="AB255" s="343"/>
      <c r="AC255" s="343"/>
      <c r="AD255" s="343"/>
      <c r="AE255" s="343"/>
      <c r="AF255" s="343"/>
      <c r="AG255" s="343"/>
      <c r="AH255" s="343"/>
      <c r="AI255" s="343"/>
      <c r="AJ255" s="343"/>
      <c r="AK255" s="343"/>
      <c r="AL255" s="343"/>
      <c r="AM255" s="343"/>
      <c r="AN255" s="343"/>
      <c r="AO255" s="343"/>
    </row>
    <row r="256" spans="1:41" ht="12.75" customHeight="1" x14ac:dyDescent="0.2">
      <c r="A256" s="343"/>
      <c r="B256" s="343"/>
      <c r="C256" s="343"/>
      <c r="D256" s="445"/>
      <c r="E256" s="343"/>
      <c r="F256" s="343"/>
      <c r="G256" s="343"/>
      <c r="H256" s="343"/>
      <c r="I256" s="343"/>
      <c r="J256" s="343"/>
      <c r="K256" s="343"/>
      <c r="L256" s="343"/>
      <c r="M256" s="343"/>
      <c r="N256" s="343"/>
      <c r="O256" s="343"/>
      <c r="P256" s="343"/>
      <c r="Q256" s="343"/>
      <c r="R256" s="343"/>
      <c r="S256" s="341"/>
      <c r="T256" s="341"/>
      <c r="U256" s="343"/>
      <c r="V256" s="343"/>
      <c r="W256" s="343"/>
      <c r="X256" s="343"/>
      <c r="Y256" s="343"/>
      <c r="Z256" s="343"/>
      <c r="AA256" s="343"/>
      <c r="AB256" s="343"/>
      <c r="AC256" s="343"/>
      <c r="AD256" s="343"/>
      <c r="AE256" s="343"/>
      <c r="AF256" s="343"/>
      <c r="AG256" s="343"/>
      <c r="AH256" s="343"/>
      <c r="AI256" s="343"/>
      <c r="AJ256" s="343"/>
      <c r="AK256" s="343"/>
      <c r="AL256" s="343"/>
      <c r="AM256" s="343"/>
      <c r="AN256" s="343"/>
      <c r="AO256" s="343"/>
    </row>
    <row r="257" spans="1:41" ht="12.75" customHeight="1" x14ac:dyDescent="0.2">
      <c r="A257" s="343"/>
      <c r="B257" s="343"/>
      <c r="C257" s="343"/>
      <c r="D257" s="445"/>
      <c r="E257" s="343"/>
      <c r="F257" s="343"/>
      <c r="G257" s="343"/>
      <c r="H257" s="343"/>
      <c r="I257" s="343"/>
      <c r="J257" s="343"/>
      <c r="K257" s="343"/>
      <c r="L257" s="343"/>
      <c r="M257" s="343"/>
      <c r="N257" s="343"/>
      <c r="O257" s="343"/>
      <c r="P257" s="343"/>
      <c r="Q257" s="343"/>
      <c r="R257" s="343"/>
      <c r="S257" s="341"/>
      <c r="T257" s="341"/>
      <c r="U257" s="343"/>
      <c r="V257" s="343"/>
      <c r="W257" s="343"/>
      <c r="X257" s="343"/>
      <c r="Y257" s="343"/>
      <c r="Z257" s="343"/>
      <c r="AA257" s="343"/>
      <c r="AB257" s="343"/>
      <c r="AC257" s="343"/>
      <c r="AD257" s="343"/>
      <c r="AE257" s="343"/>
      <c r="AF257" s="343"/>
      <c r="AG257" s="343"/>
      <c r="AH257" s="343"/>
      <c r="AI257" s="343"/>
      <c r="AJ257" s="343"/>
      <c r="AK257" s="343"/>
      <c r="AL257" s="343"/>
      <c r="AM257" s="343"/>
      <c r="AN257" s="343"/>
      <c r="AO257" s="343"/>
    </row>
    <row r="258" spans="1:41" ht="12.75" customHeight="1" x14ac:dyDescent="0.2">
      <c r="A258" s="343"/>
      <c r="B258" s="343"/>
      <c r="C258" s="343"/>
      <c r="D258" s="445"/>
      <c r="E258" s="343"/>
      <c r="F258" s="343"/>
      <c r="G258" s="343"/>
      <c r="H258" s="343"/>
      <c r="I258" s="343"/>
      <c r="J258" s="343"/>
      <c r="K258" s="343"/>
      <c r="L258" s="343"/>
      <c r="M258" s="343"/>
      <c r="N258" s="343"/>
      <c r="O258" s="343"/>
      <c r="P258" s="343"/>
      <c r="Q258" s="343"/>
      <c r="R258" s="343"/>
      <c r="S258" s="341"/>
      <c r="T258" s="341"/>
      <c r="U258" s="343"/>
      <c r="V258" s="343"/>
      <c r="W258" s="343"/>
      <c r="X258" s="343"/>
      <c r="Y258" s="343"/>
      <c r="Z258" s="343"/>
      <c r="AA258" s="343"/>
      <c r="AB258" s="343"/>
      <c r="AC258" s="343"/>
      <c r="AD258" s="343"/>
      <c r="AE258" s="343"/>
      <c r="AF258" s="343"/>
      <c r="AG258" s="343"/>
      <c r="AH258" s="343"/>
      <c r="AI258" s="343"/>
      <c r="AJ258" s="343"/>
      <c r="AK258" s="343"/>
      <c r="AL258" s="343"/>
      <c r="AM258" s="343"/>
      <c r="AN258" s="343"/>
      <c r="AO258" s="343"/>
    </row>
    <row r="259" spans="1:41" ht="12.75" customHeight="1" x14ac:dyDescent="0.2">
      <c r="A259" s="343"/>
      <c r="B259" s="343"/>
      <c r="C259" s="343"/>
      <c r="D259" s="445"/>
      <c r="E259" s="343"/>
      <c r="F259" s="343"/>
      <c r="G259" s="343"/>
      <c r="H259" s="343"/>
      <c r="I259" s="343"/>
      <c r="J259" s="343"/>
      <c r="K259" s="343"/>
      <c r="L259" s="343"/>
      <c r="M259" s="343"/>
      <c r="N259" s="343"/>
      <c r="O259" s="343"/>
      <c r="P259" s="343"/>
      <c r="Q259" s="343"/>
      <c r="R259" s="343"/>
      <c r="S259" s="341"/>
      <c r="T259" s="341"/>
      <c r="U259" s="343"/>
      <c r="V259" s="343"/>
      <c r="W259" s="343"/>
      <c r="X259" s="343"/>
      <c r="Y259" s="343"/>
      <c r="Z259" s="343"/>
      <c r="AA259" s="343"/>
      <c r="AB259" s="343"/>
      <c r="AC259" s="343"/>
      <c r="AD259" s="343"/>
      <c r="AE259" s="343"/>
      <c r="AF259" s="343"/>
      <c r="AG259" s="343"/>
      <c r="AH259" s="343"/>
      <c r="AI259" s="343"/>
      <c r="AJ259" s="343"/>
      <c r="AK259" s="343"/>
      <c r="AL259" s="343"/>
      <c r="AM259" s="343"/>
      <c r="AN259" s="343"/>
      <c r="AO259" s="343"/>
    </row>
    <row r="260" spans="1:41" ht="12.75" customHeight="1" x14ac:dyDescent="0.2">
      <c r="A260" s="343"/>
      <c r="B260" s="343"/>
      <c r="C260" s="343"/>
      <c r="D260" s="445"/>
      <c r="E260" s="343"/>
      <c r="F260" s="343"/>
      <c r="G260" s="343"/>
      <c r="H260" s="343"/>
      <c r="I260" s="343"/>
      <c r="J260" s="343"/>
      <c r="K260" s="343"/>
      <c r="L260" s="343"/>
      <c r="M260" s="343"/>
      <c r="N260" s="343"/>
      <c r="O260" s="343"/>
      <c r="P260" s="343"/>
      <c r="Q260" s="343"/>
      <c r="R260" s="343"/>
      <c r="S260" s="341"/>
      <c r="T260" s="341"/>
      <c r="U260" s="343"/>
      <c r="V260" s="343"/>
      <c r="W260" s="343"/>
      <c r="X260" s="343"/>
      <c r="Y260" s="343"/>
      <c r="Z260" s="343"/>
      <c r="AA260" s="343"/>
      <c r="AB260" s="343"/>
      <c r="AC260" s="343"/>
      <c r="AD260" s="343"/>
      <c r="AE260" s="343"/>
      <c r="AF260" s="343"/>
      <c r="AG260" s="343"/>
      <c r="AH260" s="343"/>
      <c r="AI260" s="343"/>
      <c r="AJ260" s="343"/>
      <c r="AK260" s="343"/>
      <c r="AL260" s="343"/>
      <c r="AM260" s="343"/>
      <c r="AN260" s="343"/>
      <c r="AO260" s="343"/>
    </row>
    <row r="261" spans="1:41" ht="12.75" customHeight="1" x14ac:dyDescent="0.2">
      <c r="A261" s="343"/>
      <c r="B261" s="343"/>
      <c r="C261" s="343"/>
      <c r="D261" s="445"/>
      <c r="E261" s="343"/>
      <c r="F261" s="343"/>
      <c r="G261" s="343"/>
      <c r="H261" s="343"/>
      <c r="I261" s="343"/>
      <c r="J261" s="343"/>
      <c r="K261" s="343"/>
      <c r="L261" s="343"/>
      <c r="M261" s="343"/>
      <c r="N261" s="343"/>
      <c r="O261" s="343"/>
      <c r="P261" s="343"/>
      <c r="Q261" s="343"/>
      <c r="R261" s="343"/>
      <c r="S261" s="341"/>
      <c r="T261" s="341"/>
      <c r="U261" s="343"/>
      <c r="V261" s="343"/>
      <c r="W261" s="343"/>
      <c r="X261" s="343"/>
      <c r="Y261" s="343"/>
      <c r="Z261" s="343"/>
      <c r="AA261" s="343"/>
      <c r="AB261" s="343"/>
      <c r="AC261" s="343"/>
      <c r="AD261" s="343"/>
      <c r="AE261" s="343"/>
      <c r="AF261" s="343"/>
      <c r="AG261" s="343"/>
      <c r="AH261" s="343"/>
      <c r="AI261" s="343"/>
      <c r="AJ261" s="343"/>
      <c r="AK261" s="343"/>
      <c r="AL261" s="343"/>
      <c r="AM261" s="343"/>
      <c r="AN261" s="343"/>
      <c r="AO261" s="343"/>
    </row>
    <row r="262" spans="1:41" ht="12.75" customHeight="1" x14ac:dyDescent="0.2">
      <c r="A262" s="343"/>
      <c r="B262" s="343"/>
      <c r="C262" s="343"/>
      <c r="D262" s="445"/>
      <c r="E262" s="343"/>
      <c r="F262" s="343"/>
      <c r="G262" s="343"/>
      <c r="H262" s="343"/>
      <c r="I262" s="343"/>
      <c r="J262" s="343"/>
      <c r="K262" s="343"/>
      <c r="L262" s="343"/>
      <c r="M262" s="343"/>
      <c r="N262" s="343"/>
      <c r="O262" s="343"/>
      <c r="P262" s="343"/>
      <c r="Q262" s="343"/>
      <c r="R262" s="343"/>
      <c r="S262" s="341"/>
      <c r="T262" s="341"/>
      <c r="U262" s="343"/>
      <c r="V262" s="343"/>
      <c r="W262" s="343"/>
      <c r="X262" s="343"/>
      <c r="Y262" s="343"/>
      <c r="Z262" s="343"/>
      <c r="AA262" s="343"/>
      <c r="AB262" s="343"/>
      <c r="AC262" s="343"/>
      <c r="AD262" s="343"/>
      <c r="AE262" s="343"/>
      <c r="AF262" s="343"/>
      <c r="AG262" s="343"/>
      <c r="AH262" s="343"/>
      <c r="AI262" s="343"/>
      <c r="AJ262" s="343"/>
      <c r="AK262" s="343"/>
      <c r="AL262" s="343"/>
      <c r="AM262" s="343"/>
      <c r="AN262" s="343"/>
      <c r="AO262" s="343"/>
    </row>
    <row r="263" spans="1:41" ht="12.75" customHeight="1" x14ac:dyDescent="0.2">
      <c r="A263" s="343"/>
      <c r="B263" s="343"/>
      <c r="C263" s="343"/>
      <c r="D263" s="445"/>
      <c r="E263" s="343"/>
      <c r="F263" s="343"/>
      <c r="G263" s="343"/>
      <c r="H263" s="343"/>
      <c r="I263" s="343"/>
      <c r="J263" s="343"/>
      <c r="K263" s="343"/>
      <c r="L263" s="343"/>
      <c r="M263" s="343"/>
      <c r="N263" s="343"/>
      <c r="O263" s="343"/>
      <c r="P263" s="343"/>
      <c r="Q263" s="343"/>
      <c r="R263" s="343"/>
      <c r="S263" s="341"/>
      <c r="T263" s="341"/>
      <c r="U263" s="343"/>
      <c r="V263" s="343"/>
      <c r="W263" s="343"/>
      <c r="X263" s="343"/>
      <c r="Y263" s="343"/>
      <c r="Z263" s="343"/>
      <c r="AA263" s="343"/>
      <c r="AB263" s="343"/>
      <c r="AC263" s="343"/>
      <c r="AD263" s="343"/>
      <c r="AE263" s="343"/>
      <c r="AF263" s="343"/>
      <c r="AG263" s="343"/>
      <c r="AH263" s="343"/>
      <c r="AI263" s="343"/>
      <c r="AJ263" s="343"/>
      <c r="AK263" s="343"/>
      <c r="AL263" s="343"/>
      <c r="AM263" s="343"/>
      <c r="AN263" s="343"/>
      <c r="AO263" s="343"/>
    </row>
    <row r="264" spans="1:41" ht="12.75" customHeight="1" x14ac:dyDescent="0.2">
      <c r="A264" s="343"/>
      <c r="B264" s="343"/>
      <c r="C264" s="343"/>
      <c r="D264" s="445"/>
      <c r="E264" s="343"/>
      <c r="F264" s="343"/>
      <c r="G264" s="343"/>
      <c r="H264" s="343"/>
      <c r="I264" s="343"/>
      <c r="J264" s="343"/>
      <c r="K264" s="343"/>
      <c r="L264" s="343"/>
      <c r="M264" s="343"/>
      <c r="N264" s="343"/>
      <c r="O264" s="343"/>
      <c r="P264" s="343"/>
      <c r="Q264" s="343"/>
      <c r="R264" s="343"/>
      <c r="S264" s="341"/>
      <c r="T264" s="341"/>
      <c r="U264" s="343"/>
      <c r="V264" s="343"/>
      <c r="W264" s="343"/>
      <c r="X264" s="343"/>
      <c r="Y264" s="343"/>
      <c r="Z264" s="343"/>
      <c r="AA264" s="343"/>
      <c r="AB264" s="343"/>
      <c r="AC264" s="343"/>
      <c r="AD264" s="343"/>
      <c r="AE264" s="343"/>
      <c r="AF264" s="343"/>
      <c r="AG264" s="343"/>
      <c r="AH264" s="343"/>
      <c r="AI264" s="343"/>
      <c r="AJ264" s="343"/>
      <c r="AK264" s="343"/>
      <c r="AL264" s="343"/>
      <c r="AM264" s="343"/>
      <c r="AN264" s="343"/>
      <c r="AO264" s="343"/>
    </row>
    <row r="265" spans="1:41" ht="12.75" customHeight="1" x14ac:dyDescent="0.2">
      <c r="A265" s="343"/>
      <c r="B265" s="343"/>
      <c r="C265" s="343"/>
      <c r="D265" s="445"/>
      <c r="E265" s="343"/>
      <c r="F265" s="343"/>
      <c r="G265" s="343"/>
      <c r="H265" s="343"/>
      <c r="I265" s="343"/>
      <c r="J265" s="343"/>
      <c r="K265" s="343"/>
      <c r="L265" s="343"/>
      <c r="M265" s="343"/>
      <c r="N265" s="343"/>
      <c r="O265" s="343"/>
      <c r="P265" s="343"/>
      <c r="Q265" s="343"/>
      <c r="R265" s="343"/>
      <c r="S265" s="341"/>
      <c r="T265" s="341"/>
      <c r="U265" s="343"/>
      <c r="V265" s="343"/>
      <c r="W265" s="343"/>
      <c r="X265" s="343"/>
      <c r="Y265" s="343"/>
      <c r="Z265" s="343"/>
      <c r="AA265" s="343"/>
      <c r="AB265" s="343"/>
      <c r="AC265" s="343"/>
      <c r="AD265" s="343"/>
      <c r="AE265" s="343"/>
      <c r="AF265" s="343"/>
      <c r="AG265" s="343"/>
      <c r="AH265" s="343"/>
      <c r="AI265" s="343"/>
      <c r="AJ265" s="343"/>
      <c r="AK265" s="343"/>
      <c r="AL265" s="343"/>
      <c r="AM265" s="343"/>
      <c r="AN265" s="343"/>
      <c r="AO265" s="343"/>
    </row>
    <row r="266" spans="1:41" ht="12.75" customHeight="1" x14ac:dyDescent="0.2">
      <c r="A266" s="343"/>
      <c r="B266" s="343"/>
      <c r="C266" s="343"/>
      <c r="D266" s="445"/>
      <c r="E266" s="343"/>
      <c r="F266" s="343"/>
      <c r="G266" s="343"/>
      <c r="H266" s="343"/>
      <c r="I266" s="343"/>
      <c r="J266" s="343"/>
      <c r="K266" s="343"/>
      <c r="L266" s="343"/>
      <c r="M266" s="343"/>
      <c r="N266" s="343"/>
      <c r="O266" s="343"/>
      <c r="P266" s="343"/>
      <c r="Q266" s="343"/>
      <c r="R266" s="343"/>
      <c r="S266" s="341"/>
      <c r="T266" s="341"/>
      <c r="U266" s="343"/>
      <c r="V266" s="343"/>
      <c r="W266" s="343"/>
      <c r="X266" s="343"/>
      <c r="Y266" s="343"/>
      <c r="Z266" s="343"/>
      <c r="AA266" s="343"/>
      <c r="AB266" s="343"/>
      <c r="AC266" s="343"/>
      <c r="AD266" s="343"/>
      <c r="AE266" s="343"/>
      <c r="AF266" s="343"/>
      <c r="AG266" s="343"/>
      <c r="AH266" s="343"/>
      <c r="AI266" s="343"/>
      <c r="AJ266" s="343"/>
      <c r="AK266" s="343"/>
      <c r="AL266" s="343"/>
      <c r="AM266" s="343"/>
      <c r="AN266" s="343"/>
      <c r="AO266" s="343"/>
    </row>
    <row r="267" spans="1:41" ht="12.75" customHeight="1" x14ac:dyDescent="0.2">
      <c r="A267" s="343"/>
      <c r="B267" s="343"/>
      <c r="C267" s="343"/>
      <c r="D267" s="445"/>
      <c r="E267" s="343"/>
      <c r="F267" s="343"/>
      <c r="G267" s="343"/>
      <c r="H267" s="343"/>
      <c r="I267" s="343"/>
      <c r="J267" s="343"/>
      <c r="K267" s="343"/>
      <c r="L267" s="343"/>
      <c r="M267" s="343"/>
      <c r="N267" s="343"/>
      <c r="O267" s="343"/>
      <c r="P267" s="343"/>
      <c r="Q267" s="343"/>
      <c r="R267" s="343"/>
      <c r="S267" s="341"/>
      <c r="T267" s="341"/>
      <c r="U267" s="343"/>
      <c r="V267" s="343"/>
      <c r="W267" s="343"/>
      <c r="X267" s="343"/>
      <c r="Y267" s="343"/>
      <c r="Z267" s="343"/>
      <c r="AA267" s="343"/>
      <c r="AB267" s="343"/>
      <c r="AC267" s="343"/>
      <c r="AD267" s="343"/>
      <c r="AE267" s="343"/>
      <c r="AF267" s="343"/>
      <c r="AG267" s="343"/>
      <c r="AH267" s="343"/>
      <c r="AI267" s="343"/>
      <c r="AJ267" s="343"/>
      <c r="AK267" s="343"/>
      <c r="AL267" s="343"/>
      <c r="AM267" s="343"/>
      <c r="AN267" s="343"/>
      <c r="AO267" s="343"/>
    </row>
    <row r="268" spans="1:41" ht="12.75" customHeight="1" x14ac:dyDescent="0.2">
      <c r="A268" s="343"/>
      <c r="B268" s="343"/>
      <c r="C268" s="343"/>
      <c r="D268" s="445"/>
      <c r="E268" s="343"/>
      <c r="F268" s="343"/>
      <c r="G268" s="343"/>
      <c r="H268" s="343"/>
      <c r="I268" s="343"/>
      <c r="J268" s="343"/>
      <c r="K268" s="343"/>
      <c r="L268" s="343"/>
      <c r="M268" s="343"/>
      <c r="N268" s="343"/>
      <c r="O268" s="343"/>
      <c r="P268" s="343"/>
      <c r="Q268" s="343"/>
      <c r="R268" s="343"/>
      <c r="S268" s="341"/>
      <c r="T268" s="341"/>
      <c r="U268" s="343"/>
      <c r="V268" s="343"/>
      <c r="W268" s="343"/>
      <c r="X268" s="343"/>
      <c r="Y268" s="343"/>
      <c r="Z268" s="343"/>
      <c r="AA268" s="343"/>
      <c r="AB268" s="343"/>
      <c r="AC268" s="343"/>
      <c r="AD268" s="343"/>
      <c r="AE268" s="343"/>
      <c r="AF268" s="343"/>
      <c r="AG268" s="343"/>
      <c r="AH268" s="343"/>
      <c r="AI268" s="343"/>
      <c r="AJ268" s="343"/>
      <c r="AK268" s="343"/>
      <c r="AL268" s="343"/>
      <c r="AM268" s="343"/>
      <c r="AN268" s="343"/>
      <c r="AO268" s="343"/>
    </row>
    <row r="269" spans="1:41" ht="12.75" customHeight="1" x14ac:dyDescent="0.2">
      <c r="A269" s="343"/>
      <c r="B269" s="343"/>
      <c r="C269" s="343"/>
      <c r="D269" s="445"/>
      <c r="E269" s="343"/>
      <c r="F269" s="343"/>
      <c r="G269" s="343"/>
      <c r="H269" s="343"/>
      <c r="I269" s="343"/>
      <c r="J269" s="343"/>
      <c r="K269" s="343"/>
      <c r="L269" s="343"/>
      <c r="M269" s="343"/>
      <c r="N269" s="343"/>
      <c r="O269" s="343"/>
      <c r="P269" s="343"/>
      <c r="Q269" s="343"/>
      <c r="R269" s="343"/>
      <c r="S269" s="341"/>
      <c r="T269" s="341"/>
      <c r="U269" s="343"/>
      <c r="V269" s="343"/>
      <c r="W269" s="343"/>
      <c r="X269" s="343"/>
      <c r="Y269" s="343"/>
      <c r="Z269" s="343"/>
      <c r="AA269" s="343"/>
      <c r="AB269" s="343"/>
      <c r="AC269" s="343"/>
      <c r="AD269" s="343"/>
      <c r="AE269" s="343"/>
      <c r="AF269" s="343"/>
      <c r="AG269" s="343"/>
      <c r="AH269" s="343"/>
      <c r="AI269" s="343"/>
      <c r="AJ269" s="343"/>
      <c r="AK269" s="343"/>
      <c r="AL269" s="343"/>
      <c r="AM269" s="343"/>
      <c r="AN269" s="343"/>
      <c r="AO269" s="343"/>
    </row>
    <row r="270" spans="1:41" ht="12.75" customHeight="1" x14ac:dyDescent="0.2">
      <c r="A270" s="343"/>
      <c r="B270" s="343"/>
      <c r="C270" s="343"/>
      <c r="D270" s="445"/>
      <c r="E270" s="343"/>
      <c r="F270" s="343"/>
      <c r="G270" s="343"/>
      <c r="H270" s="343"/>
      <c r="I270" s="343"/>
      <c r="J270" s="343"/>
      <c r="K270" s="343"/>
      <c r="L270" s="343"/>
      <c r="M270" s="343"/>
      <c r="N270" s="343"/>
      <c r="O270" s="343"/>
      <c r="P270" s="343"/>
      <c r="Q270" s="343"/>
      <c r="R270" s="343"/>
      <c r="S270" s="341"/>
      <c r="T270" s="341"/>
      <c r="U270" s="343"/>
      <c r="V270" s="343"/>
      <c r="W270" s="343"/>
      <c r="X270" s="343"/>
      <c r="Y270" s="343"/>
      <c r="Z270" s="343"/>
      <c r="AA270" s="343"/>
      <c r="AB270" s="343"/>
      <c r="AC270" s="343"/>
      <c r="AD270" s="343"/>
      <c r="AE270" s="343"/>
      <c r="AF270" s="343"/>
      <c r="AG270" s="343"/>
      <c r="AH270" s="343"/>
      <c r="AI270" s="343"/>
      <c r="AJ270" s="343"/>
      <c r="AK270" s="343"/>
      <c r="AL270" s="343"/>
      <c r="AM270" s="343"/>
      <c r="AN270" s="343"/>
      <c r="AO270" s="343"/>
    </row>
    <row r="271" spans="1:41" ht="12.75" customHeight="1" x14ac:dyDescent="0.2">
      <c r="A271" s="343"/>
      <c r="B271" s="343"/>
      <c r="C271" s="343"/>
      <c r="D271" s="445"/>
      <c r="E271" s="343"/>
      <c r="F271" s="343"/>
      <c r="G271" s="343"/>
      <c r="H271" s="343"/>
      <c r="I271" s="343"/>
      <c r="J271" s="343"/>
      <c r="K271" s="343"/>
      <c r="L271" s="343"/>
      <c r="M271" s="343"/>
      <c r="N271" s="343"/>
      <c r="O271" s="343"/>
      <c r="P271" s="343"/>
      <c r="Q271" s="343"/>
      <c r="R271" s="343"/>
      <c r="S271" s="341"/>
      <c r="T271" s="341"/>
      <c r="U271" s="343"/>
      <c r="V271" s="343"/>
      <c r="W271" s="343"/>
      <c r="X271" s="343"/>
      <c r="Y271" s="343"/>
      <c r="Z271" s="343"/>
      <c r="AA271" s="343"/>
      <c r="AB271" s="343"/>
      <c r="AC271" s="343"/>
      <c r="AD271" s="343"/>
      <c r="AE271" s="343"/>
      <c r="AF271" s="343"/>
      <c r="AG271" s="343"/>
      <c r="AH271" s="343"/>
      <c r="AI271" s="343"/>
      <c r="AJ271" s="343"/>
      <c r="AK271" s="343"/>
      <c r="AL271" s="343"/>
      <c r="AM271" s="343"/>
      <c r="AN271" s="343"/>
      <c r="AO271" s="343"/>
    </row>
    <row r="272" spans="1:41" ht="12.75" customHeight="1" x14ac:dyDescent="0.2">
      <c r="A272" s="343"/>
      <c r="B272" s="343"/>
      <c r="C272" s="343"/>
      <c r="D272" s="445"/>
      <c r="E272" s="343"/>
      <c r="F272" s="343"/>
      <c r="G272" s="343"/>
      <c r="H272" s="343"/>
      <c r="I272" s="343"/>
      <c r="J272" s="343"/>
      <c r="K272" s="343"/>
      <c r="L272" s="343"/>
      <c r="M272" s="343"/>
      <c r="N272" s="343"/>
      <c r="O272" s="343"/>
      <c r="P272" s="343"/>
      <c r="Q272" s="343"/>
      <c r="R272" s="343"/>
      <c r="S272" s="341"/>
      <c r="T272" s="341"/>
      <c r="U272" s="343"/>
      <c r="V272" s="343"/>
      <c r="W272" s="343"/>
      <c r="X272" s="343"/>
      <c r="Y272" s="343"/>
      <c r="Z272" s="343"/>
      <c r="AA272" s="343"/>
      <c r="AB272" s="343"/>
      <c r="AC272" s="343"/>
      <c r="AD272" s="343"/>
      <c r="AE272" s="343"/>
      <c r="AF272" s="343"/>
      <c r="AG272" s="343"/>
      <c r="AH272" s="343"/>
      <c r="AI272" s="343"/>
      <c r="AJ272" s="343"/>
      <c r="AK272" s="343"/>
      <c r="AL272" s="343"/>
      <c r="AM272" s="343"/>
      <c r="AN272" s="343"/>
      <c r="AO272" s="343"/>
    </row>
    <row r="273" spans="1:41" ht="12.75" customHeight="1" x14ac:dyDescent="0.2">
      <c r="A273" s="343"/>
      <c r="B273" s="343"/>
      <c r="C273" s="343"/>
      <c r="D273" s="445"/>
      <c r="E273" s="343"/>
      <c r="F273" s="343"/>
      <c r="G273" s="343"/>
      <c r="H273" s="343"/>
      <c r="I273" s="343"/>
      <c r="J273" s="343"/>
      <c r="K273" s="343"/>
      <c r="L273" s="343"/>
      <c r="M273" s="343"/>
      <c r="N273" s="343"/>
      <c r="O273" s="343"/>
      <c r="P273" s="343"/>
      <c r="Q273" s="343"/>
      <c r="R273" s="343"/>
      <c r="S273" s="341"/>
      <c r="T273" s="341"/>
      <c r="U273" s="343"/>
      <c r="V273" s="343"/>
      <c r="W273" s="343"/>
      <c r="X273" s="343"/>
      <c r="Y273" s="343"/>
      <c r="Z273" s="343"/>
      <c r="AA273" s="343"/>
      <c r="AB273" s="343"/>
      <c r="AC273" s="343"/>
      <c r="AD273" s="343"/>
      <c r="AE273" s="343"/>
      <c r="AF273" s="343"/>
      <c r="AG273" s="343"/>
      <c r="AH273" s="343"/>
      <c r="AI273" s="343"/>
      <c r="AJ273" s="343"/>
      <c r="AK273" s="343"/>
      <c r="AL273" s="343"/>
      <c r="AM273" s="343"/>
      <c r="AN273" s="343"/>
      <c r="AO273" s="343"/>
    </row>
    <row r="274" spans="1:41" ht="12.75" customHeight="1" x14ac:dyDescent="0.2">
      <c r="A274" s="343"/>
      <c r="B274" s="343"/>
      <c r="C274" s="343"/>
      <c r="D274" s="445"/>
      <c r="E274" s="343"/>
      <c r="F274" s="343"/>
      <c r="G274" s="343"/>
      <c r="H274" s="343"/>
      <c r="I274" s="343"/>
      <c r="J274" s="343"/>
      <c r="K274" s="343"/>
      <c r="L274" s="343"/>
      <c r="M274" s="343"/>
      <c r="N274" s="343"/>
      <c r="O274" s="343"/>
      <c r="P274" s="343"/>
      <c r="Q274" s="343"/>
      <c r="R274" s="343"/>
      <c r="S274" s="341"/>
      <c r="T274" s="341"/>
      <c r="U274" s="343"/>
      <c r="V274" s="343"/>
      <c r="W274" s="343"/>
      <c r="X274" s="343"/>
      <c r="Y274" s="343"/>
      <c r="Z274" s="343"/>
      <c r="AA274" s="343"/>
      <c r="AB274" s="343"/>
      <c r="AC274" s="343"/>
      <c r="AD274" s="343"/>
      <c r="AE274" s="343"/>
      <c r="AF274" s="343"/>
      <c r="AG274" s="343"/>
      <c r="AH274" s="343"/>
      <c r="AI274" s="343"/>
      <c r="AJ274" s="343"/>
      <c r="AK274" s="343"/>
      <c r="AL274" s="343"/>
      <c r="AM274" s="343"/>
      <c r="AN274" s="343"/>
      <c r="AO274" s="343"/>
    </row>
    <row r="275" spans="1:41" ht="12.75" customHeight="1" x14ac:dyDescent="0.2">
      <c r="A275" s="343"/>
      <c r="B275" s="343"/>
      <c r="C275" s="343"/>
      <c r="D275" s="445"/>
      <c r="E275" s="343"/>
      <c r="F275" s="343"/>
      <c r="G275" s="343"/>
      <c r="H275" s="343"/>
      <c r="I275" s="343"/>
      <c r="J275" s="343"/>
      <c r="K275" s="343"/>
      <c r="L275" s="343"/>
      <c r="M275" s="343"/>
      <c r="N275" s="343"/>
      <c r="O275" s="343"/>
      <c r="P275" s="343"/>
      <c r="Q275" s="343"/>
      <c r="R275" s="343"/>
      <c r="S275" s="341"/>
      <c r="T275" s="341"/>
      <c r="U275" s="343"/>
      <c r="V275" s="343"/>
      <c r="W275" s="343"/>
      <c r="X275" s="343"/>
      <c r="Y275" s="343"/>
      <c r="Z275" s="343"/>
      <c r="AA275" s="343"/>
      <c r="AB275" s="343"/>
      <c r="AC275" s="343"/>
      <c r="AD275" s="343"/>
      <c r="AE275" s="343"/>
      <c r="AF275" s="343"/>
      <c r="AG275" s="343"/>
      <c r="AH275" s="343"/>
      <c r="AI275" s="343"/>
      <c r="AJ275" s="343"/>
      <c r="AK275" s="343"/>
      <c r="AL275" s="343"/>
      <c r="AM275" s="343"/>
      <c r="AN275" s="343"/>
      <c r="AO275" s="343"/>
    </row>
    <row r="276" spans="1:41" ht="12.75" customHeight="1" x14ac:dyDescent="0.2">
      <c r="A276" s="343"/>
      <c r="B276" s="343"/>
      <c r="C276" s="343"/>
      <c r="D276" s="445"/>
      <c r="E276" s="343"/>
      <c r="F276" s="343"/>
      <c r="G276" s="343"/>
      <c r="H276" s="343"/>
      <c r="I276" s="343"/>
      <c r="J276" s="343"/>
      <c r="K276" s="343"/>
      <c r="L276" s="343"/>
      <c r="M276" s="343"/>
      <c r="N276" s="343"/>
      <c r="O276" s="343"/>
      <c r="P276" s="343"/>
      <c r="Q276" s="343"/>
      <c r="R276" s="343"/>
      <c r="S276" s="341"/>
      <c r="T276" s="341"/>
      <c r="U276" s="343"/>
      <c r="V276" s="343"/>
      <c r="W276" s="343"/>
      <c r="X276" s="343"/>
      <c r="Y276" s="343"/>
      <c r="Z276" s="343"/>
      <c r="AA276" s="343"/>
      <c r="AB276" s="343"/>
      <c r="AC276" s="343"/>
      <c r="AD276" s="343"/>
      <c r="AE276" s="343"/>
      <c r="AF276" s="343"/>
      <c r="AG276" s="343"/>
      <c r="AH276" s="343"/>
      <c r="AI276" s="343"/>
      <c r="AJ276" s="343"/>
      <c r="AK276" s="343"/>
      <c r="AL276" s="343"/>
      <c r="AM276" s="343"/>
      <c r="AN276" s="343"/>
      <c r="AO276" s="343"/>
    </row>
    <row r="277" spans="1:41" ht="12.75" customHeight="1" x14ac:dyDescent="0.2">
      <c r="A277" s="343"/>
      <c r="B277" s="343"/>
      <c r="C277" s="343"/>
      <c r="D277" s="445"/>
      <c r="E277" s="343"/>
      <c r="F277" s="343"/>
      <c r="G277" s="343"/>
      <c r="H277" s="343"/>
      <c r="I277" s="343"/>
      <c r="J277" s="343"/>
      <c r="K277" s="343"/>
      <c r="L277" s="343"/>
      <c r="M277" s="343"/>
      <c r="N277" s="343"/>
      <c r="O277" s="343"/>
      <c r="P277" s="343"/>
      <c r="Q277" s="343"/>
      <c r="R277" s="343"/>
      <c r="S277" s="341"/>
      <c r="T277" s="341"/>
      <c r="U277" s="343"/>
      <c r="V277" s="343"/>
      <c r="W277" s="343"/>
      <c r="X277" s="343"/>
      <c r="Y277" s="343"/>
      <c r="Z277" s="343"/>
      <c r="AA277" s="343"/>
      <c r="AB277" s="343"/>
      <c r="AC277" s="343"/>
      <c r="AD277" s="343"/>
      <c r="AE277" s="343"/>
      <c r="AF277" s="343"/>
      <c r="AG277" s="343"/>
      <c r="AH277" s="343"/>
      <c r="AI277" s="343"/>
      <c r="AJ277" s="343"/>
      <c r="AK277" s="343"/>
      <c r="AL277" s="343"/>
      <c r="AM277" s="343"/>
      <c r="AN277" s="343"/>
      <c r="AO277" s="343"/>
    </row>
    <row r="278" spans="1:41" ht="12.75" customHeight="1" x14ac:dyDescent="0.2">
      <c r="A278" s="343"/>
      <c r="B278" s="343"/>
      <c r="C278" s="343"/>
      <c r="D278" s="445"/>
      <c r="E278" s="343"/>
      <c r="F278" s="343"/>
      <c r="G278" s="343"/>
      <c r="H278" s="343"/>
      <c r="I278" s="343"/>
      <c r="J278" s="343"/>
      <c r="K278" s="343"/>
      <c r="L278" s="343"/>
      <c r="M278" s="343"/>
      <c r="N278" s="343"/>
      <c r="O278" s="343"/>
      <c r="P278" s="343"/>
      <c r="Q278" s="343"/>
      <c r="R278" s="343"/>
      <c r="S278" s="341"/>
      <c r="T278" s="341"/>
      <c r="U278" s="343"/>
      <c r="V278" s="343"/>
      <c r="W278" s="343"/>
      <c r="X278" s="343"/>
      <c r="Y278" s="343"/>
      <c r="Z278" s="343"/>
      <c r="AA278" s="343"/>
      <c r="AB278" s="343"/>
      <c r="AC278" s="343"/>
      <c r="AD278" s="343"/>
      <c r="AE278" s="343"/>
      <c r="AF278" s="343"/>
      <c r="AG278" s="343"/>
      <c r="AH278" s="343"/>
      <c r="AI278" s="343"/>
      <c r="AJ278" s="343"/>
      <c r="AK278" s="343"/>
      <c r="AL278" s="343"/>
      <c r="AM278" s="343"/>
      <c r="AN278" s="343"/>
      <c r="AO278" s="343"/>
    </row>
    <row r="279" spans="1:41" ht="12.75" customHeight="1" x14ac:dyDescent="0.2">
      <c r="A279" s="343"/>
      <c r="B279" s="343"/>
      <c r="C279" s="343"/>
      <c r="D279" s="445"/>
      <c r="E279" s="343"/>
      <c r="F279" s="343"/>
      <c r="G279" s="343"/>
      <c r="H279" s="343"/>
      <c r="I279" s="343"/>
      <c r="J279" s="343"/>
      <c r="K279" s="343"/>
      <c r="L279" s="343"/>
      <c r="M279" s="343"/>
      <c r="N279" s="343"/>
      <c r="O279" s="343"/>
      <c r="P279" s="343"/>
      <c r="Q279" s="343"/>
      <c r="R279" s="343"/>
      <c r="S279" s="341"/>
      <c r="T279" s="341"/>
      <c r="U279" s="343"/>
      <c r="V279" s="343"/>
      <c r="W279" s="343"/>
      <c r="X279" s="343"/>
      <c r="Y279" s="343"/>
      <c r="Z279" s="343"/>
      <c r="AA279" s="343"/>
      <c r="AB279" s="343"/>
      <c r="AC279" s="343"/>
      <c r="AD279" s="343"/>
      <c r="AE279" s="343"/>
      <c r="AF279" s="343"/>
      <c r="AG279" s="343"/>
      <c r="AH279" s="343"/>
      <c r="AI279" s="343"/>
      <c r="AJ279" s="343"/>
      <c r="AK279" s="343"/>
      <c r="AL279" s="343"/>
      <c r="AM279" s="343"/>
      <c r="AN279" s="343"/>
      <c r="AO279" s="343"/>
    </row>
    <row r="280" spans="1:41" ht="12.75" customHeight="1" x14ac:dyDescent="0.2">
      <c r="A280" s="343"/>
      <c r="B280" s="343"/>
      <c r="C280" s="343"/>
      <c r="D280" s="445"/>
      <c r="E280" s="343"/>
      <c r="F280" s="343"/>
      <c r="G280" s="343"/>
      <c r="H280" s="343"/>
      <c r="I280" s="343"/>
      <c r="J280" s="343"/>
      <c r="K280" s="343"/>
      <c r="L280" s="343"/>
      <c r="M280" s="343"/>
      <c r="N280" s="343"/>
      <c r="O280" s="343"/>
      <c r="P280" s="343"/>
      <c r="Q280" s="343"/>
      <c r="R280" s="343"/>
      <c r="S280" s="341"/>
      <c r="T280" s="341"/>
      <c r="U280" s="343"/>
      <c r="V280" s="343"/>
      <c r="W280" s="343"/>
      <c r="X280" s="343"/>
      <c r="Y280" s="343"/>
      <c r="Z280" s="343"/>
      <c r="AA280" s="343"/>
      <c r="AB280" s="343"/>
      <c r="AC280" s="343"/>
      <c r="AD280" s="343"/>
      <c r="AE280" s="343"/>
      <c r="AF280" s="343"/>
      <c r="AG280" s="343"/>
      <c r="AH280" s="343"/>
      <c r="AI280" s="343"/>
      <c r="AJ280" s="343"/>
      <c r="AK280" s="343"/>
      <c r="AL280" s="343"/>
      <c r="AM280" s="343"/>
      <c r="AN280" s="343"/>
      <c r="AO280" s="343"/>
    </row>
    <row r="281" spans="1:41" ht="12.75" customHeight="1" x14ac:dyDescent="0.2">
      <c r="A281" s="343"/>
      <c r="B281" s="343"/>
      <c r="C281" s="343"/>
      <c r="D281" s="445"/>
      <c r="E281" s="343"/>
      <c r="F281" s="343"/>
      <c r="G281" s="343"/>
      <c r="H281" s="343"/>
      <c r="I281" s="343"/>
      <c r="J281" s="343"/>
      <c r="K281" s="343"/>
      <c r="L281" s="343"/>
      <c r="M281" s="343"/>
      <c r="N281" s="343"/>
      <c r="O281" s="343"/>
      <c r="P281" s="343"/>
      <c r="Q281" s="343"/>
      <c r="R281" s="343"/>
      <c r="S281" s="341"/>
      <c r="T281" s="341"/>
      <c r="U281" s="343"/>
      <c r="V281" s="343"/>
      <c r="W281" s="343"/>
      <c r="X281" s="343"/>
      <c r="Y281" s="343"/>
      <c r="Z281" s="343"/>
      <c r="AA281" s="343"/>
      <c r="AB281" s="343"/>
      <c r="AC281" s="343"/>
      <c r="AD281" s="343"/>
      <c r="AE281" s="343"/>
      <c r="AF281" s="343"/>
      <c r="AG281" s="343"/>
      <c r="AH281" s="343"/>
      <c r="AI281" s="343"/>
      <c r="AJ281" s="343"/>
      <c r="AK281" s="343"/>
      <c r="AL281" s="343"/>
      <c r="AM281" s="343"/>
      <c r="AN281" s="343"/>
      <c r="AO281" s="343"/>
    </row>
    <row r="282" spans="1:41" ht="12.75" customHeight="1" x14ac:dyDescent="0.2">
      <c r="A282" s="343"/>
      <c r="B282" s="343"/>
      <c r="C282" s="343"/>
      <c r="D282" s="445"/>
      <c r="E282" s="343"/>
      <c r="F282" s="343"/>
      <c r="G282" s="343"/>
      <c r="H282" s="343"/>
      <c r="I282" s="343"/>
      <c r="J282" s="343"/>
      <c r="K282" s="343"/>
      <c r="L282" s="343"/>
      <c r="M282" s="343"/>
      <c r="N282" s="343"/>
      <c r="O282" s="343"/>
      <c r="P282" s="343"/>
      <c r="Q282" s="343"/>
      <c r="R282" s="343"/>
      <c r="S282" s="341"/>
      <c r="T282" s="341"/>
      <c r="U282" s="343"/>
      <c r="V282" s="343"/>
      <c r="W282" s="343"/>
      <c r="X282" s="343"/>
      <c r="Y282" s="343"/>
      <c r="Z282" s="343"/>
      <c r="AA282" s="343"/>
      <c r="AB282" s="343"/>
      <c r="AC282" s="343"/>
      <c r="AD282" s="343"/>
      <c r="AE282" s="343"/>
      <c r="AF282" s="343"/>
      <c r="AG282" s="343"/>
      <c r="AH282" s="343"/>
      <c r="AI282" s="343"/>
      <c r="AJ282" s="343"/>
      <c r="AK282" s="343"/>
      <c r="AL282" s="343"/>
      <c r="AM282" s="343"/>
      <c r="AN282" s="343"/>
      <c r="AO282" s="343"/>
    </row>
    <row r="283" spans="1:41" ht="12.75" customHeight="1" x14ac:dyDescent="0.2">
      <c r="A283" s="343"/>
      <c r="B283" s="343"/>
      <c r="C283" s="343"/>
      <c r="D283" s="445"/>
      <c r="E283" s="343"/>
      <c r="F283" s="343"/>
      <c r="G283" s="343"/>
      <c r="H283" s="343"/>
      <c r="I283" s="343"/>
      <c r="J283" s="343"/>
      <c r="K283" s="343"/>
      <c r="L283" s="343"/>
      <c r="M283" s="343"/>
      <c r="N283" s="343"/>
      <c r="O283" s="343"/>
      <c r="P283" s="343"/>
      <c r="Q283" s="343"/>
      <c r="R283" s="343"/>
      <c r="S283" s="341"/>
      <c r="T283" s="341"/>
      <c r="U283" s="343"/>
      <c r="V283" s="343"/>
      <c r="W283" s="343"/>
      <c r="X283" s="343"/>
      <c r="Y283" s="343"/>
      <c r="Z283" s="343"/>
      <c r="AA283" s="343"/>
      <c r="AB283" s="343"/>
      <c r="AC283" s="343"/>
      <c r="AD283" s="343"/>
      <c r="AE283" s="343"/>
      <c r="AF283" s="343"/>
      <c r="AG283" s="343"/>
      <c r="AH283" s="343"/>
      <c r="AI283" s="343"/>
      <c r="AJ283" s="343"/>
      <c r="AK283" s="343"/>
      <c r="AL283" s="343"/>
      <c r="AM283" s="343"/>
      <c r="AN283" s="343"/>
      <c r="AO283" s="343"/>
    </row>
    <row r="284" spans="1:41" ht="12.75" customHeight="1" x14ac:dyDescent="0.2">
      <c r="A284" s="343"/>
      <c r="B284" s="343"/>
      <c r="C284" s="343"/>
      <c r="D284" s="445"/>
      <c r="E284" s="343"/>
      <c r="F284" s="343"/>
      <c r="G284" s="343"/>
      <c r="H284" s="343"/>
      <c r="I284" s="343"/>
      <c r="J284" s="343"/>
      <c r="K284" s="343"/>
      <c r="L284" s="343"/>
      <c r="M284" s="343"/>
      <c r="N284" s="343"/>
      <c r="O284" s="343"/>
      <c r="P284" s="343"/>
      <c r="Q284" s="343"/>
      <c r="R284" s="343"/>
      <c r="S284" s="341"/>
      <c r="T284" s="341"/>
      <c r="U284" s="343"/>
      <c r="V284" s="343"/>
      <c r="W284" s="343"/>
      <c r="X284" s="343"/>
      <c r="Y284" s="343"/>
      <c r="Z284" s="343"/>
      <c r="AA284" s="343"/>
      <c r="AB284" s="343"/>
      <c r="AC284" s="343"/>
      <c r="AD284" s="343"/>
      <c r="AE284" s="343"/>
      <c r="AF284" s="343"/>
      <c r="AG284" s="343"/>
      <c r="AH284" s="343"/>
      <c r="AI284" s="343"/>
      <c r="AJ284" s="343"/>
      <c r="AK284" s="343"/>
      <c r="AL284" s="343"/>
      <c r="AM284" s="343"/>
      <c r="AN284" s="343"/>
      <c r="AO284" s="343"/>
    </row>
    <row r="285" spans="1:41" ht="12.75" customHeight="1" x14ac:dyDescent="0.2">
      <c r="A285" s="343"/>
      <c r="B285" s="343"/>
      <c r="C285" s="343"/>
      <c r="D285" s="445"/>
      <c r="E285" s="343"/>
      <c r="F285" s="343"/>
      <c r="G285" s="343"/>
      <c r="H285" s="343"/>
      <c r="I285" s="343"/>
      <c r="J285" s="343"/>
      <c r="K285" s="343"/>
      <c r="L285" s="343"/>
      <c r="M285" s="343"/>
      <c r="N285" s="343"/>
      <c r="O285" s="343"/>
      <c r="P285" s="343"/>
      <c r="Q285" s="343"/>
      <c r="R285" s="343"/>
      <c r="S285" s="341"/>
      <c r="T285" s="341"/>
      <c r="U285" s="343"/>
      <c r="V285" s="343"/>
      <c r="W285" s="343"/>
      <c r="X285" s="343"/>
      <c r="Y285" s="343"/>
      <c r="Z285" s="343"/>
      <c r="AA285" s="343"/>
      <c r="AB285" s="343"/>
      <c r="AC285" s="343"/>
      <c r="AD285" s="343"/>
      <c r="AE285" s="343"/>
      <c r="AF285" s="343"/>
      <c r="AG285" s="343"/>
      <c r="AH285" s="343"/>
      <c r="AI285" s="343"/>
      <c r="AJ285" s="343"/>
      <c r="AK285" s="343"/>
      <c r="AL285" s="343"/>
      <c r="AM285" s="343"/>
      <c r="AN285" s="343"/>
      <c r="AO285" s="343"/>
    </row>
    <row r="286" spans="1:41" ht="12.75" customHeight="1" x14ac:dyDescent="0.2">
      <c r="A286" s="343"/>
      <c r="B286" s="343"/>
      <c r="C286" s="343"/>
      <c r="D286" s="445"/>
      <c r="E286" s="343"/>
      <c r="F286" s="343"/>
      <c r="G286" s="343"/>
      <c r="H286" s="343"/>
      <c r="I286" s="343"/>
      <c r="J286" s="343"/>
      <c r="K286" s="343"/>
      <c r="L286" s="343"/>
      <c r="M286" s="343"/>
      <c r="N286" s="343"/>
      <c r="O286" s="343"/>
      <c r="P286" s="343"/>
      <c r="Q286" s="343"/>
      <c r="R286" s="343"/>
      <c r="S286" s="341"/>
      <c r="T286" s="341"/>
      <c r="U286" s="343"/>
      <c r="V286" s="343"/>
      <c r="W286" s="343"/>
      <c r="X286" s="343"/>
      <c r="Y286" s="343"/>
      <c r="Z286" s="343"/>
      <c r="AA286" s="343"/>
      <c r="AB286" s="343"/>
      <c r="AC286" s="343"/>
      <c r="AD286" s="343"/>
      <c r="AE286" s="343"/>
      <c r="AF286" s="343"/>
      <c r="AG286" s="343"/>
      <c r="AH286" s="343"/>
      <c r="AI286" s="343"/>
      <c r="AJ286" s="343"/>
      <c r="AK286" s="343"/>
      <c r="AL286" s="343"/>
      <c r="AM286" s="343"/>
      <c r="AN286" s="343"/>
      <c r="AO286" s="343"/>
    </row>
    <row r="287" spans="1:41" ht="12.75" customHeight="1" x14ac:dyDescent="0.2">
      <c r="A287" s="343"/>
      <c r="B287" s="343"/>
      <c r="C287" s="343"/>
      <c r="D287" s="445"/>
      <c r="E287" s="343"/>
      <c r="F287" s="343"/>
      <c r="G287" s="343"/>
      <c r="H287" s="343"/>
      <c r="I287" s="343"/>
      <c r="J287" s="343"/>
      <c r="K287" s="343"/>
      <c r="L287" s="343"/>
      <c r="M287" s="343"/>
      <c r="N287" s="343"/>
      <c r="O287" s="343"/>
      <c r="P287" s="343"/>
      <c r="Q287" s="343"/>
      <c r="R287" s="343"/>
      <c r="S287" s="341"/>
      <c r="T287" s="341"/>
      <c r="U287" s="343"/>
      <c r="V287" s="343"/>
      <c r="W287" s="343"/>
      <c r="X287" s="343"/>
      <c r="Y287" s="343"/>
      <c r="Z287" s="343"/>
      <c r="AA287" s="343"/>
      <c r="AB287" s="343"/>
      <c r="AC287" s="343"/>
      <c r="AD287" s="343"/>
      <c r="AE287" s="343"/>
      <c r="AF287" s="343"/>
      <c r="AG287" s="343"/>
      <c r="AH287" s="343"/>
      <c r="AI287" s="343"/>
      <c r="AJ287" s="343"/>
      <c r="AK287" s="343"/>
      <c r="AL287" s="343"/>
      <c r="AM287" s="343"/>
      <c r="AN287" s="343"/>
      <c r="AO287" s="343"/>
    </row>
    <row r="288" spans="1:41" ht="12.75" customHeight="1" x14ac:dyDescent="0.2">
      <c r="A288" s="343"/>
      <c r="B288" s="343"/>
      <c r="C288" s="343"/>
      <c r="D288" s="445"/>
      <c r="E288" s="343"/>
      <c r="F288" s="343"/>
      <c r="G288" s="343"/>
      <c r="H288" s="343"/>
      <c r="I288" s="343"/>
      <c r="J288" s="343"/>
      <c r="K288" s="343"/>
      <c r="L288" s="343"/>
      <c r="M288" s="343"/>
      <c r="N288" s="343"/>
      <c r="O288" s="343"/>
      <c r="P288" s="343"/>
      <c r="Q288" s="343"/>
      <c r="R288" s="343"/>
      <c r="S288" s="341"/>
      <c r="T288" s="341"/>
      <c r="U288" s="343"/>
      <c r="V288" s="343"/>
      <c r="W288" s="343"/>
      <c r="X288" s="343"/>
      <c r="Y288" s="343"/>
      <c r="Z288" s="343"/>
      <c r="AA288" s="343"/>
      <c r="AB288" s="343"/>
      <c r="AC288" s="343"/>
      <c r="AD288" s="343"/>
      <c r="AE288" s="343"/>
      <c r="AF288" s="343"/>
      <c r="AG288" s="343"/>
      <c r="AH288" s="343"/>
      <c r="AI288" s="343"/>
      <c r="AJ288" s="343"/>
      <c r="AK288" s="343"/>
      <c r="AL288" s="343"/>
      <c r="AM288" s="343"/>
      <c r="AN288" s="343"/>
      <c r="AO288" s="343"/>
    </row>
    <row r="289" spans="1:41" ht="12.75" customHeight="1" x14ac:dyDescent="0.2">
      <c r="A289" s="343"/>
      <c r="B289" s="343"/>
      <c r="C289" s="343"/>
      <c r="D289" s="445"/>
      <c r="E289" s="343"/>
      <c r="F289" s="343"/>
      <c r="G289" s="343"/>
      <c r="H289" s="343"/>
      <c r="I289" s="343"/>
      <c r="J289" s="343"/>
      <c r="K289" s="343"/>
      <c r="L289" s="343"/>
      <c r="M289" s="343"/>
      <c r="N289" s="343"/>
      <c r="O289" s="343"/>
      <c r="P289" s="343"/>
      <c r="Q289" s="343"/>
      <c r="R289" s="343"/>
      <c r="S289" s="341"/>
      <c r="T289" s="341"/>
      <c r="U289" s="343"/>
      <c r="V289" s="343"/>
      <c r="W289" s="343"/>
      <c r="X289" s="343"/>
      <c r="Y289" s="343"/>
      <c r="Z289" s="343"/>
      <c r="AA289" s="343"/>
      <c r="AB289" s="343"/>
      <c r="AC289" s="343"/>
      <c r="AD289" s="343"/>
      <c r="AE289" s="343"/>
      <c r="AF289" s="343"/>
      <c r="AG289" s="343"/>
      <c r="AH289" s="343"/>
      <c r="AI289" s="343"/>
      <c r="AJ289" s="343"/>
      <c r="AK289" s="343"/>
      <c r="AL289" s="343"/>
      <c r="AM289" s="343"/>
      <c r="AN289" s="343"/>
      <c r="AO289" s="343"/>
    </row>
    <row r="290" spans="1:41" ht="12.75" customHeight="1" x14ac:dyDescent="0.2">
      <c r="A290" s="343"/>
      <c r="B290" s="343"/>
      <c r="C290" s="343"/>
      <c r="D290" s="445"/>
      <c r="E290" s="343"/>
      <c r="F290" s="343"/>
      <c r="G290" s="343"/>
      <c r="H290" s="343"/>
      <c r="I290" s="343"/>
      <c r="J290" s="343"/>
      <c r="K290" s="343"/>
      <c r="L290" s="343"/>
      <c r="M290" s="343"/>
      <c r="N290" s="343"/>
      <c r="O290" s="343"/>
      <c r="P290" s="343"/>
      <c r="Q290" s="343"/>
      <c r="R290" s="343"/>
      <c r="S290" s="341"/>
      <c r="T290" s="341"/>
      <c r="U290" s="343"/>
      <c r="V290" s="343"/>
      <c r="W290" s="343"/>
      <c r="X290" s="343"/>
      <c r="Y290" s="343"/>
      <c r="Z290" s="343"/>
      <c r="AA290" s="343"/>
      <c r="AB290" s="343"/>
      <c r="AC290" s="343"/>
      <c r="AD290" s="343"/>
      <c r="AE290" s="343"/>
      <c r="AF290" s="343"/>
      <c r="AG290" s="343"/>
      <c r="AH290" s="343"/>
      <c r="AI290" s="343"/>
      <c r="AJ290" s="343"/>
      <c r="AK290" s="343"/>
      <c r="AL290" s="343"/>
      <c r="AM290" s="343"/>
      <c r="AN290" s="343"/>
      <c r="AO290" s="343"/>
    </row>
    <row r="291" spans="1:41" ht="12.75" customHeight="1" x14ac:dyDescent="0.2">
      <c r="A291" s="343"/>
      <c r="B291" s="343"/>
      <c r="C291" s="343"/>
      <c r="D291" s="445"/>
      <c r="E291" s="343"/>
      <c r="F291" s="343"/>
      <c r="G291" s="343"/>
      <c r="H291" s="343"/>
      <c r="I291" s="343"/>
      <c r="J291" s="343"/>
      <c r="K291" s="343"/>
      <c r="L291" s="343"/>
      <c r="M291" s="343"/>
      <c r="N291" s="343"/>
      <c r="O291" s="343"/>
      <c r="P291" s="343"/>
      <c r="Q291" s="343"/>
      <c r="R291" s="343"/>
      <c r="S291" s="341"/>
      <c r="T291" s="341"/>
      <c r="U291" s="343"/>
      <c r="V291" s="343"/>
      <c r="W291" s="343"/>
      <c r="X291" s="343"/>
      <c r="Y291" s="343"/>
      <c r="Z291" s="343"/>
      <c r="AA291" s="343"/>
      <c r="AB291" s="343"/>
      <c r="AC291" s="343"/>
      <c r="AD291" s="343"/>
      <c r="AE291" s="343"/>
      <c r="AF291" s="343"/>
      <c r="AG291" s="343"/>
      <c r="AH291" s="343"/>
      <c r="AI291" s="343"/>
      <c r="AJ291" s="343"/>
      <c r="AK291" s="343"/>
      <c r="AL291" s="343"/>
      <c r="AM291" s="343"/>
      <c r="AN291" s="343"/>
      <c r="AO291" s="343"/>
    </row>
    <row r="292" spans="1:41" ht="12.75" customHeight="1" x14ac:dyDescent="0.2">
      <c r="A292" s="343"/>
      <c r="B292" s="343"/>
      <c r="C292" s="343"/>
      <c r="D292" s="445"/>
      <c r="E292" s="343"/>
      <c r="F292" s="343"/>
      <c r="G292" s="343"/>
      <c r="H292" s="343"/>
      <c r="I292" s="343"/>
      <c r="J292" s="343"/>
      <c r="K292" s="343"/>
      <c r="L292" s="343"/>
      <c r="M292" s="343"/>
      <c r="N292" s="343"/>
      <c r="O292" s="343"/>
      <c r="P292" s="343"/>
      <c r="Q292" s="343"/>
      <c r="R292" s="343"/>
      <c r="S292" s="341"/>
      <c r="T292" s="341"/>
      <c r="U292" s="343"/>
      <c r="V292" s="343"/>
      <c r="W292" s="343"/>
      <c r="X292" s="343"/>
      <c r="Y292" s="343"/>
      <c r="Z292" s="343"/>
      <c r="AA292" s="343"/>
      <c r="AB292" s="343"/>
      <c r="AC292" s="343"/>
      <c r="AD292" s="343"/>
      <c r="AE292" s="343"/>
      <c r="AF292" s="343"/>
      <c r="AG292" s="343"/>
      <c r="AH292" s="343"/>
      <c r="AI292" s="343"/>
      <c r="AJ292" s="343"/>
      <c r="AK292" s="343"/>
      <c r="AL292" s="343"/>
      <c r="AM292" s="343"/>
      <c r="AN292" s="343"/>
      <c r="AO292" s="343"/>
    </row>
    <row r="293" spans="1:41" ht="12.75" customHeight="1" x14ac:dyDescent="0.2">
      <c r="A293" s="343"/>
      <c r="B293" s="343"/>
      <c r="C293" s="343"/>
      <c r="D293" s="445"/>
      <c r="E293" s="343"/>
      <c r="F293" s="343"/>
      <c r="G293" s="343"/>
      <c r="H293" s="343"/>
      <c r="I293" s="343"/>
      <c r="J293" s="343"/>
      <c r="K293" s="343"/>
      <c r="L293" s="343"/>
      <c r="M293" s="343"/>
      <c r="N293" s="343"/>
      <c r="O293" s="343"/>
      <c r="P293" s="343"/>
      <c r="Q293" s="343"/>
      <c r="R293" s="343"/>
      <c r="S293" s="341"/>
      <c r="T293" s="341"/>
      <c r="U293" s="343"/>
      <c r="V293" s="343"/>
      <c r="W293" s="343"/>
      <c r="X293" s="343"/>
      <c r="Y293" s="343"/>
      <c r="Z293" s="343"/>
      <c r="AA293" s="343"/>
      <c r="AB293" s="343"/>
      <c r="AC293" s="343"/>
      <c r="AD293" s="343"/>
      <c r="AE293" s="343"/>
      <c r="AF293" s="343"/>
      <c r="AG293" s="343"/>
      <c r="AH293" s="343"/>
      <c r="AI293" s="343"/>
      <c r="AJ293" s="343"/>
      <c r="AK293" s="343"/>
      <c r="AL293" s="343"/>
      <c r="AM293" s="343"/>
      <c r="AN293" s="343"/>
      <c r="AO293" s="343"/>
    </row>
    <row r="294" spans="1:41" ht="12.75" customHeight="1" x14ac:dyDescent="0.2">
      <c r="A294" s="343"/>
      <c r="B294" s="343"/>
      <c r="C294" s="343"/>
      <c r="D294" s="445"/>
      <c r="E294" s="343"/>
      <c r="F294" s="343"/>
      <c r="G294" s="343"/>
      <c r="H294" s="343"/>
      <c r="I294" s="343"/>
      <c r="J294" s="343"/>
      <c r="K294" s="343"/>
      <c r="L294" s="343"/>
      <c r="M294" s="343"/>
      <c r="N294" s="343"/>
      <c r="O294" s="343"/>
      <c r="P294" s="343"/>
      <c r="Q294" s="343"/>
      <c r="R294" s="343"/>
      <c r="S294" s="341"/>
      <c r="T294" s="341"/>
      <c r="U294" s="343"/>
      <c r="V294" s="343"/>
      <c r="W294" s="343"/>
      <c r="X294" s="343"/>
      <c r="Y294" s="343"/>
      <c r="Z294" s="343"/>
      <c r="AA294" s="343"/>
      <c r="AB294" s="343"/>
      <c r="AC294" s="343"/>
      <c r="AD294" s="343"/>
      <c r="AE294" s="343"/>
      <c r="AF294" s="343"/>
      <c r="AG294" s="343"/>
      <c r="AH294" s="343"/>
      <c r="AI294" s="343"/>
      <c r="AJ294" s="343"/>
      <c r="AK294" s="343"/>
      <c r="AL294" s="343"/>
      <c r="AM294" s="343"/>
      <c r="AN294" s="343"/>
      <c r="AO294" s="343"/>
    </row>
    <row r="295" spans="1:41" ht="12.75" customHeight="1" x14ac:dyDescent="0.2">
      <c r="A295" s="343"/>
      <c r="B295" s="343"/>
      <c r="C295" s="343"/>
      <c r="D295" s="445"/>
      <c r="E295" s="343"/>
      <c r="F295" s="343"/>
      <c r="G295" s="343"/>
      <c r="H295" s="343"/>
      <c r="I295" s="343"/>
      <c r="J295" s="343"/>
      <c r="K295" s="343"/>
      <c r="L295" s="343"/>
      <c r="M295" s="343"/>
      <c r="N295" s="343"/>
      <c r="O295" s="343"/>
      <c r="P295" s="343"/>
      <c r="Q295" s="343"/>
      <c r="R295" s="343"/>
      <c r="S295" s="341"/>
      <c r="T295" s="341"/>
      <c r="U295" s="343"/>
      <c r="V295" s="343"/>
      <c r="W295" s="343"/>
      <c r="X295" s="343"/>
      <c r="Y295" s="343"/>
      <c r="Z295" s="343"/>
      <c r="AA295" s="343"/>
      <c r="AB295" s="343"/>
      <c r="AC295" s="343"/>
      <c r="AD295" s="343"/>
      <c r="AE295" s="343"/>
      <c r="AF295" s="343"/>
      <c r="AG295" s="343"/>
      <c r="AH295" s="343"/>
      <c r="AI295" s="343"/>
      <c r="AJ295" s="343"/>
      <c r="AK295" s="343"/>
      <c r="AL295" s="343"/>
      <c r="AM295" s="343"/>
      <c r="AN295" s="343"/>
      <c r="AO295" s="343"/>
    </row>
    <row r="296" spans="1:41" ht="12.75" customHeight="1" x14ac:dyDescent="0.2">
      <c r="A296" s="343"/>
      <c r="B296" s="343"/>
      <c r="C296" s="343"/>
      <c r="D296" s="445"/>
      <c r="E296" s="343"/>
      <c r="F296" s="343"/>
      <c r="G296" s="343"/>
      <c r="H296" s="343"/>
      <c r="I296" s="343"/>
      <c r="J296" s="343"/>
      <c r="K296" s="343"/>
      <c r="L296" s="343"/>
      <c r="M296" s="343"/>
      <c r="N296" s="343"/>
      <c r="O296" s="343"/>
      <c r="P296" s="343"/>
      <c r="Q296" s="343"/>
      <c r="R296" s="343"/>
      <c r="S296" s="341"/>
      <c r="T296" s="341"/>
      <c r="U296" s="343"/>
      <c r="V296" s="343"/>
      <c r="W296" s="343"/>
      <c r="X296" s="343"/>
      <c r="Y296" s="343"/>
      <c r="Z296" s="343"/>
      <c r="AA296" s="343"/>
      <c r="AB296" s="343"/>
      <c r="AC296" s="343"/>
      <c r="AD296" s="343"/>
      <c r="AE296" s="343"/>
      <c r="AF296" s="343"/>
      <c r="AG296" s="343"/>
      <c r="AH296" s="343"/>
      <c r="AI296" s="343"/>
      <c r="AJ296" s="343"/>
      <c r="AK296" s="343"/>
      <c r="AL296" s="343"/>
      <c r="AM296" s="343"/>
      <c r="AN296" s="343"/>
      <c r="AO296" s="343"/>
    </row>
    <row r="297" spans="1:41" ht="12.75" customHeight="1" x14ac:dyDescent="0.2">
      <c r="A297" s="343"/>
      <c r="B297" s="343"/>
      <c r="C297" s="343"/>
      <c r="D297" s="445"/>
      <c r="E297" s="343"/>
      <c r="F297" s="343"/>
      <c r="G297" s="343"/>
      <c r="H297" s="343"/>
      <c r="I297" s="343"/>
      <c r="J297" s="343"/>
      <c r="K297" s="343"/>
      <c r="L297" s="343"/>
      <c r="M297" s="343"/>
      <c r="N297" s="343"/>
      <c r="O297" s="343"/>
      <c r="P297" s="343"/>
      <c r="Q297" s="343"/>
      <c r="R297" s="343"/>
      <c r="S297" s="341"/>
      <c r="T297" s="341"/>
      <c r="U297" s="343"/>
      <c r="V297" s="343"/>
      <c r="W297" s="343"/>
      <c r="X297" s="343"/>
      <c r="Y297" s="343"/>
      <c r="Z297" s="343"/>
      <c r="AA297" s="343"/>
      <c r="AB297" s="343"/>
      <c r="AC297" s="343"/>
      <c r="AD297" s="343"/>
      <c r="AE297" s="343"/>
      <c r="AF297" s="343"/>
      <c r="AG297" s="343"/>
      <c r="AH297" s="343"/>
      <c r="AI297" s="343"/>
      <c r="AJ297" s="343"/>
      <c r="AK297" s="343"/>
      <c r="AL297" s="343"/>
      <c r="AM297" s="343"/>
      <c r="AN297" s="343"/>
      <c r="AO297" s="343"/>
    </row>
    <row r="298" spans="1:41" ht="12.75" customHeight="1" x14ac:dyDescent="0.2">
      <c r="A298" s="343"/>
      <c r="B298" s="343"/>
      <c r="C298" s="343"/>
      <c r="D298" s="445"/>
      <c r="E298" s="343"/>
      <c r="F298" s="343"/>
      <c r="G298" s="343"/>
      <c r="H298" s="343"/>
      <c r="I298" s="343"/>
      <c r="J298" s="343"/>
      <c r="K298" s="343"/>
      <c r="L298" s="343"/>
      <c r="M298" s="343"/>
      <c r="N298" s="343"/>
      <c r="O298" s="343"/>
      <c r="P298" s="343"/>
      <c r="Q298" s="343"/>
      <c r="R298" s="343"/>
      <c r="S298" s="341"/>
      <c r="T298" s="341"/>
      <c r="U298" s="343"/>
      <c r="V298" s="343"/>
      <c r="W298" s="343"/>
      <c r="X298" s="343"/>
      <c r="Y298" s="343"/>
      <c r="Z298" s="343"/>
      <c r="AA298" s="343"/>
      <c r="AB298" s="343"/>
      <c r="AC298" s="343"/>
      <c r="AD298" s="343"/>
      <c r="AE298" s="343"/>
      <c r="AF298" s="343"/>
      <c r="AG298" s="343"/>
      <c r="AH298" s="343"/>
      <c r="AI298" s="343"/>
      <c r="AJ298" s="343"/>
      <c r="AK298" s="343"/>
      <c r="AL298" s="343"/>
      <c r="AM298" s="343"/>
      <c r="AN298" s="343"/>
      <c r="AO298" s="343"/>
    </row>
    <row r="299" spans="1:41" ht="12.75" customHeight="1" x14ac:dyDescent="0.2">
      <c r="A299" s="343"/>
      <c r="B299" s="343"/>
      <c r="C299" s="343"/>
      <c r="D299" s="445"/>
      <c r="E299" s="343"/>
      <c r="F299" s="343"/>
      <c r="G299" s="343"/>
      <c r="H299" s="343"/>
      <c r="I299" s="343"/>
      <c r="J299" s="343"/>
      <c r="K299" s="343"/>
      <c r="L299" s="343"/>
      <c r="M299" s="343"/>
      <c r="N299" s="343"/>
      <c r="O299" s="343"/>
      <c r="P299" s="343"/>
      <c r="Q299" s="343"/>
      <c r="R299" s="343"/>
      <c r="S299" s="341"/>
      <c r="T299" s="341"/>
      <c r="U299" s="343"/>
      <c r="V299" s="343"/>
      <c r="W299" s="343"/>
      <c r="X299" s="343"/>
      <c r="Y299" s="343"/>
      <c r="Z299" s="343"/>
      <c r="AA299" s="343"/>
      <c r="AB299" s="343"/>
      <c r="AC299" s="343"/>
      <c r="AD299" s="343"/>
      <c r="AE299" s="343"/>
      <c r="AF299" s="343"/>
      <c r="AG299" s="343"/>
      <c r="AH299" s="343"/>
      <c r="AI299" s="343"/>
      <c r="AJ299" s="343"/>
      <c r="AK299" s="343"/>
      <c r="AL299" s="343"/>
      <c r="AM299" s="343"/>
      <c r="AN299" s="343"/>
      <c r="AO299" s="343"/>
    </row>
    <row r="300" spans="1:41" ht="12.75" customHeight="1" x14ac:dyDescent="0.2">
      <c r="A300" s="343"/>
      <c r="B300" s="343"/>
      <c r="C300" s="343"/>
      <c r="D300" s="445"/>
      <c r="E300" s="343"/>
      <c r="F300" s="343"/>
      <c r="G300" s="343"/>
      <c r="H300" s="343"/>
      <c r="I300" s="343"/>
      <c r="J300" s="343"/>
      <c r="K300" s="343"/>
      <c r="L300" s="343"/>
      <c r="M300" s="343"/>
      <c r="N300" s="343"/>
      <c r="O300" s="343"/>
      <c r="P300" s="343"/>
      <c r="Q300" s="343"/>
      <c r="R300" s="343"/>
      <c r="S300" s="341"/>
      <c r="T300" s="341"/>
      <c r="U300" s="343"/>
      <c r="V300" s="343"/>
      <c r="W300" s="343"/>
      <c r="X300" s="343"/>
      <c r="Y300" s="343"/>
      <c r="Z300" s="343"/>
      <c r="AA300" s="343"/>
      <c r="AB300" s="343"/>
      <c r="AC300" s="343"/>
      <c r="AD300" s="343"/>
      <c r="AE300" s="343"/>
      <c r="AF300" s="343"/>
      <c r="AG300" s="343"/>
      <c r="AH300" s="343"/>
      <c r="AI300" s="343"/>
      <c r="AJ300" s="343"/>
      <c r="AK300" s="343"/>
      <c r="AL300" s="343"/>
      <c r="AM300" s="343"/>
      <c r="AN300" s="343"/>
      <c r="AO300" s="343"/>
    </row>
    <row r="301" spans="1:41" ht="12.75" customHeight="1" x14ac:dyDescent="0.2">
      <c r="A301" s="343"/>
      <c r="B301" s="343"/>
      <c r="C301" s="343"/>
      <c r="D301" s="445"/>
      <c r="E301" s="343"/>
      <c r="F301" s="343"/>
      <c r="G301" s="343"/>
      <c r="H301" s="343"/>
      <c r="I301" s="343"/>
      <c r="J301" s="343"/>
      <c r="K301" s="343"/>
      <c r="L301" s="343"/>
      <c r="M301" s="343"/>
      <c r="N301" s="343"/>
      <c r="O301" s="343"/>
      <c r="P301" s="343"/>
      <c r="Q301" s="343"/>
      <c r="R301" s="343"/>
      <c r="S301" s="341"/>
      <c r="T301" s="341"/>
      <c r="U301" s="343"/>
      <c r="V301" s="343"/>
      <c r="W301" s="343"/>
      <c r="X301" s="343"/>
      <c r="Y301" s="343"/>
      <c r="Z301" s="343"/>
      <c r="AA301" s="343"/>
      <c r="AB301" s="343"/>
      <c r="AC301" s="343"/>
      <c r="AD301" s="343"/>
      <c r="AE301" s="343"/>
      <c r="AF301" s="343"/>
      <c r="AG301" s="343"/>
      <c r="AH301" s="343"/>
      <c r="AI301" s="343"/>
      <c r="AJ301" s="343"/>
      <c r="AK301" s="343"/>
      <c r="AL301" s="343"/>
      <c r="AM301" s="343"/>
      <c r="AN301" s="343"/>
      <c r="AO301" s="343"/>
    </row>
    <row r="302" spans="1:41" ht="12.75" customHeight="1" x14ac:dyDescent="0.2">
      <c r="A302" s="343"/>
      <c r="B302" s="343"/>
      <c r="C302" s="343"/>
      <c r="D302" s="445"/>
      <c r="E302" s="343"/>
      <c r="F302" s="343"/>
      <c r="G302" s="343"/>
      <c r="H302" s="343"/>
      <c r="I302" s="343"/>
      <c r="J302" s="343"/>
      <c r="K302" s="343"/>
      <c r="L302" s="343"/>
      <c r="M302" s="343"/>
      <c r="N302" s="343"/>
      <c r="O302" s="343"/>
      <c r="P302" s="343"/>
      <c r="Q302" s="343"/>
      <c r="R302" s="343"/>
      <c r="S302" s="341"/>
      <c r="T302" s="341"/>
      <c r="U302" s="343"/>
      <c r="V302" s="343"/>
      <c r="W302" s="343"/>
      <c r="X302" s="343"/>
      <c r="Y302" s="343"/>
      <c r="Z302" s="343"/>
      <c r="AA302" s="343"/>
      <c r="AB302" s="343"/>
      <c r="AC302" s="343"/>
      <c r="AD302" s="343"/>
      <c r="AE302" s="343"/>
      <c r="AF302" s="343"/>
      <c r="AG302" s="343"/>
      <c r="AH302" s="343"/>
      <c r="AI302" s="343"/>
      <c r="AJ302" s="343"/>
      <c r="AK302" s="343"/>
      <c r="AL302" s="343"/>
      <c r="AM302" s="343"/>
      <c r="AN302" s="343"/>
      <c r="AO302" s="343"/>
    </row>
    <row r="303" spans="1:41" ht="12.75" customHeight="1" x14ac:dyDescent="0.2">
      <c r="A303" s="343"/>
      <c r="B303" s="343"/>
      <c r="C303" s="343"/>
      <c r="D303" s="445"/>
      <c r="E303" s="343"/>
      <c r="F303" s="343"/>
      <c r="G303" s="343"/>
      <c r="H303" s="343"/>
      <c r="I303" s="343"/>
      <c r="J303" s="343"/>
      <c r="K303" s="343"/>
      <c r="L303" s="343"/>
      <c r="M303" s="343"/>
      <c r="N303" s="343"/>
      <c r="O303" s="343"/>
      <c r="P303" s="343"/>
      <c r="Q303" s="343"/>
      <c r="R303" s="343"/>
      <c r="S303" s="341"/>
      <c r="T303" s="341"/>
      <c r="U303" s="343"/>
      <c r="V303" s="343"/>
      <c r="W303" s="343"/>
      <c r="X303" s="343"/>
      <c r="Y303" s="343"/>
      <c r="Z303" s="343"/>
      <c r="AA303" s="343"/>
      <c r="AB303" s="343"/>
      <c r="AC303" s="343"/>
      <c r="AD303" s="343"/>
      <c r="AE303" s="343"/>
      <c r="AF303" s="343"/>
      <c r="AG303" s="343"/>
      <c r="AH303" s="343"/>
      <c r="AI303" s="343"/>
      <c r="AJ303" s="343"/>
      <c r="AK303" s="343"/>
      <c r="AL303" s="343"/>
      <c r="AM303" s="343"/>
      <c r="AN303" s="343"/>
      <c r="AO303" s="343"/>
    </row>
    <row r="304" spans="1:41" ht="12.75" customHeight="1" x14ac:dyDescent="0.2">
      <c r="A304" s="343"/>
      <c r="B304" s="343"/>
      <c r="C304" s="343"/>
      <c r="D304" s="445"/>
      <c r="E304" s="343"/>
      <c r="F304" s="343"/>
      <c r="G304" s="343"/>
      <c r="H304" s="343"/>
      <c r="I304" s="343"/>
      <c r="J304" s="343"/>
      <c r="K304" s="343"/>
      <c r="L304" s="343"/>
      <c r="M304" s="343"/>
      <c r="N304" s="343"/>
      <c r="O304" s="343"/>
      <c r="P304" s="343"/>
      <c r="Q304" s="343"/>
      <c r="R304" s="343"/>
      <c r="S304" s="341"/>
      <c r="T304" s="341"/>
      <c r="U304" s="343"/>
      <c r="V304" s="343"/>
      <c r="W304" s="343"/>
      <c r="X304" s="343"/>
      <c r="Y304" s="343"/>
      <c r="Z304" s="343"/>
      <c r="AA304" s="343"/>
      <c r="AB304" s="343"/>
      <c r="AC304" s="343"/>
      <c r="AD304" s="343"/>
      <c r="AE304" s="343"/>
      <c r="AF304" s="343"/>
      <c r="AG304" s="343"/>
      <c r="AH304" s="343"/>
      <c r="AI304" s="343"/>
      <c r="AJ304" s="343"/>
      <c r="AK304" s="343"/>
      <c r="AL304" s="343"/>
      <c r="AM304" s="343"/>
      <c r="AN304" s="343"/>
      <c r="AO304" s="343"/>
    </row>
    <row r="305" spans="1:41" ht="12.75" customHeight="1" x14ac:dyDescent="0.2">
      <c r="A305" s="343"/>
      <c r="B305" s="343"/>
      <c r="C305" s="343"/>
      <c r="D305" s="445"/>
      <c r="E305" s="343"/>
      <c r="F305" s="343"/>
      <c r="G305" s="343"/>
      <c r="H305" s="343"/>
      <c r="I305" s="343"/>
      <c r="J305" s="343"/>
      <c r="K305" s="343"/>
      <c r="L305" s="343"/>
      <c r="M305" s="343"/>
      <c r="N305" s="343"/>
      <c r="O305" s="343"/>
      <c r="P305" s="343"/>
      <c r="Q305" s="343"/>
      <c r="R305" s="343"/>
      <c r="S305" s="341"/>
      <c r="T305" s="341"/>
      <c r="U305" s="343"/>
      <c r="V305" s="343"/>
      <c r="W305" s="343"/>
      <c r="X305" s="343"/>
      <c r="Y305" s="343"/>
      <c r="Z305" s="343"/>
      <c r="AA305" s="343"/>
      <c r="AB305" s="343"/>
      <c r="AC305" s="343"/>
      <c r="AD305" s="343"/>
      <c r="AE305" s="343"/>
      <c r="AF305" s="343"/>
      <c r="AG305" s="343"/>
      <c r="AH305" s="343"/>
      <c r="AI305" s="343"/>
      <c r="AJ305" s="343"/>
      <c r="AK305" s="343"/>
      <c r="AL305" s="343"/>
      <c r="AM305" s="343"/>
      <c r="AN305" s="343"/>
      <c r="AO305" s="343"/>
    </row>
    <row r="306" spans="1:41" ht="12.75" customHeight="1" x14ac:dyDescent="0.2">
      <c r="A306" s="343"/>
      <c r="B306" s="343"/>
      <c r="C306" s="343"/>
      <c r="D306" s="445"/>
      <c r="E306" s="343"/>
      <c r="F306" s="343"/>
      <c r="G306" s="343"/>
      <c r="H306" s="343"/>
      <c r="I306" s="343"/>
      <c r="J306" s="343"/>
      <c r="K306" s="343"/>
      <c r="L306" s="343"/>
      <c r="M306" s="343"/>
      <c r="N306" s="343"/>
      <c r="O306" s="343"/>
      <c r="P306" s="343"/>
      <c r="Q306" s="343"/>
      <c r="R306" s="343"/>
      <c r="S306" s="341"/>
      <c r="T306" s="341"/>
      <c r="U306" s="343"/>
      <c r="V306" s="343"/>
      <c r="W306" s="343"/>
      <c r="X306" s="343"/>
      <c r="Y306" s="343"/>
      <c r="Z306" s="343"/>
      <c r="AA306" s="343"/>
      <c r="AB306" s="343"/>
      <c r="AC306" s="343"/>
      <c r="AD306" s="343"/>
      <c r="AE306" s="343"/>
      <c r="AF306" s="343"/>
      <c r="AG306" s="343"/>
      <c r="AH306" s="343"/>
      <c r="AI306" s="343"/>
      <c r="AJ306" s="343"/>
      <c r="AK306" s="343"/>
      <c r="AL306" s="343"/>
      <c r="AM306" s="343"/>
      <c r="AN306" s="343"/>
      <c r="AO306" s="343"/>
    </row>
    <row r="307" spans="1:41" ht="12.75" customHeight="1" x14ac:dyDescent="0.2">
      <c r="A307" s="343"/>
      <c r="B307" s="343"/>
      <c r="C307" s="343"/>
      <c r="D307" s="445"/>
      <c r="E307" s="343"/>
      <c r="F307" s="343"/>
      <c r="G307" s="343"/>
      <c r="H307" s="343"/>
      <c r="I307" s="343"/>
      <c r="J307" s="343"/>
      <c r="K307" s="343"/>
      <c r="L307" s="343"/>
      <c r="M307" s="343"/>
      <c r="N307" s="343"/>
      <c r="O307" s="343"/>
      <c r="P307" s="343"/>
      <c r="Q307" s="343"/>
      <c r="R307" s="343"/>
      <c r="S307" s="341"/>
      <c r="T307" s="341"/>
      <c r="U307" s="343"/>
      <c r="V307" s="343"/>
      <c r="W307" s="343"/>
      <c r="X307" s="343"/>
      <c r="Y307" s="343"/>
      <c r="Z307" s="343"/>
      <c r="AA307" s="343"/>
      <c r="AB307" s="343"/>
      <c r="AC307" s="343"/>
      <c r="AD307" s="343"/>
      <c r="AE307" s="343"/>
      <c r="AF307" s="343"/>
      <c r="AG307" s="343"/>
      <c r="AH307" s="343"/>
      <c r="AI307" s="343"/>
      <c r="AJ307" s="343"/>
      <c r="AK307" s="343"/>
      <c r="AL307" s="343"/>
      <c r="AM307" s="343"/>
      <c r="AN307" s="343"/>
      <c r="AO307" s="343"/>
    </row>
    <row r="308" spans="1:41" ht="12.75" customHeight="1" x14ac:dyDescent="0.2">
      <c r="A308" s="343"/>
      <c r="B308" s="343"/>
      <c r="C308" s="343"/>
      <c r="D308" s="445"/>
      <c r="E308" s="343"/>
      <c r="F308" s="343"/>
      <c r="G308" s="343"/>
      <c r="H308" s="343"/>
      <c r="I308" s="343"/>
      <c r="J308" s="343"/>
      <c r="K308" s="343"/>
      <c r="L308" s="343"/>
      <c r="M308" s="343"/>
      <c r="N308" s="343"/>
      <c r="O308" s="343"/>
      <c r="P308" s="343"/>
      <c r="Q308" s="343"/>
      <c r="R308" s="343"/>
      <c r="S308" s="341"/>
      <c r="T308" s="341"/>
      <c r="U308" s="343"/>
      <c r="V308" s="343"/>
      <c r="W308" s="343"/>
      <c r="X308" s="343"/>
      <c r="Y308" s="343"/>
      <c r="Z308" s="343"/>
      <c r="AA308" s="343"/>
      <c r="AB308" s="343"/>
      <c r="AC308" s="343"/>
      <c r="AD308" s="343"/>
      <c r="AE308" s="343"/>
      <c r="AF308" s="343"/>
      <c r="AG308" s="343"/>
      <c r="AH308" s="343"/>
      <c r="AI308" s="343"/>
      <c r="AJ308" s="343"/>
      <c r="AK308" s="343"/>
      <c r="AL308" s="343"/>
      <c r="AM308" s="343"/>
      <c r="AN308" s="343"/>
      <c r="AO308" s="343"/>
    </row>
    <row r="309" spans="1:41" ht="12.75" customHeight="1" x14ac:dyDescent="0.2">
      <c r="A309" s="343"/>
      <c r="B309" s="343"/>
      <c r="C309" s="343"/>
      <c r="D309" s="445"/>
      <c r="E309" s="343"/>
      <c r="F309" s="343"/>
      <c r="G309" s="343"/>
      <c r="H309" s="343"/>
      <c r="I309" s="343"/>
      <c r="J309" s="343"/>
      <c r="K309" s="343"/>
      <c r="L309" s="343"/>
      <c r="M309" s="343"/>
      <c r="N309" s="343"/>
      <c r="O309" s="343"/>
      <c r="P309" s="343"/>
      <c r="Q309" s="343"/>
      <c r="R309" s="343"/>
      <c r="S309" s="341"/>
      <c r="T309" s="341"/>
      <c r="U309" s="343"/>
      <c r="V309" s="343"/>
      <c r="W309" s="343"/>
      <c r="X309" s="343"/>
      <c r="Y309" s="343"/>
      <c r="Z309" s="343"/>
      <c r="AA309" s="343"/>
      <c r="AB309" s="343"/>
      <c r="AC309" s="343"/>
      <c r="AD309" s="343"/>
      <c r="AE309" s="343"/>
      <c r="AF309" s="343"/>
      <c r="AG309" s="343"/>
      <c r="AH309" s="343"/>
      <c r="AI309" s="343"/>
      <c r="AJ309" s="343"/>
      <c r="AK309" s="343"/>
      <c r="AL309" s="343"/>
      <c r="AM309" s="343"/>
      <c r="AN309" s="343"/>
      <c r="AO309" s="343"/>
    </row>
    <row r="310" spans="1:41" ht="12.75" customHeight="1" x14ac:dyDescent="0.2">
      <c r="A310" s="343"/>
      <c r="B310" s="343"/>
      <c r="C310" s="343"/>
      <c r="D310" s="445"/>
      <c r="E310" s="343"/>
      <c r="F310" s="343"/>
      <c r="G310" s="343"/>
      <c r="H310" s="343"/>
      <c r="I310" s="343"/>
      <c r="J310" s="343"/>
      <c r="K310" s="343"/>
      <c r="L310" s="343"/>
      <c r="M310" s="343"/>
      <c r="N310" s="343"/>
      <c r="O310" s="343"/>
      <c r="P310" s="343"/>
      <c r="Q310" s="343"/>
      <c r="R310" s="343"/>
      <c r="S310" s="341"/>
      <c r="T310" s="341"/>
      <c r="U310" s="343"/>
      <c r="V310" s="343"/>
      <c r="W310" s="343"/>
      <c r="X310" s="343"/>
      <c r="Y310" s="343"/>
      <c r="Z310" s="343"/>
      <c r="AA310" s="343"/>
      <c r="AB310" s="343"/>
      <c r="AC310" s="343"/>
      <c r="AD310" s="343"/>
      <c r="AE310" s="343"/>
      <c r="AF310" s="343"/>
      <c r="AG310" s="343"/>
      <c r="AH310" s="343"/>
      <c r="AI310" s="343"/>
      <c r="AJ310" s="343"/>
      <c r="AK310" s="343"/>
      <c r="AL310" s="343"/>
      <c r="AM310" s="343"/>
      <c r="AN310" s="343"/>
      <c r="AO310" s="343"/>
    </row>
    <row r="311" spans="1:41" ht="12.75" customHeight="1" x14ac:dyDescent="0.2">
      <c r="A311" s="343"/>
      <c r="B311" s="343"/>
      <c r="C311" s="343"/>
      <c r="D311" s="445"/>
      <c r="E311" s="343"/>
      <c r="F311" s="343"/>
      <c r="G311" s="343"/>
      <c r="H311" s="343"/>
      <c r="I311" s="343"/>
      <c r="J311" s="343"/>
      <c r="K311" s="343"/>
      <c r="L311" s="343"/>
      <c r="M311" s="343"/>
      <c r="N311" s="343"/>
      <c r="O311" s="343"/>
      <c r="P311" s="343"/>
      <c r="Q311" s="343"/>
      <c r="R311" s="343"/>
      <c r="S311" s="341"/>
      <c r="T311" s="341"/>
      <c r="U311" s="343"/>
      <c r="V311" s="343"/>
      <c r="W311" s="343"/>
      <c r="X311" s="343"/>
      <c r="Y311" s="343"/>
      <c r="Z311" s="343"/>
      <c r="AA311" s="343"/>
      <c r="AB311" s="343"/>
      <c r="AC311" s="343"/>
      <c r="AD311" s="343"/>
      <c r="AE311" s="343"/>
      <c r="AF311" s="343"/>
      <c r="AG311" s="343"/>
      <c r="AH311" s="343"/>
      <c r="AI311" s="343"/>
      <c r="AJ311" s="343"/>
      <c r="AK311" s="343"/>
      <c r="AL311" s="343"/>
      <c r="AM311" s="343"/>
      <c r="AN311" s="343"/>
      <c r="AO311" s="343"/>
    </row>
    <row r="312" spans="1:41" ht="12.75" customHeight="1" x14ac:dyDescent="0.2">
      <c r="A312" s="343"/>
      <c r="B312" s="343"/>
      <c r="C312" s="343"/>
      <c r="D312" s="445"/>
      <c r="E312" s="343"/>
      <c r="F312" s="343"/>
      <c r="G312" s="343"/>
      <c r="H312" s="343"/>
      <c r="I312" s="343"/>
      <c r="J312" s="343"/>
      <c r="K312" s="343"/>
      <c r="L312" s="343"/>
      <c r="M312" s="343"/>
      <c r="N312" s="343"/>
      <c r="O312" s="343"/>
      <c r="P312" s="343"/>
      <c r="Q312" s="343"/>
      <c r="R312" s="343"/>
      <c r="S312" s="341"/>
      <c r="T312" s="341"/>
      <c r="U312" s="343"/>
      <c r="V312" s="343"/>
      <c r="W312" s="343"/>
      <c r="X312" s="343"/>
      <c r="Y312" s="343"/>
      <c r="Z312" s="343"/>
      <c r="AA312" s="343"/>
      <c r="AB312" s="343"/>
      <c r="AC312" s="343"/>
      <c r="AD312" s="343"/>
      <c r="AE312" s="343"/>
      <c r="AF312" s="343"/>
      <c r="AG312" s="343"/>
      <c r="AH312" s="343"/>
      <c r="AI312" s="343"/>
      <c r="AJ312" s="343"/>
      <c r="AK312" s="343"/>
      <c r="AL312" s="343"/>
      <c r="AM312" s="343"/>
      <c r="AN312" s="343"/>
      <c r="AO312" s="343"/>
    </row>
    <row r="313" spans="1:41" ht="12.75" customHeight="1" x14ac:dyDescent="0.2">
      <c r="A313" s="343"/>
      <c r="B313" s="343"/>
      <c r="C313" s="343"/>
      <c r="D313" s="445"/>
      <c r="E313" s="343"/>
      <c r="F313" s="343"/>
      <c r="G313" s="343"/>
      <c r="H313" s="343"/>
      <c r="I313" s="343"/>
      <c r="J313" s="343"/>
      <c r="K313" s="343"/>
      <c r="L313" s="343"/>
      <c r="M313" s="343"/>
      <c r="N313" s="343"/>
      <c r="O313" s="343"/>
      <c r="P313" s="343"/>
      <c r="Q313" s="343"/>
      <c r="R313" s="343"/>
      <c r="S313" s="341"/>
      <c r="T313" s="341"/>
      <c r="U313" s="343"/>
      <c r="V313" s="343"/>
      <c r="W313" s="343"/>
      <c r="X313" s="343"/>
      <c r="Y313" s="343"/>
      <c r="Z313" s="343"/>
      <c r="AA313" s="343"/>
      <c r="AB313" s="343"/>
      <c r="AC313" s="343"/>
      <c r="AD313" s="343"/>
      <c r="AE313" s="343"/>
      <c r="AF313" s="343"/>
      <c r="AG313" s="343"/>
      <c r="AH313" s="343"/>
      <c r="AI313" s="343"/>
      <c r="AJ313" s="343"/>
      <c r="AK313" s="343"/>
      <c r="AL313" s="343"/>
      <c r="AM313" s="343"/>
      <c r="AN313" s="343"/>
      <c r="AO313" s="343"/>
    </row>
    <row r="314" spans="1:41" ht="12.75" customHeight="1" x14ac:dyDescent="0.2">
      <c r="A314" s="343"/>
      <c r="B314" s="343"/>
      <c r="C314" s="343"/>
      <c r="D314" s="445"/>
      <c r="E314" s="343"/>
      <c r="F314" s="343"/>
      <c r="G314" s="343"/>
      <c r="H314" s="343"/>
      <c r="I314" s="343"/>
      <c r="J314" s="343"/>
      <c r="K314" s="343"/>
      <c r="L314" s="343"/>
      <c r="M314" s="343"/>
      <c r="N314" s="343"/>
      <c r="O314" s="343"/>
      <c r="P314" s="343"/>
      <c r="Q314" s="343"/>
      <c r="R314" s="343"/>
      <c r="S314" s="341"/>
      <c r="T314" s="341"/>
      <c r="U314" s="343"/>
      <c r="V314" s="343"/>
      <c r="W314" s="343"/>
      <c r="X314" s="343"/>
      <c r="Y314" s="343"/>
      <c r="Z314" s="343"/>
      <c r="AA314" s="343"/>
      <c r="AB314" s="343"/>
      <c r="AC314" s="343"/>
      <c r="AD314" s="343"/>
      <c r="AE314" s="343"/>
      <c r="AF314" s="343"/>
      <c r="AG314" s="343"/>
      <c r="AH314" s="343"/>
      <c r="AI314" s="343"/>
      <c r="AJ314" s="343"/>
      <c r="AK314" s="343"/>
      <c r="AL314" s="343"/>
      <c r="AM314" s="343"/>
      <c r="AN314" s="343"/>
      <c r="AO314" s="343"/>
    </row>
    <row r="315" spans="1:41" ht="12.75" customHeight="1" x14ac:dyDescent="0.2">
      <c r="A315" s="343"/>
      <c r="B315" s="343"/>
      <c r="C315" s="343"/>
      <c r="D315" s="445"/>
      <c r="E315" s="343"/>
      <c r="F315" s="343"/>
      <c r="G315" s="343"/>
      <c r="H315" s="343"/>
      <c r="I315" s="343"/>
      <c r="J315" s="343"/>
      <c r="K315" s="343"/>
      <c r="L315" s="343"/>
      <c r="M315" s="343"/>
      <c r="N315" s="343"/>
      <c r="O315" s="343"/>
      <c r="P315" s="343"/>
      <c r="Q315" s="343"/>
      <c r="R315" s="343"/>
      <c r="S315" s="341"/>
      <c r="T315" s="341"/>
      <c r="U315" s="343"/>
      <c r="V315" s="343"/>
      <c r="W315" s="343"/>
      <c r="X315" s="343"/>
      <c r="Y315" s="343"/>
      <c r="Z315" s="343"/>
      <c r="AA315" s="343"/>
      <c r="AB315" s="343"/>
      <c r="AC315" s="343"/>
      <c r="AD315" s="343"/>
      <c r="AE315" s="343"/>
      <c r="AF315" s="343"/>
      <c r="AG315" s="343"/>
      <c r="AH315" s="343"/>
      <c r="AI315" s="343"/>
      <c r="AJ315" s="343"/>
      <c r="AK315" s="343"/>
      <c r="AL315" s="343"/>
      <c r="AM315" s="343"/>
      <c r="AN315" s="343"/>
      <c r="AO315" s="343"/>
    </row>
    <row r="316" spans="1:41" ht="12.75" customHeight="1" x14ac:dyDescent="0.2">
      <c r="A316" s="343"/>
      <c r="B316" s="343"/>
      <c r="C316" s="343"/>
      <c r="D316" s="445"/>
      <c r="E316" s="343"/>
      <c r="F316" s="343"/>
      <c r="G316" s="343"/>
      <c r="H316" s="343"/>
      <c r="I316" s="343"/>
      <c r="J316" s="343"/>
      <c r="K316" s="343"/>
      <c r="L316" s="343"/>
      <c r="M316" s="343"/>
      <c r="N316" s="343"/>
      <c r="O316" s="343"/>
      <c r="P316" s="343"/>
      <c r="Q316" s="343"/>
      <c r="R316" s="343"/>
      <c r="S316" s="341"/>
      <c r="T316" s="341"/>
      <c r="U316" s="343"/>
      <c r="V316" s="343"/>
      <c r="W316" s="343"/>
      <c r="X316" s="343"/>
      <c r="Y316" s="343"/>
      <c r="Z316" s="343"/>
      <c r="AA316" s="343"/>
      <c r="AB316" s="343"/>
      <c r="AC316" s="343"/>
      <c r="AD316" s="343"/>
      <c r="AE316" s="343"/>
      <c r="AF316" s="343"/>
      <c r="AG316" s="343"/>
      <c r="AH316" s="343"/>
      <c r="AI316" s="343"/>
      <c r="AJ316" s="343"/>
      <c r="AK316" s="343"/>
      <c r="AL316" s="343"/>
      <c r="AM316" s="343"/>
      <c r="AN316" s="343"/>
      <c r="AO316" s="343"/>
    </row>
    <row r="317" spans="1:41" ht="12.75" customHeight="1" x14ac:dyDescent="0.2">
      <c r="A317" s="343"/>
      <c r="B317" s="343"/>
      <c r="C317" s="343"/>
      <c r="D317" s="445"/>
      <c r="E317" s="343"/>
      <c r="F317" s="343"/>
      <c r="G317" s="343"/>
      <c r="H317" s="343"/>
      <c r="I317" s="343"/>
      <c r="J317" s="343"/>
      <c r="K317" s="343"/>
      <c r="L317" s="343"/>
      <c r="M317" s="343"/>
      <c r="N317" s="343"/>
      <c r="O317" s="343"/>
      <c r="P317" s="343"/>
      <c r="Q317" s="343"/>
      <c r="R317" s="343"/>
      <c r="S317" s="341"/>
      <c r="T317" s="341"/>
      <c r="U317" s="343"/>
      <c r="V317" s="343"/>
      <c r="W317" s="343"/>
      <c r="X317" s="343"/>
      <c r="Y317" s="343"/>
      <c r="Z317" s="343"/>
      <c r="AA317" s="343"/>
      <c r="AB317" s="343"/>
      <c r="AC317" s="343"/>
      <c r="AD317" s="343"/>
      <c r="AE317" s="343"/>
      <c r="AF317" s="343"/>
      <c r="AG317" s="343"/>
      <c r="AH317" s="343"/>
      <c r="AI317" s="343"/>
      <c r="AJ317" s="343"/>
      <c r="AK317" s="343"/>
      <c r="AL317" s="343"/>
      <c r="AM317" s="343"/>
      <c r="AN317" s="343"/>
      <c r="AO317" s="343"/>
    </row>
    <row r="318" spans="1:41" ht="12.75" customHeight="1" x14ac:dyDescent="0.2">
      <c r="A318" s="343"/>
      <c r="B318" s="343"/>
      <c r="C318" s="343"/>
      <c r="D318" s="445"/>
      <c r="E318" s="343"/>
      <c r="F318" s="343"/>
      <c r="G318" s="343"/>
      <c r="H318" s="343"/>
      <c r="I318" s="343"/>
      <c r="J318" s="343"/>
      <c r="K318" s="343"/>
      <c r="L318" s="343"/>
      <c r="M318" s="343"/>
      <c r="N318" s="343"/>
      <c r="O318" s="343"/>
      <c r="P318" s="343"/>
      <c r="Q318" s="343"/>
      <c r="R318" s="343"/>
      <c r="S318" s="341"/>
      <c r="T318" s="341"/>
      <c r="U318" s="343"/>
      <c r="V318" s="343"/>
      <c r="W318" s="343"/>
      <c r="X318" s="343"/>
      <c r="Y318" s="343"/>
      <c r="Z318" s="343"/>
      <c r="AA318" s="343"/>
      <c r="AB318" s="343"/>
      <c r="AC318" s="343"/>
      <c r="AD318" s="343"/>
      <c r="AE318" s="343"/>
      <c r="AF318" s="343"/>
      <c r="AG318" s="343"/>
      <c r="AH318" s="343"/>
      <c r="AI318" s="343"/>
      <c r="AJ318" s="343"/>
      <c r="AK318" s="343"/>
      <c r="AL318" s="343"/>
      <c r="AM318" s="343"/>
      <c r="AN318" s="343"/>
      <c r="AO318" s="343"/>
    </row>
    <row r="319" spans="1:41" ht="12.75" customHeight="1" x14ac:dyDescent="0.2">
      <c r="A319" s="343"/>
      <c r="B319" s="343"/>
      <c r="C319" s="343"/>
      <c r="D319" s="445"/>
      <c r="E319" s="343"/>
      <c r="F319" s="343"/>
      <c r="G319" s="343"/>
      <c r="H319" s="343"/>
      <c r="I319" s="343"/>
      <c r="J319" s="343"/>
      <c r="K319" s="343"/>
      <c r="L319" s="343"/>
      <c r="M319" s="343"/>
      <c r="N319" s="343"/>
      <c r="O319" s="343"/>
      <c r="P319" s="343"/>
      <c r="Q319" s="343"/>
      <c r="R319" s="343"/>
      <c r="S319" s="341"/>
      <c r="T319" s="341"/>
      <c r="U319" s="343"/>
      <c r="V319" s="343"/>
      <c r="W319" s="343"/>
      <c r="X319" s="343"/>
      <c r="Y319" s="343"/>
      <c r="Z319" s="343"/>
      <c r="AA319" s="343"/>
      <c r="AB319" s="343"/>
      <c r="AC319" s="343"/>
      <c r="AD319" s="343"/>
      <c r="AE319" s="343"/>
      <c r="AF319" s="343"/>
      <c r="AG319" s="343"/>
      <c r="AH319" s="343"/>
      <c r="AI319" s="343"/>
      <c r="AJ319" s="343"/>
      <c r="AK319" s="343"/>
      <c r="AL319" s="343"/>
      <c r="AM319" s="343"/>
      <c r="AN319" s="343"/>
      <c r="AO319" s="343"/>
    </row>
    <row r="320" spans="1:41" ht="12.75" customHeight="1" x14ac:dyDescent="0.2">
      <c r="A320" s="343"/>
      <c r="B320" s="343"/>
      <c r="C320" s="343"/>
      <c r="D320" s="445"/>
      <c r="E320" s="343"/>
      <c r="F320" s="343"/>
      <c r="G320" s="343"/>
      <c r="H320" s="343"/>
      <c r="I320" s="343"/>
      <c r="J320" s="343"/>
      <c r="K320" s="343"/>
      <c r="L320" s="343"/>
      <c r="M320" s="343"/>
      <c r="N320" s="343"/>
      <c r="O320" s="343"/>
      <c r="P320" s="343"/>
      <c r="Q320" s="343"/>
      <c r="R320" s="343"/>
      <c r="S320" s="341"/>
      <c r="T320" s="341"/>
      <c r="U320" s="343"/>
      <c r="V320" s="343"/>
      <c r="W320" s="343"/>
      <c r="X320" s="343"/>
      <c r="Y320" s="343"/>
      <c r="Z320" s="343"/>
      <c r="AA320" s="343"/>
      <c r="AB320" s="343"/>
      <c r="AC320" s="343"/>
      <c r="AD320" s="343"/>
      <c r="AE320" s="343"/>
      <c r="AF320" s="343"/>
      <c r="AG320" s="343"/>
      <c r="AH320" s="343"/>
      <c r="AI320" s="343"/>
      <c r="AJ320" s="343"/>
      <c r="AK320" s="343"/>
      <c r="AL320" s="343"/>
      <c r="AM320" s="343"/>
      <c r="AN320" s="343"/>
      <c r="AO320" s="343"/>
    </row>
    <row r="321" spans="1:41" ht="12.75" customHeight="1" x14ac:dyDescent="0.2">
      <c r="A321" s="343"/>
      <c r="B321" s="343"/>
      <c r="C321" s="343"/>
      <c r="D321" s="445"/>
      <c r="E321" s="343"/>
      <c r="F321" s="343"/>
      <c r="G321" s="343"/>
      <c r="H321" s="343"/>
      <c r="I321" s="343"/>
      <c r="J321" s="343"/>
      <c r="K321" s="343"/>
      <c r="L321" s="343"/>
      <c r="M321" s="343"/>
      <c r="N321" s="343"/>
      <c r="O321" s="343"/>
      <c r="P321" s="343"/>
      <c r="Q321" s="343"/>
      <c r="R321" s="343"/>
      <c r="S321" s="341"/>
      <c r="T321" s="341"/>
      <c r="U321" s="343"/>
      <c r="V321" s="343"/>
      <c r="W321" s="343"/>
      <c r="X321" s="343"/>
      <c r="Y321" s="343"/>
      <c r="Z321" s="343"/>
      <c r="AA321" s="343"/>
      <c r="AB321" s="343"/>
      <c r="AC321" s="343"/>
      <c r="AD321" s="343"/>
      <c r="AE321" s="343"/>
      <c r="AF321" s="343"/>
      <c r="AG321" s="343"/>
      <c r="AH321" s="343"/>
      <c r="AI321" s="343"/>
      <c r="AJ321" s="343"/>
      <c r="AK321" s="343"/>
      <c r="AL321" s="343"/>
      <c r="AM321" s="343"/>
      <c r="AN321" s="343"/>
      <c r="AO321" s="343"/>
    </row>
    <row r="322" spans="1:41" ht="12.75" customHeight="1" x14ac:dyDescent="0.2">
      <c r="A322" s="343"/>
      <c r="B322" s="343"/>
      <c r="C322" s="343"/>
      <c r="D322" s="445"/>
      <c r="E322" s="343"/>
      <c r="F322" s="343"/>
      <c r="G322" s="343"/>
      <c r="H322" s="343"/>
      <c r="I322" s="343"/>
      <c r="J322" s="343"/>
      <c r="K322" s="343"/>
      <c r="L322" s="343"/>
      <c r="M322" s="343"/>
      <c r="N322" s="343"/>
      <c r="O322" s="343"/>
      <c r="P322" s="343"/>
      <c r="Q322" s="343"/>
      <c r="R322" s="343"/>
      <c r="S322" s="341"/>
      <c r="T322" s="341"/>
      <c r="U322" s="343"/>
      <c r="V322" s="343"/>
      <c r="W322" s="343"/>
      <c r="X322" s="343"/>
      <c r="Y322" s="343"/>
      <c r="Z322" s="343"/>
      <c r="AA322" s="343"/>
      <c r="AB322" s="343"/>
      <c r="AC322" s="343"/>
      <c r="AD322" s="343"/>
      <c r="AE322" s="343"/>
      <c r="AF322" s="343"/>
      <c r="AG322" s="343"/>
      <c r="AH322" s="343"/>
      <c r="AI322" s="343"/>
      <c r="AJ322" s="343"/>
      <c r="AK322" s="343"/>
      <c r="AL322" s="343"/>
      <c r="AM322" s="343"/>
      <c r="AN322" s="343"/>
      <c r="AO322" s="343"/>
    </row>
    <row r="323" spans="1:41" ht="12.75" customHeight="1" x14ac:dyDescent="0.2">
      <c r="A323" s="343"/>
      <c r="B323" s="343"/>
      <c r="C323" s="343"/>
      <c r="D323" s="445"/>
      <c r="E323" s="343"/>
      <c r="F323" s="343"/>
      <c r="G323" s="343"/>
      <c r="H323" s="343"/>
      <c r="I323" s="343"/>
      <c r="J323" s="343"/>
      <c r="K323" s="343"/>
      <c r="L323" s="343"/>
      <c r="M323" s="343"/>
      <c r="N323" s="343"/>
      <c r="O323" s="343"/>
      <c r="P323" s="343"/>
      <c r="Q323" s="343"/>
      <c r="R323" s="343"/>
      <c r="S323" s="341"/>
      <c r="T323" s="341"/>
      <c r="U323" s="343"/>
      <c r="V323" s="343"/>
      <c r="W323" s="343"/>
      <c r="X323" s="343"/>
      <c r="Y323" s="343"/>
      <c r="Z323" s="343"/>
      <c r="AA323" s="343"/>
      <c r="AB323" s="343"/>
      <c r="AC323" s="343"/>
      <c r="AD323" s="343"/>
      <c r="AE323" s="343"/>
      <c r="AF323" s="343"/>
      <c r="AG323" s="343"/>
      <c r="AH323" s="343"/>
      <c r="AI323" s="343"/>
      <c r="AJ323" s="343"/>
      <c r="AK323" s="343"/>
      <c r="AL323" s="343"/>
      <c r="AM323" s="343"/>
      <c r="AN323" s="343"/>
      <c r="AO323" s="343"/>
    </row>
    <row r="324" spans="1:41" ht="12.75" customHeight="1" x14ac:dyDescent="0.2">
      <c r="A324" s="343"/>
      <c r="B324" s="343"/>
      <c r="C324" s="343"/>
      <c r="D324" s="445"/>
      <c r="E324" s="343"/>
      <c r="F324" s="343"/>
      <c r="G324" s="343"/>
      <c r="H324" s="343"/>
      <c r="I324" s="343"/>
      <c r="J324" s="343"/>
      <c r="K324" s="343"/>
      <c r="L324" s="343"/>
      <c r="M324" s="343"/>
      <c r="N324" s="343"/>
      <c r="O324" s="343"/>
      <c r="P324" s="343"/>
      <c r="Q324" s="343"/>
      <c r="R324" s="343"/>
      <c r="S324" s="341"/>
      <c r="T324" s="341"/>
      <c r="U324" s="343"/>
      <c r="V324" s="343"/>
      <c r="W324" s="343"/>
      <c r="X324" s="343"/>
      <c r="Y324" s="343"/>
      <c r="Z324" s="343"/>
      <c r="AA324" s="343"/>
      <c r="AB324" s="343"/>
      <c r="AC324" s="343"/>
      <c r="AD324" s="343"/>
      <c r="AE324" s="343"/>
      <c r="AF324" s="343"/>
      <c r="AG324" s="343"/>
      <c r="AH324" s="343"/>
      <c r="AI324" s="343"/>
      <c r="AJ324" s="343"/>
      <c r="AK324" s="343"/>
      <c r="AL324" s="343"/>
      <c r="AM324" s="343"/>
      <c r="AN324" s="343"/>
      <c r="AO324" s="343"/>
    </row>
    <row r="325" spans="1:41" ht="12.75" customHeight="1" x14ac:dyDescent="0.2">
      <c r="A325" s="343"/>
      <c r="B325" s="343"/>
      <c r="C325" s="343"/>
      <c r="D325" s="445"/>
      <c r="E325" s="343"/>
      <c r="F325" s="343"/>
      <c r="G325" s="343"/>
      <c r="H325" s="343"/>
      <c r="I325" s="343"/>
      <c r="J325" s="343"/>
      <c r="K325" s="343"/>
      <c r="L325" s="343"/>
      <c r="M325" s="343"/>
      <c r="N325" s="343"/>
      <c r="O325" s="343"/>
      <c r="P325" s="343"/>
      <c r="Q325" s="343"/>
      <c r="R325" s="343"/>
      <c r="S325" s="341"/>
      <c r="T325" s="341"/>
      <c r="U325" s="343"/>
      <c r="V325" s="343"/>
      <c r="W325" s="343"/>
      <c r="X325" s="343"/>
      <c r="Y325" s="343"/>
      <c r="Z325" s="343"/>
      <c r="AA325" s="343"/>
      <c r="AB325" s="343"/>
      <c r="AC325" s="343"/>
      <c r="AD325" s="343"/>
      <c r="AE325" s="343"/>
      <c r="AF325" s="343"/>
      <c r="AG325" s="343"/>
      <c r="AH325" s="343"/>
      <c r="AI325" s="343"/>
      <c r="AJ325" s="343"/>
      <c r="AK325" s="343"/>
      <c r="AL325" s="343"/>
      <c r="AM325" s="343"/>
      <c r="AN325" s="343"/>
      <c r="AO325" s="343"/>
    </row>
    <row r="326" spans="1:41" ht="12.75" customHeight="1" x14ac:dyDescent="0.2">
      <c r="A326" s="343"/>
      <c r="B326" s="343"/>
      <c r="C326" s="343"/>
      <c r="D326" s="445"/>
      <c r="E326" s="343"/>
      <c r="F326" s="343"/>
      <c r="G326" s="343"/>
      <c r="H326" s="343"/>
      <c r="I326" s="343"/>
      <c r="J326" s="343"/>
      <c r="K326" s="343"/>
      <c r="L326" s="343"/>
      <c r="M326" s="343"/>
      <c r="N326" s="343"/>
      <c r="O326" s="343"/>
      <c r="P326" s="343"/>
      <c r="Q326" s="343"/>
      <c r="R326" s="343"/>
      <c r="S326" s="341"/>
      <c r="T326" s="341"/>
      <c r="U326" s="343"/>
      <c r="V326" s="343"/>
      <c r="W326" s="343"/>
      <c r="X326" s="343"/>
      <c r="Y326" s="343"/>
      <c r="Z326" s="343"/>
      <c r="AA326" s="343"/>
      <c r="AB326" s="343"/>
      <c r="AC326" s="343"/>
      <c r="AD326" s="343"/>
      <c r="AE326" s="343"/>
      <c r="AF326" s="343"/>
      <c r="AG326" s="343"/>
      <c r="AH326" s="343"/>
      <c r="AI326" s="343"/>
      <c r="AJ326" s="343"/>
      <c r="AK326" s="343"/>
      <c r="AL326" s="343"/>
      <c r="AM326" s="343"/>
      <c r="AN326" s="343"/>
      <c r="AO326" s="343"/>
    </row>
    <row r="327" spans="1:41" ht="12.75" customHeight="1" x14ac:dyDescent="0.2">
      <c r="A327" s="343"/>
      <c r="B327" s="343"/>
      <c r="C327" s="343"/>
      <c r="D327" s="445"/>
      <c r="E327" s="343"/>
      <c r="F327" s="343"/>
      <c r="G327" s="343"/>
      <c r="H327" s="343"/>
      <c r="I327" s="343"/>
      <c r="J327" s="343"/>
      <c r="K327" s="343"/>
      <c r="L327" s="343"/>
      <c r="M327" s="343"/>
      <c r="N327" s="343"/>
      <c r="O327" s="343"/>
      <c r="P327" s="343"/>
      <c r="Q327" s="343"/>
      <c r="R327" s="343"/>
      <c r="S327" s="341"/>
      <c r="T327" s="341"/>
      <c r="U327" s="343"/>
      <c r="V327" s="343"/>
      <c r="W327" s="343"/>
      <c r="X327" s="343"/>
      <c r="Y327" s="343"/>
      <c r="Z327" s="343"/>
      <c r="AA327" s="343"/>
      <c r="AB327" s="343"/>
      <c r="AC327" s="343"/>
      <c r="AD327" s="343"/>
      <c r="AE327" s="343"/>
      <c r="AF327" s="343"/>
      <c r="AG327" s="343"/>
      <c r="AH327" s="343"/>
      <c r="AI327" s="343"/>
      <c r="AJ327" s="343"/>
      <c r="AK327" s="343"/>
      <c r="AL327" s="343"/>
      <c r="AM327" s="343"/>
      <c r="AN327" s="343"/>
      <c r="AO327" s="343"/>
    </row>
    <row r="328" spans="1:41" ht="12.75" customHeight="1" x14ac:dyDescent="0.2">
      <c r="A328" s="343"/>
      <c r="B328" s="343"/>
      <c r="C328" s="343"/>
      <c r="D328" s="445"/>
      <c r="E328" s="343"/>
      <c r="F328" s="343"/>
      <c r="G328" s="343"/>
      <c r="H328" s="343"/>
      <c r="I328" s="343"/>
      <c r="J328" s="343"/>
      <c r="K328" s="343"/>
      <c r="L328" s="343"/>
      <c r="M328" s="343"/>
      <c r="N328" s="343"/>
      <c r="O328" s="343"/>
      <c r="P328" s="343"/>
      <c r="Q328" s="343"/>
      <c r="R328" s="343"/>
      <c r="S328" s="341"/>
      <c r="T328" s="341"/>
      <c r="U328" s="343"/>
      <c r="V328" s="343"/>
      <c r="W328" s="343"/>
      <c r="X328" s="343"/>
      <c r="Y328" s="343"/>
      <c r="Z328" s="343"/>
      <c r="AA328" s="343"/>
      <c r="AB328" s="343"/>
      <c r="AC328" s="343"/>
      <c r="AD328" s="343"/>
      <c r="AE328" s="343"/>
      <c r="AF328" s="343"/>
      <c r="AG328" s="343"/>
      <c r="AH328" s="343"/>
      <c r="AI328" s="343"/>
      <c r="AJ328" s="343"/>
      <c r="AK328" s="343"/>
      <c r="AL328" s="343"/>
      <c r="AM328" s="343"/>
      <c r="AN328" s="343"/>
      <c r="AO328" s="343"/>
    </row>
    <row r="329" spans="1:41" ht="12.75" customHeight="1" x14ac:dyDescent="0.2">
      <c r="A329" s="343"/>
      <c r="B329" s="343"/>
      <c r="C329" s="343"/>
      <c r="D329" s="445"/>
      <c r="E329" s="343"/>
      <c r="F329" s="343"/>
      <c r="G329" s="343"/>
      <c r="H329" s="343"/>
      <c r="I329" s="343"/>
      <c r="J329" s="343"/>
      <c r="K329" s="343"/>
      <c r="L329" s="343"/>
      <c r="M329" s="343"/>
      <c r="N329" s="343"/>
      <c r="O329" s="343"/>
      <c r="P329" s="343"/>
      <c r="Q329" s="343"/>
      <c r="R329" s="343"/>
      <c r="S329" s="341"/>
      <c r="T329" s="341"/>
      <c r="U329" s="343"/>
      <c r="V329" s="343"/>
      <c r="W329" s="343"/>
      <c r="X329" s="343"/>
      <c r="Y329" s="343"/>
      <c r="Z329" s="343"/>
      <c r="AA329" s="343"/>
      <c r="AB329" s="343"/>
      <c r="AC329" s="343"/>
      <c r="AD329" s="343"/>
      <c r="AE329" s="343"/>
      <c r="AF329" s="343"/>
      <c r="AG329" s="343"/>
      <c r="AH329" s="343"/>
      <c r="AI329" s="343"/>
      <c r="AJ329" s="343"/>
      <c r="AK329" s="343"/>
      <c r="AL329" s="343"/>
      <c r="AM329" s="343"/>
      <c r="AN329" s="343"/>
      <c r="AO329" s="343"/>
    </row>
    <row r="330" spans="1:41" ht="12.75" customHeight="1" x14ac:dyDescent="0.2">
      <c r="A330" s="343"/>
      <c r="B330" s="343"/>
      <c r="C330" s="343"/>
      <c r="D330" s="445"/>
      <c r="E330" s="343"/>
      <c r="F330" s="343"/>
      <c r="G330" s="343"/>
      <c r="H330" s="343"/>
      <c r="I330" s="343"/>
      <c r="J330" s="343"/>
      <c r="K330" s="343"/>
      <c r="L330" s="343"/>
      <c r="M330" s="343"/>
      <c r="N330" s="343"/>
      <c r="O330" s="343"/>
      <c r="P330" s="343"/>
      <c r="Q330" s="343"/>
      <c r="R330" s="343"/>
      <c r="S330" s="341"/>
      <c r="T330" s="341"/>
      <c r="U330" s="343"/>
      <c r="V330" s="343"/>
      <c r="W330" s="343"/>
      <c r="X330" s="343"/>
      <c r="Y330" s="343"/>
      <c r="Z330" s="343"/>
      <c r="AA330" s="343"/>
      <c r="AB330" s="343"/>
      <c r="AC330" s="343"/>
      <c r="AD330" s="343"/>
      <c r="AE330" s="343"/>
      <c r="AF330" s="343"/>
      <c r="AG330" s="343"/>
      <c r="AH330" s="343"/>
      <c r="AI330" s="343"/>
      <c r="AJ330" s="343"/>
      <c r="AK330" s="343"/>
      <c r="AL330" s="343"/>
      <c r="AM330" s="343"/>
      <c r="AN330" s="343"/>
      <c r="AO330" s="343"/>
    </row>
    <row r="331" spans="1:41" ht="12.75" customHeight="1" x14ac:dyDescent="0.2">
      <c r="A331" s="343"/>
      <c r="B331" s="343"/>
      <c r="C331" s="343"/>
      <c r="D331" s="445"/>
      <c r="E331" s="343"/>
      <c r="F331" s="343"/>
      <c r="G331" s="343"/>
      <c r="H331" s="343"/>
      <c r="I331" s="343"/>
      <c r="J331" s="343"/>
      <c r="K331" s="343"/>
      <c r="L331" s="343"/>
      <c r="M331" s="343"/>
      <c r="N331" s="343"/>
      <c r="O331" s="343"/>
      <c r="P331" s="343"/>
      <c r="Q331" s="343"/>
      <c r="R331" s="343"/>
      <c r="S331" s="341"/>
      <c r="T331" s="341"/>
      <c r="U331" s="343"/>
      <c r="V331" s="343"/>
      <c r="W331" s="343"/>
      <c r="X331" s="343"/>
      <c r="Y331" s="343"/>
      <c r="Z331" s="343"/>
      <c r="AA331" s="343"/>
      <c r="AB331" s="343"/>
      <c r="AC331" s="343"/>
      <c r="AD331" s="343"/>
      <c r="AE331" s="343"/>
      <c r="AF331" s="343"/>
      <c r="AG331" s="343"/>
      <c r="AH331" s="343"/>
      <c r="AI331" s="343"/>
      <c r="AJ331" s="343"/>
      <c r="AK331" s="343"/>
      <c r="AL331" s="343"/>
      <c r="AM331" s="343"/>
      <c r="AN331" s="343"/>
      <c r="AO331" s="343"/>
    </row>
    <row r="332" spans="1:41" ht="12.75" customHeight="1" x14ac:dyDescent="0.2">
      <c r="A332" s="343"/>
      <c r="B332" s="343"/>
      <c r="C332" s="343"/>
      <c r="D332" s="445"/>
      <c r="E332" s="343"/>
      <c r="F332" s="343"/>
      <c r="G332" s="343"/>
      <c r="H332" s="343"/>
      <c r="I332" s="343"/>
      <c r="J332" s="343"/>
      <c r="K332" s="343"/>
      <c r="L332" s="343"/>
      <c r="M332" s="343"/>
      <c r="N332" s="343"/>
      <c r="O332" s="343"/>
      <c r="P332" s="343"/>
      <c r="Q332" s="343"/>
      <c r="R332" s="343"/>
      <c r="S332" s="341"/>
      <c r="T332" s="341"/>
      <c r="U332" s="343"/>
      <c r="V332" s="343"/>
      <c r="W332" s="343"/>
      <c r="X332" s="343"/>
      <c r="Y332" s="343"/>
      <c r="Z332" s="343"/>
      <c r="AA332" s="343"/>
      <c r="AB332" s="343"/>
      <c r="AC332" s="343"/>
      <c r="AD332" s="343"/>
      <c r="AE332" s="343"/>
      <c r="AF332" s="343"/>
      <c r="AG332" s="343"/>
      <c r="AH332" s="343"/>
      <c r="AI332" s="343"/>
      <c r="AJ332" s="343"/>
      <c r="AK332" s="343"/>
      <c r="AL332" s="343"/>
      <c r="AM332" s="343"/>
      <c r="AN332" s="343"/>
      <c r="AO332" s="343"/>
    </row>
    <row r="333" spans="1:41" ht="12.75" customHeight="1" x14ac:dyDescent="0.2">
      <c r="A333" s="343"/>
      <c r="B333" s="343"/>
      <c r="C333" s="343"/>
      <c r="D333" s="445"/>
      <c r="E333" s="343"/>
      <c r="F333" s="343"/>
      <c r="G333" s="343"/>
      <c r="H333" s="343"/>
      <c r="I333" s="343"/>
      <c r="J333" s="343"/>
      <c r="K333" s="343"/>
      <c r="L333" s="343"/>
      <c r="M333" s="343"/>
      <c r="N333" s="343"/>
      <c r="O333" s="343"/>
      <c r="P333" s="343"/>
      <c r="Q333" s="343"/>
      <c r="R333" s="343"/>
      <c r="S333" s="341"/>
      <c r="T333" s="341"/>
      <c r="U333" s="343"/>
      <c r="V333" s="343"/>
      <c r="W333" s="343"/>
      <c r="X333" s="343"/>
      <c r="Y333" s="343"/>
      <c r="Z333" s="343"/>
      <c r="AA333" s="343"/>
      <c r="AB333" s="343"/>
      <c r="AC333" s="343"/>
      <c r="AD333" s="343"/>
      <c r="AE333" s="343"/>
      <c r="AF333" s="343"/>
      <c r="AG333" s="343"/>
      <c r="AH333" s="343"/>
      <c r="AI333" s="343"/>
      <c r="AJ333" s="343"/>
      <c r="AK333" s="343"/>
      <c r="AL333" s="343"/>
      <c r="AM333" s="343"/>
      <c r="AN333" s="343"/>
      <c r="AO333" s="343"/>
    </row>
    <row r="334" spans="1:41" ht="12.75" customHeight="1" x14ac:dyDescent="0.2">
      <c r="A334" s="343"/>
      <c r="B334" s="343"/>
      <c r="C334" s="343"/>
      <c r="D334" s="445"/>
      <c r="E334" s="343"/>
      <c r="F334" s="343"/>
      <c r="G334" s="343"/>
      <c r="H334" s="343"/>
      <c r="I334" s="343"/>
      <c r="J334" s="343"/>
      <c r="K334" s="343"/>
      <c r="L334" s="343"/>
      <c r="M334" s="343"/>
      <c r="N334" s="343"/>
      <c r="O334" s="343"/>
      <c r="P334" s="343"/>
      <c r="Q334" s="343"/>
      <c r="R334" s="343"/>
      <c r="S334" s="341"/>
      <c r="T334" s="341"/>
      <c r="U334" s="343"/>
      <c r="V334" s="343"/>
      <c r="W334" s="343"/>
      <c r="X334" s="343"/>
      <c r="Y334" s="343"/>
      <c r="Z334" s="343"/>
      <c r="AA334" s="343"/>
      <c r="AB334" s="343"/>
      <c r="AC334" s="343"/>
      <c r="AD334" s="343"/>
      <c r="AE334" s="343"/>
      <c r="AF334" s="343"/>
      <c r="AG334" s="343"/>
      <c r="AH334" s="343"/>
      <c r="AI334" s="343"/>
      <c r="AJ334" s="343"/>
      <c r="AK334" s="343"/>
      <c r="AL334" s="343"/>
      <c r="AM334" s="343"/>
      <c r="AN334" s="343"/>
      <c r="AO334" s="343"/>
    </row>
    <row r="335" spans="1:41" ht="12.75" customHeight="1" x14ac:dyDescent="0.2">
      <c r="A335" s="343"/>
      <c r="B335" s="343"/>
      <c r="C335" s="343"/>
      <c r="D335" s="445"/>
      <c r="E335" s="343"/>
      <c r="F335" s="343"/>
      <c r="G335" s="343"/>
      <c r="H335" s="343"/>
      <c r="I335" s="343"/>
      <c r="J335" s="343"/>
      <c r="K335" s="343"/>
      <c r="L335" s="343"/>
      <c r="M335" s="343"/>
      <c r="N335" s="343"/>
      <c r="O335" s="343"/>
      <c r="P335" s="343"/>
      <c r="Q335" s="343"/>
      <c r="R335" s="343"/>
      <c r="S335" s="341"/>
      <c r="T335" s="341"/>
      <c r="U335" s="343"/>
      <c r="V335" s="343"/>
      <c r="W335" s="343"/>
      <c r="X335" s="343"/>
      <c r="Y335" s="343"/>
      <c r="Z335" s="343"/>
      <c r="AA335" s="343"/>
      <c r="AB335" s="343"/>
      <c r="AC335" s="343"/>
      <c r="AD335" s="343"/>
      <c r="AE335" s="343"/>
      <c r="AF335" s="343"/>
      <c r="AG335" s="343"/>
      <c r="AH335" s="343"/>
      <c r="AI335" s="343"/>
      <c r="AJ335" s="343"/>
      <c r="AK335" s="343"/>
      <c r="AL335" s="343"/>
      <c r="AM335" s="343"/>
      <c r="AN335" s="343"/>
      <c r="AO335" s="343"/>
    </row>
    <row r="336" spans="1:41" ht="12.75" customHeight="1" x14ac:dyDescent="0.2">
      <c r="A336" s="343"/>
      <c r="B336" s="343"/>
      <c r="C336" s="343"/>
      <c r="D336" s="445"/>
      <c r="E336" s="343"/>
      <c r="F336" s="343"/>
      <c r="G336" s="343"/>
      <c r="H336" s="343"/>
      <c r="I336" s="343"/>
      <c r="J336" s="343"/>
      <c r="K336" s="343"/>
      <c r="L336" s="343"/>
      <c r="M336" s="343"/>
      <c r="N336" s="343"/>
      <c r="O336" s="343"/>
      <c r="P336" s="343"/>
      <c r="Q336" s="343"/>
      <c r="R336" s="343"/>
      <c r="S336" s="341"/>
      <c r="T336" s="341"/>
      <c r="U336" s="343"/>
      <c r="V336" s="343"/>
      <c r="W336" s="343"/>
      <c r="X336" s="343"/>
      <c r="Y336" s="343"/>
      <c r="Z336" s="343"/>
      <c r="AA336" s="343"/>
      <c r="AB336" s="343"/>
      <c r="AC336" s="343"/>
      <c r="AD336" s="343"/>
      <c r="AE336" s="343"/>
      <c r="AF336" s="343"/>
      <c r="AG336" s="343"/>
      <c r="AH336" s="343"/>
      <c r="AI336" s="343"/>
      <c r="AJ336" s="343"/>
      <c r="AK336" s="343"/>
      <c r="AL336" s="343"/>
      <c r="AM336" s="343"/>
      <c r="AN336" s="343"/>
      <c r="AO336" s="343"/>
    </row>
    <row r="337" spans="1:41" ht="12.75" customHeight="1" x14ac:dyDescent="0.2">
      <c r="A337" s="343"/>
      <c r="B337" s="343"/>
      <c r="C337" s="343"/>
      <c r="D337" s="445"/>
      <c r="E337" s="343"/>
      <c r="F337" s="343"/>
      <c r="G337" s="343"/>
      <c r="H337" s="343"/>
      <c r="I337" s="343"/>
      <c r="J337" s="343"/>
      <c r="K337" s="343"/>
      <c r="L337" s="343"/>
      <c r="M337" s="343"/>
      <c r="N337" s="343"/>
      <c r="O337" s="343"/>
      <c r="P337" s="343"/>
      <c r="Q337" s="343"/>
      <c r="R337" s="343"/>
      <c r="S337" s="341"/>
      <c r="T337" s="341"/>
      <c r="U337" s="343"/>
      <c r="V337" s="343"/>
      <c r="W337" s="343"/>
      <c r="X337" s="343"/>
      <c r="Y337" s="343"/>
      <c r="Z337" s="343"/>
      <c r="AA337" s="343"/>
      <c r="AB337" s="343"/>
      <c r="AC337" s="343"/>
      <c r="AD337" s="343"/>
      <c r="AE337" s="343"/>
      <c r="AF337" s="343"/>
      <c r="AG337" s="343"/>
      <c r="AH337" s="343"/>
      <c r="AI337" s="343"/>
      <c r="AJ337" s="343"/>
      <c r="AK337" s="343"/>
      <c r="AL337" s="343"/>
      <c r="AM337" s="343"/>
      <c r="AN337" s="343"/>
      <c r="AO337" s="343"/>
    </row>
    <row r="338" spans="1:41" ht="12.75" customHeight="1" x14ac:dyDescent="0.2">
      <c r="A338" s="343"/>
      <c r="B338" s="343"/>
      <c r="C338" s="343"/>
      <c r="D338" s="445"/>
      <c r="E338" s="343"/>
      <c r="F338" s="343"/>
      <c r="G338" s="343"/>
      <c r="H338" s="343"/>
      <c r="I338" s="343"/>
      <c r="J338" s="343"/>
      <c r="K338" s="343"/>
      <c r="L338" s="343"/>
      <c r="M338" s="343"/>
      <c r="N338" s="343"/>
      <c r="O338" s="343"/>
      <c r="P338" s="343"/>
      <c r="Q338" s="343"/>
      <c r="R338" s="343"/>
      <c r="S338" s="341"/>
      <c r="T338" s="341"/>
      <c r="U338" s="343"/>
      <c r="V338" s="343"/>
      <c r="W338" s="343"/>
      <c r="X338" s="343"/>
      <c r="Y338" s="343"/>
      <c r="Z338" s="343"/>
      <c r="AA338" s="343"/>
      <c r="AB338" s="343"/>
      <c r="AC338" s="343"/>
      <c r="AD338" s="343"/>
      <c r="AE338" s="343"/>
      <c r="AF338" s="343"/>
      <c r="AG338" s="343"/>
      <c r="AH338" s="343"/>
      <c r="AI338" s="343"/>
      <c r="AJ338" s="343"/>
      <c r="AK338" s="343"/>
      <c r="AL338" s="343"/>
      <c r="AM338" s="343"/>
      <c r="AN338" s="343"/>
      <c r="AO338" s="343"/>
    </row>
    <row r="339" spans="1:41" ht="12.75" customHeight="1" x14ac:dyDescent="0.2">
      <c r="A339" s="343"/>
      <c r="B339" s="343"/>
      <c r="C339" s="343"/>
      <c r="D339" s="445"/>
      <c r="E339" s="343"/>
      <c r="F339" s="343"/>
      <c r="G339" s="343"/>
      <c r="H339" s="343"/>
      <c r="I339" s="343"/>
      <c r="J339" s="343"/>
      <c r="K339" s="343"/>
      <c r="L339" s="343"/>
      <c r="M339" s="343"/>
      <c r="N339" s="343"/>
      <c r="O339" s="343"/>
      <c r="P339" s="343"/>
      <c r="Q339" s="343"/>
      <c r="R339" s="343"/>
      <c r="S339" s="341"/>
      <c r="T339" s="341"/>
      <c r="U339" s="343"/>
      <c r="V339" s="343"/>
      <c r="W339" s="343"/>
      <c r="X339" s="343"/>
      <c r="Y339" s="343"/>
      <c r="Z339" s="343"/>
      <c r="AA339" s="343"/>
      <c r="AB339" s="343"/>
      <c r="AC339" s="343"/>
      <c r="AD339" s="343"/>
      <c r="AE339" s="343"/>
      <c r="AF339" s="343"/>
      <c r="AG339" s="343"/>
      <c r="AH339" s="343"/>
      <c r="AI339" s="343"/>
      <c r="AJ339" s="343"/>
      <c r="AK339" s="343"/>
      <c r="AL339" s="343"/>
      <c r="AM339" s="343"/>
      <c r="AN339" s="343"/>
      <c r="AO339" s="343"/>
    </row>
    <row r="340" spans="1:41" ht="12.75" customHeight="1" x14ac:dyDescent="0.2">
      <c r="A340" s="343"/>
      <c r="B340" s="343"/>
      <c r="C340" s="343"/>
      <c r="D340" s="445"/>
      <c r="E340" s="343"/>
      <c r="F340" s="343"/>
      <c r="G340" s="343"/>
      <c r="H340" s="343"/>
      <c r="I340" s="343"/>
      <c r="J340" s="343"/>
      <c r="K340" s="343"/>
      <c r="L340" s="343"/>
      <c r="M340" s="343"/>
      <c r="N340" s="343"/>
      <c r="O340" s="343"/>
      <c r="P340" s="343"/>
      <c r="Q340" s="343"/>
      <c r="R340" s="343"/>
      <c r="S340" s="341"/>
      <c r="T340" s="341"/>
      <c r="U340" s="343"/>
      <c r="V340" s="343"/>
      <c r="W340" s="343"/>
      <c r="X340" s="343"/>
      <c r="Y340" s="343"/>
      <c r="Z340" s="343"/>
      <c r="AA340" s="343"/>
      <c r="AB340" s="343"/>
      <c r="AC340" s="343"/>
      <c r="AD340" s="343"/>
      <c r="AE340" s="343"/>
      <c r="AF340" s="343"/>
      <c r="AG340" s="343"/>
      <c r="AH340" s="343"/>
      <c r="AI340" s="343"/>
      <c r="AJ340" s="343"/>
      <c r="AK340" s="343"/>
      <c r="AL340" s="343"/>
      <c r="AM340" s="343"/>
      <c r="AN340" s="343"/>
      <c r="AO340" s="343"/>
    </row>
    <row r="341" spans="1:41" ht="12.75" customHeight="1" x14ac:dyDescent="0.2">
      <c r="A341" s="343"/>
      <c r="B341" s="343"/>
      <c r="C341" s="343"/>
      <c r="D341" s="445"/>
      <c r="E341" s="343"/>
      <c r="F341" s="343"/>
      <c r="G341" s="343"/>
      <c r="H341" s="343"/>
      <c r="I341" s="343"/>
      <c r="J341" s="343"/>
      <c r="K341" s="343"/>
      <c r="L341" s="343"/>
      <c r="M341" s="343"/>
      <c r="N341" s="343"/>
      <c r="O341" s="343"/>
      <c r="P341" s="343"/>
      <c r="Q341" s="343"/>
      <c r="R341" s="343"/>
      <c r="S341" s="341"/>
      <c r="T341" s="341"/>
      <c r="U341" s="343"/>
      <c r="V341" s="343"/>
      <c r="W341" s="343"/>
      <c r="X341" s="343"/>
      <c r="Y341" s="343"/>
      <c r="Z341" s="343"/>
      <c r="AA341" s="343"/>
      <c r="AB341" s="343"/>
      <c r="AC341" s="343"/>
      <c r="AD341" s="343"/>
      <c r="AE341" s="343"/>
      <c r="AF341" s="343"/>
      <c r="AG341" s="343"/>
      <c r="AH341" s="343"/>
      <c r="AI341" s="343"/>
      <c r="AJ341" s="343"/>
      <c r="AK341" s="343"/>
      <c r="AL341" s="343"/>
      <c r="AM341" s="343"/>
      <c r="AN341" s="343"/>
      <c r="AO341" s="343"/>
    </row>
    <row r="342" spans="1:41" ht="12.75" customHeight="1" x14ac:dyDescent="0.2">
      <c r="A342" s="343"/>
      <c r="B342" s="343"/>
      <c r="C342" s="343"/>
      <c r="D342" s="445"/>
      <c r="E342" s="343"/>
      <c r="F342" s="343"/>
      <c r="G342" s="343"/>
      <c r="H342" s="343"/>
      <c r="I342" s="343"/>
      <c r="J342" s="343"/>
      <c r="K342" s="343"/>
      <c r="L342" s="343"/>
      <c r="M342" s="343"/>
      <c r="N342" s="343"/>
      <c r="O342" s="343"/>
      <c r="P342" s="343"/>
      <c r="Q342" s="343"/>
      <c r="R342" s="343"/>
      <c r="S342" s="341"/>
      <c r="T342" s="341"/>
      <c r="U342" s="343"/>
      <c r="V342" s="343"/>
      <c r="W342" s="343"/>
      <c r="X342" s="343"/>
      <c r="Y342" s="343"/>
      <c r="Z342" s="343"/>
      <c r="AA342" s="343"/>
      <c r="AB342" s="343"/>
      <c r="AC342" s="343"/>
      <c r="AD342" s="343"/>
      <c r="AE342" s="343"/>
      <c r="AF342" s="343"/>
      <c r="AG342" s="343"/>
      <c r="AH342" s="343"/>
      <c r="AI342" s="343"/>
      <c r="AJ342" s="343"/>
      <c r="AK342" s="343"/>
      <c r="AL342" s="343"/>
      <c r="AM342" s="343"/>
      <c r="AN342" s="343"/>
      <c r="AO342" s="343"/>
    </row>
    <row r="343" spans="1:41" ht="12.75" customHeight="1" x14ac:dyDescent="0.2">
      <c r="A343" s="343"/>
      <c r="B343" s="343"/>
      <c r="C343" s="343"/>
      <c r="D343" s="445"/>
      <c r="E343" s="343"/>
      <c r="F343" s="343"/>
      <c r="G343" s="343"/>
      <c r="H343" s="343"/>
      <c r="I343" s="343"/>
      <c r="J343" s="343"/>
      <c r="K343" s="343"/>
      <c r="L343" s="343"/>
      <c r="M343" s="343"/>
      <c r="N343" s="343"/>
      <c r="O343" s="343"/>
      <c r="P343" s="343"/>
      <c r="Q343" s="343"/>
      <c r="R343" s="343"/>
      <c r="S343" s="341"/>
      <c r="T343" s="341"/>
      <c r="U343" s="343"/>
      <c r="V343" s="343"/>
      <c r="W343" s="343"/>
      <c r="X343" s="343"/>
      <c r="Y343" s="343"/>
      <c r="Z343" s="343"/>
      <c r="AA343" s="343"/>
      <c r="AB343" s="343"/>
      <c r="AC343" s="343"/>
      <c r="AD343" s="343"/>
      <c r="AE343" s="343"/>
      <c r="AF343" s="343"/>
      <c r="AG343" s="343"/>
      <c r="AH343" s="343"/>
      <c r="AI343" s="343"/>
      <c r="AJ343" s="343"/>
      <c r="AK343" s="343"/>
      <c r="AL343" s="343"/>
      <c r="AM343" s="343"/>
      <c r="AN343" s="343"/>
      <c r="AO343" s="343"/>
    </row>
    <row r="344" spans="1:41" ht="12.75" customHeight="1" x14ac:dyDescent="0.2">
      <c r="A344" s="343"/>
      <c r="B344" s="343"/>
      <c r="C344" s="343"/>
      <c r="D344" s="445"/>
      <c r="E344" s="343"/>
      <c r="F344" s="343"/>
      <c r="G344" s="343"/>
      <c r="H344" s="343"/>
      <c r="I344" s="343"/>
      <c r="J344" s="343"/>
      <c r="K344" s="343"/>
      <c r="L344" s="343"/>
      <c r="M344" s="343"/>
      <c r="N344" s="343"/>
      <c r="O344" s="343"/>
      <c r="P344" s="343"/>
      <c r="Q344" s="343"/>
      <c r="R344" s="343"/>
      <c r="S344" s="341"/>
      <c r="T344" s="341"/>
      <c r="U344" s="343"/>
      <c r="V344" s="343"/>
      <c r="W344" s="343"/>
      <c r="X344" s="343"/>
      <c r="Y344" s="343"/>
      <c r="Z344" s="343"/>
      <c r="AA344" s="343"/>
      <c r="AB344" s="343"/>
      <c r="AC344" s="343"/>
      <c r="AD344" s="343"/>
      <c r="AE344" s="343"/>
      <c r="AF344" s="343"/>
      <c r="AG344" s="343"/>
      <c r="AH344" s="343"/>
      <c r="AI344" s="343"/>
      <c r="AJ344" s="343"/>
      <c r="AK344" s="343"/>
      <c r="AL344" s="343"/>
      <c r="AM344" s="343"/>
      <c r="AN344" s="343"/>
      <c r="AO344" s="343"/>
    </row>
    <row r="345" spans="1:41" ht="12.75" customHeight="1" x14ac:dyDescent="0.2">
      <c r="A345" s="343"/>
      <c r="B345" s="343"/>
      <c r="C345" s="343"/>
      <c r="D345" s="445"/>
      <c r="E345" s="343"/>
      <c r="F345" s="343"/>
      <c r="G345" s="343"/>
      <c r="H345" s="343"/>
      <c r="I345" s="343"/>
      <c r="J345" s="343"/>
      <c r="K345" s="343"/>
      <c r="L345" s="343"/>
      <c r="M345" s="343"/>
      <c r="N345" s="343"/>
      <c r="O345" s="343"/>
      <c r="P345" s="343"/>
      <c r="Q345" s="343"/>
      <c r="R345" s="343"/>
      <c r="S345" s="341"/>
      <c r="T345" s="341"/>
      <c r="U345" s="343"/>
      <c r="V345" s="343"/>
      <c r="W345" s="343"/>
      <c r="X345" s="343"/>
      <c r="Y345" s="343"/>
      <c r="Z345" s="343"/>
      <c r="AA345" s="343"/>
      <c r="AB345" s="343"/>
      <c r="AC345" s="343"/>
      <c r="AD345" s="343"/>
      <c r="AE345" s="343"/>
      <c r="AF345" s="343"/>
      <c r="AG345" s="343"/>
      <c r="AH345" s="343"/>
      <c r="AI345" s="343"/>
      <c r="AJ345" s="343"/>
      <c r="AK345" s="343"/>
      <c r="AL345" s="343"/>
      <c r="AM345" s="343"/>
      <c r="AN345" s="343"/>
      <c r="AO345" s="343"/>
    </row>
    <row r="346" spans="1:41" ht="12.75" customHeight="1" x14ac:dyDescent="0.2">
      <c r="A346" s="343"/>
      <c r="B346" s="343"/>
      <c r="C346" s="343"/>
      <c r="D346" s="445"/>
      <c r="E346" s="343"/>
      <c r="F346" s="343"/>
      <c r="G346" s="343"/>
      <c r="H346" s="343"/>
      <c r="I346" s="343"/>
      <c r="J346" s="343"/>
      <c r="K346" s="343"/>
      <c r="L346" s="343"/>
      <c r="M346" s="343"/>
      <c r="N346" s="343"/>
      <c r="O346" s="343"/>
      <c r="P346" s="343"/>
      <c r="Q346" s="343"/>
      <c r="R346" s="343"/>
      <c r="S346" s="341"/>
      <c r="T346" s="341"/>
      <c r="U346" s="343"/>
      <c r="V346" s="343"/>
      <c r="W346" s="343"/>
      <c r="X346" s="343"/>
      <c r="Y346" s="343"/>
      <c r="Z346" s="343"/>
      <c r="AA346" s="343"/>
      <c r="AB346" s="343"/>
      <c r="AC346" s="343"/>
      <c r="AD346" s="343"/>
      <c r="AE346" s="343"/>
      <c r="AF346" s="343"/>
      <c r="AG346" s="343"/>
      <c r="AH346" s="343"/>
      <c r="AI346" s="343"/>
      <c r="AJ346" s="343"/>
      <c r="AK346" s="343"/>
      <c r="AL346" s="343"/>
      <c r="AM346" s="343"/>
      <c r="AN346" s="343"/>
      <c r="AO346" s="343"/>
    </row>
    <row r="347" spans="1:41" ht="12.75" customHeight="1" x14ac:dyDescent="0.2">
      <c r="A347" s="343"/>
      <c r="B347" s="343"/>
      <c r="C347" s="343"/>
      <c r="D347" s="445"/>
      <c r="E347" s="343"/>
      <c r="F347" s="343"/>
      <c r="G347" s="343"/>
      <c r="H347" s="343"/>
      <c r="I347" s="343"/>
      <c r="J347" s="343"/>
      <c r="K347" s="343"/>
      <c r="L347" s="343"/>
      <c r="M347" s="343"/>
      <c r="N347" s="343"/>
      <c r="O347" s="343"/>
      <c r="P347" s="343"/>
      <c r="Q347" s="343"/>
      <c r="R347" s="343"/>
      <c r="S347" s="341"/>
      <c r="T347" s="341"/>
      <c r="U347" s="343"/>
      <c r="V347" s="343"/>
      <c r="W347" s="343"/>
      <c r="X347" s="343"/>
      <c r="Y347" s="343"/>
      <c r="Z347" s="343"/>
      <c r="AA347" s="343"/>
      <c r="AB347" s="343"/>
      <c r="AC347" s="343"/>
      <c r="AD347" s="343"/>
      <c r="AE347" s="343"/>
      <c r="AF347" s="343"/>
      <c r="AG347" s="343"/>
      <c r="AH347" s="343"/>
      <c r="AI347" s="343"/>
      <c r="AJ347" s="343"/>
      <c r="AK347" s="343"/>
      <c r="AL347" s="343"/>
      <c r="AM347" s="343"/>
      <c r="AN347" s="343"/>
      <c r="AO347" s="343"/>
    </row>
    <row r="348" spans="1:41" ht="12.75" customHeight="1" x14ac:dyDescent="0.2">
      <c r="A348" s="343"/>
      <c r="B348" s="343"/>
      <c r="C348" s="343"/>
      <c r="D348" s="445"/>
      <c r="E348" s="343"/>
      <c r="F348" s="343"/>
      <c r="G348" s="343"/>
      <c r="H348" s="343"/>
      <c r="I348" s="343"/>
      <c r="J348" s="343"/>
      <c r="K348" s="343"/>
      <c r="L348" s="343"/>
      <c r="M348" s="343"/>
      <c r="N348" s="343"/>
      <c r="O348" s="343"/>
      <c r="P348" s="343"/>
      <c r="Q348" s="343"/>
      <c r="R348" s="343"/>
      <c r="S348" s="341"/>
      <c r="T348" s="341"/>
      <c r="U348" s="343"/>
      <c r="V348" s="343"/>
      <c r="W348" s="343"/>
      <c r="X348" s="343"/>
      <c r="Y348" s="343"/>
      <c r="Z348" s="343"/>
      <c r="AA348" s="343"/>
      <c r="AB348" s="343"/>
      <c r="AC348" s="343"/>
      <c r="AD348" s="343"/>
      <c r="AE348" s="343"/>
      <c r="AF348" s="343"/>
      <c r="AG348" s="343"/>
      <c r="AH348" s="343"/>
      <c r="AI348" s="343"/>
      <c r="AJ348" s="343"/>
      <c r="AK348" s="343"/>
      <c r="AL348" s="343"/>
      <c r="AM348" s="343"/>
      <c r="AN348" s="343"/>
      <c r="AO348" s="343"/>
    </row>
    <row r="349" spans="1:41" ht="12.75" customHeight="1" x14ac:dyDescent="0.2">
      <c r="A349" s="343"/>
      <c r="B349" s="343"/>
      <c r="C349" s="343"/>
      <c r="D349" s="445"/>
      <c r="E349" s="343"/>
      <c r="F349" s="343"/>
      <c r="G349" s="343"/>
      <c r="H349" s="343"/>
      <c r="I349" s="343"/>
      <c r="J349" s="343"/>
      <c r="K349" s="343"/>
      <c r="L349" s="343"/>
      <c r="M349" s="343"/>
      <c r="N349" s="343"/>
      <c r="O349" s="343"/>
      <c r="P349" s="343"/>
      <c r="Q349" s="343"/>
      <c r="R349" s="343"/>
      <c r="S349" s="341"/>
      <c r="T349" s="341"/>
      <c r="U349" s="343"/>
      <c r="V349" s="343"/>
      <c r="W349" s="343"/>
      <c r="X349" s="343"/>
      <c r="Y349" s="343"/>
      <c r="Z349" s="343"/>
      <c r="AA349" s="343"/>
      <c r="AB349" s="343"/>
      <c r="AC349" s="343"/>
      <c r="AD349" s="343"/>
      <c r="AE349" s="343"/>
      <c r="AF349" s="343"/>
      <c r="AG349" s="343"/>
      <c r="AH349" s="343"/>
      <c r="AI349" s="343"/>
      <c r="AJ349" s="343"/>
      <c r="AK349" s="343"/>
      <c r="AL349" s="343"/>
      <c r="AM349" s="343"/>
      <c r="AN349" s="343"/>
      <c r="AO349" s="343"/>
    </row>
    <row r="350" spans="1:41" ht="12.75" customHeight="1" x14ac:dyDescent="0.2">
      <c r="A350" s="343"/>
      <c r="B350" s="343"/>
      <c r="C350" s="343"/>
      <c r="D350" s="445"/>
      <c r="E350" s="343"/>
      <c r="F350" s="343"/>
      <c r="G350" s="343"/>
      <c r="H350" s="343"/>
      <c r="I350" s="343"/>
      <c r="J350" s="343"/>
      <c r="K350" s="343"/>
      <c r="L350" s="343"/>
      <c r="M350" s="343"/>
      <c r="N350" s="343"/>
      <c r="O350" s="343"/>
      <c r="P350" s="343"/>
      <c r="Q350" s="343"/>
      <c r="R350" s="343"/>
      <c r="S350" s="341"/>
      <c r="T350" s="341"/>
      <c r="U350" s="343"/>
      <c r="V350" s="343"/>
      <c r="W350" s="343"/>
      <c r="X350" s="343"/>
      <c r="Y350" s="343"/>
      <c r="Z350" s="343"/>
      <c r="AA350" s="343"/>
      <c r="AB350" s="343"/>
      <c r="AC350" s="343"/>
      <c r="AD350" s="343"/>
      <c r="AE350" s="343"/>
      <c r="AF350" s="343"/>
      <c r="AG350" s="343"/>
      <c r="AH350" s="343"/>
      <c r="AI350" s="343"/>
      <c r="AJ350" s="343"/>
      <c r="AK350" s="343"/>
      <c r="AL350" s="343"/>
      <c r="AM350" s="343"/>
      <c r="AN350" s="343"/>
      <c r="AO350" s="343"/>
    </row>
    <row r="351" spans="1:41" ht="12.75" customHeight="1" x14ac:dyDescent="0.2">
      <c r="A351" s="343"/>
      <c r="B351" s="343"/>
      <c r="C351" s="343"/>
      <c r="D351" s="445"/>
      <c r="E351" s="343"/>
      <c r="F351" s="343"/>
      <c r="G351" s="343"/>
      <c r="H351" s="343"/>
      <c r="I351" s="343"/>
      <c r="J351" s="343"/>
      <c r="K351" s="343"/>
      <c r="L351" s="343"/>
      <c r="M351" s="343"/>
      <c r="N351" s="343"/>
      <c r="O351" s="343"/>
      <c r="P351" s="343"/>
      <c r="Q351" s="343"/>
      <c r="R351" s="343"/>
      <c r="S351" s="341"/>
      <c r="T351" s="341"/>
      <c r="U351" s="343"/>
      <c r="V351" s="343"/>
      <c r="W351" s="343"/>
      <c r="X351" s="343"/>
      <c r="Y351" s="343"/>
      <c r="Z351" s="343"/>
      <c r="AA351" s="343"/>
      <c r="AB351" s="343"/>
      <c r="AC351" s="343"/>
      <c r="AD351" s="343"/>
      <c r="AE351" s="343"/>
      <c r="AF351" s="343"/>
      <c r="AG351" s="343"/>
      <c r="AH351" s="343"/>
      <c r="AI351" s="343"/>
      <c r="AJ351" s="343"/>
      <c r="AK351" s="343"/>
      <c r="AL351" s="343"/>
      <c r="AM351" s="343"/>
      <c r="AN351" s="343"/>
      <c r="AO351" s="343"/>
    </row>
    <row r="352" spans="1:41" ht="12.75" customHeight="1" x14ac:dyDescent="0.2">
      <c r="A352" s="343"/>
      <c r="B352" s="343"/>
      <c r="C352" s="343"/>
      <c r="D352" s="445"/>
      <c r="E352" s="343"/>
      <c r="F352" s="343"/>
      <c r="G352" s="343"/>
      <c r="H352" s="343"/>
      <c r="I352" s="343"/>
      <c r="J352" s="343"/>
      <c r="K352" s="343"/>
      <c r="L352" s="343"/>
      <c r="M352" s="343"/>
      <c r="N352" s="343"/>
      <c r="O352" s="343"/>
      <c r="P352" s="343"/>
      <c r="Q352" s="343"/>
      <c r="R352" s="343"/>
      <c r="S352" s="341"/>
      <c r="T352" s="341"/>
      <c r="U352" s="343"/>
      <c r="V352" s="343"/>
      <c r="W352" s="343"/>
      <c r="X352" s="343"/>
      <c r="Y352" s="343"/>
      <c r="Z352" s="343"/>
      <c r="AA352" s="343"/>
      <c r="AB352" s="343"/>
      <c r="AC352" s="343"/>
      <c r="AD352" s="343"/>
      <c r="AE352" s="343"/>
      <c r="AF352" s="343"/>
      <c r="AG352" s="343"/>
      <c r="AH352" s="343"/>
      <c r="AI352" s="343"/>
      <c r="AJ352" s="343"/>
      <c r="AK352" s="343"/>
      <c r="AL352" s="343"/>
      <c r="AM352" s="343"/>
      <c r="AN352" s="343"/>
      <c r="AO352" s="343"/>
    </row>
    <row r="353" spans="1:41" ht="12.75" customHeight="1" x14ac:dyDescent="0.2">
      <c r="A353" s="343"/>
      <c r="B353" s="343"/>
      <c r="C353" s="343"/>
      <c r="D353" s="445"/>
      <c r="E353" s="343"/>
      <c r="F353" s="343"/>
      <c r="G353" s="343"/>
      <c r="H353" s="343"/>
      <c r="I353" s="343"/>
      <c r="J353" s="343"/>
      <c r="K353" s="343"/>
      <c r="L353" s="343"/>
      <c r="M353" s="343"/>
      <c r="N353" s="343"/>
      <c r="O353" s="343"/>
      <c r="P353" s="343"/>
      <c r="Q353" s="343"/>
      <c r="R353" s="343"/>
      <c r="S353" s="341"/>
      <c r="T353" s="341"/>
      <c r="U353" s="343"/>
      <c r="V353" s="343"/>
      <c r="W353" s="343"/>
      <c r="X353" s="343"/>
      <c r="Y353" s="343"/>
      <c r="Z353" s="343"/>
      <c r="AA353" s="343"/>
      <c r="AB353" s="343"/>
      <c r="AC353" s="343"/>
      <c r="AD353" s="343"/>
      <c r="AE353" s="343"/>
      <c r="AF353" s="343"/>
      <c r="AG353" s="343"/>
      <c r="AH353" s="343"/>
      <c r="AI353" s="343"/>
      <c r="AJ353" s="343"/>
      <c r="AK353" s="343"/>
      <c r="AL353" s="343"/>
      <c r="AM353" s="343"/>
      <c r="AN353" s="343"/>
      <c r="AO353" s="343"/>
    </row>
    <row r="354" spans="1:41" ht="12.75" customHeight="1" x14ac:dyDescent="0.2">
      <c r="A354" s="343"/>
      <c r="B354" s="343"/>
      <c r="C354" s="343"/>
      <c r="D354" s="445"/>
      <c r="E354" s="343"/>
      <c r="F354" s="343"/>
      <c r="G354" s="343"/>
      <c r="H354" s="343"/>
      <c r="I354" s="343"/>
      <c r="J354" s="343"/>
      <c r="K354" s="343"/>
      <c r="L354" s="343"/>
      <c r="M354" s="343"/>
      <c r="N354" s="343"/>
      <c r="O354" s="343"/>
      <c r="P354" s="343"/>
      <c r="Q354" s="343"/>
      <c r="R354" s="343"/>
      <c r="S354" s="341"/>
      <c r="T354" s="341"/>
      <c r="U354" s="343"/>
      <c r="V354" s="343"/>
      <c r="W354" s="343"/>
      <c r="X354" s="343"/>
      <c r="Y354" s="343"/>
      <c r="Z354" s="343"/>
      <c r="AA354" s="343"/>
      <c r="AB354" s="343"/>
      <c r="AC354" s="343"/>
      <c r="AD354" s="343"/>
      <c r="AE354" s="343"/>
      <c r="AF354" s="343"/>
      <c r="AG354" s="343"/>
      <c r="AH354" s="343"/>
      <c r="AI354" s="343"/>
      <c r="AJ354" s="343"/>
      <c r="AK354" s="343"/>
      <c r="AL354" s="343"/>
      <c r="AM354" s="343"/>
      <c r="AN354" s="343"/>
      <c r="AO354" s="343"/>
    </row>
    <row r="355" spans="1:41" ht="12.75" customHeight="1" x14ac:dyDescent="0.2">
      <c r="A355" s="343"/>
      <c r="B355" s="343"/>
      <c r="C355" s="343"/>
      <c r="D355" s="445"/>
      <c r="E355" s="343"/>
      <c r="F355" s="343"/>
      <c r="G355" s="343"/>
      <c r="H355" s="343"/>
      <c r="I355" s="343"/>
      <c r="J355" s="343"/>
      <c r="K355" s="343"/>
      <c r="L355" s="343"/>
      <c r="M355" s="343"/>
      <c r="N355" s="343"/>
      <c r="O355" s="343"/>
      <c r="P355" s="343"/>
      <c r="Q355" s="343"/>
      <c r="R355" s="343"/>
      <c r="S355" s="341"/>
      <c r="T355" s="341"/>
      <c r="U355" s="343"/>
      <c r="V355" s="343"/>
      <c r="W355" s="343"/>
      <c r="X355" s="343"/>
      <c r="Y355" s="343"/>
      <c r="Z355" s="343"/>
      <c r="AA355" s="343"/>
      <c r="AB355" s="343"/>
      <c r="AC355" s="343"/>
      <c r="AD355" s="343"/>
      <c r="AE355" s="343"/>
      <c r="AF355" s="343"/>
      <c r="AG355" s="343"/>
      <c r="AH355" s="343"/>
      <c r="AI355" s="343"/>
      <c r="AJ355" s="343"/>
      <c r="AK355" s="343"/>
      <c r="AL355" s="343"/>
      <c r="AM355" s="343"/>
      <c r="AN355" s="343"/>
      <c r="AO355" s="343"/>
    </row>
    <row r="356" spans="1:41" ht="12.75" customHeight="1" x14ac:dyDescent="0.2">
      <c r="A356" s="343"/>
      <c r="B356" s="343"/>
      <c r="C356" s="343"/>
      <c r="D356" s="445"/>
      <c r="E356" s="343"/>
      <c r="F356" s="343"/>
      <c r="G356" s="343"/>
      <c r="H356" s="343"/>
      <c r="I356" s="343"/>
      <c r="J356" s="343"/>
      <c r="K356" s="343"/>
      <c r="L356" s="343"/>
      <c r="M356" s="343"/>
      <c r="N356" s="343"/>
      <c r="O356" s="343"/>
      <c r="P356" s="343"/>
      <c r="Q356" s="343"/>
      <c r="R356" s="343"/>
      <c r="S356" s="341"/>
      <c r="T356" s="341"/>
      <c r="U356" s="343"/>
      <c r="V356" s="343"/>
      <c r="W356" s="343"/>
      <c r="X356" s="343"/>
      <c r="Y356" s="343"/>
      <c r="Z356" s="343"/>
      <c r="AA356" s="343"/>
      <c r="AB356" s="343"/>
      <c r="AC356" s="343"/>
      <c r="AD356" s="343"/>
      <c r="AE356" s="343"/>
      <c r="AF356" s="343"/>
      <c r="AG356" s="343"/>
      <c r="AH356" s="343"/>
      <c r="AI356" s="343"/>
      <c r="AJ356" s="343"/>
      <c r="AK356" s="343"/>
      <c r="AL356" s="343"/>
      <c r="AM356" s="343"/>
      <c r="AN356" s="343"/>
      <c r="AO356" s="343"/>
    </row>
    <row r="357" spans="1:41" ht="12.75" customHeight="1" x14ac:dyDescent="0.2">
      <c r="A357" s="343"/>
      <c r="B357" s="343"/>
      <c r="C357" s="343"/>
      <c r="D357" s="445"/>
      <c r="E357" s="343"/>
      <c r="F357" s="343"/>
      <c r="G357" s="343"/>
      <c r="H357" s="343"/>
      <c r="I357" s="343"/>
      <c r="J357" s="343"/>
      <c r="K357" s="343"/>
      <c r="L357" s="343"/>
      <c r="M357" s="343"/>
      <c r="N357" s="343"/>
      <c r="O357" s="343"/>
      <c r="P357" s="343"/>
      <c r="Q357" s="343"/>
      <c r="R357" s="343"/>
      <c r="S357" s="341"/>
      <c r="T357" s="341"/>
      <c r="U357" s="343"/>
      <c r="V357" s="343"/>
      <c r="W357" s="343"/>
      <c r="X357" s="343"/>
      <c r="Y357" s="343"/>
      <c r="Z357" s="343"/>
      <c r="AA357" s="343"/>
      <c r="AB357" s="343"/>
      <c r="AC357" s="343"/>
      <c r="AD357" s="343"/>
      <c r="AE357" s="343"/>
      <c r="AF357" s="343"/>
      <c r="AG357" s="343"/>
      <c r="AH357" s="343"/>
      <c r="AI357" s="343"/>
      <c r="AJ357" s="343"/>
      <c r="AK357" s="343"/>
      <c r="AL357" s="343"/>
      <c r="AM357" s="343"/>
      <c r="AN357" s="343"/>
      <c r="AO357" s="343"/>
    </row>
    <row r="358" spans="1:41" ht="12.75" customHeight="1" x14ac:dyDescent="0.2">
      <c r="A358" s="343"/>
      <c r="B358" s="343"/>
      <c r="C358" s="343"/>
      <c r="D358" s="445"/>
      <c r="E358" s="343"/>
      <c r="F358" s="343"/>
      <c r="G358" s="343"/>
      <c r="H358" s="343"/>
      <c r="I358" s="343"/>
      <c r="J358" s="343"/>
      <c r="K358" s="343"/>
      <c r="L358" s="343"/>
      <c r="M358" s="343"/>
      <c r="N358" s="343"/>
      <c r="O358" s="343"/>
      <c r="P358" s="343"/>
      <c r="Q358" s="343"/>
      <c r="R358" s="343"/>
      <c r="S358" s="341"/>
      <c r="T358" s="341"/>
      <c r="U358" s="343"/>
      <c r="V358" s="343"/>
      <c r="W358" s="343"/>
      <c r="X358" s="343"/>
      <c r="Y358" s="343"/>
      <c r="Z358" s="343"/>
      <c r="AA358" s="343"/>
      <c r="AB358" s="343"/>
      <c r="AC358" s="343"/>
      <c r="AD358" s="343"/>
      <c r="AE358" s="343"/>
      <c r="AF358" s="343"/>
      <c r="AG358" s="343"/>
      <c r="AH358" s="343"/>
      <c r="AI358" s="343"/>
      <c r="AJ358" s="343"/>
      <c r="AK358" s="343"/>
      <c r="AL358" s="343"/>
      <c r="AM358" s="343"/>
      <c r="AN358" s="343"/>
      <c r="AO358" s="343"/>
    </row>
    <row r="359" spans="1:41" ht="12.75" customHeight="1" x14ac:dyDescent="0.2">
      <c r="A359" s="343"/>
      <c r="B359" s="343"/>
      <c r="C359" s="343"/>
      <c r="D359" s="445"/>
      <c r="E359" s="343"/>
      <c r="F359" s="343"/>
      <c r="G359" s="343"/>
      <c r="H359" s="343"/>
      <c r="I359" s="343"/>
      <c r="J359" s="343"/>
      <c r="K359" s="343"/>
      <c r="L359" s="343"/>
      <c r="M359" s="343"/>
      <c r="N359" s="343"/>
      <c r="O359" s="343"/>
      <c r="P359" s="343"/>
      <c r="Q359" s="343"/>
      <c r="R359" s="343"/>
      <c r="S359" s="341"/>
      <c r="T359" s="341"/>
      <c r="U359" s="343"/>
      <c r="V359" s="343"/>
      <c r="W359" s="343"/>
      <c r="X359" s="343"/>
      <c r="Y359" s="343"/>
      <c r="Z359" s="343"/>
      <c r="AA359" s="343"/>
      <c r="AB359" s="343"/>
      <c r="AC359" s="343"/>
      <c r="AD359" s="343"/>
      <c r="AE359" s="343"/>
      <c r="AF359" s="343"/>
      <c r="AG359" s="343"/>
      <c r="AH359" s="343"/>
      <c r="AI359" s="343"/>
      <c r="AJ359" s="343"/>
      <c r="AK359" s="343"/>
      <c r="AL359" s="343"/>
      <c r="AM359" s="343"/>
      <c r="AN359" s="343"/>
      <c r="AO359" s="343"/>
    </row>
    <row r="360" spans="1:41" ht="12.75" customHeight="1" x14ac:dyDescent="0.2">
      <c r="A360" s="343"/>
      <c r="B360" s="343"/>
      <c r="C360" s="343"/>
      <c r="D360" s="445"/>
      <c r="E360" s="343"/>
      <c r="F360" s="343"/>
      <c r="G360" s="343"/>
      <c r="H360" s="343"/>
      <c r="I360" s="343"/>
      <c r="J360" s="343"/>
      <c r="K360" s="343"/>
      <c r="L360" s="343"/>
      <c r="M360" s="343"/>
      <c r="N360" s="343"/>
      <c r="O360" s="343"/>
      <c r="P360" s="343"/>
      <c r="Q360" s="343"/>
      <c r="R360" s="343"/>
      <c r="S360" s="341"/>
      <c r="T360" s="341"/>
      <c r="U360" s="343"/>
      <c r="V360" s="343"/>
      <c r="W360" s="343"/>
      <c r="X360" s="343"/>
      <c r="Y360" s="343"/>
      <c r="Z360" s="343"/>
      <c r="AA360" s="343"/>
      <c r="AB360" s="343"/>
      <c r="AC360" s="343"/>
      <c r="AD360" s="343"/>
      <c r="AE360" s="343"/>
      <c r="AF360" s="343"/>
      <c r="AG360" s="343"/>
      <c r="AH360" s="343"/>
      <c r="AI360" s="343"/>
      <c r="AJ360" s="343"/>
      <c r="AK360" s="343"/>
      <c r="AL360" s="343"/>
      <c r="AM360" s="343"/>
      <c r="AN360" s="343"/>
      <c r="AO360" s="343"/>
    </row>
    <row r="361" spans="1:41" ht="12.75" customHeight="1" x14ac:dyDescent="0.2">
      <c r="A361" s="343"/>
      <c r="B361" s="343"/>
      <c r="C361" s="343"/>
      <c r="D361" s="445"/>
      <c r="E361" s="343"/>
      <c r="F361" s="343"/>
      <c r="G361" s="343"/>
      <c r="H361" s="343"/>
      <c r="I361" s="343"/>
      <c r="J361" s="343"/>
      <c r="K361" s="343"/>
      <c r="L361" s="343"/>
      <c r="M361" s="343"/>
      <c r="N361" s="343"/>
      <c r="O361" s="343"/>
      <c r="P361" s="343"/>
      <c r="Q361" s="343"/>
      <c r="R361" s="343"/>
      <c r="S361" s="341"/>
      <c r="T361" s="341"/>
      <c r="U361" s="343"/>
      <c r="V361" s="343"/>
      <c r="W361" s="343"/>
      <c r="X361" s="343"/>
      <c r="Y361" s="343"/>
      <c r="Z361" s="343"/>
      <c r="AA361" s="343"/>
      <c r="AB361" s="343"/>
      <c r="AC361" s="343"/>
      <c r="AD361" s="343"/>
      <c r="AE361" s="343"/>
      <c r="AF361" s="343"/>
      <c r="AG361" s="343"/>
      <c r="AH361" s="343"/>
      <c r="AI361" s="343"/>
      <c r="AJ361" s="343"/>
      <c r="AK361" s="343"/>
      <c r="AL361" s="343"/>
      <c r="AM361" s="343"/>
      <c r="AN361" s="343"/>
      <c r="AO361" s="343"/>
    </row>
    <row r="362" spans="1:41" ht="12.75" customHeight="1" x14ac:dyDescent="0.2">
      <c r="A362" s="343"/>
      <c r="B362" s="343"/>
      <c r="C362" s="343"/>
      <c r="D362" s="445"/>
      <c r="E362" s="343"/>
      <c r="F362" s="343"/>
      <c r="G362" s="343"/>
      <c r="H362" s="343"/>
      <c r="I362" s="343"/>
      <c r="J362" s="343"/>
      <c r="K362" s="343"/>
      <c r="L362" s="343"/>
      <c r="M362" s="343"/>
      <c r="N362" s="343"/>
      <c r="O362" s="343"/>
      <c r="P362" s="343"/>
      <c r="Q362" s="343"/>
      <c r="R362" s="343"/>
      <c r="S362" s="341"/>
      <c r="T362" s="341"/>
      <c r="U362" s="343"/>
      <c r="V362" s="343"/>
      <c r="W362" s="343"/>
      <c r="X362" s="343"/>
      <c r="Y362" s="343"/>
      <c r="Z362" s="343"/>
      <c r="AA362" s="343"/>
      <c r="AB362" s="343"/>
      <c r="AC362" s="343"/>
      <c r="AD362" s="343"/>
      <c r="AE362" s="343"/>
      <c r="AF362" s="343"/>
      <c r="AG362" s="343"/>
      <c r="AH362" s="343"/>
      <c r="AI362" s="343"/>
      <c r="AJ362" s="343"/>
      <c r="AK362" s="343"/>
      <c r="AL362" s="343"/>
      <c r="AM362" s="343"/>
      <c r="AN362" s="343"/>
      <c r="AO362" s="343"/>
    </row>
    <row r="363" spans="1:41" ht="12.75" customHeight="1" x14ac:dyDescent="0.2">
      <c r="A363" s="343"/>
      <c r="B363" s="343"/>
      <c r="C363" s="343"/>
      <c r="D363" s="445"/>
      <c r="E363" s="343"/>
      <c r="F363" s="343"/>
      <c r="G363" s="343"/>
      <c r="H363" s="343"/>
      <c r="I363" s="343"/>
      <c r="J363" s="343"/>
      <c r="K363" s="343"/>
      <c r="L363" s="343"/>
      <c r="M363" s="343"/>
      <c r="N363" s="343"/>
      <c r="O363" s="343"/>
      <c r="P363" s="343"/>
      <c r="Q363" s="343"/>
      <c r="R363" s="343"/>
      <c r="S363" s="341"/>
      <c r="T363" s="341"/>
      <c r="U363" s="343"/>
      <c r="V363" s="343"/>
      <c r="W363" s="343"/>
      <c r="X363" s="343"/>
      <c r="Y363" s="343"/>
      <c r="Z363" s="343"/>
      <c r="AA363" s="343"/>
      <c r="AB363" s="343"/>
      <c r="AC363" s="343"/>
      <c r="AD363" s="343"/>
      <c r="AE363" s="343"/>
      <c r="AF363" s="343"/>
      <c r="AG363" s="343"/>
      <c r="AH363" s="343"/>
      <c r="AI363" s="343"/>
      <c r="AJ363" s="343"/>
      <c r="AK363" s="343"/>
      <c r="AL363" s="343"/>
      <c r="AM363" s="343"/>
      <c r="AN363" s="343"/>
      <c r="AO363" s="343"/>
    </row>
    <row r="364" spans="1:41" ht="12.75" customHeight="1" x14ac:dyDescent="0.2">
      <c r="A364" s="343"/>
      <c r="B364" s="343"/>
      <c r="C364" s="343"/>
      <c r="D364" s="445"/>
      <c r="E364" s="343"/>
      <c r="F364" s="343"/>
      <c r="G364" s="343"/>
      <c r="H364" s="343"/>
      <c r="I364" s="343"/>
      <c r="J364" s="343"/>
      <c r="K364" s="343"/>
      <c r="L364" s="343"/>
      <c r="M364" s="343"/>
      <c r="N364" s="343"/>
      <c r="O364" s="343"/>
      <c r="P364" s="343"/>
      <c r="Q364" s="343"/>
      <c r="R364" s="343"/>
      <c r="S364" s="341"/>
      <c r="T364" s="341"/>
      <c r="U364" s="343"/>
      <c r="V364" s="343"/>
      <c r="W364" s="343"/>
      <c r="X364" s="343"/>
      <c r="Y364" s="343"/>
      <c r="Z364" s="343"/>
      <c r="AA364" s="343"/>
      <c r="AB364" s="343"/>
      <c r="AC364" s="343"/>
      <c r="AD364" s="343"/>
      <c r="AE364" s="343"/>
      <c r="AF364" s="343"/>
      <c r="AG364" s="343"/>
      <c r="AH364" s="343"/>
      <c r="AI364" s="343"/>
      <c r="AJ364" s="343"/>
      <c r="AK364" s="343"/>
      <c r="AL364" s="343"/>
      <c r="AM364" s="343"/>
      <c r="AN364" s="343"/>
      <c r="AO364" s="343"/>
    </row>
    <row r="365" spans="1:41" ht="12.75" customHeight="1" x14ac:dyDescent="0.2">
      <c r="A365" s="343"/>
      <c r="B365" s="343"/>
      <c r="C365" s="343"/>
      <c r="D365" s="445"/>
      <c r="E365" s="343"/>
      <c r="F365" s="343"/>
      <c r="G365" s="343"/>
      <c r="H365" s="343"/>
      <c r="I365" s="343"/>
      <c r="J365" s="343"/>
      <c r="K365" s="343"/>
      <c r="L365" s="343"/>
      <c r="M365" s="343"/>
      <c r="N365" s="343"/>
      <c r="O365" s="343"/>
      <c r="P365" s="343"/>
      <c r="Q365" s="343"/>
      <c r="R365" s="343"/>
      <c r="S365" s="341"/>
      <c r="T365" s="341"/>
      <c r="U365" s="343"/>
      <c r="V365" s="343"/>
      <c r="W365" s="343"/>
      <c r="X365" s="343"/>
      <c r="Y365" s="343"/>
      <c r="Z365" s="343"/>
      <c r="AA365" s="343"/>
      <c r="AB365" s="343"/>
      <c r="AC365" s="343"/>
      <c r="AD365" s="343"/>
      <c r="AE365" s="343"/>
      <c r="AF365" s="343"/>
      <c r="AG365" s="343"/>
      <c r="AH365" s="343"/>
      <c r="AI365" s="343"/>
      <c r="AJ365" s="343"/>
      <c r="AK365" s="343"/>
      <c r="AL365" s="343"/>
      <c r="AM365" s="343"/>
      <c r="AN365" s="343"/>
      <c r="AO365" s="343"/>
    </row>
    <row r="366" spans="1:41" ht="12.75" customHeight="1" x14ac:dyDescent="0.2">
      <c r="A366" s="343"/>
      <c r="B366" s="343"/>
      <c r="C366" s="343"/>
      <c r="D366" s="445"/>
      <c r="E366" s="343"/>
      <c r="F366" s="343"/>
      <c r="G366" s="343"/>
      <c r="H366" s="343"/>
      <c r="I366" s="343"/>
      <c r="J366" s="343"/>
      <c r="K366" s="343"/>
      <c r="L366" s="343"/>
      <c r="M366" s="343"/>
      <c r="N366" s="343"/>
      <c r="O366" s="343"/>
      <c r="P366" s="343"/>
      <c r="Q366" s="343"/>
      <c r="R366" s="343"/>
      <c r="S366" s="341"/>
      <c r="T366" s="341"/>
      <c r="U366" s="343"/>
      <c r="V366" s="343"/>
      <c r="W366" s="343"/>
      <c r="X366" s="343"/>
      <c r="Y366" s="343"/>
      <c r="Z366" s="343"/>
      <c r="AA366" s="343"/>
      <c r="AB366" s="343"/>
      <c r="AC366" s="343"/>
      <c r="AD366" s="343"/>
      <c r="AE366" s="343"/>
      <c r="AF366" s="343"/>
      <c r="AG366" s="343"/>
      <c r="AH366" s="343"/>
      <c r="AI366" s="343"/>
      <c r="AJ366" s="343"/>
      <c r="AK366" s="343"/>
      <c r="AL366" s="343"/>
      <c r="AM366" s="343"/>
      <c r="AN366" s="343"/>
      <c r="AO366" s="343"/>
    </row>
    <row r="367" spans="1:41" ht="12.75" customHeight="1" x14ac:dyDescent="0.2">
      <c r="A367" s="343"/>
      <c r="B367" s="343"/>
      <c r="C367" s="343"/>
      <c r="D367" s="445"/>
      <c r="E367" s="343"/>
      <c r="F367" s="343"/>
      <c r="G367" s="343"/>
      <c r="H367" s="343"/>
      <c r="I367" s="343"/>
      <c r="J367" s="343"/>
      <c r="K367" s="343"/>
      <c r="L367" s="343"/>
      <c r="M367" s="343"/>
      <c r="N367" s="343"/>
      <c r="O367" s="343"/>
      <c r="P367" s="343"/>
      <c r="Q367" s="343"/>
      <c r="R367" s="343"/>
      <c r="S367" s="341"/>
      <c r="T367" s="341"/>
      <c r="U367" s="343"/>
      <c r="V367" s="343"/>
      <c r="W367" s="343"/>
      <c r="X367" s="343"/>
      <c r="Y367" s="343"/>
      <c r="Z367" s="343"/>
      <c r="AA367" s="343"/>
      <c r="AB367" s="343"/>
      <c r="AC367" s="343"/>
      <c r="AD367" s="343"/>
      <c r="AE367" s="343"/>
      <c r="AF367" s="343"/>
      <c r="AG367" s="343"/>
      <c r="AH367" s="343"/>
      <c r="AI367" s="343"/>
      <c r="AJ367" s="343"/>
      <c r="AK367" s="343"/>
      <c r="AL367" s="343"/>
      <c r="AM367" s="343"/>
      <c r="AN367" s="343"/>
      <c r="AO367" s="343"/>
    </row>
    <row r="368" spans="1:41" ht="12.75" customHeight="1" x14ac:dyDescent="0.2">
      <c r="A368" s="343"/>
      <c r="B368" s="343"/>
      <c r="C368" s="343"/>
      <c r="D368" s="445"/>
      <c r="E368" s="343"/>
      <c r="F368" s="343"/>
      <c r="G368" s="343"/>
      <c r="H368" s="343"/>
      <c r="I368" s="343"/>
      <c r="J368" s="343"/>
      <c r="K368" s="343"/>
      <c r="L368" s="343"/>
      <c r="M368" s="343"/>
      <c r="N368" s="343"/>
      <c r="O368" s="343"/>
      <c r="P368" s="343"/>
      <c r="Q368" s="343"/>
      <c r="R368" s="343"/>
      <c r="S368" s="341"/>
      <c r="T368" s="341"/>
      <c r="U368" s="343"/>
      <c r="V368" s="343"/>
      <c r="W368" s="343"/>
      <c r="X368" s="343"/>
      <c r="Y368" s="343"/>
      <c r="Z368" s="343"/>
      <c r="AA368" s="343"/>
      <c r="AB368" s="343"/>
      <c r="AC368" s="343"/>
      <c r="AD368" s="343"/>
      <c r="AE368" s="343"/>
      <c r="AF368" s="343"/>
      <c r="AG368" s="343"/>
      <c r="AH368" s="343"/>
      <c r="AI368" s="343"/>
      <c r="AJ368" s="343"/>
      <c r="AK368" s="343"/>
      <c r="AL368" s="343"/>
      <c r="AM368" s="343"/>
      <c r="AN368" s="343"/>
      <c r="AO368" s="343"/>
    </row>
    <row r="369" spans="1:41" ht="12.75" customHeight="1" x14ac:dyDescent="0.2">
      <c r="A369" s="343"/>
      <c r="B369" s="343"/>
      <c r="C369" s="343"/>
      <c r="D369" s="445"/>
      <c r="E369" s="343"/>
      <c r="F369" s="343"/>
      <c r="G369" s="343"/>
      <c r="H369" s="343"/>
      <c r="I369" s="343"/>
      <c r="J369" s="343"/>
      <c r="K369" s="343"/>
      <c r="L369" s="343"/>
      <c r="M369" s="343"/>
      <c r="N369" s="343"/>
      <c r="O369" s="343"/>
      <c r="P369" s="343"/>
      <c r="Q369" s="343"/>
      <c r="R369" s="343"/>
      <c r="S369" s="341"/>
      <c r="T369" s="341"/>
      <c r="U369" s="343"/>
      <c r="V369" s="343"/>
      <c r="W369" s="343"/>
      <c r="X369" s="343"/>
      <c r="Y369" s="343"/>
      <c r="Z369" s="343"/>
      <c r="AA369" s="343"/>
      <c r="AB369" s="343"/>
      <c r="AC369" s="343"/>
      <c r="AD369" s="343"/>
      <c r="AE369" s="343"/>
      <c r="AF369" s="343"/>
      <c r="AG369" s="343"/>
      <c r="AH369" s="343"/>
      <c r="AI369" s="343"/>
      <c r="AJ369" s="343"/>
      <c r="AK369" s="343"/>
      <c r="AL369" s="343"/>
      <c r="AM369" s="343"/>
      <c r="AN369" s="343"/>
      <c r="AO369" s="343"/>
    </row>
    <row r="370" spans="1:41" ht="12.75" customHeight="1" x14ac:dyDescent="0.2">
      <c r="A370" s="343"/>
      <c r="B370" s="343"/>
      <c r="C370" s="343"/>
      <c r="D370" s="445"/>
      <c r="E370" s="343"/>
      <c r="F370" s="343"/>
      <c r="G370" s="343"/>
      <c r="H370" s="343"/>
      <c r="I370" s="343"/>
      <c r="J370" s="343"/>
      <c r="K370" s="343"/>
      <c r="L370" s="343"/>
      <c r="M370" s="343"/>
      <c r="N370" s="343"/>
      <c r="O370" s="343"/>
      <c r="P370" s="343"/>
      <c r="Q370" s="343"/>
      <c r="R370" s="343"/>
      <c r="S370" s="341"/>
      <c r="T370" s="341"/>
      <c r="U370" s="343"/>
      <c r="V370" s="343"/>
      <c r="W370" s="343"/>
      <c r="X370" s="343"/>
      <c r="Y370" s="343"/>
      <c r="Z370" s="343"/>
      <c r="AA370" s="343"/>
      <c r="AB370" s="343"/>
      <c r="AC370" s="343"/>
      <c r="AD370" s="343"/>
      <c r="AE370" s="343"/>
      <c r="AF370" s="343"/>
      <c r="AG370" s="343"/>
      <c r="AH370" s="343"/>
      <c r="AI370" s="343"/>
      <c r="AJ370" s="343"/>
      <c r="AK370" s="343"/>
      <c r="AL370" s="343"/>
      <c r="AM370" s="343"/>
      <c r="AN370" s="343"/>
      <c r="AO370" s="343"/>
    </row>
    <row r="371" spans="1:41" ht="12.75" customHeight="1" x14ac:dyDescent="0.2">
      <c r="A371" s="343"/>
      <c r="B371" s="343"/>
      <c r="C371" s="343"/>
      <c r="D371" s="445"/>
      <c r="E371" s="343"/>
      <c r="F371" s="343"/>
      <c r="G371" s="343"/>
      <c r="H371" s="343"/>
      <c r="I371" s="343"/>
      <c r="J371" s="343"/>
      <c r="K371" s="343"/>
      <c r="L371" s="343"/>
      <c r="M371" s="343"/>
      <c r="N371" s="343"/>
      <c r="O371" s="343"/>
      <c r="P371" s="343"/>
      <c r="Q371" s="343"/>
      <c r="R371" s="343"/>
      <c r="S371" s="341"/>
      <c r="T371" s="341"/>
      <c r="U371" s="343"/>
      <c r="V371" s="343"/>
      <c r="W371" s="343"/>
      <c r="X371" s="343"/>
      <c r="Y371" s="343"/>
      <c r="Z371" s="343"/>
      <c r="AA371" s="343"/>
      <c r="AB371" s="343"/>
      <c r="AC371" s="343"/>
      <c r="AD371" s="343"/>
      <c r="AE371" s="343"/>
      <c r="AF371" s="343"/>
      <c r="AG371" s="343"/>
      <c r="AH371" s="343"/>
      <c r="AI371" s="343"/>
      <c r="AJ371" s="343"/>
      <c r="AK371" s="343"/>
      <c r="AL371" s="343"/>
      <c r="AM371" s="343"/>
      <c r="AN371" s="343"/>
      <c r="AO371" s="343"/>
    </row>
    <row r="372" spans="1:41" ht="12.75" customHeight="1" x14ac:dyDescent="0.2">
      <c r="A372" s="343"/>
      <c r="B372" s="343"/>
      <c r="C372" s="343"/>
      <c r="D372" s="445"/>
      <c r="E372" s="343"/>
      <c r="F372" s="343"/>
      <c r="G372" s="343"/>
      <c r="H372" s="343"/>
      <c r="I372" s="343"/>
      <c r="J372" s="343"/>
      <c r="K372" s="343"/>
      <c r="L372" s="343"/>
      <c r="M372" s="343"/>
      <c r="N372" s="343"/>
      <c r="O372" s="343"/>
      <c r="P372" s="343"/>
      <c r="Q372" s="343"/>
      <c r="R372" s="343"/>
      <c r="S372" s="341"/>
      <c r="T372" s="341"/>
      <c r="U372" s="343"/>
      <c r="V372" s="343"/>
      <c r="W372" s="343"/>
      <c r="X372" s="343"/>
      <c r="Y372" s="343"/>
      <c r="Z372" s="343"/>
      <c r="AA372" s="343"/>
      <c r="AB372" s="343"/>
      <c r="AC372" s="343"/>
      <c r="AD372" s="343"/>
      <c r="AE372" s="343"/>
      <c r="AF372" s="343"/>
      <c r="AG372" s="343"/>
      <c r="AH372" s="343"/>
      <c r="AI372" s="343"/>
      <c r="AJ372" s="343"/>
      <c r="AK372" s="343"/>
      <c r="AL372" s="343"/>
      <c r="AM372" s="343"/>
      <c r="AN372" s="343"/>
      <c r="AO372" s="343"/>
    </row>
    <row r="373" spans="1:41" ht="12.75" customHeight="1" x14ac:dyDescent="0.2">
      <c r="A373" s="343"/>
      <c r="B373" s="343"/>
      <c r="C373" s="343"/>
      <c r="D373" s="445"/>
      <c r="E373" s="343"/>
      <c r="F373" s="343"/>
      <c r="G373" s="343"/>
      <c r="H373" s="343"/>
      <c r="I373" s="343"/>
      <c r="J373" s="343"/>
      <c r="K373" s="343"/>
      <c r="L373" s="343"/>
      <c r="M373" s="343"/>
      <c r="N373" s="343"/>
      <c r="O373" s="343"/>
      <c r="P373" s="343"/>
      <c r="Q373" s="343"/>
      <c r="R373" s="343"/>
      <c r="S373" s="341"/>
      <c r="T373" s="341"/>
      <c r="U373" s="343"/>
      <c r="V373" s="343"/>
      <c r="W373" s="343"/>
      <c r="X373" s="343"/>
      <c r="Y373" s="343"/>
      <c r="Z373" s="343"/>
      <c r="AA373" s="343"/>
      <c r="AB373" s="343"/>
      <c r="AC373" s="343"/>
      <c r="AD373" s="343"/>
      <c r="AE373" s="343"/>
      <c r="AF373" s="343"/>
      <c r="AG373" s="343"/>
      <c r="AH373" s="343"/>
      <c r="AI373" s="343"/>
      <c r="AJ373" s="343"/>
      <c r="AK373" s="343"/>
      <c r="AL373" s="343"/>
      <c r="AM373" s="343"/>
      <c r="AN373" s="343"/>
      <c r="AO373" s="343"/>
    </row>
    <row r="374" spans="1:41" ht="12.75" customHeight="1" x14ac:dyDescent="0.2">
      <c r="A374" s="343"/>
      <c r="B374" s="343"/>
      <c r="C374" s="343"/>
      <c r="D374" s="445"/>
      <c r="E374" s="343"/>
      <c r="F374" s="343"/>
      <c r="G374" s="343"/>
      <c r="H374" s="343"/>
      <c r="I374" s="343"/>
      <c r="J374" s="343"/>
      <c r="K374" s="343"/>
      <c r="L374" s="343"/>
      <c r="M374" s="343"/>
      <c r="N374" s="343"/>
      <c r="O374" s="343"/>
      <c r="P374" s="343"/>
      <c r="Q374" s="343"/>
      <c r="R374" s="343"/>
      <c r="S374" s="341"/>
      <c r="T374" s="341"/>
      <c r="U374" s="343"/>
      <c r="V374" s="343"/>
      <c r="W374" s="343"/>
      <c r="X374" s="343"/>
      <c r="Y374" s="343"/>
      <c r="Z374" s="343"/>
      <c r="AA374" s="343"/>
      <c r="AB374" s="343"/>
      <c r="AC374" s="343"/>
      <c r="AD374" s="343"/>
      <c r="AE374" s="343"/>
      <c r="AF374" s="343"/>
      <c r="AG374" s="343"/>
      <c r="AH374" s="343"/>
      <c r="AI374" s="343"/>
      <c r="AJ374" s="343"/>
      <c r="AK374" s="343"/>
      <c r="AL374" s="343"/>
      <c r="AM374" s="343"/>
      <c r="AN374" s="343"/>
      <c r="AO374" s="343"/>
    </row>
    <row r="375" spans="1:41" ht="12.75" customHeight="1" x14ac:dyDescent="0.2">
      <c r="A375" s="343"/>
      <c r="B375" s="343"/>
      <c r="C375" s="343"/>
      <c r="D375" s="445"/>
      <c r="E375" s="343"/>
      <c r="F375" s="343"/>
      <c r="G375" s="343"/>
      <c r="H375" s="343"/>
      <c r="I375" s="343"/>
      <c r="J375" s="343"/>
      <c r="K375" s="343"/>
      <c r="L375" s="343"/>
      <c r="M375" s="343"/>
      <c r="N375" s="343"/>
      <c r="O375" s="343"/>
      <c r="P375" s="343"/>
      <c r="Q375" s="343"/>
      <c r="R375" s="343"/>
      <c r="S375" s="341"/>
      <c r="T375" s="341"/>
      <c r="U375" s="343"/>
      <c r="V375" s="343"/>
      <c r="W375" s="343"/>
      <c r="X375" s="343"/>
      <c r="Y375" s="343"/>
      <c r="Z375" s="343"/>
      <c r="AA375" s="343"/>
      <c r="AB375" s="343"/>
      <c r="AC375" s="343"/>
      <c r="AD375" s="343"/>
      <c r="AE375" s="343"/>
      <c r="AF375" s="343"/>
      <c r="AG375" s="343"/>
      <c r="AH375" s="343"/>
      <c r="AI375" s="343"/>
      <c r="AJ375" s="343"/>
      <c r="AK375" s="343"/>
      <c r="AL375" s="343"/>
      <c r="AM375" s="343"/>
      <c r="AN375" s="343"/>
      <c r="AO375" s="343"/>
    </row>
    <row r="376" spans="1:41" ht="12.75" customHeight="1" x14ac:dyDescent="0.2">
      <c r="A376" s="343"/>
      <c r="B376" s="343"/>
      <c r="C376" s="343"/>
      <c r="D376" s="445"/>
      <c r="E376" s="343"/>
      <c r="F376" s="343"/>
      <c r="G376" s="343"/>
      <c r="H376" s="343"/>
      <c r="I376" s="343"/>
      <c r="J376" s="343"/>
      <c r="K376" s="343"/>
      <c r="L376" s="343"/>
      <c r="M376" s="343"/>
      <c r="N376" s="343"/>
      <c r="O376" s="343"/>
      <c r="P376" s="343"/>
      <c r="Q376" s="343"/>
      <c r="R376" s="343"/>
      <c r="S376" s="341"/>
      <c r="T376" s="341"/>
      <c r="U376" s="343"/>
      <c r="V376" s="343"/>
      <c r="W376" s="343"/>
      <c r="X376" s="343"/>
      <c r="Y376" s="343"/>
      <c r="Z376" s="343"/>
      <c r="AA376" s="343"/>
      <c r="AB376" s="343"/>
      <c r="AC376" s="343"/>
      <c r="AD376" s="343"/>
      <c r="AE376" s="343"/>
      <c r="AF376" s="343"/>
      <c r="AG376" s="343"/>
      <c r="AH376" s="343"/>
      <c r="AI376" s="343"/>
      <c r="AJ376" s="343"/>
      <c r="AK376" s="343"/>
      <c r="AL376" s="343"/>
      <c r="AM376" s="343"/>
      <c r="AN376" s="343"/>
      <c r="AO376" s="343"/>
    </row>
    <row r="377" spans="1:41" ht="12.75" customHeight="1" x14ac:dyDescent="0.2">
      <c r="A377" s="343"/>
      <c r="B377" s="343"/>
      <c r="C377" s="343"/>
      <c r="D377" s="445"/>
      <c r="E377" s="343"/>
      <c r="F377" s="343"/>
      <c r="G377" s="343"/>
      <c r="H377" s="343"/>
      <c r="I377" s="343"/>
      <c r="J377" s="343"/>
      <c r="K377" s="343"/>
      <c r="L377" s="343"/>
      <c r="M377" s="343"/>
      <c r="N377" s="343"/>
      <c r="O377" s="343"/>
      <c r="P377" s="343"/>
      <c r="Q377" s="343"/>
      <c r="R377" s="343"/>
      <c r="S377" s="341"/>
      <c r="T377" s="341"/>
      <c r="U377" s="343"/>
      <c r="V377" s="343"/>
      <c r="W377" s="343"/>
      <c r="X377" s="343"/>
      <c r="Y377" s="343"/>
      <c r="Z377" s="343"/>
      <c r="AA377" s="343"/>
      <c r="AB377" s="343"/>
      <c r="AC377" s="343"/>
      <c r="AD377" s="343"/>
      <c r="AE377" s="343"/>
      <c r="AF377" s="343"/>
      <c r="AG377" s="343"/>
      <c r="AH377" s="343"/>
      <c r="AI377" s="343"/>
      <c r="AJ377" s="343"/>
      <c r="AK377" s="343"/>
      <c r="AL377" s="343"/>
      <c r="AM377" s="343"/>
      <c r="AN377" s="343"/>
      <c r="AO377" s="343"/>
    </row>
    <row r="378" spans="1:41" ht="12.75" customHeight="1" x14ac:dyDescent="0.2">
      <c r="A378" s="343"/>
      <c r="B378" s="343"/>
      <c r="C378" s="343"/>
      <c r="D378" s="445"/>
      <c r="E378" s="343"/>
      <c r="F378" s="343"/>
      <c r="G378" s="343"/>
      <c r="H378" s="343"/>
      <c r="I378" s="343"/>
      <c r="J378" s="343"/>
      <c r="K378" s="343"/>
      <c r="L378" s="343"/>
      <c r="M378" s="343"/>
      <c r="N378" s="343"/>
      <c r="O378" s="343"/>
      <c r="P378" s="343"/>
      <c r="Q378" s="343"/>
      <c r="R378" s="343"/>
      <c r="S378" s="341"/>
      <c r="T378" s="341"/>
      <c r="U378" s="343"/>
      <c r="V378" s="343"/>
      <c r="W378" s="343"/>
      <c r="X378" s="343"/>
      <c r="Y378" s="343"/>
      <c r="Z378" s="343"/>
      <c r="AA378" s="343"/>
      <c r="AB378" s="343"/>
      <c r="AC378" s="343"/>
      <c r="AD378" s="343"/>
      <c r="AE378" s="343"/>
      <c r="AF378" s="343"/>
      <c r="AG378" s="343"/>
      <c r="AH378" s="343"/>
      <c r="AI378" s="343"/>
      <c r="AJ378" s="343"/>
      <c r="AK378" s="343"/>
      <c r="AL378" s="343"/>
      <c r="AM378" s="343"/>
      <c r="AN378" s="343"/>
      <c r="AO378" s="343"/>
    </row>
    <row r="379" spans="1:41" ht="12.75" customHeight="1" x14ac:dyDescent="0.2">
      <c r="A379" s="343"/>
      <c r="B379" s="343"/>
      <c r="C379" s="343"/>
      <c r="D379" s="445"/>
      <c r="E379" s="343"/>
      <c r="F379" s="343"/>
      <c r="G379" s="343"/>
      <c r="H379" s="343"/>
      <c r="I379" s="343"/>
      <c r="J379" s="343"/>
      <c r="K379" s="343"/>
      <c r="L379" s="343"/>
      <c r="M379" s="343"/>
      <c r="N379" s="343"/>
      <c r="O379" s="343"/>
      <c r="P379" s="343"/>
      <c r="Q379" s="343"/>
      <c r="R379" s="343"/>
      <c r="S379" s="341"/>
      <c r="T379" s="341"/>
      <c r="U379" s="343"/>
      <c r="V379" s="343"/>
      <c r="W379" s="343"/>
      <c r="X379" s="343"/>
      <c r="Y379" s="343"/>
      <c r="Z379" s="343"/>
      <c r="AA379" s="343"/>
      <c r="AB379" s="343"/>
      <c r="AC379" s="343"/>
      <c r="AD379" s="343"/>
      <c r="AE379" s="343"/>
      <c r="AF379" s="343"/>
      <c r="AG379" s="343"/>
      <c r="AH379" s="343"/>
      <c r="AI379" s="343"/>
      <c r="AJ379" s="343"/>
      <c r="AK379" s="343"/>
      <c r="AL379" s="343"/>
      <c r="AM379" s="343"/>
      <c r="AN379" s="343"/>
      <c r="AO379" s="343"/>
    </row>
    <row r="380" spans="1:41" ht="12.75" customHeight="1" x14ac:dyDescent="0.2">
      <c r="A380" s="343"/>
      <c r="B380" s="343"/>
      <c r="C380" s="343"/>
      <c r="D380" s="445"/>
      <c r="E380" s="343"/>
      <c r="F380" s="343"/>
      <c r="G380" s="343"/>
      <c r="H380" s="343"/>
      <c r="I380" s="343"/>
      <c r="J380" s="343"/>
      <c r="K380" s="343"/>
      <c r="L380" s="343"/>
      <c r="M380" s="343"/>
      <c r="N380" s="343"/>
      <c r="O380" s="343"/>
      <c r="P380" s="343"/>
      <c r="Q380" s="343"/>
      <c r="R380" s="343"/>
      <c r="S380" s="341"/>
      <c r="T380" s="341"/>
      <c r="U380" s="343"/>
      <c r="V380" s="343"/>
      <c r="W380" s="343"/>
      <c r="X380" s="343"/>
      <c r="Y380" s="343"/>
      <c r="Z380" s="343"/>
      <c r="AA380" s="343"/>
      <c r="AB380" s="343"/>
      <c r="AC380" s="343"/>
      <c r="AD380" s="343"/>
      <c r="AE380" s="343"/>
      <c r="AF380" s="343"/>
      <c r="AG380" s="343"/>
      <c r="AH380" s="343"/>
      <c r="AI380" s="343"/>
      <c r="AJ380" s="343"/>
      <c r="AK380" s="343"/>
      <c r="AL380" s="343"/>
      <c r="AM380" s="343"/>
      <c r="AN380" s="343"/>
      <c r="AO380" s="343"/>
    </row>
    <row r="381" spans="1:41" ht="12.75" customHeight="1" x14ac:dyDescent="0.2">
      <c r="A381" s="343"/>
      <c r="B381" s="343"/>
      <c r="C381" s="343"/>
      <c r="D381" s="445"/>
      <c r="E381" s="343"/>
      <c r="F381" s="343"/>
      <c r="G381" s="343"/>
      <c r="H381" s="343"/>
      <c r="I381" s="343"/>
      <c r="J381" s="343"/>
      <c r="K381" s="343"/>
      <c r="L381" s="343"/>
      <c r="M381" s="343"/>
      <c r="N381" s="343"/>
      <c r="O381" s="343"/>
      <c r="P381" s="343"/>
      <c r="Q381" s="343"/>
      <c r="R381" s="343"/>
      <c r="S381" s="341"/>
      <c r="T381" s="341"/>
      <c r="U381" s="343"/>
      <c r="V381" s="343"/>
      <c r="W381" s="343"/>
      <c r="X381" s="343"/>
      <c r="Y381" s="343"/>
      <c r="Z381" s="343"/>
      <c r="AA381" s="343"/>
      <c r="AB381" s="343"/>
      <c r="AC381" s="343"/>
      <c r="AD381" s="343"/>
      <c r="AE381" s="343"/>
      <c r="AF381" s="343"/>
      <c r="AG381" s="343"/>
      <c r="AH381" s="343"/>
      <c r="AI381" s="343"/>
      <c r="AJ381" s="343"/>
      <c r="AK381" s="343"/>
      <c r="AL381" s="343"/>
      <c r="AM381" s="343"/>
      <c r="AN381" s="343"/>
      <c r="AO381" s="343"/>
    </row>
    <row r="382" spans="1:41" ht="12.75" customHeight="1" x14ac:dyDescent="0.2">
      <c r="A382" s="343"/>
      <c r="B382" s="343"/>
      <c r="C382" s="343"/>
      <c r="D382" s="445"/>
      <c r="E382" s="343"/>
      <c r="F382" s="343"/>
      <c r="G382" s="343"/>
      <c r="H382" s="343"/>
      <c r="I382" s="343"/>
      <c r="J382" s="343"/>
      <c r="K382" s="343"/>
      <c r="L382" s="343"/>
      <c r="M382" s="343"/>
      <c r="N382" s="343"/>
      <c r="O382" s="343"/>
      <c r="P382" s="343"/>
      <c r="Q382" s="343"/>
      <c r="R382" s="343"/>
      <c r="S382" s="341"/>
      <c r="T382" s="341"/>
      <c r="U382" s="343"/>
      <c r="V382" s="343"/>
      <c r="W382" s="343"/>
      <c r="X382" s="343"/>
      <c r="Y382" s="343"/>
      <c r="Z382" s="343"/>
      <c r="AA382" s="343"/>
      <c r="AB382" s="343"/>
      <c r="AC382" s="343"/>
      <c r="AD382" s="343"/>
      <c r="AE382" s="343"/>
      <c r="AF382" s="343"/>
      <c r="AG382" s="343"/>
      <c r="AH382" s="343"/>
      <c r="AI382" s="343"/>
      <c r="AJ382" s="343"/>
      <c r="AK382" s="343"/>
      <c r="AL382" s="343"/>
      <c r="AM382" s="343"/>
      <c r="AN382" s="343"/>
      <c r="AO382" s="343"/>
    </row>
    <row r="383" spans="1:41" ht="12.75" customHeight="1" x14ac:dyDescent="0.2">
      <c r="A383" s="343"/>
      <c r="B383" s="343"/>
      <c r="C383" s="343"/>
      <c r="D383" s="445"/>
      <c r="E383" s="343"/>
      <c r="F383" s="343"/>
      <c r="G383" s="343"/>
      <c r="H383" s="343"/>
      <c r="I383" s="343"/>
      <c r="J383" s="343"/>
      <c r="K383" s="343"/>
      <c r="L383" s="343"/>
      <c r="M383" s="343"/>
      <c r="N383" s="343"/>
      <c r="O383" s="343"/>
      <c r="P383" s="343"/>
      <c r="Q383" s="343"/>
      <c r="R383" s="343"/>
      <c r="S383" s="341"/>
      <c r="T383" s="341"/>
      <c r="U383" s="343"/>
      <c r="V383" s="343"/>
      <c r="W383" s="343"/>
      <c r="X383" s="343"/>
      <c r="Y383" s="343"/>
      <c r="Z383" s="343"/>
      <c r="AA383" s="343"/>
      <c r="AB383" s="343"/>
      <c r="AC383" s="343"/>
      <c r="AD383" s="343"/>
      <c r="AE383" s="343"/>
      <c r="AF383" s="343"/>
      <c r="AG383" s="343"/>
      <c r="AH383" s="343"/>
      <c r="AI383" s="343"/>
      <c r="AJ383" s="343"/>
      <c r="AK383" s="343"/>
      <c r="AL383" s="343"/>
      <c r="AM383" s="343"/>
      <c r="AN383" s="343"/>
      <c r="AO383" s="343"/>
    </row>
    <row r="384" spans="1:41" ht="12.75" customHeight="1" x14ac:dyDescent="0.2">
      <c r="A384" s="343"/>
      <c r="B384" s="343"/>
      <c r="C384" s="343"/>
      <c r="D384" s="445"/>
      <c r="E384" s="343"/>
      <c r="F384" s="343"/>
      <c r="G384" s="343"/>
      <c r="H384" s="343"/>
      <c r="I384" s="343"/>
      <c r="J384" s="343"/>
      <c r="K384" s="343"/>
      <c r="L384" s="343"/>
      <c r="M384" s="343"/>
      <c r="N384" s="343"/>
      <c r="O384" s="343"/>
      <c r="P384" s="343"/>
      <c r="Q384" s="343"/>
      <c r="R384" s="343"/>
      <c r="S384" s="341"/>
      <c r="T384" s="341"/>
      <c r="U384" s="343"/>
      <c r="V384" s="343"/>
      <c r="W384" s="343"/>
      <c r="X384" s="343"/>
      <c r="Y384" s="343"/>
      <c r="Z384" s="343"/>
      <c r="AA384" s="343"/>
      <c r="AB384" s="343"/>
      <c r="AC384" s="343"/>
      <c r="AD384" s="343"/>
      <c r="AE384" s="343"/>
      <c r="AF384" s="343"/>
      <c r="AG384" s="343"/>
      <c r="AH384" s="343"/>
      <c r="AI384" s="343"/>
      <c r="AJ384" s="343"/>
      <c r="AK384" s="343"/>
      <c r="AL384" s="343"/>
      <c r="AM384" s="343"/>
      <c r="AN384" s="343"/>
      <c r="AO384" s="343"/>
    </row>
    <row r="385" spans="1:41" ht="12.75" customHeight="1" x14ac:dyDescent="0.2">
      <c r="A385" s="343"/>
      <c r="B385" s="343"/>
      <c r="C385" s="343"/>
      <c r="D385" s="445"/>
      <c r="E385" s="343"/>
      <c r="F385" s="343"/>
      <c r="G385" s="343"/>
      <c r="H385" s="343"/>
      <c r="I385" s="343"/>
      <c r="J385" s="343"/>
      <c r="K385" s="343"/>
      <c r="L385" s="343"/>
      <c r="M385" s="343"/>
      <c r="N385" s="343"/>
      <c r="O385" s="343"/>
      <c r="P385" s="343"/>
      <c r="Q385" s="343"/>
      <c r="R385" s="343"/>
      <c r="S385" s="341"/>
      <c r="T385" s="341"/>
      <c r="U385" s="343"/>
      <c r="V385" s="343"/>
      <c r="W385" s="343"/>
      <c r="X385" s="343"/>
      <c r="Y385" s="343"/>
      <c r="Z385" s="343"/>
      <c r="AA385" s="343"/>
      <c r="AB385" s="343"/>
      <c r="AC385" s="343"/>
      <c r="AD385" s="343"/>
      <c r="AE385" s="343"/>
      <c r="AF385" s="343"/>
      <c r="AG385" s="343"/>
      <c r="AH385" s="343"/>
      <c r="AI385" s="343"/>
      <c r="AJ385" s="343"/>
      <c r="AK385" s="343"/>
      <c r="AL385" s="343"/>
      <c r="AM385" s="343"/>
      <c r="AN385" s="343"/>
      <c r="AO385" s="343"/>
    </row>
    <row r="386" spans="1:41" ht="12.75" customHeight="1" x14ac:dyDescent="0.2">
      <c r="A386" s="343"/>
      <c r="B386" s="343"/>
      <c r="C386" s="343"/>
      <c r="D386" s="445"/>
      <c r="E386" s="343"/>
      <c r="F386" s="343"/>
      <c r="G386" s="343"/>
      <c r="H386" s="343"/>
      <c r="I386" s="343"/>
      <c r="J386" s="343"/>
      <c r="K386" s="343"/>
      <c r="L386" s="343"/>
      <c r="M386" s="343"/>
      <c r="N386" s="343"/>
      <c r="O386" s="343"/>
      <c r="P386" s="343"/>
      <c r="Q386" s="343"/>
      <c r="R386" s="343"/>
      <c r="S386" s="341"/>
      <c r="T386" s="341"/>
      <c r="U386" s="343"/>
      <c r="V386" s="343"/>
      <c r="W386" s="343"/>
      <c r="X386" s="343"/>
      <c r="Y386" s="343"/>
      <c r="Z386" s="343"/>
      <c r="AA386" s="343"/>
      <c r="AB386" s="343"/>
      <c r="AC386" s="343"/>
      <c r="AD386" s="343"/>
      <c r="AE386" s="343"/>
      <c r="AF386" s="343"/>
      <c r="AG386" s="343"/>
      <c r="AH386" s="343"/>
      <c r="AI386" s="343"/>
      <c r="AJ386" s="343"/>
      <c r="AK386" s="343"/>
      <c r="AL386" s="343"/>
      <c r="AM386" s="343"/>
      <c r="AN386" s="343"/>
      <c r="AO386" s="343"/>
    </row>
    <row r="387" spans="1:41" ht="12.75" customHeight="1" x14ac:dyDescent="0.2">
      <c r="A387" s="343"/>
      <c r="B387" s="343"/>
      <c r="C387" s="343"/>
      <c r="D387" s="445"/>
      <c r="E387" s="343"/>
      <c r="F387" s="343"/>
      <c r="G387" s="343"/>
      <c r="H387" s="343"/>
      <c r="I387" s="343"/>
      <c r="J387" s="343"/>
      <c r="K387" s="343"/>
      <c r="L387" s="343"/>
      <c r="M387" s="343"/>
      <c r="N387" s="343"/>
      <c r="O387" s="343"/>
      <c r="P387" s="343"/>
      <c r="Q387" s="343"/>
      <c r="R387" s="343"/>
      <c r="S387" s="341"/>
      <c r="T387" s="341"/>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row>
    <row r="388" spans="1:41" ht="12.75" customHeight="1" x14ac:dyDescent="0.2">
      <c r="A388" s="343"/>
      <c r="B388" s="343"/>
      <c r="C388" s="343"/>
      <c r="D388" s="445"/>
      <c r="E388" s="343"/>
      <c r="F388" s="343"/>
      <c r="G388" s="343"/>
      <c r="H388" s="343"/>
      <c r="I388" s="343"/>
      <c r="J388" s="343"/>
      <c r="K388" s="343"/>
      <c r="L388" s="343"/>
      <c r="M388" s="343"/>
      <c r="N388" s="343"/>
      <c r="O388" s="343"/>
      <c r="P388" s="343"/>
      <c r="Q388" s="343"/>
      <c r="R388" s="343"/>
      <c r="S388" s="341"/>
      <c r="T388" s="341"/>
      <c r="U388" s="343"/>
      <c r="V388" s="343"/>
      <c r="W388" s="343"/>
      <c r="X388" s="343"/>
      <c r="Y388" s="343"/>
      <c r="Z388" s="343"/>
      <c r="AA388" s="343"/>
      <c r="AB388" s="343"/>
      <c r="AC388" s="343"/>
      <c r="AD388" s="343"/>
      <c r="AE388" s="343"/>
      <c r="AF388" s="343"/>
      <c r="AG388" s="343"/>
      <c r="AH388" s="343"/>
      <c r="AI388" s="343"/>
      <c r="AJ388" s="343"/>
      <c r="AK388" s="343"/>
      <c r="AL388" s="343"/>
      <c r="AM388" s="343"/>
      <c r="AN388" s="343"/>
      <c r="AO388" s="343"/>
    </row>
    <row r="389" spans="1:41" ht="12.75" customHeight="1" x14ac:dyDescent="0.2">
      <c r="A389" s="343"/>
      <c r="B389" s="343"/>
      <c r="C389" s="343"/>
      <c r="D389" s="445"/>
      <c r="E389" s="343"/>
      <c r="F389" s="343"/>
      <c r="G389" s="343"/>
      <c r="H389" s="343"/>
      <c r="I389" s="343"/>
      <c r="J389" s="343"/>
      <c r="K389" s="343"/>
      <c r="L389" s="343"/>
      <c r="M389" s="343"/>
      <c r="N389" s="343"/>
      <c r="O389" s="343"/>
      <c r="P389" s="343"/>
      <c r="Q389" s="343"/>
      <c r="R389" s="343"/>
      <c r="S389" s="341"/>
      <c r="T389" s="341"/>
      <c r="U389" s="343"/>
      <c r="V389" s="343"/>
      <c r="W389" s="343"/>
      <c r="X389" s="343"/>
      <c r="Y389" s="343"/>
      <c r="Z389" s="343"/>
      <c r="AA389" s="343"/>
      <c r="AB389" s="343"/>
      <c r="AC389" s="343"/>
      <c r="AD389" s="343"/>
      <c r="AE389" s="343"/>
      <c r="AF389" s="343"/>
      <c r="AG389" s="343"/>
      <c r="AH389" s="343"/>
      <c r="AI389" s="343"/>
      <c r="AJ389" s="343"/>
      <c r="AK389" s="343"/>
      <c r="AL389" s="343"/>
      <c r="AM389" s="343"/>
      <c r="AN389" s="343"/>
      <c r="AO389" s="343"/>
    </row>
    <row r="390" spans="1:41" ht="12.75" customHeight="1" x14ac:dyDescent="0.2">
      <c r="A390" s="343"/>
      <c r="B390" s="343"/>
      <c r="C390" s="343"/>
      <c r="D390" s="445"/>
      <c r="E390" s="343"/>
      <c r="F390" s="343"/>
      <c r="G390" s="343"/>
      <c r="H390" s="343"/>
      <c r="I390" s="343"/>
      <c r="J390" s="343"/>
      <c r="K390" s="343"/>
      <c r="L390" s="343"/>
      <c r="M390" s="343"/>
      <c r="N390" s="343"/>
      <c r="O390" s="343"/>
      <c r="P390" s="343"/>
      <c r="Q390" s="343"/>
      <c r="R390" s="343"/>
      <c r="S390" s="341"/>
      <c r="T390" s="341"/>
      <c r="U390" s="343"/>
      <c r="V390" s="343"/>
      <c r="W390" s="343"/>
      <c r="X390" s="343"/>
      <c r="Y390" s="343"/>
      <c r="Z390" s="343"/>
      <c r="AA390" s="343"/>
      <c r="AB390" s="343"/>
      <c r="AC390" s="343"/>
      <c r="AD390" s="343"/>
      <c r="AE390" s="343"/>
      <c r="AF390" s="343"/>
      <c r="AG390" s="343"/>
      <c r="AH390" s="343"/>
      <c r="AI390" s="343"/>
      <c r="AJ390" s="343"/>
      <c r="AK390" s="343"/>
      <c r="AL390" s="343"/>
      <c r="AM390" s="343"/>
      <c r="AN390" s="343"/>
      <c r="AO390" s="343"/>
    </row>
    <row r="391" spans="1:41" ht="12.75" customHeight="1" x14ac:dyDescent="0.2">
      <c r="A391" s="343"/>
      <c r="B391" s="343"/>
      <c r="C391" s="343"/>
      <c r="D391" s="445"/>
      <c r="E391" s="343"/>
      <c r="F391" s="343"/>
      <c r="G391" s="343"/>
      <c r="H391" s="343"/>
      <c r="I391" s="343"/>
      <c r="J391" s="343"/>
      <c r="K391" s="343"/>
      <c r="L391" s="343"/>
      <c r="M391" s="343"/>
      <c r="N391" s="343"/>
      <c r="O391" s="343"/>
      <c r="P391" s="343"/>
      <c r="Q391" s="343"/>
      <c r="R391" s="343"/>
      <c r="S391" s="341"/>
      <c r="T391" s="341"/>
      <c r="U391" s="343"/>
      <c r="V391" s="343"/>
      <c r="W391" s="343"/>
      <c r="X391" s="343"/>
      <c r="Y391" s="343"/>
      <c r="Z391" s="343"/>
      <c r="AA391" s="343"/>
      <c r="AB391" s="343"/>
      <c r="AC391" s="343"/>
      <c r="AD391" s="343"/>
      <c r="AE391" s="343"/>
      <c r="AF391" s="343"/>
      <c r="AG391" s="343"/>
      <c r="AH391" s="343"/>
      <c r="AI391" s="343"/>
      <c r="AJ391" s="343"/>
      <c r="AK391" s="343"/>
      <c r="AL391" s="343"/>
      <c r="AM391" s="343"/>
      <c r="AN391" s="343"/>
      <c r="AO391" s="343"/>
    </row>
    <row r="392" spans="1:41" ht="12.75" customHeight="1" x14ac:dyDescent="0.2">
      <c r="A392" s="343"/>
      <c r="B392" s="343"/>
      <c r="C392" s="343"/>
      <c r="D392" s="445"/>
      <c r="E392" s="343"/>
      <c r="F392" s="343"/>
      <c r="G392" s="343"/>
      <c r="H392" s="343"/>
      <c r="I392" s="343"/>
      <c r="J392" s="343"/>
      <c r="K392" s="343"/>
      <c r="L392" s="343"/>
      <c r="M392" s="343"/>
      <c r="N392" s="343"/>
      <c r="O392" s="343"/>
      <c r="P392" s="343"/>
      <c r="Q392" s="343"/>
      <c r="R392" s="343"/>
      <c r="S392" s="341"/>
      <c r="T392" s="341"/>
      <c r="U392" s="343"/>
      <c r="V392" s="343"/>
      <c r="W392" s="343"/>
      <c r="X392" s="343"/>
      <c r="Y392" s="343"/>
      <c r="Z392" s="343"/>
      <c r="AA392" s="343"/>
      <c r="AB392" s="343"/>
      <c r="AC392" s="343"/>
      <c r="AD392" s="343"/>
      <c r="AE392" s="343"/>
      <c r="AF392" s="343"/>
      <c r="AG392" s="343"/>
      <c r="AH392" s="343"/>
      <c r="AI392" s="343"/>
      <c r="AJ392" s="343"/>
      <c r="AK392" s="343"/>
      <c r="AL392" s="343"/>
      <c r="AM392" s="343"/>
      <c r="AN392" s="343"/>
      <c r="AO392" s="343"/>
    </row>
    <row r="393" spans="1:41" ht="12.75" customHeight="1" x14ac:dyDescent="0.2">
      <c r="A393" s="343"/>
      <c r="B393" s="343"/>
      <c r="C393" s="343"/>
      <c r="D393" s="445"/>
      <c r="E393" s="343"/>
      <c r="F393" s="343"/>
      <c r="G393" s="343"/>
      <c r="H393" s="343"/>
      <c r="I393" s="343"/>
      <c r="J393" s="343"/>
      <c r="K393" s="343"/>
      <c r="L393" s="343"/>
      <c r="M393" s="343"/>
      <c r="N393" s="343"/>
      <c r="O393" s="343"/>
      <c r="P393" s="343"/>
      <c r="Q393" s="343"/>
      <c r="R393" s="343"/>
      <c r="S393" s="341"/>
      <c r="T393" s="341"/>
      <c r="U393" s="343"/>
      <c r="V393" s="343"/>
      <c r="W393" s="343"/>
      <c r="X393" s="343"/>
      <c r="Y393" s="343"/>
      <c r="Z393" s="343"/>
      <c r="AA393" s="343"/>
      <c r="AB393" s="343"/>
      <c r="AC393" s="343"/>
      <c r="AD393" s="343"/>
      <c r="AE393" s="343"/>
      <c r="AF393" s="343"/>
      <c r="AG393" s="343"/>
      <c r="AH393" s="343"/>
      <c r="AI393" s="343"/>
      <c r="AJ393" s="343"/>
      <c r="AK393" s="343"/>
      <c r="AL393" s="343"/>
      <c r="AM393" s="343"/>
      <c r="AN393" s="343"/>
      <c r="AO393" s="343"/>
    </row>
    <row r="394" spans="1:41" ht="12.75" customHeight="1" x14ac:dyDescent="0.2">
      <c r="A394" s="343"/>
      <c r="B394" s="343"/>
      <c r="C394" s="343"/>
      <c r="D394" s="445"/>
      <c r="E394" s="343"/>
      <c r="F394" s="343"/>
      <c r="G394" s="343"/>
      <c r="H394" s="343"/>
      <c r="I394" s="343"/>
      <c r="J394" s="343"/>
      <c r="K394" s="343"/>
      <c r="L394" s="343"/>
      <c r="M394" s="343"/>
      <c r="N394" s="343"/>
      <c r="O394" s="343"/>
      <c r="P394" s="343"/>
      <c r="Q394" s="343"/>
      <c r="R394" s="343"/>
      <c r="S394" s="341"/>
      <c r="T394" s="341"/>
      <c r="U394" s="343"/>
      <c r="V394" s="343"/>
      <c r="W394" s="343"/>
      <c r="X394" s="343"/>
      <c r="Y394" s="343"/>
      <c r="Z394" s="343"/>
      <c r="AA394" s="343"/>
      <c r="AB394" s="343"/>
      <c r="AC394" s="343"/>
      <c r="AD394" s="343"/>
      <c r="AE394" s="343"/>
      <c r="AF394" s="343"/>
      <c r="AG394" s="343"/>
      <c r="AH394" s="343"/>
      <c r="AI394" s="343"/>
      <c r="AJ394" s="343"/>
      <c r="AK394" s="343"/>
      <c r="AL394" s="343"/>
      <c r="AM394" s="343"/>
      <c r="AN394" s="343"/>
      <c r="AO394" s="343"/>
    </row>
    <row r="395" spans="1:41" ht="12.75" customHeight="1" x14ac:dyDescent="0.2">
      <c r="A395" s="343"/>
      <c r="B395" s="343"/>
      <c r="C395" s="343"/>
      <c r="D395" s="445"/>
      <c r="E395" s="343"/>
      <c r="F395" s="343"/>
      <c r="G395" s="343"/>
      <c r="H395" s="343"/>
      <c r="I395" s="343"/>
      <c r="J395" s="343"/>
      <c r="K395" s="343"/>
      <c r="L395" s="343"/>
      <c r="M395" s="343"/>
      <c r="N395" s="343"/>
      <c r="O395" s="343"/>
      <c r="P395" s="343"/>
      <c r="Q395" s="343"/>
      <c r="R395" s="343"/>
      <c r="S395" s="341"/>
      <c r="T395" s="341"/>
      <c r="U395" s="343"/>
      <c r="V395" s="343"/>
      <c r="W395" s="343"/>
      <c r="X395" s="343"/>
      <c r="Y395" s="343"/>
      <c r="Z395" s="343"/>
      <c r="AA395" s="343"/>
      <c r="AB395" s="343"/>
      <c r="AC395" s="343"/>
      <c r="AD395" s="343"/>
      <c r="AE395" s="343"/>
      <c r="AF395" s="343"/>
      <c r="AG395" s="343"/>
      <c r="AH395" s="343"/>
      <c r="AI395" s="343"/>
      <c r="AJ395" s="343"/>
      <c r="AK395" s="343"/>
      <c r="AL395" s="343"/>
      <c r="AM395" s="343"/>
      <c r="AN395" s="343"/>
      <c r="AO395" s="343"/>
    </row>
    <row r="396" spans="1:41" ht="12.75" customHeight="1" x14ac:dyDescent="0.2">
      <c r="A396" s="343"/>
      <c r="B396" s="343"/>
      <c r="C396" s="343"/>
      <c r="D396" s="445"/>
      <c r="E396" s="343"/>
      <c r="F396" s="343"/>
      <c r="G396" s="343"/>
      <c r="H396" s="343"/>
      <c r="I396" s="343"/>
      <c r="J396" s="343"/>
      <c r="K396" s="343"/>
      <c r="L396" s="343"/>
      <c r="M396" s="343"/>
      <c r="N396" s="343"/>
      <c r="O396" s="343"/>
      <c r="P396" s="343"/>
      <c r="Q396" s="343"/>
      <c r="R396" s="343"/>
      <c r="S396" s="341"/>
      <c r="T396" s="341"/>
      <c r="U396" s="343"/>
      <c r="V396" s="343"/>
      <c r="W396" s="343"/>
      <c r="X396" s="343"/>
      <c r="Y396" s="343"/>
      <c r="Z396" s="343"/>
      <c r="AA396" s="343"/>
      <c r="AB396" s="343"/>
      <c r="AC396" s="343"/>
      <c r="AD396" s="343"/>
      <c r="AE396" s="343"/>
      <c r="AF396" s="343"/>
      <c r="AG396" s="343"/>
      <c r="AH396" s="343"/>
      <c r="AI396" s="343"/>
      <c r="AJ396" s="343"/>
      <c r="AK396" s="343"/>
      <c r="AL396" s="343"/>
      <c r="AM396" s="343"/>
      <c r="AN396" s="343"/>
      <c r="AO396" s="343"/>
    </row>
    <row r="397" spans="1:41" ht="12.75" customHeight="1" x14ac:dyDescent="0.2">
      <c r="A397" s="343"/>
      <c r="B397" s="343"/>
      <c r="C397" s="343"/>
      <c r="D397" s="445"/>
      <c r="E397" s="343"/>
      <c r="F397" s="343"/>
      <c r="G397" s="343"/>
      <c r="H397" s="343"/>
      <c r="I397" s="343"/>
      <c r="J397" s="343"/>
      <c r="K397" s="343"/>
      <c r="L397" s="343"/>
      <c r="M397" s="343"/>
      <c r="N397" s="343"/>
      <c r="O397" s="343"/>
      <c r="P397" s="343"/>
      <c r="Q397" s="343"/>
      <c r="R397" s="343"/>
      <c r="S397" s="341"/>
      <c r="T397" s="341"/>
      <c r="U397" s="343"/>
      <c r="V397" s="343"/>
      <c r="W397" s="343"/>
      <c r="X397" s="343"/>
      <c r="Y397" s="343"/>
      <c r="Z397" s="343"/>
      <c r="AA397" s="343"/>
      <c r="AB397" s="343"/>
      <c r="AC397" s="343"/>
      <c r="AD397" s="343"/>
      <c r="AE397" s="343"/>
      <c r="AF397" s="343"/>
      <c r="AG397" s="343"/>
      <c r="AH397" s="343"/>
      <c r="AI397" s="343"/>
      <c r="AJ397" s="343"/>
      <c r="AK397" s="343"/>
      <c r="AL397" s="343"/>
      <c r="AM397" s="343"/>
      <c r="AN397" s="343"/>
      <c r="AO397" s="343"/>
    </row>
    <row r="398" spans="1:41" ht="12.75" customHeight="1" x14ac:dyDescent="0.2">
      <c r="A398" s="343"/>
      <c r="B398" s="343"/>
      <c r="C398" s="343"/>
      <c r="D398" s="445"/>
      <c r="E398" s="343"/>
      <c r="F398" s="343"/>
      <c r="G398" s="343"/>
      <c r="H398" s="343"/>
      <c r="I398" s="343"/>
      <c r="J398" s="343"/>
      <c r="K398" s="343"/>
      <c r="L398" s="343"/>
      <c r="M398" s="343"/>
      <c r="N398" s="343"/>
      <c r="O398" s="343"/>
      <c r="P398" s="343"/>
      <c r="Q398" s="343"/>
      <c r="R398" s="343"/>
      <c r="S398" s="341"/>
      <c r="T398" s="341"/>
      <c r="U398" s="343"/>
      <c r="V398" s="343"/>
      <c r="W398" s="343"/>
      <c r="X398" s="343"/>
      <c r="Y398" s="343"/>
      <c r="Z398" s="343"/>
      <c r="AA398" s="343"/>
      <c r="AB398" s="343"/>
      <c r="AC398" s="343"/>
      <c r="AD398" s="343"/>
      <c r="AE398" s="343"/>
      <c r="AF398" s="343"/>
      <c r="AG398" s="343"/>
      <c r="AH398" s="343"/>
      <c r="AI398" s="343"/>
      <c r="AJ398" s="343"/>
      <c r="AK398" s="343"/>
      <c r="AL398" s="343"/>
      <c r="AM398" s="343"/>
      <c r="AN398" s="343"/>
      <c r="AO398" s="343"/>
    </row>
    <row r="399" spans="1:41" ht="12.75" customHeight="1" x14ac:dyDescent="0.2">
      <c r="A399" s="343"/>
      <c r="B399" s="343"/>
      <c r="C399" s="343"/>
      <c r="D399" s="445"/>
      <c r="E399" s="343"/>
      <c r="F399" s="343"/>
      <c r="G399" s="343"/>
      <c r="H399" s="343"/>
      <c r="I399" s="343"/>
      <c r="J399" s="343"/>
      <c r="K399" s="343"/>
      <c r="L399" s="343"/>
      <c r="M399" s="343"/>
      <c r="N399" s="343"/>
      <c r="O399" s="343"/>
      <c r="P399" s="343"/>
      <c r="Q399" s="343"/>
      <c r="R399" s="343"/>
      <c r="S399" s="341"/>
      <c r="T399" s="341"/>
      <c r="U399" s="343"/>
      <c r="V399" s="343"/>
      <c r="W399" s="343"/>
      <c r="X399" s="343"/>
      <c r="Y399" s="343"/>
      <c r="Z399" s="343"/>
      <c r="AA399" s="343"/>
      <c r="AB399" s="343"/>
      <c r="AC399" s="343"/>
      <c r="AD399" s="343"/>
      <c r="AE399" s="343"/>
      <c r="AF399" s="343"/>
      <c r="AG399" s="343"/>
      <c r="AH399" s="343"/>
      <c r="AI399" s="343"/>
      <c r="AJ399" s="343"/>
      <c r="AK399" s="343"/>
      <c r="AL399" s="343"/>
      <c r="AM399" s="343"/>
      <c r="AN399" s="343"/>
      <c r="AO399" s="343"/>
    </row>
    <row r="400" spans="1:41" ht="12.75" customHeight="1" x14ac:dyDescent="0.2">
      <c r="A400" s="343"/>
      <c r="B400" s="343"/>
      <c r="C400" s="343"/>
      <c r="D400" s="445"/>
      <c r="E400" s="343"/>
      <c r="F400" s="343"/>
      <c r="G400" s="343"/>
      <c r="H400" s="343"/>
      <c r="I400" s="343"/>
      <c r="J400" s="343"/>
      <c r="K400" s="343"/>
      <c r="L400" s="343"/>
      <c r="M400" s="343"/>
      <c r="N400" s="343"/>
      <c r="O400" s="343"/>
      <c r="P400" s="343"/>
      <c r="Q400" s="343"/>
      <c r="R400" s="343"/>
      <c r="S400" s="341"/>
      <c r="T400" s="341"/>
      <c r="U400" s="343"/>
      <c r="V400" s="343"/>
      <c r="W400" s="343"/>
      <c r="X400" s="343"/>
      <c r="Y400" s="343"/>
      <c r="Z400" s="343"/>
      <c r="AA400" s="343"/>
      <c r="AB400" s="343"/>
      <c r="AC400" s="343"/>
      <c r="AD400" s="343"/>
      <c r="AE400" s="343"/>
      <c r="AF400" s="343"/>
      <c r="AG400" s="343"/>
      <c r="AH400" s="343"/>
      <c r="AI400" s="343"/>
      <c r="AJ400" s="343"/>
      <c r="AK400" s="343"/>
      <c r="AL400" s="343"/>
      <c r="AM400" s="343"/>
      <c r="AN400" s="343"/>
      <c r="AO400" s="343"/>
    </row>
    <row r="401" spans="1:41" ht="12.75" customHeight="1" x14ac:dyDescent="0.2">
      <c r="A401" s="343"/>
      <c r="B401" s="343"/>
      <c r="C401" s="343"/>
      <c r="D401" s="445"/>
      <c r="E401" s="343"/>
      <c r="F401" s="343"/>
      <c r="G401" s="343"/>
      <c r="H401" s="343"/>
      <c r="I401" s="343"/>
      <c r="J401" s="343"/>
      <c r="K401" s="343"/>
      <c r="L401" s="343"/>
      <c r="M401" s="343"/>
      <c r="N401" s="343"/>
      <c r="O401" s="343"/>
      <c r="P401" s="343"/>
      <c r="Q401" s="343"/>
      <c r="R401" s="343"/>
      <c r="S401" s="341"/>
      <c r="T401" s="341"/>
      <c r="U401" s="343"/>
      <c r="V401" s="343"/>
      <c r="W401" s="343"/>
      <c r="X401" s="343"/>
      <c r="Y401" s="343"/>
      <c r="Z401" s="343"/>
      <c r="AA401" s="343"/>
      <c r="AB401" s="343"/>
      <c r="AC401" s="343"/>
      <c r="AD401" s="343"/>
      <c r="AE401" s="343"/>
      <c r="AF401" s="343"/>
      <c r="AG401" s="343"/>
      <c r="AH401" s="343"/>
      <c r="AI401" s="343"/>
      <c r="AJ401" s="343"/>
      <c r="AK401" s="343"/>
      <c r="AL401" s="343"/>
      <c r="AM401" s="343"/>
      <c r="AN401" s="343"/>
      <c r="AO401" s="343"/>
    </row>
    <row r="402" spans="1:41" ht="12.75" customHeight="1" x14ac:dyDescent="0.2">
      <c r="A402" s="343"/>
      <c r="B402" s="343"/>
      <c r="C402" s="343"/>
      <c r="D402" s="445"/>
      <c r="E402" s="343"/>
      <c r="F402" s="343"/>
      <c r="G402" s="343"/>
      <c r="H402" s="343"/>
      <c r="I402" s="343"/>
      <c r="J402" s="343"/>
      <c r="K402" s="343"/>
      <c r="L402" s="343"/>
      <c r="M402" s="343"/>
      <c r="N402" s="343"/>
      <c r="O402" s="343"/>
      <c r="P402" s="343"/>
      <c r="Q402" s="343"/>
      <c r="R402" s="343"/>
      <c r="S402" s="341"/>
      <c r="T402" s="341"/>
      <c r="U402" s="343"/>
      <c r="V402" s="343"/>
      <c r="W402" s="343"/>
      <c r="X402" s="343"/>
      <c r="Y402" s="343"/>
      <c r="Z402" s="343"/>
      <c r="AA402" s="343"/>
      <c r="AB402" s="343"/>
      <c r="AC402" s="343"/>
      <c r="AD402" s="343"/>
      <c r="AE402" s="343"/>
      <c r="AF402" s="343"/>
      <c r="AG402" s="343"/>
      <c r="AH402" s="343"/>
      <c r="AI402" s="343"/>
      <c r="AJ402" s="343"/>
      <c r="AK402" s="343"/>
      <c r="AL402" s="343"/>
      <c r="AM402" s="343"/>
      <c r="AN402" s="343"/>
      <c r="AO402" s="343"/>
    </row>
    <row r="403" spans="1:41" ht="12.75" customHeight="1" x14ac:dyDescent="0.2">
      <c r="A403" s="343"/>
      <c r="B403" s="343"/>
      <c r="C403" s="343"/>
      <c r="D403" s="445"/>
      <c r="E403" s="343"/>
      <c r="F403" s="343"/>
      <c r="G403" s="343"/>
      <c r="H403" s="343"/>
      <c r="I403" s="343"/>
      <c r="J403" s="343"/>
      <c r="K403" s="343"/>
      <c r="L403" s="343"/>
      <c r="M403" s="343"/>
      <c r="N403" s="343"/>
      <c r="O403" s="343"/>
      <c r="P403" s="343"/>
      <c r="Q403" s="343"/>
      <c r="R403" s="343"/>
      <c r="S403" s="341"/>
      <c r="T403" s="341"/>
      <c r="U403" s="343"/>
      <c r="V403" s="343"/>
      <c r="W403" s="343"/>
      <c r="X403" s="343"/>
      <c r="Y403" s="343"/>
      <c r="Z403" s="343"/>
      <c r="AA403" s="343"/>
      <c r="AB403" s="343"/>
      <c r="AC403" s="343"/>
      <c r="AD403" s="343"/>
      <c r="AE403" s="343"/>
      <c r="AF403" s="343"/>
      <c r="AG403" s="343"/>
      <c r="AH403" s="343"/>
      <c r="AI403" s="343"/>
      <c r="AJ403" s="343"/>
      <c r="AK403" s="343"/>
      <c r="AL403" s="343"/>
      <c r="AM403" s="343"/>
      <c r="AN403" s="343"/>
      <c r="AO403" s="343"/>
    </row>
    <row r="404" spans="1:41" ht="12.75" customHeight="1" x14ac:dyDescent="0.2">
      <c r="A404" s="343"/>
      <c r="B404" s="343"/>
      <c r="C404" s="343"/>
      <c r="D404" s="445"/>
      <c r="E404" s="343"/>
      <c r="F404" s="343"/>
      <c r="G404" s="343"/>
      <c r="H404" s="343"/>
      <c r="I404" s="343"/>
      <c r="J404" s="343"/>
      <c r="K404" s="343"/>
      <c r="L404" s="343"/>
      <c r="M404" s="343"/>
      <c r="N404" s="343"/>
      <c r="O404" s="343"/>
      <c r="P404" s="343"/>
      <c r="Q404" s="343"/>
      <c r="R404" s="343"/>
      <c r="S404" s="341"/>
      <c r="T404" s="341"/>
      <c r="U404" s="343"/>
      <c r="V404" s="343"/>
      <c r="W404" s="343"/>
      <c r="X404" s="343"/>
      <c r="Y404" s="343"/>
      <c r="Z404" s="343"/>
      <c r="AA404" s="343"/>
      <c r="AB404" s="343"/>
      <c r="AC404" s="343"/>
      <c r="AD404" s="343"/>
      <c r="AE404" s="343"/>
      <c r="AF404" s="343"/>
      <c r="AG404" s="343"/>
      <c r="AH404" s="343"/>
      <c r="AI404" s="343"/>
      <c r="AJ404" s="343"/>
      <c r="AK404" s="343"/>
      <c r="AL404" s="343"/>
      <c r="AM404" s="343"/>
      <c r="AN404" s="343"/>
      <c r="AO404" s="343"/>
    </row>
    <row r="405" spans="1:41" ht="12.75" customHeight="1" x14ac:dyDescent="0.2">
      <c r="A405" s="343"/>
      <c r="B405" s="343"/>
      <c r="C405" s="343"/>
      <c r="D405" s="445"/>
      <c r="E405" s="343"/>
      <c r="F405" s="343"/>
      <c r="G405" s="343"/>
      <c r="H405" s="343"/>
      <c r="I405" s="343"/>
      <c r="J405" s="343"/>
      <c r="K405" s="343"/>
      <c r="L405" s="343"/>
      <c r="M405" s="343"/>
      <c r="N405" s="343"/>
      <c r="O405" s="343"/>
      <c r="P405" s="343"/>
      <c r="Q405" s="343"/>
      <c r="R405" s="343"/>
      <c r="S405" s="341"/>
      <c r="T405" s="341"/>
      <c r="U405" s="343"/>
      <c r="V405" s="343"/>
      <c r="W405" s="343"/>
      <c r="X405" s="343"/>
      <c r="Y405" s="343"/>
      <c r="Z405" s="343"/>
      <c r="AA405" s="343"/>
      <c r="AB405" s="343"/>
      <c r="AC405" s="343"/>
      <c r="AD405" s="343"/>
      <c r="AE405" s="343"/>
      <c r="AF405" s="343"/>
      <c r="AG405" s="343"/>
      <c r="AH405" s="343"/>
      <c r="AI405" s="343"/>
      <c r="AJ405" s="343"/>
      <c r="AK405" s="343"/>
      <c r="AL405" s="343"/>
      <c r="AM405" s="343"/>
      <c r="AN405" s="343"/>
      <c r="AO405" s="343"/>
    </row>
    <row r="406" spans="1:41" ht="12.75" customHeight="1" x14ac:dyDescent="0.2">
      <c r="A406" s="343"/>
      <c r="B406" s="343"/>
      <c r="C406" s="343"/>
      <c r="D406" s="445"/>
      <c r="E406" s="343"/>
      <c r="F406" s="343"/>
      <c r="G406" s="343"/>
      <c r="H406" s="343"/>
      <c r="I406" s="343"/>
      <c r="J406" s="343"/>
      <c r="K406" s="343"/>
      <c r="L406" s="343"/>
      <c r="M406" s="343"/>
      <c r="N406" s="343"/>
      <c r="O406" s="343"/>
      <c r="P406" s="343"/>
      <c r="Q406" s="343"/>
      <c r="R406" s="343"/>
      <c r="S406" s="341"/>
      <c r="T406" s="341"/>
      <c r="U406" s="343"/>
      <c r="V406" s="343"/>
      <c r="W406" s="343"/>
      <c r="X406" s="343"/>
      <c r="Y406" s="343"/>
      <c r="Z406" s="343"/>
      <c r="AA406" s="343"/>
      <c r="AB406" s="343"/>
      <c r="AC406" s="343"/>
      <c r="AD406" s="343"/>
      <c r="AE406" s="343"/>
      <c r="AF406" s="343"/>
      <c r="AG406" s="343"/>
      <c r="AH406" s="343"/>
      <c r="AI406" s="343"/>
      <c r="AJ406" s="343"/>
      <c r="AK406" s="343"/>
      <c r="AL406" s="343"/>
      <c r="AM406" s="343"/>
      <c r="AN406" s="343"/>
      <c r="AO406" s="343"/>
    </row>
    <row r="407" spans="1:41" ht="12.75" customHeight="1" x14ac:dyDescent="0.2">
      <c r="A407" s="343"/>
      <c r="B407" s="343"/>
      <c r="C407" s="343"/>
      <c r="D407" s="445"/>
      <c r="E407" s="343"/>
      <c r="F407" s="343"/>
      <c r="G407" s="343"/>
      <c r="H407" s="343"/>
      <c r="I407" s="343"/>
      <c r="J407" s="343"/>
      <c r="K407" s="343"/>
      <c r="L407" s="343"/>
      <c r="M407" s="343"/>
      <c r="N407" s="343"/>
      <c r="O407" s="343"/>
      <c r="P407" s="343"/>
      <c r="Q407" s="343"/>
      <c r="R407" s="343"/>
      <c r="S407" s="341"/>
      <c r="T407" s="341"/>
      <c r="U407" s="343"/>
      <c r="V407" s="343"/>
      <c r="W407" s="343"/>
      <c r="X407" s="343"/>
      <c r="Y407" s="343"/>
      <c r="Z407" s="343"/>
      <c r="AA407" s="343"/>
      <c r="AB407" s="343"/>
      <c r="AC407" s="343"/>
      <c r="AD407" s="343"/>
      <c r="AE407" s="343"/>
      <c r="AF407" s="343"/>
      <c r="AG407" s="343"/>
      <c r="AH407" s="343"/>
      <c r="AI407" s="343"/>
      <c r="AJ407" s="343"/>
      <c r="AK407" s="343"/>
      <c r="AL407" s="343"/>
      <c r="AM407" s="343"/>
      <c r="AN407" s="343"/>
      <c r="AO407" s="343"/>
    </row>
    <row r="408" spans="1:41" ht="12.75" customHeight="1" x14ac:dyDescent="0.2">
      <c r="A408" s="343"/>
      <c r="B408" s="343"/>
      <c r="C408" s="343"/>
      <c r="D408" s="445"/>
      <c r="E408" s="343"/>
      <c r="F408" s="343"/>
      <c r="G408" s="343"/>
      <c r="H408" s="343"/>
      <c r="I408" s="343"/>
      <c r="J408" s="343"/>
      <c r="K408" s="343"/>
      <c r="L408" s="343"/>
      <c r="M408" s="343"/>
      <c r="N408" s="343"/>
      <c r="O408" s="343"/>
      <c r="P408" s="343"/>
      <c r="Q408" s="343"/>
      <c r="R408" s="343"/>
      <c r="S408" s="341"/>
      <c r="T408" s="341"/>
      <c r="U408" s="343"/>
      <c r="V408" s="343"/>
      <c r="W408" s="343"/>
      <c r="X408" s="343"/>
      <c r="Y408" s="343"/>
      <c r="Z408" s="343"/>
      <c r="AA408" s="343"/>
      <c r="AB408" s="343"/>
      <c r="AC408" s="343"/>
      <c r="AD408" s="343"/>
      <c r="AE408" s="343"/>
      <c r="AF408" s="343"/>
      <c r="AG408" s="343"/>
      <c r="AH408" s="343"/>
      <c r="AI408" s="343"/>
      <c r="AJ408" s="343"/>
      <c r="AK408" s="343"/>
      <c r="AL408" s="343"/>
      <c r="AM408" s="343"/>
      <c r="AN408" s="343"/>
      <c r="AO408" s="343"/>
    </row>
    <row r="409" spans="1:41" ht="12.75" customHeight="1" x14ac:dyDescent="0.2">
      <c r="A409" s="343"/>
      <c r="B409" s="343"/>
      <c r="C409" s="343"/>
      <c r="D409" s="445"/>
      <c r="E409" s="343"/>
      <c r="F409" s="343"/>
      <c r="G409" s="343"/>
      <c r="H409" s="343"/>
      <c r="I409" s="343"/>
      <c r="J409" s="343"/>
      <c r="K409" s="343"/>
      <c r="L409" s="343"/>
      <c r="M409" s="343"/>
      <c r="N409" s="343"/>
      <c r="O409" s="343"/>
      <c r="P409" s="343"/>
      <c r="Q409" s="343"/>
      <c r="R409" s="343"/>
      <c r="S409" s="341"/>
      <c r="T409" s="341"/>
      <c r="U409" s="343"/>
      <c r="V409" s="343"/>
      <c r="W409" s="343"/>
      <c r="X409" s="343"/>
      <c r="Y409" s="343"/>
      <c r="Z409" s="343"/>
      <c r="AA409" s="343"/>
      <c r="AB409" s="343"/>
      <c r="AC409" s="343"/>
      <c r="AD409" s="343"/>
      <c r="AE409" s="343"/>
      <c r="AF409" s="343"/>
      <c r="AG409" s="343"/>
      <c r="AH409" s="343"/>
      <c r="AI409" s="343"/>
      <c r="AJ409" s="343"/>
      <c r="AK409" s="343"/>
      <c r="AL409" s="343"/>
      <c r="AM409" s="343"/>
      <c r="AN409" s="343"/>
      <c r="AO409" s="343"/>
    </row>
    <row r="410" spans="1:41" ht="12.75" customHeight="1" x14ac:dyDescent="0.2">
      <c r="A410" s="343"/>
      <c r="B410" s="343"/>
      <c r="C410" s="343"/>
      <c r="D410" s="445"/>
      <c r="E410" s="343"/>
      <c r="F410" s="343"/>
      <c r="G410" s="343"/>
      <c r="H410" s="343"/>
      <c r="I410" s="343"/>
      <c r="J410" s="343"/>
      <c r="K410" s="343"/>
      <c r="L410" s="343"/>
      <c r="M410" s="343"/>
      <c r="N410" s="343"/>
      <c r="O410" s="343"/>
      <c r="P410" s="343"/>
      <c r="Q410" s="343"/>
      <c r="R410" s="343"/>
      <c r="S410" s="341"/>
      <c r="T410" s="341"/>
      <c r="U410" s="343"/>
      <c r="V410" s="343"/>
      <c r="W410" s="343"/>
      <c r="X410" s="343"/>
      <c r="Y410" s="343"/>
      <c r="Z410" s="343"/>
      <c r="AA410" s="343"/>
      <c r="AB410" s="343"/>
      <c r="AC410" s="343"/>
      <c r="AD410" s="343"/>
      <c r="AE410" s="343"/>
      <c r="AF410" s="343"/>
      <c r="AG410" s="343"/>
      <c r="AH410" s="343"/>
      <c r="AI410" s="343"/>
      <c r="AJ410" s="343"/>
      <c r="AK410" s="343"/>
      <c r="AL410" s="343"/>
      <c r="AM410" s="343"/>
      <c r="AN410" s="343"/>
      <c r="AO410" s="343"/>
    </row>
    <row r="411" spans="1:41" ht="12.75" customHeight="1" x14ac:dyDescent="0.2">
      <c r="A411" s="343"/>
      <c r="B411" s="343"/>
      <c r="C411" s="343"/>
      <c r="D411" s="445"/>
      <c r="E411" s="343"/>
      <c r="F411" s="343"/>
      <c r="G411" s="343"/>
      <c r="H411" s="343"/>
      <c r="I411" s="343"/>
      <c r="J411" s="343"/>
      <c r="K411" s="343"/>
      <c r="L411" s="343"/>
      <c r="M411" s="343"/>
      <c r="N411" s="343"/>
      <c r="O411" s="343"/>
      <c r="P411" s="343"/>
      <c r="Q411" s="343"/>
      <c r="R411" s="343"/>
      <c r="S411" s="341"/>
      <c r="T411" s="341"/>
      <c r="U411" s="343"/>
      <c r="V411" s="343"/>
      <c r="W411" s="343"/>
      <c r="X411" s="343"/>
      <c r="Y411" s="343"/>
      <c r="Z411" s="343"/>
      <c r="AA411" s="343"/>
      <c r="AB411" s="343"/>
      <c r="AC411" s="343"/>
      <c r="AD411" s="343"/>
      <c r="AE411" s="343"/>
      <c r="AF411" s="343"/>
      <c r="AG411" s="343"/>
      <c r="AH411" s="343"/>
      <c r="AI411" s="343"/>
      <c r="AJ411" s="343"/>
      <c r="AK411" s="343"/>
      <c r="AL411" s="343"/>
      <c r="AM411" s="343"/>
      <c r="AN411" s="343"/>
      <c r="AO411" s="343"/>
    </row>
    <row r="412" spans="1:41" ht="12.75" customHeight="1" x14ac:dyDescent="0.2">
      <c r="A412" s="343"/>
      <c r="B412" s="343"/>
      <c r="C412" s="343"/>
      <c r="D412" s="445"/>
      <c r="E412" s="343"/>
      <c r="F412" s="343"/>
      <c r="G412" s="343"/>
      <c r="H412" s="343"/>
      <c r="I412" s="343"/>
      <c r="J412" s="343"/>
      <c r="K412" s="343"/>
      <c r="L412" s="343"/>
      <c r="M412" s="343"/>
      <c r="N412" s="343"/>
      <c r="O412" s="343"/>
      <c r="P412" s="343"/>
      <c r="Q412" s="343"/>
      <c r="R412" s="343"/>
      <c r="S412" s="341"/>
      <c r="T412" s="341"/>
      <c r="U412" s="343"/>
      <c r="V412" s="343"/>
      <c r="W412" s="343"/>
      <c r="X412" s="343"/>
      <c r="Y412" s="343"/>
      <c r="Z412" s="343"/>
      <c r="AA412" s="343"/>
      <c r="AB412" s="343"/>
      <c r="AC412" s="343"/>
      <c r="AD412" s="343"/>
      <c r="AE412" s="343"/>
      <c r="AF412" s="343"/>
      <c r="AG412" s="343"/>
      <c r="AH412" s="343"/>
      <c r="AI412" s="343"/>
      <c r="AJ412" s="343"/>
      <c r="AK412" s="343"/>
      <c r="AL412" s="343"/>
      <c r="AM412" s="343"/>
      <c r="AN412" s="343"/>
      <c r="AO412" s="343"/>
    </row>
    <row r="413" spans="1:41" ht="12.75" customHeight="1" x14ac:dyDescent="0.2">
      <c r="A413" s="343"/>
      <c r="B413" s="343"/>
      <c r="C413" s="343"/>
      <c r="D413" s="445"/>
      <c r="E413" s="343"/>
      <c r="F413" s="343"/>
      <c r="G413" s="343"/>
      <c r="H413" s="343"/>
      <c r="I413" s="343"/>
      <c r="J413" s="343"/>
      <c r="K413" s="343"/>
      <c r="L413" s="343"/>
      <c r="M413" s="343"/>
      <c r="N413" s="343"/>
      <c r="O413" s="343"/>
      <c r="P413" s="343"/>
      <c r="Q413" s="343"/>
      <c r="R413" s="343"/>
      <c r="S413" s="341"/>
      <c r="T413" s="341"/>
      <c r="U413" s="343"/>
      <c r="V413" s="343"/>
      <c r="W413" s="343"/>
      <c r="X413" s="343"/>
      <c r="Y413" s="343"/>
      <c r="Z413" s="343"/>
      <c r="AA413" s="343"/>
      <c r="AB413" s="343"/>
      <c r="AC413" s="343"/>
      <c r="AD413" s="343"/>
      <c r="AE413" s="343"/>
      <c r="AF413" s="343"/>
      <c r="AG413" s="343"/>
      <c r="AH413" s="343"/>
      <c r="AI413" s="343"/>
      <c r="AJ413" s="343"/>
      <c r="AK413" s="343"/>
      <c r="AL413" s="343"/>
      <c r="AM413" s="343"/>
      <c r="AN413" s="343"/>
      <c r="AO413" s="343"/>
    </row>
    <row r="414" spans="1:41" ht="12.75" customHeight="1" x14ac:dyDescent="0.2">
      <c r="A414" s="343"/>
      <c r="B414" s="343"/>
      <c r="C414" s="343"/>
      <c r="D414" s="445"/>
      <c r="E414" s="343"/>
      <c r="F414" s="343"/>
      <c r="G414" s="343"/>
      <c r="H414" s="343"/>
      <c r="I414" s="343"/>
      <c r="J414" s="343"/>
      <c r="K414" s="343"/>
      <c r="L414" s="343"/>
      <c r="M414" s="343"/>
      <c r="N414" s="343"/>
      <c r="O414" s="343"/>
      <c r="P414" s="343"/>
      <c r="Q414" s="343"/>
      <c r="R414" s="343"/>
      <c r="S414" s="341"/>
      <c r="T414" s="341"/>
      <c r="U414" s="343"/>
      <c r="V414" s="343"/>
      <c r="W414" s="343"/>
      <c r="X414" s="343"/>
      <c r="Y414" s="343"/>
      <c r="Z414" s="343"/>
      <c r="AA414" s="343"/>
      <c r="AB414" s="343"/>
      <c r="AC414" s="343"/>
      <c r="AD414" s="343"/>
      <c r="AE414" s="343"/>
      <c r="AF414" s="343"/>
      <c r="AG414" s="343"/>
      <c r="AH414" s="343"/>
      <c r="AI414" s="343"/>
      <c r="AJ414" s="343"/>
      <c r="AK414" s="343"/>
      <c r="AL414" s="343"/>
      <c r="AM414" s="343"/>
      <c r="AN414" s="343"/>
      <c r="AO414" s="343"/>
    </row>
    <row r="415" spans="1:41" ht="12.75" customHeight="1" x14ac:dyDescent="0.2">
      <c r="A415" s="343"/>
      <c r="B415" s="343"/>
      <c r="C415" s="343"/>
      <c r="D415" s="445"/>
      <c r="E415" s="343"/>
      <c r="F415" s="343"/>
      <c r="G415" s="343"/>
      <c r="H415" s="343"/>
      <c r="I415" s="343"/>
      <c r="J415" s="343"/>
      <c r="K415" s="343"/>
      <c r="L415" s="343"/>
      <c r="M415" s="343"/>
      <c r="N415" s="343"/>
      <c r="O415" s="343"/>
      <c r="P415" s="343"/>
      <c r="Q415" s="343"/>
      <c r="R415" s="343"/>
      <c r="S415" s="341"/>
      <c r="T415" s="341"/>
      <c r="U415" s="343"/>
      <c r="V415" s="343"/>
      <c r="W415" s="343"/>
      <c r="X415" s="343"/>
      <c r="Y415" s="343"/>
      <c r="Z415" s="343"/>
      <c r="AA415" s="343"/>
      <c r="AB415" s="343"/>
      <c r="AC415" s="343"/>
      <c r="AD415" s="343"/>
      <c r="AE415" s="343"/>
      <c r="AF415" s="343"/>
      <c r="AG415" s="343"/>
      <c r="AH415" s="343"/>
      <c r="AI415" s="343"/>
      <c r="AJ415" s="343"/>
      <c r="AK415" s="343"/>
      <c r="AL415" s="343"/>
      <c r="AM415" s="343"/>
      <c r="AN415" s="343"/>
      <c r="AO415" s="343"/>
    </row>
    <row r="416" spans="1:41" ht="12.75" customHeight="1" x14ac:dyDescent="0.2">
      <c r="A416" s="343"/>
      <c r="B416" s="343"/>
      <c r="C416" s="343"/>
      <c r="D416" s="445"/>
      <c r="E416" s="343"/>
      <c r="F416" s="343"/>
      <c r="G416" s="343"/>
      <c r="H416" s="343"/>
      <c r="I416" s="343"/>
      <c r="J416" s="343"/>
      <c r="K416" s="343"/>
      <c r="L416" s="343"/>
      <c r="M416" s="343"/>
      <c r="N416" s="343"/>
      <c r="O416" s="343"/>
      <c r="P416" s="343"/>
      <c r="Q416" s="343"/>
      <c r="R416" s="343"/>
      <c r="S416" s="341"/>
      <c r="T416" s="341"/>
      <c r="U416" s="343"/>
      <c r="V416" s="343"/>
      <c r="W416" s="343"/>
      <c r="X416" s="343"/>
      <c r="Y416" s="343"/>
      <c r="Z416" s="343"/>
      <c r="AA416" s="343"/>
      <c r="AB416" s="343"/>
      <c r="AC416" s="343"/>
      <c r="AD416" s="343"/>
      <c r="AE416" s="343"/>
      <c r="AF416" s="343"/>
      <c r="AG416" s="343"/>
      <c r="AH416" s="343"/>
      <c r="AI416" s="343"/>
      <c r="AJ416" s="343"/>
      <c r="AK416" s="343"/>
      <c r="AL416" s="343"/>
      <c r="AM416" s="343"/>
      <c r="AN416" s="343"/>
      <c r="AO416" s="343"/>
    </row>
    <row r="417" spans="1:41" ht="12.75" customHeight="1" x14ac:dyDescent="0.2">
      <c r="A417" s="343"/>
      <c r="B417" s="343"/>
      <c r="C417" s="343"/>
      <c r="D417" s="445"/>
      <c r="E417" s="343"/>
      <c r="F417" s="343"/>
      <c r="G417" s="343"/>
      <c r="H417" s="343"/>
      <c r="I417" s="343"/>
      <c r="J417" s="343"/>
      <c r="K417" s="343"/>
      <c r="L417" s="343"/>
      <c r="M417" s="343"/>
      <c r="N417" s="343"/>
      <c r="O417" s="343"/>
      <c r="P417" s="343"/>
      <c r="Q417" s="343"/>
      <c r="R417" s="343"/>
      <c r="S417" s="341"/>
      <c r="T417" s="341"/>
      <c r="U417" s="343"/>
      <c r="V417" s="343"/>
      <c r="W417" s="343"/>
      <c r="X417" s="343"/>
      <c r="Y417" s="343"/>
      <c r="Z417" s="343"/>
      <c r="AA417" s="343"/>
      <c r="AB417" s="343"/>
      <c r="AC417" s="343"/>
      <c r="AD417" s="343"/>
      <c r="AE417" s="343"/>
      <c r="AF417" s="343"/>
      <c r="AG417" s="343"/>
      <c r="AH417" s="343"/>
      <c r="AI417" s="343"/>
      <c r="AJ417" s="343"/>
      <c r="AK417" s="343"/>
      <c r="AL417" s="343"/>
      <c r="AM417" s="343"/>
      <c r="AN417" s="343"/>
      <c r="AO417" s="343"/>
    </row>
    <row r="418" spans="1:41" ht="12.75" customHeight="1" x14ac:dyDescent="0.2">
      <c r="A418" s="343"/>
      <c r="B418" s="343"/>
      <c r="C418" s="343"/>
      <c r="D418" s="445"/>
      <c r="E418" s="343"/>
      <c r="F418" s="343"/>
      <c r="G418" s="343"/>
      <c r="H418" s="343"/>
      <c r="I418" s="343"/>
      <c r="J418" s="343"/>
      <c r="K418" s="343"/>
      <c r="L418" s="343"/>
      <c r="M418" s="343"/>
      <c r="N418" s="343"/>
      <c r="O418" s="343"/>
      <c r="P418" s="343"/>
      <c r="Q418" s="343"/>
      <c r="R418" s="343"/>
      <c r="S418" s="341"/>
      <c r="T418" s="341"/>
      <c r="U418" s="343"/>
      <c r="V418" s="343"/>
      <c r="W418" s="343"/>
      <c r="X418" s="343"/>
      <c r="Y418" s="343"/>
      <c r="Z418" s="343"/>
      <c r="AA418" s="343"/>
      <c r="AB418" s="343"/>
      <c r="AC418" s="343"/>
      <c r="AD418" s="343"/>
      <c r="AE418" s="343"/>
      <c r="AF418" s="343"/>
      <c r="AG418" s="343"/>
      <c r="AH418" s="343"/>
      <c r="AI418" s="343"/>
      <c r="AJ418" s="343"/>
      <c r="AK418" s="343"/>
      <c r="AL418" s="343"/>
      <c r="AM418" s="343"/>
      <c r="AN418" s="343"/>
      <c r="AO418" s="343"/>
    </row>
    <row r="419" spans="1:41" ht="12.75" customHeight="1" x14ac:dyDescent="0.2">
      <c r="A419" s="343"/>
      <c r="B419" s="343"/>
      <c r="C419" s="343"/>
      <c r="D419" s="445"/>
      <c r="E419" s="343"/>
      <c r="F419" s="343"/>
      <c r="G419" s="343"/>
      <c r="H419" s="343"/>
      <c r="I419" s="343"/>
      <c r="J419" s="343"/>
      <c r="K419" s="343"/>
      <c r="L419" s="343"/>
      <c r="M419" s="343"/>
      <c r="N419" s="343"/>
      <c r="O419" s="343"/>
      <c r="P419" s="343"/>
      <c r="Q419" s="343"/>
      <c r="R419" s="343"/>
      <c r="S419" s="341"/>
      <c r="T419" s="341"/>
      <c r="U419" s="343"/>
      <c r="V419" s="343"/>
      <c r="W419" s="343"/>
      <c r="X419" s="343"/>
      <c r="Y419" s="343"/>
      <c r="Z419" s="343"/>
      <c r="AA419" s="343"/>
      <c r="AB419" s="343"/>
      <c r="AC419" s="343"/>
      <c r="AD419" s="343"/>
      <c r="AE419" s="343"/>
      <c r="AF419" s="343"/>
      <c r="AG419" s="343"/>
      <c r="AH419" s="343"/>
      <c r="AI419" s="343"/>
      <c r="AJ419" s="343"/>
      <c r="AK419" s="343"/>
      <c r="AL419" s="343"/>
      <c r="AM419" s="343"/>
      <c r="AN419" s="343"/>
      <c r="AO419" s="343"/>
    </row>
    <row r="420" spans="1:41" ht="12.75" customHeight="1" x14ac:dyDescent="0.2">
      <c r="A420" s="343"/>
      <c r="B420" s="343"/>
      <c r="C420" s="343"/>
      <c r="D420" s="445"/>
      <c r="E420" s="343"/>
      <c r="F420" s="343"/>
      <c r="G420" s="343"/>
      <c r="H420" s="343"/>
      <c r="I420" s="343"/>
      <c r="J420" s="343"/>
      <c r="K420" s="343"/>
      <c r="L420" s="343"/>
      <c r="M420" s="343"/>
      <c r="N420" s="343"/>
      <c r="O420" s="343"/>
      <c r="P420" s="343"/>
      <c r="Q420" s="343"/>
      <c r="R420" s="343"/>
      <c r="S420" s="341"/>
      <c r="T420" s="341"/>
      <c r="U420" s="343"/>
      <c r="V420" s="343"/>
      <c r="W420" s="343"/>
      <c r="X420" s="343"/>
      <c r="Y420" s="343"/>
      <c r="Z420" s="343"/>
      <c r="AA420" s="343"/>
      <c r="AB420" s="343"/>
      <c r="AC420" s="343"/>
      <c r="AD420" s="343"/>
      <c r="AE420" s="343"/>
      <c r="AF420" s="343"/>
      <c r="AG420" s="343"/>
      <c r="AH420" s="343"/>
      <c r="AI420" s="343"/>
      <c r="AJ420" s="343"/>
      <c r="AK420" s="343"/>
      <c r="AL420" s="343"/>
      <c r="AM420" s="343"/>
      <c r="AN420" s="343"/>
      <c r="AO420" s="343"/>
    </row>
    <row r="421" spans="1:41" ht="12.75" customHeight="1" x14ac:dyDescent="0.2">
      <c r="A421" s="343"/>
      <c r="B421" s="343"/>
      <c r="C421" s="343"/>
      <c r="D421" s="445"/>
      <c r="E421" s="343"/>
      <c r="F421" s="343"/>
      <c r="G421" s="343"/>
      <c r="H421" s="343"/>
      <c r="I421" s="343"/>
      <c r="J421" s="343"/>
      <c r="K421" s="343"/>
      <c r="L421" s="343"/>
      <c r="M421" s="343"/>
      <c r="N421" s="343"/>
      <c r="O421" s="343"/>
      <c r="P421" s="343"/>
      <c r="Q421" s="343"/>
      <c r="R421" s="343"/>
      <c r="S421" s="341"/>
      <c r="T421" s="341"/>
      <c r="U421" s="343"/>
      <c r="V421" s="343"/>
      <c r="W421" s="343"/>
      <c r="X421" s="343"/>
      <c r="Y421" s="343"/>
      <c r="Z421" s="343"/>
      <c r="AA421" s="343"/>
      <c r="AB421" s="343"/>
      <c r="AC421" s="343"/>
      <c r="AD421" s="343"/>
      <c r="AE421" s="343"/>
      <c r="AF421" s="343"/>
      <c r="AG421" s="343"/>
      <c r="AH421" s="343"/>
      <c r="AI421" s="343"/>
      <c r="AJ421" s="343"/>
      <c r="AK421" s="343"/>
      <c r="AL421" s="343"/>
      <c r="AM421" s="343"/>
      <c r="AN421" s="343"/>
      <c r="AO421" s="343"/>
    </row>
    <row r="422" spans="1:41" ht="12.75" customHeight="1" x14ac:dyDescent="0.2">
      <c r="A422" s="343"/>
      <c r="B422" s="343"/>
      <c r="C422" s="343"/>
      <c r="D422" s="445"/>
      <c r="E422" s="343"/>
      <c r="F422" s="343"/>
      <c r="G422" s="343"/>
      <c r="H422" s="343"/>
      <c r="I422" s="343"/>
      <c r="J422" s="343"/>
      <c r="K422" s="343"/>
      <c r="L422" s="343"/>
      <c r="M422" s="343"/>
      <c r="N422" s="343"/>
      <c r="O422" s="343"/>
      <c r="P422" s="343"/>
      <c r="Q422" s="343"/>
      <c r="R422" s="343"/>
      <c r="S422" s="341"/>
      <c r="T422" s="341"/>
      <c r="U422" s="343"/>
      <c r="V422" s="343"/>
      <c r="W422" s="343"/>
      <c r="X422" s="343"/>
      <c r="Y422" s="343"/>
      <c r="Z422" s="343"/>
      <c r="AA422" s="343"/>
      <c r="AB422" s="343"/>
      <c r="AC422" s="343"/>
      <c r="AD422" s="343"/>
      <c r="AE422" s="343"/>
      <c r="AF422" s="343"/>
      <c r="AG422" s="343"/>
      <c r="AH422" s="343"/>
      <c r="AI422" s="343"/>
      <c r="AJ422" s="343"/>
      <c r="AK422" s="343"/>
      <c r="AL422" s="343"/>
      <c r="AM422" s="343"/>
      <c r="AN422" s="343"/>
      <c r="AO422" s="343"/>
    </row>
    <row r="423" spans="1:41" ht="12.75" customHeight="1" x14ac:dyDescent="0.2">
      <c r="A423" s="343"/>
      <c r="B423" s="343"/>
      <c r="C423" s="343"/>
      <c r="D423" s="445"/>
      <c r="E423" s="343"/>
      <c r="F423" s="343"/>
      <c r="G423" s="343"/>
      <c r="H423" s="343"/>
      <c r="I423" s="343"/>
      <c r="J423" s="343"/>
      <c r="K423" s="343"/>
      <c r="L423" s="343"/>
      <c r="M423" s="343"/>
      <c r="N423" s="343"/>
      <c r="O423" s="343"/>
      <c r="P423" s="343"/>
      <c r="Q423" s="343"/>
      <c r="R423" s="343"/>
      <c r="S423" s="341"/>
      <c r="T423" s="341"/>
      <c r="U423" s="343"/>
      <c r="V423" s="343"/>
      <c r="W423" s="343"/>
      <c r="X423" s="343"/>
      <c r="Y423" s="343"/>
      <c r="Z423" s="343"/>
      <c r="AA423" s="343"/>
      <c r="AB423" s="343"/>
      <c r="AC423" s="343"/>
      <c r="AD423" s="343"/>
      <c r="AE423" s="343"/>
      <c r="AF423" s="343"/>
      <c r="AG423" s="343"/>
      <c r="AH423" s="343"/>
      <c r="AI423" s="343"/>
      <c r="AJ423" s="343"/>
      <c r="AK423" s="343"/>
      <c r="AL423" s="343"/>
      <c r="AM423" s="343"/>
      <c r="AN423" s="343"/>
      <c r="AO423" s="343"/>
    </row>
    <row r="424" spans="1:41" ht="12.75" customHeight="1" x14ac:dyDescent="0.2">
      <c r="A424" s="343"/>
      <c r="B424" s="343"/>
      <c r="C424" s="343"/>
      <c r="D424" s="445"/>
      <c r="E424" s="343"/>
      <c r="F424" s="343"/>
      <c r="G424" s="343"/>
      <c r="H424" s="343"/>
      <c r="I424" s="343"/>
      <c r="J424" s="343"/>
      <c r="K424" s="343"/>
      <c r="L424" s="343"/>
      <c r="M424" s="343"/>
      <c r="N424" s="343"/>
      <c r="O424" s="343"/>
      <c r="P424" s="343"/>
      <c r="Q424" s="343"/>
      <c r="R424" s="343"/>
      <c r="S424" s="341"/>
      <c r="T424" s="341"/>
      <c r="U424" s="343"/>
      <c r="V424" s="343"/>
      <c r="W424" s="343"/>
      <c r="X424" s="343"/>
      <c r="Y424" s="343"/>
      <c r="Z424" s="343"/>
      <c r="AA424" s="343"/>
      <c r="AB424" s="343"/>
      <c r="AC424" s="343"/>
      <c r="AD424" s="343"/>
      <c r="AE424" s="343"/>
      <c r="AF424" s="343"/>
      <c r="AG424" s="343"/>
      <c r="AH424" s="343"/>
      <c r="AI424" s="343"/>
      <c r="AJ424" s="343"/>
      <c r="AK424" s="343"/>
      <c r="AL424" s="343"/>
      <c r="AM424" s="343"/>
      <c r="AN424" s="343"/>
      <c r="AO424" s="343"/>
    </row>
    <row r="425" spans="1:41" ht="12.75" customHeight="1" x14ac:dyDescent="0.2">
      <c r="A425" s="343"/>
      <c r="B425" s="343"/>
      <c r="C425" s="343"/>
      <c r="D425" s="445"/>
      <c r="E425" s="343"/>
      <c r="F425" s="343"/>
      <c r="G425" s="343"/>
      <c r="H425" s="343"/>
      <c r="I425" s="343"/>
      <c r="J425" s="343"/>
      <c r="K425" s="343"/>
      <c r="L425" s="343"/>
      <c r="M425" s="343"/>
      <c r="N425" s="343"/>
      <c r="O425" s="343"/>
      <c r="P425" s="343"/>
      <c r="Q425" s="343"/>
      <c r="R425" s="343"/>
      <c r="S425" s="341"/>
      <c r="T425" s="341"/>
      <c r="U425" s="343"/>
      <c r="V425" s="343"/>
      <c r="W425" s="343"/>
      <c r="X425" s="343"/>
      <c r="Y425" s="343"/>
      <c r="Z425" s="343"/>
      <c r="AA425" s="343"/>
      <c r="AB425" s="343"/>
      <c r="AC425" s="343"/>
      <c r="AD425" s="343"/>
      <c r="AE425" s="343"/>
      <c r="AF425" s="343"/>
      <c r="AG425" s="343"/>
      <c r="AH425" s="343"/>
      <c r="AI425" s="343"/>
      <c r="AJ425" s="343"/>
      <c r="AK425" s="343"/>
      <c r="AL425" s="343"/>
      <c r="AM425" s="343"/>
      <c r="AN425" s="343"/>
      <c r="AO425" s="343"/>
    </row>
    <row r="426" spans="1:41" ht="12.75" customHeight="1" x14ac:dyDescent="0.2">
      <c r="A426" s="343"/>
      <c r="B426" s="343"/>
      <c r="C426" s="343"/>
      <c r="D426" s="445"/>
      <c r="E426" s="343"/>
      <c r="F426" s="343"/>
      <c r="G426" s="343"/>
      <c r="H426" s="343"/>
      <c r="I426" s="343"/>
      <c r="J426" s="343"/>
      <c r="K426" s="343"/>
      <c r="L426" s="343"/>
      <c r="M426" s="343"/>
      <c r="N426" s="343"/>
      <c r="O426" s="343"/>
      <c r="P426" s="343"/>
      <c r="Q426" s="343"/>
      <c r="R426" s="343"/>
      <c r="S426" s="341"/>
      <c r="T426" s="341"/>
      <c r="U426" s="343"/>
      <c r="V426" s="343"/>
      <c r="W426" s="343"/>
      <c r="X426" s="343"/>
      <c r="Y426" s="343"/>
      <c r="Z426" s="343"/>
      <c r="AA426" s="343"/>
      <c r="AB426" s="343"/>
      <c r="AC426" s="343"/>
      <c r="AD426" s="343"/>
      <c r="AE426" s="343"/>
      <c r="AF426" s="343"/>
      <c r="AG426" s="343"/>
      <c r="AH426" s="343"/>
      <c r="AI426" s="343"/>
      <c r="AJ426" s="343"/>
      <c r="AK426" s="343"/>
      <c r="AL426" s="343"/>
      <c r="AM426" s="343"/>
      <c r="AN426" s="343"/>
      <c r="AO426" s="343"/>
    </row>
    <row r="427" spans="1:41" ht="12.75" customHeight="1" x14ac:dyDescent="0.2">
      <c r="A427" s="343"/>
      <c r="B427" s="343"/>
      <c r="C427" s="343"/>
      <c r="D427" s="445"/>
      <c r="E427" s="343"/>
      <c r="F427" s="343"/>
      <c r="G427" s="343"/>
      <c r="H427" s="343"/>
      <c r="I427" s="343"/>
      <c r="J427" s="343"/>
      <c r="K427" s="343"/>
      <c r="L427" s="343"/>
      <c r="M427" s="343"/>
      <c r="N427" s="343"/>
      <c r="O427" s="343"/>
      <c r="P427" s="343"/>
      <c r="Q427" s="343"/>
      <c r="R427" s="343"/>
      <c r="S427" s="341"/>
      <c r="T427" s="341"/>
      <c r="U427" s="343"/>
      <c r="V427" s="343"/>
      <c r="W427" s="343"/>
      <c r="X427" s="343"/>
      <c r="Y427" s="343"/>
      <c r="Z427" s="343"/>
      <c r="AA427" s="343"/>
      <c r="AB427" s="343"/>
      <c r="AC427" s="343"/>
      <c r="AD427" s="343"/>
      <c r="AE427" s="343"/>
      <c r="AF427" s="343"/>
      <c r="AG427" s="343"/>
      <c r="AH427" s="343"/>
      <c r="AI427" s="343"/>
      <c r="AJ427" s="343"/>
      <c r="AK427" s="343"/>
      <c r="AL427" s="343"/>
      <c r="AM427" s="343"/>
      <c r="AN427" s="343"/>
      <c r="AO427" s="343"/>
    </row>
    <row r="428" spans="1:41" ht="12.75" customHeight="1" x14ac:dyDescent="0.2">
      <c r="A428" s="343"/>
      <c r="B428" s="343"/>
      <c r="C428" s="343"/>
      <c r="D428" s="445"/>
      <c r="E428" s="343"/>
      <c r="F428" s="343"/>
      <c r="G428" s="343"/>
      <c r="H428" s="343"/>
      <c r="I428" s="343"/>
      <c r="J428" s="343"/>
      <c r="K428" s="343"/>
      <c r="L428" s="343"/>
      <c r="M428" s="343"/>
      <c r="N428" s="343"/>
      <c r="O428" s="343"/>
      <c r="P428" s="343"/>
      <c r="Q428" s="343"/>
      <c r="R428" s="343"/>
      <c r="S428" s="341"/>
      <c r="T428" s="341"/>
      <c r="U428" s="343"/>
      <c r="V428" s="343"/>
      <c r="W428" s="343"/>
      <c r="X428" s="343"/>
      <c r="Y428" s="343"/>
      <c r="Z428" s="343"/>
      <c r="AA428" s="343"/>
      <c r="AB428" s="343"/>
      <c r="AC428" s="343"/>
      <c r="AD428" s="343"/>
      <c r="AE428" s="343"/>
      <c r="AF428" s="343"/>
      <c r="AG428" s="343"/>
      <c r="AH428" s="343"/>
      <c r="AI428" s="343"/>
      <c r="AJ428" s="343"/>
      <c r="AK428" s="343"/>
      <c r="AL428" s="343"/>
      <c r="AM428" s="343"/>
      <c r="AN428" s="343"/>
      <c r="AO428" s="343"/>
    </row>
    <row r="429" spans="1:41" ht="12.75" customHeight="1" x14ac:dyDescent="0.2">
      <c r="A429" s="343"/>
      <c r="B429" s="343"/>
      <c r="C429" s="343"/>
      <c r="D429" s="445"/>
      <c r="E429" s="343"/>
      <c r="F429" s="343"/>
      <c r="G429" s="343"/>
      <c r="H429" s="343"/>
      <c r="I429" s="343"/>
      <c r="J429" s="343"/>
      <c r="K429" s="343"/>
      <c r="L429" s="343"/>
      <c r="M429" s="343"/>
      <c r="N429" s="343"/>
      <c r="O429" s="343"/>
      <c r="P429" s="343"/>
      <c r="Q429" s="343"/>
      <c r="R429" s="343"/>
      <c r="S429" s="341"/>
      <c r="T429" s="341"/>
      <c r="U429" s="343"/>
      <c r="V429" s="343"/>
      <c r="W429" s="343"/>
      <c r="X429" s="343"/>
      <c r="Y429" s="343"/>
      <c r="Z429" s="343"/>
      <c r="AA429" s="343"/>
      <c r="AB429" s="343"/>
      <c r="AC429" s="343"/>
      <c r="AD429" s="343"/>
      <c r="AE429" s="343"/>
      <c r="AF429" s="343"/>
      <c r="AG429" s="343"/>
      <c r="AH429" s="343"/>
      <c r="AI429" s="343"/>
      <c r="AJ429" s="343"/>
      <c r="AK429" s="343"/>
      <c r="AL429" s="343"/>
      <c r="AM429" s="343"/>
      <c r="AN429" s="343"/>
      <c r="AO429" s="343"/>
    </row>
    <row r="430" spans="1:41" ht="12.75" customHeight="1" x14ac:dyDescent="0.2">
      <c r="A430" s="343"/>
      <c r="B430" s="343"/>
      <c r="C430" s="343"/>
      <c r="D430" s="445"/>
      <c r="E430" s="343"/>
      <c r="F430" s="343"/>
      <c r="G430" s="343"/>
      <c r="H430" s="343"/>
      <c r="I430" s="343"/>
      <c r="J430" s="343"/>
      <c r="K430" s="343"/>
      <c r="L430" s="343"/>
      <c r="M430" s="343"/>
      <c r="N430" s="343"/>
      <c r="O430" s="343"/>
      <c r="P430" s="343"/>
      <c r="Q430" s="343"/>
      <c r="R430" s="343"/>
      <c r="S430" s="341"/>
      <c r="T430" s="341"/>
      <c r="U430" s="343"/>
      <c r="V430" s="343"/>
      <c r="W430" s="343"/>
      <c r="X430" s="343"/>
      <c r="Y430" s="343"/>
      <c r="Z430" s="343"/>
      <c r="AA430" s="343"/>
      <c r="AB430" s="343"/>
      <c r="AC430" s="343"/>
      <c r="AD430" s="343"/>
      <c r="AE430" s="343"/>
      <c r="AF430" s="343"/>
      <c r="AG430" s="343"/>
      <c r="AH430" s="343"/>
      <c r="AI430" s="343"/>
      <c r="AJ430" s="343"/>
      <c r="AK430" s="343"/>
      <c r="AL430" s="343"/>
      <c r="AM430" s="343"/>
      <c r="AN430" s="343"/>
      <c r="AO430" s="343"/>
    </row>
    <row r="431" spans="1:41" ht="12.75" customHeight="1" x14ac:dyDescent="0.2">
      <c r="A431" s="343"/>
      <c r="B431" s="343"/>
      <c r="C431" s="343"/>
      <c r="D431" s="445"/>
      <c r="E431" s="343"/>
      <c r="F431" s="343"/>
      <c r="G431" s="343"/>
      <c r="H431" s="343"/>
      <c r="I431" s="343"/>
      <c r="J431" s="343"/>
      <c r="K431" s="343"/>
      <c r="L431" s="343"/>
      <c r="M431" s="343"/>
      <c r="N431" s="343"/>
      <c r="O431" s="343"/>
      <c r="P431" s="343"/>
      <c r="Q431" s="343"/>
      <c r="R431" s="343"/>
      <c r="S431" s="341"/>
      <c r="T431" s="341"/>
      <c r="U431" s="343"/>
      <c r="V431" s="343"/>
      <c r="W431" s="343"/>
      <c r="X431" s="343"/>
      <c r="Y431" s="343"/>
      <c r="Z431" s="343"/>
      <c r="AA431" s="343"/>
      <c r="AB431" s="343"/>
      <c r="AC431" s="343"/>
      <c r="AD431" s="343"/>
      <c r="AE431" s="343"/>
      <c r="AF431" s="343"/>
      <c r="AG431" s="343"/>
      <c r="AH431" s="343"/>
      <c r="AI431" s="343"/>
      <c r="AJ431" s="343"/>
      <c r="AK431" s="343"/>
      <c r="AL431" s="343"/>
      <c r="AM431" s="343"/>
      <c r="AN431" s="343"/>
      <c r="AO431" s="343"/>
    </row>
    <row r="432" spans="1:41" ht="12.75" customHeight="1" x14ac:dyDescent="0.2">
      <c r="A432" s="343"/>
      <c r="B432" s="343"/>
      <c r="C432" s="343"/>
      <c r="D432" s="445"/>
      <c r="E432" s="343"/>
      <c r="F432" s="343"/>
      <c r="G432" s="343"/>
      <c r="H432" s="343"/>
      <c r="I432" s="343"/>
      <c r="J432" s="343"/>
      <c r="K432" s="343"/>
      <c r="L432" s="343"/>
      <c r="M432" s="343"/>
      <c r="N432" s="343"/>
      <c r="O432" s="343"/>
      <c r="P432" s="343"/>
      <c r="Q432" s="343"/>
      <c r="R432" s="343"/>
      <c r="S432" s="341"/>
      <c r="T432" s="341"/>
      <c r="U432" s="343"/>
      <c r="V432" s="343"/>
      <c r="W432" s="343"/>
      <c r="X432" s="343"/>
      <c r="Y432" s="343"/>
      <c r="Z432" s="343"/>
      <c r="AA432" s="343"/>
      <c r="AB432" s="343"/>
      <c r="AC432" s="343"/>
      <c r="AD432" s="343"/>
      <c r="AE432" s="343"/>
      <c r="AF432" s="343"/>
      <c r="AG432" s="343"/>
      <c r="AH432" s="343"/>
      <c r="AI432" s="343"/>
      <c r="AJ432" s="343"/>
      <c r="AK432" s="343"/>
      <c r="AL432" s="343"/>
      <c r="AM432" s="343"/>
      <c r="AN432" s="343"/>
      <c r="AO432" s="343"/>
    </row>
    <row r="433" spans="1:41" ht="12.75" customHeight="1" x14ac:dyDescent="0.2">
      <c r="A433" s="343"/>
      <c r="B433" s="343"/>
      <c r="C433" s="343"/>
      <c r="D433" s="445"/>
      <c r="E433" s="343"/>
      <c r="F433" s="343"/>
      <c r="G433" s="343"/>
      <c r="H433" s="343"/>
      <c r="I433" s="343"/>
      <c r="J433" s="343"/>
      <c r="K433" s="343"/>
      <c r="L433" s="343"/>
      <c r="M433" s="343"/>
      <c r="N433" s="343"/>
      <c r="O433" s="343"/>
      <c r="P433" s="343"/>
      <c r="Q433" s="343"/>
      <c r="R433" s="343"/>
      <c r="S433" s="341"/>
      <c r="T433" s="341"/>
      <c r="U433" s="343"/>
      <c r="V433" s="343"/>
      <c r="W433" s="343"/>
      <c r="X433" s="343"/>
      <c r="Y433" s="343"/>
      <c r="Z433" s="343"/>
      <c r="AA433" s="343"/>
      <c r="AB433" s="343"/>
      <c r="AC433" s="343"/>
      <c r="AD433" s="343"/>
      <c r="AE433" s="343"/>
      <c r="AF433" s="343"/>
      <c r="AG433" s="343"/>
      <c r="AH433" s="343"/>
      <c r="AI433" s="343"/>
      <c r="AJ433" s="343"/>
      <c r="AK433" s="343"/>
      <c r="AL433" s="343"/>
      <c r="AM433" s="343"/>
      <c r="AN433" s="343"/>
      <c r="AO433" s="343"/>
    </row>
    <row r="434" spans="1:41" ht="12.75" customHeight="1" x14ac:dyDescent="0.2">
      <c r="A434" s="343"/>
      <c r="B434" s="343"/>
      <c r="C434" s="343"/>
      <c r="D434" s="445"/>
      <c r="E434" s="343"/>
      <c r="F434" s="343"/>
      <c r="G434" s="343"/>
      <c r="H434" s="343"/>
      <c r="I434" s="343"/>
      <c r="J434" s="343"/>
      <c r="K434" s="343"/>
      <c r="L434" s="343"/>
      <c r="M434" s="343"/>
      <c r="N434" s="343"/>
      <c r="O434" s="343"/>
      <c r="P434" s="343"/>
      <c r="Q434" s="343"/>
      <c r="R434" s="343"/>
      <c r="S434" s="341"/>
      <c r="T434" s="341"/>
      <c r="U434" s="343"/>
      <c r="V434" s="343"/>
      <c r="W434" s="343"/>
      <c r="X434" s="343"/>
      <c r="Y434" s="343"/>
      <c r="Z434" s="343"/>
      <c r="AA434" s="343"/>
      <c r="AB434" s="343"/>
      <c r="AC434" s="343"/>
      <c r="AD434" s="343"/>
      <c r="AE434" s="343"/>
      <c r="AF434" s="343"/>
      <c r="AG434" s="343"/>
      <c r="AH434" s="343"/>
      <c r="AI434" s="343"/>
      <c r="AJ434" s="343"/>
      <c r="AK434" s="343"/>
      <c r="AL434" s="343"/>
      <c r="AM434" s="343"/>
      <c r="AN434" s="343"/>
      <c r="AO434" s="343"/>
    </row>
    <row r="435" spans="1:41" ht="12.75" customHeight="1" x14ac:dyDescent="0.2">
      <c r="A435" s="343"/>
      <c r="B435" s="343"/>
      <c r="C435" s="343"/>
      <c r="D435" s="445"/>
      <c r="E435" s="343"/>
      <c r="F435" s="343"/>
      <c r="G435" s="343"/>
      <c r="H435" s="343"/>
      <c r="I435" s="343"/>
      <c r="J435" s="343"/>
      <c r="K435" s="343"/>
      <c r="L435" s="343"/>
      <c r="M435" s="343"/>
      <c r="N435" s="343"/>
      <c r="O435" s="343"/>
      <c r="P435" s="343"/>
      <c r="Q435" s="343"/>
      <c r="R435" s="343"/>
      <c r="S435" s="341"/>
      <c r="T435" s="341"/>
      <c r="U435" s="343"/>
      <c r="V435" s="343"/>
      <c r="W435" s="343"/>
      <c r="X435" s="343"/>
      <c r="Y435" s="343"/>
      <c r="Z435" s="343"/>
      <c r="AA435" s="343"/>
      <c r="AB435" s="343"/>
      <c r="AC435" s="343"/>
      <c r="AD435" s="343"/>
      <c r="AE435" s="343"/>
      <c r="AF435" s="343"/>
      <c r="AG435" s="343"/>
      <c r="AH435" s="343"/>
      <c r="AI435" s="343"/>
      <c r="AJ435" s="343"/>
      <c r="AK435" s="343"/>
      <c r="AL435" s="343"/>
      <c r="AM435" s="343"/>
      <c r="AN435" s="343"/>
      <c r="AO435" s="343"/>
    </row>
    <row r="436" spans="1:41" ht="12.75" customHeight="1" x14ac:dyDescent="0.2">
      <c r="A436" s="343"/>
      <c r="B436" s="343"/>
      <c r="C436" s="343"/>
      <c r="D436" s="445"/>
      <c r="E436" s="343"/>
      <c r="F436" s="343"/>
      <c r="G436" s="343"/>
      <c r="H436" s="343"/>
      <c r="I436" s="343"/>
      <c r="J436" s="343"/>
      <c r="K436" s="343"/>
      <c r="L436" s="343"/>
      <c r="M436" s="343"/>
      <c r="N436" s="343"/>
      <c r="O436" s="343"/>
      <c r="P436" s="343"/>
      <c r="Q436" s="343"/>
      <c r="R436" s="343"/>
      <c r="S436" s="341"/>
      <c r="T436" s="341"/>
      <c r="U436" s="343"/>
      <c r="V436" s="343"/>
      <c r="W436" s="343"/>
      <c r="X436" s="343"/>
      <c r="Y436" s="343"/>
      <c r="Z436" s="343"/>
      <c r="AA436" s="343"/>
      <c r="AB436" s="343"/>
      <c r="AC436" s="343"/>
      <c r="AD436" s="343"/>
      <c r="AE436" s="343"/>
      <c r="AF436" s="343"/>
      <c r="AG436" s="343"/>
      <c r="AH436" s="343"/>
      <c r="AI436" s="343"/>
      <c r="AJ436" s="343"/>
      <c r="AK436" s="343"/>
      <c r="AL436" s="343"/>
      <c r="AM436" s="343"/>
      <c r="AN436" s="343"/>
      <c r="AO436" s="343"/>
    </row>
    <row r="437" spans="1:41" ht="12.75" customHeight="1" x14ac:dyDescent="0.2">
      <c r="A437" s="343"/>
      <c r="B437" s="343"/>
      <c r="C437" s="343"/>
      <c r="D437" s="445"/>
      <c r="E437" s="343"/>
      <c r="F437" s="343"/>
      <c r="G437" s="343"/>
      <c r="H437" s="343"/>
      <c r="I437" s="343"/>
      <c r="J437" s="343"/>
      <c r="K437" s="343"/>
      <c r="L437" s="343"/>
      <c r="M437" s="343"/>
      <c r="N437" s="343"/>
      <c r="O437" s="343"/>
      <c r="P437" s="343"/>
      <c r="Q437" s="343"/>
      <c r="R437" s="343"/>
      <c r="S437" s="341"/>
      <c r="T437" s="341"/>
      <c r="U437" s="343"/>
      <c r="V437" s="343"/>
      <c r="W437" s="343"/>
      <c r="X437" s="343"/>
      <c r="Y437" s="343"/>
      <c r="Z437" s="343"/>
      <c r="AA437" s="343"/>
      <c r="AB437" s="343"/>
      <c r="AC437" s="343"/>
      <c r="AD437" s="343"/>
      <c r="AE437" s="343"/>
      <c r="AF437" s="343"/>
      <c r="AG437" s="343"/>
      <c r="AH437" s="343"/>
      <c r="AI437" s="343"/>
      <c r="AJ437" s="343"/>
      <c r="AK437" s="343"/>
      <c r="AL437" s="343"/>
      <c r="AM437" s="343"/>
      <c r="AN437" s="343"/>
      <c r="AO437" s="343"/>
    </row>
    <row r="438" spans="1:41" ht="12.75" customHeight="1" x14ac:dyDescent="0.2">
      <c r="A438" s="343"/>
      <c r="B438" s="343"/>
      <c r="C438" s="343"/>
      <c r="D438" s="445"/>
      <c r="E438" s="343"/>
      <c r="F438" s="343"/>
      <c r="G438" s="343"/>
      <c r="H438" s="343"/>
      <c r="I438" s="343"/>
      <c r="J438" s="343"/>
      <c r="K438" s="343"/>
      <c r="L438" s="343"/>
      <c r="M438" s="343"/>
      <c r="N438" s="343"/>
      <c r="O438" s="343"/>
      <c r="P438" s="343"/>
      <c r="Q438" s="343"/>
      <c r="R438" s="343"/>
      <c r="S438" s="341"/>
      <c r="T438" s="341"/>
      <c r="U438" s="343"/>
      <c r="V438" s="343"/>
      <c r="W438" s="343"/>
      <c r="X438" s="343"/>
      <c r="Y438" s="343"/>
      <c r="Z438" s="343"/>
      <c r="AA438" s="343"/>
      <c r="AB438" s="343"/>
      <c r="AC438" s="343"/>
      <c r="AD438" s="343"/>
      <c r="AE438" s="343"/>
      <c r="AF438" s="343"/>
      <c r="AG438" s="343"/>
      <c r="AH438" s="343"/>
      <c r="AI438" s="343"/>
      <c r="AJ438" s="343"/>
      <c r="AK438" s="343"/>
      <c r="AL438" s="343"/>
      <c r="AM438" s="343"/>
      <c r="AN438" s="343"/>
      <c r="AO438" s="343"/>
    </row>
    <row r="439" spans="1:41" ht="12.75" customHeight="1" x14ac:dyDescent="0.2">
      <c r="A439" s="343"/>
      <c r="B439" s="343"/>
      <c r="C439" s="343"/>
      <c r="D439" s="445"/>
      <c r="E439" s="343"/>
      <c r="F439" s="343"/>
      <c r="G439" s="343"/>
      <c r="H439" s="343"/>
      <c r="I439" s="343"/>
      <c r="J439" s="343"/>
      <c r="K439" s="343"/>
      <c r="L439" s="343"/>
      <c r="M439" s="343"/>
      <c r="N439" s="343"/>
      <c r="O439" s="343"/>
      <c r="P439" s="343"/>
      <c r="Q439" s="343"/>
      <c r="R439" s="343"/>
      <c r="S439" s="341"/>
      <c r="T439" s="341"/>
      <c r="U439" s="343"/>
      <c r="V439" s="343"/>
      <c r="W439" s="343"/>
      <c r="X439" s="343"/>
      <c r="Y439" s="343"/>
      <c r="Z439" s="343"/>
      <c r="AA439" s="343"/>
      <c r="AB439" s="343"/>
      <c r="AC439" s="343"/>
      <c r="AD439" s="343"/>
      <c r="AE439" s="343"/>
      <c r="AF439" s="343"/>
      <c r="AG439" s="343"/>
      <c r="AH439" s="343"/>
      <c r="AI439" s="343"/>
      <c r="AJ439" s="343"/>
      <c r="AK439" s="343"/>
      <c r="AL439" s="343"/>
      <c r="AM439" s="343"/>
      <c r="AN439" s="343"/>
      <c r="AO439" s="343"/>
    </row>
    <row r="440" spans="1:41" ht="12.75" customHeight="1" x14ac:dyDescent="0.2">
      <c r="A440" s="343"/>
      <c r="B440" s="343"/>
      <c r="C440" s="343"/>
      <c r="D440" s="445"/>
      <c r="E440" s="343"/>
      <c r="F440" s="343"/>
      <c r="G440" s="343"/>
      <c r="H440" s="343"/>
      <c r="I440" s="343"/>
      <c r="J440" s="343"/>
      <c r="K440" s="343"/>
      <c r="L440" s="343"/>
      <c r="M440" s="343"/>
      <c r="N440" s="343"/>
      <c r="O440" s="343"/>
      <c r="P440" s="343"/>
      <c r="Q440" s="343"/>
      <c r="R440" s="343"/>
      <c r="S440" s="341"/>
      <c r="T440" s="341"/>
      <c r="U440" s="343"/>
      <c r="V440" s="343"/>
      <c r="W440" s="343"/>
      <c r="X440" s="343"/>
      <c r="Y440" s="343"/>
      <c r="Z440" s="343"/>
      <c r="AA440" s="343"/>
      <c r="AB440" s="343"/>
      <c r="AC440" s="343"/>
      <c r="AD440" s="343"/>
      <c r="AE440" s="343"/>
      <c r="AF440" s="343"/>
      <c r="AG440" s="343"/>
      <c r="AH440" s="343"/>
      <c r="AI440" s="343"/>
      <c r="AJ440" s="343"/>
      <c r="AK440" s="343"/>
      <c r="AL440" s="343"/>
      <c r="AM440" s="343"/>
      <c r="AN440" s="343"/>
      <c r="AO440" s="343"/>
    </row>
    <row r="441" spans="1:41" ht="12.75" customHeight="1" x14ac:dyDescent="0.2">
      <c r="A441" s="343"/>
      <c r="B441" s="343"/>
      <c r="C441" s="343"/>
      <c r="D441" s="445"/>
      <c r="E441" s="343"/>
      <c r="F441" s="343"/>
      <c r="G441" s="343"/>
      <c r="H441" s="343"/>
      <c r="I441" s="343"/>
      <c r="J441" s="343"/>
      <c r="K441" s="343"/>
      <c r="L441" s="343"/>
      <c r="M441" s="343"/>
      <c r="N441" s="343"/>
      <c r="O441" s="343"/>
      <c r="P441" s="343"/>
      <c r="Q441" s="343"/>
      <c r="R441" s="343"/>
      <c r="S441" s="341"/>
      <c r="T441" s="341"/>
      <c r="U441" s="343"/>
      <c r="V441" s="343"/>
      <c r="W441" s="343"/>
      <c r="X441" s="343"/>
      <c r="Y441" s="343"/>
      <c r="Z441" s="343"/>
      <c r="AA441" s="343"/>
      <c r="AB441" s="343"/>
      <c r="AC441" s="343"/>
      <c r="AD441" s="343"/>
      <c r="AE441" s="343"/>
      <c r="AF441" s="343"/>
      <c r="AG441" s="343"/>
      <c r="AH441" s="343"/>
      <c r="AI441" s="343"/>
      <c r="AJ441" s="343"/>
      <c r="AK441" s="343"/>
      <c r="AL441" s="343"/>
      <c r="AM441" s="343"/>
      <c r="AN441" s="343"/>
      <c r="AO441" s="343"/>
    </row>
    <row r="442" spans="1:41" ht="12.75" customHeight="1" x14ac:dyDescent="0.2">
      <c r="A442" s="343"/>
      <c r="B442" s="343"/>
      <c r="C442" s="343"/>
      <c r="D442" s="445"/>
      <c r="E442" s="343"/>
      <c r="F442" s="343"/>
      <c r="G442" s="343"/>
      <c r="H442" s="343"/>
      <c r="I442" s="343"/>
      <c r="J442" s="343"/>
      <c r="K442" s="343"/>
      <c r="L442" s="343"/>
      <c r="M442" s="343"/>
      <c r="N442" s="343"/>
      <c r="O442" s="343"/>
      <c r="P442" s="343"/>
      <c r="Q442" s="343"/>
      <c r="R442" s="343"/>
      <c r="S442" s="341"/>
      <c r="T442" s="341"/>
      <c r="U442" s="343"/>
      <c r="V442" s="343"/>
      <c r="W442" s="343"/>
      <c r="X442" s="343"/>
      <c r="Y442" s="343"/>
      <c r="Z442" s="343"/>
      <c r="AA442" s="343"/>
      <c r="AB442" s="343"/>
      <c r="AC442" s="343"/>
      <c r="AD442" s="343"/>
      <c r="AE442" s="343"/>
      <c r="AF442" s="343"/>
      <c r="AG442" s="343"/>
      <c r="AH442" s="343"/>
      <c r="AI442" s="343"/>
      <c r="AJ442" s="343"/>
      <c r="AK442" s="343"/>
      <c r="AL442" s="343"/>
      <c r="AM442" s="343"/>
      <c r="AN442" s="343"/>
      <c r="AO442" s="343"/>
    </row>
    <row r="443" spans="1:41" ht="12.75" customHeight="1" x14ac:dyDescent="0.2">
      <c r="A443" s="343"/>
      <c r="B443" s="343"/>
      <c r="C443" s="343"/>
      <c r="D443" s="445"/>
      <c r="E443" s="343"/>
      <c r="F443" s="343"/>
      <c r="G443" s="343"/>
      <c r="H443" s="343"/>
      <c r="I443" s="343"/>
      <c r="J443" s="343"/>
      <c r="K443" s="343"/>
      <c r="L443" s="343"/>
      <c r="M443" s="343"/>
      <c r="N443" s="343"/>
      <c r="O443" s="343"/>
      <c r="P443" s="343"/>
      <c r="Q443" s="343"/>
      <c r="R443" s="343"/>
      <c r="S443" s="341"/>
      <c r="T443" s="341"/>
      <c r="U443" s="343"/>
      <c r="V443" s="343"/>
      <c r="W443" s="343"/>
      <c r="X443" s="343"/>
      <c r="Y443" s="343"/>
      <c r="Z443" s="343"/>
      <c r="AA443" s="343"/>
      <c r="AB443" s="343"/>
      <c r="AC443" s="343"/>
      <c r="AD443" s="343"/>
      <c r="AE443" s="343"/>
      <c r="AF443" s="343"/>
      <c r="AG443" s="343"/>
      <c r="AH443" s="343"/>
      <c r="AI443" s="343"/>
      <c r="AJ443" s="343"/>
      <c r="AK443" s="343"/>
      <c r="AL443" s="343"/>
      <c r="AM443" s="343"/>
      <c r="AN443" s="343"/>
      <c r="AO443" s="343"/>
    </row>
    <row r="444" spans="1:41" ht="12.75" customHeight="1" x14ac:dyDescent="0.2">
      <c r="A444" s="343"/>
      <c r="B444" s="343"/>
      <c r="C444" s="343"/>
      <c r="D444" s="445"/>
      <c r="E444" s="343"/>
      <c r="F444" s="343"/>
      <c r="G444" s="343"/>
      <c r="H444" s="343"/>
      <c r="I444" s="343"/>
      <c r="J444" s="343"/>
      <c r="K444" s="343"/>
      <c r="L444" s="343"/>
      <c r="M444" s="343"/>
      <c r="N444" s="343"/>
      <c r="O444" s="343"/>
      <c r="P444" s="343"/>
      <c r="Q444" s="343"/>
      <c r="R444" s="343"/>
      <c r="S444" s="341"/>
      <c r="T444" s="341"/>
      <c r="U444" s="343"/>
      <c r="V444" s="343"/>
      <c r="W444" s="343"/>
      <c r="X444" s="343"/>
      <c r="Y444" s="343"/>
      <c r="Z444" s="343"/>
      <c r="AA444" s="343"/>
      <c r="AB444" s="343"/>
      <c r="AC444" s="343"/>
      <c r="AD444" s="343"/>
      <c r="AE444" s="343"/>
      <c r="AF444" s="343"/>
      <c r="AG444" s="343"/>
      <c r="AH444" s="343"/>
      <c r="AI444" s="343"/>
      <c r="AJ444" s="343"/>
      <c r="AK444" s="343"/>
      <c r="AL444" s="343"/>
      <c r="AM444" s="343"/>
      <c r="AN444" s="343"/>
      <c r="AO444" s="343"/>
    </row>
    <row r="445" spans="1:41" ht="12.75" customHeight="1" x14ac:dyDescent="0.2">
      <c r="A445" s="343"/>
      <c r="B445" s="343"/>
      <c r="C445" s="343"/>
      <c r="D445" s="445"/>
      <c r="E445" s="343"/>
      <c r="F445" s="343"/>
      <c r="G445" s="343"/>
      <c r="H445" s="343"/>
      <c r="I445" s="343"/>
      <c r="J445" s="343"/>
      <c r="K445" s="343"/>
      <c r="L445" s="343"/>
      <c r="M445" s="343"/>
      <c r="N445" s="343"/>
      <c r="O445" s="343"/>
      <c r="P445" s="343"/>
      <c r="Q445" s="343"/>
      <c r="R445" s="343"/>
      <c r="S445" s="341"/>
      <c r="T445" s="341"/>
      <c r="U445" s="343"/>
      <c r="V445" s="343"/>
      <c r="W445" s="343"/>
      <c r="X445" s="343"/>
      <c r="Y445" s="343"/>
      <c r="Z445" s="343"/>
      <c r="AA445" s="343"/>
      <c r="AB445" s="343"/>
      <c r="AC445" s="343"/>
      <c r="AD445" s="343"/>
      <c r="AE445" s="343"/>
      <c r="AF445" s="343"/>
      <c r="AG445" s="343"/>
      <c r="AH445" s="343"/>
      <c r="AI445" s="343"/>
      <c r="AJ445" s="343"/>
      <c r="AK445" s="343"/>
      <c r="AL445" s="343"/>
      <c r="AM445" s="343"/>
      <c r="AN445" s="343"/>
      <c r="AO445" s="343"/>
    </row>
    <row r="446" spans="1:41" ht="12.75" customHeight="1" x14ac:dyDescent="0.2">
      <c r="A446" s="343"/>
      <c r="B446" s="343"/>
      <c r="C446" s="343"/>
      <c r="D446" s="445"/>
      <c r="E446" s="343"/>
      <c r="F446" s="343"/>
      <c r="G446" s="343"/>
      <c r="H446" s="343"/>
      <c r="I446" s="343"/>
      <c r="J446" s="343"/>
      <c r="K446" s="343"/>
      <c r="L446" s="343"/>
      <c r="M446" s="343"/>
      <c r="N446" s="343"/>
      <c r="O446" s="343"/>
      <c r="P446" s="343"/>
      <c r="Q446" s="343"/>
      <c r="R446" s="343"/>
      <c r="S446" s="341"/>
      <c r="T446" s="341"/>
      <c r="U446" s="343"/>
      <c r="V446" s="343"/>
      <c r="W446" s="343"/>
      <c r="X446" s="343"/>
      <c r="Y446" s="343"/>
      <c r="Z446" s="343"/>
      <c r="AA446" s="343"/>
      <c r="AB446" s="343"/>
      <c r="AC446" s="343"/>
      <c r="AD446" s="343"/>
      <c r="AE446" s="343"/>
      <c r="AF446" s="343"/>
      <c r="AG446" s="343"/>
      <c r="AH446" s="343"/>
      <c r="AI446" s="343"/>
      <c r="AJ446" s="343"/>
      <c r="AK446" s="343"/>
      <c r="AL446" s="343"/>
      <c r="AM446" s="343"/>
      <c r="AN446" s="343"/>
      <c r="AO446" s="343"/>
    </row>
    <row r="447" spans="1:41" ht="12.75" customHeight="1" x14ac:dyDescent="0.2">
      <c r="A447" s="343"/>
      <c r="B447" s="343"/>
      <c r="C447" s="343"/>
      <c r="D447" s="445"/>
      <c r="E447" s="343"/>
      <c r="F447" s="343"/>
      <c r="G447" s="343"/>
      <c r="H447" s="343"/>
      <c r="I447" s="343"/>
      <c r="J447" s="343"/>
      <c r="K447" s="343"/>
      <c r="L447" s="343"/>
      <c r="M447" s="343"/>
      <c r="N447" s="343"/>
      <c r="O447" s="343"/>
      <c r="P447" s="343"/>
      <c r="Q447" s="343"/>
      <c r="R447" s="343"/>
      <c r="S447" s="341"/>
      <c r="T447" s="341"/>
      <c r="U447" s="343"/>
      <c r="V447" s="343"/>
      <c r="W447" s="343"/>
      <c r="X447" s="343"/>
      <c r="Y447" s="343"/>
      <c r="Z447" s="343"/>
      <c r="AA447" s="343"/>
      <c r="AB447" s="343"/>
      <c r="AC447" s="343"/>
      <c r="AD447" s="343"/>
      <c r="AE447" s="343"/>
      <c r="AF447" s="343"/>
      <c r="AG447" s="343"/>
      <c r="AH447" s="343"/>
      <c r="AI447" s="343"/>
      <c r="AJ447" s="343"/>
      <c r="AK447" s="343"/>
      <c r="AL447" s="343"/>
      <c r="AM447" s="343"/>
      <c r="AN447" s="343"/>
      <c r="AO447" s="343"/>
    </row>
    <row r="448" spans="1:41" ht="12.75" customHeight="1" x14ac:dyDescent="0.2">
      <c r="A448" s="343"/>
      <c r="B448" s="343"/>
      <c r="C448" s="343"/>
      <c r="D448" s="445"/>
      <c r="E448" s="343"/>
      <c r="F448" s="343"/>
      <c r="G448" s="343"/>
      <c r="H448" s="343"/>
      <c r="I448" s="343"/>
      <c r="J448" s="343"/>
      <c r="K448" s="343"/>
      <c r="L448" s="343"/>
      <c r="M448" s="343"/>
      <c r="N448" s="343"/>
      <c r="O448" s="343"/>
      <c r="P448" s="343"/>
      <c r="Q448" s="343"/>
      <c r="R448" s="343"/>
      <c r="S448" s="341"/>
      <c r="T448" s="341"/>
      <c r="U448" s="343"/>
      <c r="V448" s="343"/>
      <c r="W448" s="343"/>
      <c r="X448" s="343"/>
      <c r="Y448" s="343"/>
      <c r="Z448" s="343"/>
      <c r="AA448" s="343"/>
      <c r="AB448" s="343"/>
      <c r="AC448" s="343"/>
      <c r="AD448" s="343"/>
      <c r="AE448" s="343"/>
      <c r="AF448" s="343"/>
      <c r="AG448" s="343"/>
      <c r="AH448" s="343"/>
      <c r="AI448" s="343"/>
      <c r="AJ448" s="343"/>
      <c r="AK448" s="343"/>
      <c r="AL448" s="343"/>
      <c r="AM448" s="343"/>
      <c r="AN448" s="343"/>
      <c r="AO448" s="343"/>
    </row>
    <row r="449" spans="1:41" ht="12.75" customHeight="1" x14ac:dyDescent="0.2">
      <c r="A449" s="343"/>
      <c r="B449" s="343"/>
      <c r="C449" s="343"/>
      <c r="D449" s="445"/>
      <c r="E449" s="343"/>
      <c r="F449" s="343"/>
      <c r="G449" s="343"/>
      <c r="H449" s="343"/>
      <c r="I449" s="343"/>
      <c r="J449" s="343"/>
      <c r="K449" s="343"/>
      <c r="L449" s="343"/>
      <c r="M449" s="343"/>
      <c r="N449" s="343"/>
      <c r="O449" s="343"/>
      <c r="P449" s="343"/>
      <c r="Q449" s="343"/>
      <c r="R449" s="343"/>
      <c r="S449" s="341"/>
      <c r="T449" s="341"/>
      <c r="U449" s="343"/>
      <c r="V449" s="343"/>
      <c r="W449" s="343"/>
      <c r="X449" s="343"/>
      <c r="Y449" s="343"/>
      <c r="Z449" s="343"/>
      <c r="AA449" s="343"/>
      <c r="AB449" s="343"/>
      <c r="AC449" s="343"/>
      <c r="AD449" s="343"/>
      <c r="AE449" s="343"/>
      <c r="AF449" s="343"/>
      <c r="AG449" s="343"/>
      <c r="AH449" s="343"/>
      <c r="AI449" s="343"/>
      <c r="AJ449" s="343"/>
      <c r="AK449" s="343"/>
      <c r="AL449" s="343"/>
      <c r="AM449" s="343"/>
      <c r="AN449" s="343"/>
      <c r="AO449" s="343"/>
    </row>
    <row r="450" spans="1:41" ht="12.75" customHeight="1" x14ac:dyDescent="0.2">
      <c r="A450" s="343"/>
      <c r="B450" s="343"/>
      <c r="C450" s="343"/>
      <c r="D450" s="445"/>
      <c r="E450" s="343"/>
      <c r="F450" s="343"/>
      <c r="G450" s="343"/>
      <c r="H450" s="343"/>
      <c r="I450" s="343"/>
      <c r="J450" s="343"/>
      <c r="K450" s="343"/>
      <c r="L450" s="343"/>
      <c r="M450" s="343"/>
      <c r="N450" s="343"/>
      <c r="O450" s="343"/>
      <c r="P450" s="343"/>
      <c r="Q450" s="343"/>
      <c r="R450" s="343"/>
      <c r="S450" s="341"/>
      <c r="T450" s="341"/>
      <c r="U450" s="343"/>
      <c r="V450" s="343"/>
      <c r="W450" s="343"/>
      <c r="X450" s="343"/>
      <c r="Y450" s="343"/>
      <c r="Z450" s="343"/>
      <c r="AA450" s="343"/>
      <c r="AB450" s="343"/>
      <c r="AC450" s="343"/>
      <c r="AD450" s="343"/>
      <c r="AE450" s="343"/>
      <c r="AF450" s="343"/>
      <c r="AG450" s="343"/>
      <c r="AH450" s="343"/>
      <c r="AI450" s="343"/>
      <c r="AJ450" s="343"/>
      <c r="AK450" s="343"/>
      <c r="AL450" s="343"/>
      <c r="AM450" s="343"/>
      <c r="AN450" s="343"/>
      <c r="AO450" s="343"/>
    </row>
    <row r="451" spans="1:41" ht="12.75" customHeight="1" x14ac:dyDescent="0.2">
      <c r="A451" s="343"/>
      <c r="B451" s="343"/>
      <c r="C451" s="343"/>
      <c r="D451" s="445"/>
      <c r="E451" s="343"/>
      <c r="F451" s="343"/>
      <c r="G451" s="343"/>
      <c r="H451" s="343"/>
      <c r="I451" s="343"/>
      <c r="J451" s="343"/>
      <c r="K451" s="343"/>
      <c r="L451" s="343"/>
      <c r="M451" s="343"/>
      <c r="N451" s="343"/>
      <c r="O451" s="343"/>
      <c r="P451" s="343"/>
      <c r="Q451" s="343"/>
      <c r="R451" s="343"/>
      <c r="S451" s="341"/>
      <c r="T451" s="341"/>
      <c r="U451" s="343"/>
      <c r="V451" s="343"/>
      <c r="W451" s="343"/>
      <c r="X451" s="343"/>
      <c r="Y451" s="343"/>
      <c r="Z451" s="343"/>
      <c r="AA451" s="343"/>
      <c r="AB451" s="343"/>
      <c r="AC451" s="343"/>
      <c r="AD451" s="343"/>
      <c r="AE451" s="343"/>
      <c r="AF451" s="343"/>
      <c r="AG451" s="343"/>
      <c r="AH451" s="343"/>
      <c r="AI451" s="343"/>
      <c r="AJ451" s="343"/>
      <c r="AK451" s="343"/>
      <c r="AL451" s="343"/>
      <c r="AM451" s="343"/>
      <c r="AN451" s="343"/>
      <c r="AO451" s="343"/>
    </row>
    <row r="452" spans="1:41" ht="12.75" customHeight="1" x14ac:dyDescent="0.2">
      <c r="A452" s="343"/>
      <c r="B452" s="343"/>
      <c r="C452" s="343"/>
      <c r="D452" s="445"/>
      <c r="E452" s="343"/>
      <c r="F452" s="343"/>
      <c r="G452" s="343"/>
      <c r="H452" s="343"/>
      <c r="I452" s="343"/>
      <c r="J452" s="343"/>
      <c r="K452" s="343"/>
      <c r="L452" s="343"/>
      <c r="M452" s="343"/>
      <c r="N452" s="343"/>
      <c r="O452" s="343"/>
      <c r="P452" s="343"/>
      <c r="Q452" s="343"/>
      <c r="R452" s="343"/>
      <c r="S452" s="341"/>
      <c r="T452" s="341"/>
      <c r="U452" s="343"/>
      <c r="V452" s="343"/>
      <c r="W452" s="343"/>
      <c r="X452" s="343"/>
      <c r="Y452" s="343"/>
      <c r="Z452" s="343"/>
      <c r="AA452" s="343"/>
      <c r="AB452" s="343"/>
      <c r="AC452" s="343"/>
      <c r="AD452" s="343"/>
      <c r="AE452" s="343"/>
      <c r="AF452" s="343"/>
      <c r="AG452" s="343"/>
      <c r="AH452" s="343"/>
      <c r="AI452" s="343"/>
      <c r="AJ452" s="343"/>
      <c r="AK452" s="343"/>
      <c r="AL452" s="343"/>
      <c r="AM452" s="343"/>
      <c r="AN452" s="343"/>
      <c r="AO452" s="343"/>
    </row>
    <row r="453" spans="1:41" ht="12.75" customHeight="1" x14ac:dyDescent="0.2">
      <c r="A453" s="343"/>
      <c r="B453" s="343"/>
      <c r="C453" s="343"/>
      <c r="D453" s="445"/>
      <c r="E453" s="343"/>
      <c r="F453" s="343"/>
      <c r="G453" s="343"/>
      <c r="H453" s="343"/>
      <c r="I453" s="343"/>
      <c r="J453" s="343"/>
      <c r="K453" s="343"/>
      <c r="L453" s="343"/>
      <c r="M453" s="343"/>
      <c r="N453" s="343"/>
      <c r="O453" s="343"/>
      <c r="P453" s="343"/>
      <c r="Q453" s="343"/>
      <c r="R453" s="343"/>
      <c r="S453" s="341"/>
      <c r="T453" s="341"/>
      <c r="U453" s="343"/>
      <c r="V453" s="343"/>
      <c r="W453" s="343"/>
      <c r="X453" s="343"/>
      <c r="Y453" s="343"/>
      <c r="Z453" s="343"/>
      <c r="AA453" s="343"/>
      <c r="AB453" s="343"/>
      <c r="AC453" s="343"/>
      <c r="AD453" s="343"/>
      <c r="AE453" s="343"/>
      <c r="AF453" s="343"/>
      <c r="AG453" s="343"/>
      <c r="AH453" s="343"/>
      <c r="AI453" s="343"/>
      <c r="AJ453" s="343"/>
      <c r="AK453" s="343"/>
      <c r="AL453" s="343"/>
      <c r="AM453" s="343"/>
      <c r="AN453" s="343"/>
      <c r="AO453" s="343"/>
    </row>
    <row r="454" spans="1:41" ht="12.75" customHeight="1" x14ac:dyDescent="0.2">
      <c r="A454" s="343"/>
      <c r="B454" s="343"/>
      <c r="C454" s="343"/>
      <c r="D454" s="445"/>
      <c r="E454" s="343"/>
      <c r="F454" s="343"/>
      <c r="G454" s="343"/>
      <c r="H454" s="343"/>
      <c r="I454" s="343"/>
      <c r="J454" s="343"/>
      <c r="K454" s="343"/>
      <c r="L454" s="343"/>
      <c r="M454" s="343"/>
      <c r="N454" s="343"/>
      <c r="O454" s="343"/>
      <c r="P454" s="343"/>
      <c r="Q454" s="343"/>
      <c r="R454" s="343"/>
      <c r="S454" s="341"/>
      <c r="T454" s="341"/>
      <c r="U454" s="343"/>
      <c r="V454" s="343"/>
      <c r="W454" s="343"/>
      <c r="X454" s="343"/>
      <c r="Y454" s="343"/>
      <c r="Z454" s="343"/>
      <c r="AA454" s="343"/>
      <c r="AB454" s="343"/>
      <c r="AC454" s="343"/>
      <c r="AD454" s="343"/>
      <c r="AE454" s="343"/>
      <c r="AF454" s="343"/>
      <c r="AG454" s="343"/>
      <c r="AH454" s="343"/>
      <c r="AI454" s="343"/>
      <c r="AJ454" s="343"/>
      <c r="AK454" s="343"/>
      <c r="AL454" s="343"/>
      <c r="AM454" s="343"/>
      <c r="AN454" s="343"/>
      <c r="AO454" s="343"/>
    </row>
    <row r="455" spans="1:41" ht="12.75" customHeight="1" x14ac:dyDescent="0.2">
      <c r="A455" s="343"/>
      <c r="B455" s="343"/>
      <c r="C455" s="343"/>
      <c r="D455" s="445"/>
      <c r="E455" s="343"/>
      <c r="F455" s="343"/>
      <c r="G455" s="343"/>
      <c r="H455" s="343"/>
      <c r="I455" s="343"/>
      <c r="J455" s="343"/>
      <c r="K455" s="343"/>
      <c r="L455" s="343"/>
      <c r="M455" s="343"/>
      <c r="N455" s="343"/>
      <c r="O455" s="343"/>
      <c r="P455" s="343"/>
      <c r="Q455" s="343"/>
      <c r="R455" s="343"/>
      <c r="S455" s="341"/>
      <c r="T455" s="341"/>
      <c r="U455" s="343"/>
      <c r="V455" s="343"/>
      <c r="W455" s="343"/>
      <c r="X455" s="343"/>
      <c r="Y455" s="343"/>
      <c r="Z455" s="343"/>
      <c r="AA455" s="343"/>
      <c r="AB455" s="343"/>
      <c r="AC455" s="343"/>
      <c r="AD455" s="343"/>
      <c r="AE455" s="343"/>
      <c r="AF455" s="343"/>
      <c r="AG455" s="343"/>
      <c r="AH455" s="343"/>
      <c r="AI455" s="343"/>
      <c r="AJ455" s="343"/>
      <c r="AK455" s="343"/>
      <c r="AL455" s="343"/>
      <c r="AM455" s="343"/>
      <c r="AN455" s="343"/>
      <c r="AO455" s="343"/>
    </row>
    <row r="456" spans="1:41" ht="12.75" customHeight="1" x14ac:dyDescent="0.2">
      <c r="A456" s="343"/>
      <c r="B456" s="343"/>
      <c r="C456" s="343"/>
      <c r="D456" s="445"/>
      <c r="E456" s="343"/>
      <c r="F456" s="343"/>
      <c r="G456" s="343"/>
      <c r="H456" s="343"/>
      <c r="I456" s="343"/>
      <c r="J456" s="343"/>
      <c r="K456" s="343"/>
      <c r="L456" s="343"/>
      <c r="M456" s="343"/>
      <c r="N456" s="343"/>
      <c r="O456" s="343"/>
      <c r="P456" s="343"/>
      <c r="Q456" s="343"/>
      <c r="R456" s="343"/>
      <c r="S456" s="341"/>
      <c r="T456" s="341"/>
      <c r="U456" s="343"/>
      <c r="V456" s="343"/>
      <c r="W456" s="343"/>
      <c r="X456" s="343"/>
      <c r="Y456" s="343"/>
      <c r="Z456" s="343"/>
      <c r="AA456" s="343"/>
      <c r="AB456" s="343"/>
      <c r="AC456" s="343"/>
      <c r="AD456" s="343"/>
      <c r="AE456" s="343"/>
      <c r="AF456" s="343"/>
      <c r="AG456" s="343"/>
      <c r="AH456" s="343"/>
      <c r="AI456" s="343"/>
      <c r="AJ456" s="343"/>
      <c r="AK456" s="343"/>
      <c r="AL456" s="343"/>
      <c r="AM456" s="343"/>
      <c r="AN456" s="343"/>
      <c r="AO456" s="343"/>
    </row>
    <row r="457" spans="1:41" ht="12.75" customHeight="1" x14ac:dyDescent="0.2">
      <c r="A457" s="343"/>
      <c r="B457" s="343"/>
      <c r="C457" s="343"/>
      <c r="D457" s="445"/>
      <c r="E457" s="343"/>
      <c r="F457" s="343"/>
      <c r="G457" s="343"/>
      <c r="H457" s="343"/>
      <c r="I457" s="343"/>
      <c r="J457" s="343"/>
      <c r="K457" s="343"/>
      <c r="L457" s="343"/>
      <c r="M457" s="343"/>
      <c r="N457" s="343"/>
      <c r="O457" s="343"/>
      <c r="P457" s="343"/>
      <c r="Q457" s="343"/>
      <c r="R457" s="343"/>
      <c r="S457" s="341"/>
      <c r="T457" s="341"/>
      <c r="U457" s="343"/>
      <c r="V457" s="343"/>
      <c r="W457" s="343"/>
      <c r="X457" s="343"/>
      <c r="Y457" s="343"/>
      <c r="Z457" s="343"/>
      <c r="AA457" s="343"/>
      <c r="AB457" s="343"/>
      <c r="AC457" s="343"/>
      <c r="AD457" s="343"/>
      <c r="AE457" s="343"/>
      <c r="AF457" s="343"/>
      <c r="AG457" s="343"/>
      <c r="AH457" s="343"/>
      <c r="AI457" s="343"/>
      <c r="AJ457" s="343"/>
      <c r="AK457" s="343"/>
      <c r="AL457" s="343"/>
      <c r="AM457" s="343"/>
      <c r="AN457" s="343"/>
      <c r="AO457" s="343"/>
    </row>
    <row r="458" spans="1:41" ht="12.75" customHeight="1" x14ac:dyDescent="0.2">
      <c r="A458" s="343"/>
      <c r="B458" s="343"/>
      <c r="C458" s="343"/>
      <c r="D458" s="445"/>
      <c r="E458" s="343"/>
      <c r="F458" s="343"/>
      <c r="G458" s="343"/>
      <c r="H458" s="343"/>
      <c r="I458" s="343"/>
      <c r="J458" s="343"/>
      <c r="K458" s="343"/>
      <c r="L458" s="343"/>
      <c r="M458" s="343"/>
      <c r="N458" s="343"/>
      <c r="O458" s="343"/>
      <c r="P458" s="343"/>
      <c r="Q458" s="343"/>
      <c r="R458" s="343"/>
      <c r="S458" s="341"/>
      <c r="T458" s="341"/>
      <c r="U458" s="343"/>
      <c r="V458" s="343"/>
      <c r="W458" s="343"/>
      <c r="X458" s="343"/>
      <c r="Y458" s="343"/>
      <c r="Z458" s="343"/>
      <c r="AA458" s="343"/>
      <c r="AB458" s="343"/>
      <c r="AC458" s="343"/>
      <c r="AD458" s="343"/>
      <c r="AE458" s="343"/>
      <c r="AF458" s="343"/>
      <c r="AG458" s="343"/>
      <c r="AH458" s="343"/>
      <c r="AI458" s="343"/>
      <c r="AJ458" s="343"/>
      <c r="AK458" s="343"/>
      <c r="AL458" s="343"/>
      <c r="AM458" s="343"/>
      <c r="AN458" s="343"/>
      <c r="AO458" s="343"/>
    </row>
    <row r="459" spans="1:41" ht="12.75" customHeight="1" x14ac:dyDescent="0.2">
      <c r="A459" s="343"/>
      <c r="B459" s="343"/>
      <c r="C459" s="343"/>
      <c r="D459" s="445"/>
      <c r="E459" s="343"/>
      <c r="F459" s="343"/>
      <c r="G459" s="343"/>
      <c r="H459" s="343"/>
      <c r="I459" s="343"/>
      <c r="J459" s="343"/>
      <c r="K459" s="343"/>
      <c r="L459" s="343"/>
      <c r="M459" s="343"/>
      <c r="N459" s="343"/>
      <c r="O459" s="343"/>
      <c r="P459" s="343"/>
      <c r="Q459" s="343"/>
      <c r="R459" s="343"/>
      <c r="S459" s="341"/>
      <c r="T459" s="341"/>
      <c r="U459" s="343"/>
      <c r="V459" s="343"/>
      <c r="W459" s="343"/>
      <c r="X459" s="343"/>
      <c r="Y459" s="343"/>
      <c r="Z459" s="343"/>
      <c r="AA459" s="343"/>
      <c r="AB459" s="343"/>
      <c r="AC459" s="343"/>
      <c r="AD459" s="343"/>
      <c r="AE459" s="343"/>
      <c r="AF459" s="343"/>
      <c r="AG459" s="343"/>
      <c r="AH459" s="343"/>
      <c r="AI459" s="343"/>
      <c r="AJ459" s="343"/>
      <c r="AK459" s="343"/>
      <c r="AL459" s="343"/>
      <c r="AM459" s="343"/>
      <c r="AN459" s="343"/>
      <c r="AO459" s="343"/>
    </row>
    <row r="460" spans="1:41" ht="12.75" customHeight="1" x14ac:dyDescent="0.2">
      <c r="A460" s="343"/>
      <c r="B460" s="343"/>
      <c r="C460" s="343"/>
      <c r="D460" s="445"/>
      <c r="E460" s="343"/>
      <c r="F460" s="343"/>
      <c r="G460" s="343"/>
      <c r="H460" s="343"/>
      <c r="I460" s="343"/>
      <c r="J460" s="343"/>
      <c r="K460" s="343"/>
      <c r="L460" s="343"/>
      <c r="M460" s="343"/>
      <c r="N460" s="343"/>
      <c r="O460" s="343"/>
      <c r="P460" s="343"/>
      <c r="Q460" s="343"/>
      <c r="R460" s="343"/>
      <c r="S460" s="341"/>
      <c r="T460" s="341"/>
      <c r="U460" s="343"/>
      <c r="V460" s="343"/>
      <c r="W460" s="343"/>
      <c r="X460" s="343"/>
      <c r="Y460" s="343"/>
      <c r="Z460" s="343"/>
      <c r="AA460" s="343"/>
      <c r="AB460" s="343"/>
      <c r="AC460" s="343"/>
      <c r="AD460" s="343"/>
      <c r="AE460" s="343"/>
      <c r="AF460" s="343"/>
      <c r="AG460" s="343"/>
      <c r="AH460" s="343"/>
      <c r="AI460" s="343"/>
      <c r="AJ460" s="343"/>
      <c r="AK460" s="343"/>
      <c r="AL460" s="343"/>
      <c r="AM460" s="343"/>
      <c r="AN460" s="343"/>
      <c r="AO460" s="343"/>
    </row>
    <row r="461" spans="1:41" ht="12.75" customHeight="1" x14ac:dyDescent="0.2">
      <c r="A461" s="343"/>
      <c r="B461" s="343"/>
      <c r="C461" s="343"/>
      <c r="D461" s="445"/>
      <c r="E461" s="343"/>
      <c r="F461" s="343"/>
      <c r="G461" s="343"/>
      <c r="H461" s="343"/>
      <c r="I461" s="343"/>
      <c r="J461" s="343"/>
      <c r="K461" s="343"/>
      <c r="L461" s="343"/>
      <c r="M461" s="343"/>
      <c r="N461" s="343"/>
      <c r="O461" s="343"/>
      <c r="P461" s="343"/>
      <c r="Q461" s="343"/>
      <c r="R461" s="343"/>
      <c r="S461" s="341"/>
      <c r="T461" s="341"/>
      <c r="U461" s="343"/>
      <c r="V461" s="343"/>
      <c r="W461" s="343"/>
      <c r="X461" s="343"/>
      <c r="Y461" s="343"/>
      <c r="Z461" s="343"/>
      <c r="AA461" s="343"/>
      <c r="AB461" s="343"/>
      <c r="AC461" s="343"/>
      <c r="AD461" s="343"/>
      <c r="AE461" s="343"/>
      <c r="AF461" s="343"/>
      <c r="AG461" s="343"/>
      <c r="AH461" s="343"/>
      <c r="AI461" s="343"/>
      <c r="AJ461" s="343"/>
      <c r="AK461" s="343"/>
      <c r="AL461" s="343"/>
      <c r="AM461" s="343"/>
      <c r="AN461" s="343"/>
      <c r="AO461" s="343"/>
    </row>
    <row r="462" spans="1:41" ht="12.75" customHeight="1" x14ac:dyDescent="0.2">
      <c r="A462" s="343"/>
      <c r="B462" s="343"/>
      <c r="C462" s="343"/>
      <c r="D462" s="445"/>
      <c r="E462" s="343"/>
      <c r="F462" s="343"/>
      <c r="G462" s="343"/>
      <c r="H462" s="343"/>
      <c r="I462" s="343"/>
      <c r="J462" s="343"/>
      <c r="K462" s="343"/>
      <c r="L462" s="343"/>
      <c r="M462" s="343"/>
      <c r="N462" s="343"/>
      <c r="O462" s="343"/>
      <c r="P462" s="343"/>
      <c r="Q462" s="343"/>
      <c r="R462" s="343"/>
      <c r="S462" s="341"/>
      <c r="T462" s="341"/>
      <c r="U462" s="343"/>
      <c r="V462" s="343"/>
      <c r="W462" s="343"/>
      <c r="X462" s="343"/>
      <c r="Y462" s="343"/>
      <c r="Z462" s="343"/>
      <c r="AA462" s="343"/>
      <c r="AB462" s="343"/>
      <c r="AC462" s="343"/>
      <c r="AD462" s="343"/>
      <c r="AE462" s="343"/>
      <c r="AF462" s="343"/>
      <c r="AG462" s="343"/>
      <c r="AH462" s="343"/>
      <c r="AI462" s="343"/>
      <c r="AJ462" s="343"/>
      <c r="AK462" s="343"/>
      <c r="AL462" s="343"/>
      <c r="AM462" s="343"/>
      <c r="AN462" s="343"/>
      <c r="AO462" s="343"/>
    </row>
    <row r="463" spans="1:41" ht="12.75" customHeight="1" x14ac:dyDescent="0.2">
      <c r="A463" s="343"/>
      <c r="B463" s="343"/>
      <c r="C463" s="343"/>
      <c r="D463" s="445"/>
      <c r="E463" s="343"/>
      <c r="F463" s="343"/>
      <c r="G463" s="343"/>
      <c r="H463" s="343"/>
      <c r="I463" s="343"/>
      <c r="J463" s="343"/>
      <c r="K463" s="343"/>
      <c r="L463" s="343"/>
      <c r="M463" s="343"/>
      <c r="N463" s="343"/>
      <c r="O463" s="343"/>
      <c r="P463" s="343"/>
      <c r="Q463" s="343"/>
      <c r="R463" s="343"/>
      <c r="S463" s="341"/>
      <c r="T463" s="341"/>
      <c r="U463" s="343"/>
      <c r="V463" s="343"/>
      <c r="W463" s="343"/>
      <c r="X463" s="343"/>
      <c r="Y463" s="343"/>
      <c r="Z463" s="343"/>
      <c r="AA463" s="343"/>
      <c r="AB463" s="343"/>
      <c r="AC463" s="343"/>
      <c r="AD463" s="343"/>
      <c r="AE463" s="343"/>
      <c r="AF463" s="343"/>
      <c r="AG463" s="343"/>
      <c r="AH463" s="343"/>
      <c r="AI463" s="343"/>
      <c r="AJ463" s="343"/>
      <c r="AK463" s="343"/>
      <c r="AL463" s="343"/>
      <c r="AM463" s="343"/>
      <c r="AN463" s="343"/>
      <c r="AO463" s="343"/>
    </row>
    <row r="464" spans="1:41" ht="12.75" customHeight="1" x14ac:dyDescent="0.2">
      <c r="A464" s="343"/>
      <c r="B464" s="343"/>
      <c r="C464" s="343"/>
      <c r="D464" s="445"/>
      <c r="E464" s="343"/>
      <c r="F464" s="343"/>
      <c r="G464" s="343"/>
      <c r="H464" s="343"/>
      <c r="I464" s="343"/>
      <c r="J464" s="343"/>
      <c r="K464" s="343"/>
      <c r="L464" s="343"/>
      <c r="M464" s="343"/>
      <c r="N464" s="343"/>
      <c r="O464" s="343"/>
      <c r="P464" s="343"/>
      <c r="Q464" s="343"/>
      <c r="R464" s="343"/>
      <c r="S464" s="341"/>
      <c r="T464" s="341"/>
      <c r="U464" s="343"/>
      <c r="V464" s="343"/>
      <c r="W464" s="343"/>
      <c r="X464" s="343"/>
      <c r="Y464" s="343"/>
      <c r="Z464" s="343"/>
      <c r="AA464" s="343"/>
      <c r="AB464" s="343"/>
      <c r="AC464" s="343"/>
      <c r="AD464" s="343"/>
      <c r="AE464" s="343"/>
      <c r="AF464" s="343"/>
      <c r="AG464" s="343"/>
      <c r="AH464" s="343"/>
      <c r="AI464" s="343"/>
      <c r="AJ464" s="343"/>
      <c r="AK464" s="343"/>
      <c r="AL464" s="343"/>
      <c r="AM464" s="343"/>
      <c r="AN464" s="343"/>
      <c r="AO464" s="343"/>
    </row>
    <row r="465" spans="1:41" ht="12.75" customHeight="1" x14ac:dyDescent="0.2">
      <c r="A465" s="343"/>
      <c r="B465" s="343"/>
      <c r="C465" s="343"/>
      <c r="D465" s="445"/>
      <c r="E465" s="343"/>
      <c r="F465" s="343"/>
      <c r="G465" s="343"/>
      <c r="H465" s="343"/>
      <c r="I465" s="343"/>
      <c r="J465" s="343"/>
      <c r="K465" s="343"/>
      <c r="L465" s="343"/>
      <c r="M465" s="343"/>
      <c r="N465" s="343"/>
      <c r="O465" s="343"/>
      <c r="P465" s="343"/>
      <c r="Q465" s="343"/>
      <c r="R465" s="343"/>
      <c r="S465" s="341"/>
      <c r="T465" s="341"/>
      <c r="U465" s="343"/>
      <c r="V465" s="343"/>
      <c r="W465" s="343"/>
      <c r="X465" s="343"/>
      <c r="Y465" s="343"/>
      <c r="Z465" s="343"/>
      <c r="AA465" s="343"/>
      <c r="AB465" s="343"/>
      <c r="AC465" s="343"/>
      <c r="AD465" s="343"/>
      <c r="AE465" s="343"/>
      <c r="AF465" s="343"/>
      <c r="AG465" s="343"/>
      <c r="AH465" s="343"/>
      <c r="AI465" s="343"/>
      <c r="AJ465" s="343"/>
      <c r="AK465" s="343"/>
      <c r="AL465" s="343"/>
      <c r="AM465" s="343"/>
      <c r="AN465" s="343"/>
      <c r="AO465" s="343"/>
    </row>
    <row r="466" spans="1:41" ht="12.75" customHeight="1" x14ac:dyDescent="0.2">
      <c r="A466" s="343"/>
      <c r="B466" s="343"/>
      <c r="C466" s="343"/>
      <c r="D466" s="445"/>
      <c r="E466" s="343"/>
      <c r="F466" s="343"/>
      <c r="G466" s="343"/>
      <c r="H466" s="343"/>
      <c r="I466" s="343"/>
      <c r="J466" s="343"/>
      <c r="K466" s="343"/>
      <c r="L466" s="343"/>
      <c r="M466" s="343"/>
      <c r="N466" s="343"/>
      <c r="O466" s="343"/>
      <c r="P466" s="343"/>
      <c r="Q466" s="343"/>
      <c r="R466" s="343"/>
      <c r="S466" s="341"/>
      <c r="T466" s="341"/>
      <c r="U466" s="343"/>
      <c r="V466" s="343"/>
      <c r="W466" s="343"/>
      <c r="X466" s="343"/>
      <c r="Y466" s="343"/>
      <c r="Z466" s="343"/>
      <c r="AA466" s="343"/>
      <c r="AB466" s="343"/>
      <c r="AC466" s="343"/>
      <c r="AD466" s="343"/>
      <c r="AE466" s="343"/>
      <c r="AF466" s="343"/>
      <c r="AG466" s="343"/>
      <c r="AH466" s="343"/>
      <c r="AI466" s="343"/>
      <c r="AJ466" s="343"/>
      <c r="AK466" s="343"/>
      <c r="AL466" s="343"/>
      <c r="AM466" s="343"/>
      <c r="AN466" s="343"/>
      <c r="AO466" s="343"/>
    </row>
    <row r="467" spans="1:41" ht="12.75" customHeight="1" x14ac:dyDescent="0.2">
      <c r="A467" s="343"/>
      <c r="B467" s="343"/>
      <c r="C467" s="343"/>
      <c r="D467" s="445"/>
      <c r="E467" s="343"/>
      <c r="F467" s="343"/>
      <c r="G467" s="343"/>
      <c r="H467" s="343"/>
      <c r="I467" s="343"/>
      <c r="J467" s="343"/>
      <c r="K467" s="343"/>
      <c r="L467" s="343"/>
      <c r="M467" s="343"/>
      <c r="N467" s="343"/>
      <c r="O467" s="343"/>
      <c r="P467" s="343"/>
      <c r="Q467" s="343"/>
      <c r="R467" s="343"/>
      <c r="S467" s="341"/>
      <c r="T467" s="341"/>
      <c r="U467" s="343"/>
      <c r="V467" s="343"/>
      <c r="W467" s="343"/>
      <c r="X467" s="343"/>
      <c r="Y467" s="343"/>
      <c r="Z467" s="343"/>
      <c r="AA467" s="343"/>
      <c r="AB467" s="343"/>
      <c r="AC467" s="343"/>
      <c r="AD467" s="343"/>
      <c r="AE467" s="343"/>
      <c r="AF467" s="343"/>
      <c r="AG467" s="343"/>
      <c r="AH467" s="343"/>
      <c r="AI467" s="343"/>
      <c r="AJ467" s="343"/>
      <c r="AK467" s="343"/>
      <c r="AL467" s="343"/>
      <c r="AM467" s="343"/>
      <c r="AN467" s="343"/>
      <c r="AO467" s="343"/>
    </row>
    <row r="468" spans="1:41" ht="12.75" customHeight="1" x14ac:dyDescent="0.2">
      <c r="A468" s="343"/>
      <c r="B468" s="343"/>
      <c r="C468" s="343"/>
      <c r="D468" s="445"/>
      <c r="E468" s="343"/>
      <c r="F468" s="343"/>
      <c r="G468" s="343"/>
      <c r="H468" s="343"/>
      <c r="I468" s="343"/>
      <c r="J468" s="343"/>
      <c r="K468" s="343"/>
      <c r="L468" s="343"/>
      <c r="M468" s="343"/>
      <c r="N468" s="343"/>
      <c r="O468" s="343"/>
      <c r="P468" s="343"/>
      <c r="Q468" s="343"/>
      <c r="R468" s="343"/>
      <c r="S468" s="341"/>
      <c r="T468" s="341"/>
      <c r="U468" s="343"/>
      <c r="V468" s="343"/>
      <c r="W468" s="343"/>
      <c r="X468" s="343"/>
      <c r="Y468" s="343"/>
      <c r="Z468" s="343"/>
      <c r="AA468" s="343"/>
      <c r="AB468" s="343"/>
      <c r="AC468" s="343"/>
      <c r="AD468" s="343"/>
      <c r="AE468" s="343"/>
      <c r="AF468" s="343"/>
      <c r="AG468" s="343"/>
      <c r="AH468" s="343"/>
      <c r="AI468" s="343"/>
      <c r="AJ468" s="343"/>
      <c r="AK468" s="343"/>
      <c r="AL468" s="343"/>
      <c r="AM468" s="343"/>
      <c r="AN468" s="343"/>
      <c r="AO468" s="343"/>
    </row>
    <row r="469" spans="1:41" ht="12.75" customHeight="1" x14ac:dyDescent="0.2">
      <c r="A469" s="343"/>
      <c r="B469" s="343"/>
      <c r="C469" s="343"/>
      <c r="D469" s="445"/>
      <c r="E469" s="343"/>
      <c r="F469" s="343"/>
      <c r="G469" s="343"/>
      <c r="H469" s="343"/>
      <c r="I469" s="343"/>
      <c r="J469" s="343"/>
      <c r="K469" s="343"/>
      <c r="L469" s="343"/>
      <c r="M469" s="343"/>
      <c r="N469" s="343"/>
      <c r="O469" s="343"/>
      <c r="P469" s="343"/>
      <c r="Q469" s="343"/>
      <c r="R469" s="343"/>
      <c r="S469" s="341"/>
      <c r="T469" s="341"/>
      <c r="U469" s="343"/>
      <c r="V469" s="343"/>
      <c r="W469" s="343"/>
      <c r="X469" s="343"/>
      <c r="Y469" s="343"/>
      <c r="Z469" s="343"/>
      <c r="AA469" s="343"/>
      <c r="AB469" s="343"/>
      <c r="AC469" s="343"/>
      <c r="AD469" s="343"/>
      <c r="AE469" s="343"/>
      <c r="AF469" s="343"/>
      <c r="AG469" s="343"/>
      <c r="AH469" s="343"/>
      <c r="AI469" s="343"/>
      <c r="AJ469" s="343"/>
      <c r="AK469" s="343"/>
      <c r="AL469" s="343"/>
      <c r="AM469" s="343"/>
      <c r="AN469" s="343"/>
      <c r="AO469" s="343"/>
    </row>
    <row r="470" spans="1:41" ht="12.75" customHeight="1" x14ac:dyDescent="0.2">
      <c r="A470" s="343"/>
      <c r="B470" s="343"/>
      <c r="C470" s="343"/>
      <c r="D470" s="445"/>
      <c r="E470" s="343"/>
      <c r="F470" s="343"/>
      <c r="G470" s="343"/>
      <c r="H470" s="343"/>
      <c r="I470" s="343"/>
      <c r="J470" s="343"/>
      <c r="K470" s="343"/>
      <c r="L470" s="343"/>
      <c r="M470" s="343"/>
      <c r="N470" s="343"/>
      <c r="O470" s="343"/>
      <c r="P470" s="343"/>
      <c r="Q470" s="343"/>
      <c r="R470" s="343"/>
      <c r="S470" s="341"/>
      <c r="T470" s="341"/>
      <c r="U470" s="343"/>
      <c r="V470" s="343"/>
      <c r="W470" s="343"/>
      <c r="X470" s="343"/>
      <c r="Y470" s="343"/>
      <c r="Z470" s="343"/>
      <c r="AA470" s="343"/>
      <c r="AB470" s="343"/>
      <c r="AC470" s="343"/>
      <c r="AD470" s="343"/>
      <c r="AE470" s="343"/>
      <c r="AF470" s="343"/>
      <c r="AG470" s="343"/>
      <c r="AH470" s="343"/>
      <c r="AI470" s="343"/>
      <c r="AJ470" s="343"/>
      <c r="AK470" s="343"/>
      <c r="AL470" s="343"/>
      <c r="AM470" s="343"/>
      <c r="AN470" s="343"/>
      <c r="AO470" s="343"/>
    </row>
    <row r="471" spans="1:41" ht="12.75" customHeight="1" x14ac:dyDescent="0.2">
      <c r="A471" s="343"/>
      <c r="B471" s="343"/>
      <c r="C471" s="343"/>
      <c r="D471" s="445"/>
      <c r="E471" s="343"/>
      <c r="F471" s="343"/>
      <c r="G471" s="343"/>
      <c r="H471" s="343"/>
      <c r="I471" s="343"/>
      <c r="J471" s="343"/>
      <c r="K471" s="343"/>
      <c r="L471" s="343"/>
      <c r="M471" s="343"/>
      <c r="N471" s="343"/>
      <c r="O471" s="343"/>
      <c r="P471" s="343"/>
      <c r="Q471" s="343"/>
      <c r="R471" s="343"/>
      <c r="S471" s="341"/>
      <c r="T471" s="341"/>
      <c r="U471" s="343"/>
      <c r="V471" s="343"/>
      <c r="W471" s="343"/>
      <c r="X471" s="343"/>
      <c r="Y471" s="343"/>
      <c r="Z471" s="343"/>
      <c r="AA471" s="343"/>
      <c r="AB471" s="343"/>
      <c r="AC471" s="343"/>
      <c r="AD471" s="343"/>
      <c r="AE471" s="343"/>
      <c r="AF471" s="343"/>
      <c r="AG471" s="343"/>
      <c r="AH471" s="343"/>
      <c r="AI471" s="343"/>
      <c r="AJ471" s="343"/>
      <c r="AK471" s="343"/>
      <c r="AL471" s="343"/>
      <c r="AM471" s="343"/>
      <c r="AN471" s="343"/>
      <c r="AO471" s="343"/>
    </row>
    <row r="472" spans="1:41" ht="12.75" customHeight="1" x14ac:dyDescent="0.2">
      <c r="A472" s="343"/>
      <c r="B472" s="343"/>
      <c r="C472" s="343"/>
      <c r="D472" s="445"/>
      <c r="E472" s="343"/>
      <c r="F472" s="343"/>
      <c r="G472" s="343"/>
      <c r="H472" s="343"/>
      <c r="I472" s="343"/>
      <c r="J472" s="343"/>
      <c r="K472" s="343"/>
      <c r="L472" s="343"/>
      <c r="M472" s="343"/>
      <c r="N472" s="343"/>
      <c r="O472" s="343"/>
      <c r="P472" s="343"/>
      <c r="Q472" s="343"/>
      <c r="R472" s="343"/>
      <c r="S472" s="341"/>
      <c r="T472" s="341"/>
      <c r="U472" s="343"/>
      <c r="V472" s="343"/>
      <c r="W472" s="343"/>
      <c r="X472" s="343"/>
      <c r="Y472" s="343"/>
      <c r="Z472" s="343"/>
      <c r="AA472" s="343"/>
      <c r="AB472" s="343"/>
      <c r="AC472" s="343"/>
      <c r="AD472" s="343"/>
      <c r="AE472" s="343"/>
      <c r="AF472" s="343"/>
      <c r="AG472" s="343"/>
      <c r="AH472" s="343"/>
      <c r="AI472" s="343"/>
      <c r="AJ472" s="343"/>
      <c r="AK472" s="343"/>
      <c r="AL472" s="343"/>
      <c r="AM472" s="343"/>
      <c r="AN472" s="343"/>
      <c r="AO472" s="343"/>
    </row>
    <row r="473" spans="1:41" ht="12.75" customHeight="1" x14ac:dyDescent="0.2">
      <c r="A473" s="343"/>
      <c r="B473" s="343"/>
      <c r="C473" s="343"/>
      <c r="D473" s="445"/>
      <c r="E473" s="343"/>
      <c r="F473" s="343"/>
      <c r="G473" s="343"/>
      <c r="H473" s="343"/>
      <c r="I473" s="343"/>
      <c r="J473" s="343"/>
      <c r="K473" s="343"/>
      <c r="L473" s="343"/>
      <c r="M473" s="343"/>
      <c r="N473" s="343"/>
      <c r="O473" s="343"/>
      <c r="P473" s="343"/>
      <c r="Q473" s="343"/>
      <c r="R473" s="343"/>
      <c r="S473" s="341"/>
      <c r="T473" s="341"/>
      <c r="U473" s="343"/>
      <c r="V473" s="343"/>
      <c r="W473" s="343"/>
      <c r="X473" s="343"/>
      <c r="Y473" s="343"/>
      <c r="Z473" s="343"/>
      <c r="AA473" s="343"/>
      <c r="AB473" s="343"/>
      <c r="AC473" s="343"/>
      <c r="AD473" s="343"/>
      <c r="AE473" s="343"/>
      <c r="AF473" s="343"/>
      <c r="AG473" s="343"/>
      <c r="AH473" s="343"/>
      <c r="AI473" s="343"/>
      <c r="AJ473" s="343"/>
      <c r="AK473" s="343"/>
      <c r="AL473" s="343"/>
      <c r="AM473" s="343"/>
      <c r="AN473" s="343"/>
      <c r="AO473" s="343"/>
    </row>
    <row r="474" spans="1:41" ht="12.75" customHeight="1" x14ac:dyDescent="0.2">
      <c r="A474" s="343"/>
      <c r="B474" s="343"/>
      <c r="C474" s="343"/>
      <c r="D474" s="445"/>
      <c r="E474" s="343"/>
      <c r="F474" s="343"/>
      <c r="G474" s="343"/>
      <c r="H474" s="343"/>
      <c r="I474" s="343"/>
      <c r="J474" s="343"/>
      <c r="K474" s="343"/>
      <c r="L474" s="343"/>
      <c r="M474" s="343"/>
      <c r="N474" s="343"/>
      <c r="O474" s="343"/>
      <c r="P474" s="343"/>
      <c r="Q474" s="343"/>
      <c r="R474" s="343"/>
      <c r="S474" s="341"/>
      <c r="T474" s="341"/>
      <c r="U474" s="343"/>
      <c r="V474" s="343"/>
      <c r="W474" s="343"/>
      <c r="X474" s="343"/>
      <c r="Y474" s="343"/>
      <c r="Z474" s="343"/>
      <c r="AA474" s="343"/>
      <c r="AB474" s="343"/>
      <c r="AC474" s="343"/>
      <c r="AD474" s="343"/>
      <c r="AE474" s="343"/>
      <c r="AF474" s="343"/>
      <c r="AG474" s="343"/>
      <c r="AH474" s="343"/>
      <c r="AI474" s="343"/>
      <c r="AJ474" s="343"/>
      <c r="AK474" s="343"/>
      <c r="AL474" s="343"/>
      <c r="AM474" s="343"/>
      <c r="AN474" s="343"/>
      <c r="AO474" s="343"/>
    </row>
    <row r="475" spans="1:41" ht="12.75" customHeight="1" x14ac:dyDescent="0.2">
      <c r="A475" s="343"/>
      <c r="B475" s="343"/>
      <c r="C475" s="343"/>
      <c r="D475" s="445"/>
      <c r="E475" s="343"/>
      <c r="F475" s="343"/>
      <c r="G475" s="343"/>
      <c r="H475" s="343"/>
      <c r="I475" s="343"/>
      <c r="J475" s="343"/>
      <c r="K475" s="343"/>
      <c r="L475" s="343"/>
      <c r="M475" s="343"/>
      <c r="N475" s="343"/>
      <c r="O475" s="343"/>
      <c r="P475" s="343"/>
      <c r="Q475" s="343"/>
      <c r="R475" s="343"/>
      <c r="S475" s="341"/>
      <c r="T475" s="341"/>
      <c r="U475" s="343"/>
      <c r="V475" s="343"/>
      <c r="W475" s="343"/>
      <c r="X475" s="343"/>
      <c r="Y475" s="343"/>
      <c r="Z475" s="343"/>
      <c r="AA475" s="343"/>
      <c r="AB475" s="343"/>
      <c r="AC475" s="343"/>
      <c r="AD475" s="343"/>
      <c r="AE475" s="343"/>
      <c r="AF475" s="343"/>
      <c r="AG475" s="343"/>
      <c r="AH475" s="343"/>
      <c r="AI475" s="343"/>
      <c r="AJ475" s="343"/>
      <c r="AK475" s="343"/>
      <c r="AL475" s="343"/>
      <c r="AM475" s="343"/>
      <c r="AN475" s="343"/>
      <c r="AO475" s="343"/>
    </row>
    <row r="476" spans="1:41" ht="12.75" customHeight="1" x14ac:dyDescent="0.2">
      <c r="A476" s="343"/>
      <c r="B476" s="343"/>
      <c r="C476" s="343"/>
      <c r="D476" s="445"/>
      <c r="E476" s="343"/>
      <c r="F476" s="343"/>
      <c r="G476" s="343"/>
      <c r="H476" s="343"/>
      <c r="I476" s="343"/>
      <c r="J476" s="343"/>
      <c r="K476" s="343"/>
      <c r="L476" s="343"/>
      <c r="M476" s="343"/>
      <c r="N476" s="343"/>
      <c r="O476" s="343"/>
      <c r="P476" s="343"/>
      <c r="Q476" s="343"/>
      <c r="R476" s="343"/>
      <c r="S476" s="341"/>
      <c r="T476" s="341"/>
      <c r="U476" s="343"/>
      <c r="V476" s="343"/>
      <c r="W476" s="343"/>
      <c r="X476" s="343"/>
      <c r="Y476" s="343"/>
      <c r="Z476" s="343"/>
      <c r="AA476" s="343"/>
      <c r="AB476" s="343"/>
      <c r="AC476" s="343"/>
      <c r="AD476" s="343"/>
      <c r="AE476" s="343"/>
      <c r="AF476" s="343"/>
      <c r="AG476" s="343"/>
      <c r="AH476" s="343"/>
      <c r="AI476" s="343"/>
      <c r="AJ476" s="343"/>
      <c r="AK476" s="343"/>
      <c r="AL476" s="343"/>
      <c r="AM476" s="343"/>
      <c r="AN476" s="343"/>
      <c r="AO476" s="343"/>
    </row>
    <row r="477" spans="1:41" ht="12.75" customHeight="1" x14ac:dyDescent="0.2">
      <c r="A477" s="343"/>
      <c r="B477" s="343"/>
      <c r="C477" s="343"/>
      <c r="D477" s="445"/>
      <c r="E477" s="343"/>
      <c r="F477" s="343"/>
      <c r="G477" s="343"/>
      <c r="H477" s="343"/>
      <c r="I477" s="343"/>
      <c r="J477" s="343"/>
      <c r="K477" s="343"/>
      <c r="L477" s="343"/>
      <c r="M477" s="343"/>
      <c r="N477" s="343"/>
      <c r="O477" s="343"/>
      <c r="P477" s="343"/>
      <c r="Q477" s="343"/>
      <c r="R477" s="343"/>
      <c r="S477" s="341"/>
      <c r="T477" s="341"/>
      <c r="U477" s="343"/>
      <c r="V477" s="343"/>
      <c r="W477" s="343"/>
      <c r="X477" s="343"/>
      <c r="Y477" s="343"/>
      <c r="Z477" s="343"/>
      <c r="AA477" s="343"/>
      <c r="AB477" s="343"/>
      <c r="AC477" s="343"/>
      <c r="AD477" s="343"/>
      <c r="AE477" s="343"/>
      <c r="AF477" s="343"/>
      <c r="AG477" s="343"/>
      <c r="AH477" s="343"/>
      <c r="AI477" s="343"/>
      <c r="AJ477" s="343"/>
      <c r="AK477" s="343"/>
      <c r="AL477" s="343"/>
      <c r="AM477" s="343"/>
      <c r="AN477" s="343"/>
      <c r="AO477" s="343"/>
    </row>
    <row r="478" spans="1:41" ht="12.75" customHeight="1" x14ac:dyDescent="0.2">
      <c r="A478" s="343"/>
      <c r="B478" s="343"/>
      <c r="C478" s="343"/>
      <c r="D478" s="445"/>
      <c r="E478" s="343"/>
      <c r="F478" s="343"/>
      <c r="G478" s="343"/>
      <c r="H478" s="343"/>
      <c r="I478" s="343"/>
      <c r="J478" s="343"/>
      <c r="K478" s="343"/>
      <c r="L478" s="343"/>
      <c r="M478" s="343"/>
      <c r="N478" s="343"/>
      <c r="O478" s="343"/>
      <c r="P478" s="343"/>
      <c r="Q478" s="343"/>
      <c r="R478" s="343"/>
      <c r="S478" s="341"/>
      <c r="T478" s="341"/>
      <c r="U478" s="343"/>
      <c r="V478" s="343"/>
      <c r="W478" s="343"/>
      <c r="X478" s="343"/>
      <c r="Y478" s="343"/>
      <c r="Z478" s="343"/>
      <c r="AA478" s="343"/>
      <c r="AB478" s="343"/>
      <c r="AC478" s="343"/>
      <c r="AD478" s="343"/>
      <c r="AE478" s="343"/>
      <c r="AF478" s="343"/>
      <c r="AG478" s="343"/>
      <c r="AH478" s="343"/>
      <c r="AI478" s="343"/>
      <c r="AJ478" s="343"/>
      <c r="AK478" s="343"/>
      <c r="AL478" s="343"/>
      <c r="AM478" s="343"/>
      <c r="AN478" s="343"/>
      <c r="AO478" s="343"/>
    </row>
    <row r="479" spans="1:41" ht="12.75" customHeight="1" x14ac:dyDescent="0.2">
      <c r="A479" s="343"/>
      <c r="B479" s="343"/>
      <c r="C479" s="343"/>
      <c r="D479" s="445"/>
      <c r="E479" s="343"/>
      <c r="F479" s="343"/>
      <c r="G479" s="343"/>
      <c r="H479" s="343"/>
      <c r="I479" s="343"/>
      <c r="J479" s="343"/>
      <c r="K479" s="343"/>
      <c r="L479" s="343"/>
      <c r="M479" s="343"/>
      <c r="N479" s="343"/>
      <c r="O479" s="343"/>
      <c r="P479" s="343"/>
      <c r="Q479" s="343"/>
      <c r="R479" s="343"/>
      <c r="S479" s="341"/>
      <c r="T479" s="341"/>
      <c r="U479" s="343"/>
      <c r="V479" s="343"/>
      <c r="W479" s="343"/>
      <c r="X479" s="343"/>
      <c r="Y479" s="343"/>
      <c r="Z479" s="343"/>
      <c r="AA479" s="343"/>
      <c r="AB479" s="343"/>
      <c r="AC479" s="343"/>
      <c r="AD479" s="343"/>
      <c r="AE479" s="343"/>
      <c r="AF479" s="343"/>
      <c r="AG479" s="343"/>
      <c r="AH479" s="343"/>
      <c r="AI479" s="343"/>
      <c r="AJ479" s="343"/>
      <c r="AK479" s="343"/>
      <c r="AL479" s="343"/>
      <c r="AM479" s="343"/>
      <c r="AN479" s="343"/>
      <c r="AO479" s="343"/>
    </row>
    <row r="480" spans="1:41" ht="12.75" customHeight="1" x14ac:dyDescent="0.2">
      <c r="A480" s="343"/>
      <c r="B480" s="343"/>
      <c r="C480" s="343"/>
      <c r="D480" s="445"/>
      <c r="E480" s="343"/>
      <c r="F480" s="343"/>
      <c r="G480" s="343"/>
      <c r="H480" s="343"/>
      <c r="I480" s="343"/>
      <c r="J480" s="343"/>
      <c r="K480" s="343"/>
      <c r="L480" s="343"/>
      <c r="M480" s="343"/>
      <c r="N480" s="343"/>
      <c r="O480" s="343"/>
      <c r="P480" s="343"/>
      <c r="Q480" s="343"/>
      <c r="R480" s="343"/>
      <c r="S480" s="341"/>
      <c r="T480" s="341"/>
      <c r="U480" s="343"/>
      <c r="V480" s="343"/>
      <c r="W480" s="343"/>
      <c r="X480" s="343"/>
      <c r="Y480" s="343"/>
      <c r="Z480" s="343"/>
      <c r="AA480" s="343"/>
      <c r="AB480" s="343"/>
      <c r="AC480" s="343"/>
      <c r="AD480" s="343"/>
      <c r="AE480" s="343"/>
      <c r="AF480" s="343"/>
      <c r="AG480" s="343"/>
      <c r="AH480" s="343"/>
      <c r="AI480" s="343"/>
      <c r="AJ480" s="343"/>
      <c r="AK480" s="343"/>
      <c r="AL480" s="343"/>
      <c r="AM480" s="343"/>
      <c r="AN480" s="343"/>
      <c r="AO480" s="343"/>
    </row>
    <row r="481" spans="1:41" ht="12.75" customHeight="1" x14ac:dyDescent="0.2">
      <c r="A481" s="343"/>
      <c r="B481" s="343"/>
      <c r="C481" s="343"/>
      <c r="D481" s="445"/>
      <c r="E481" s="343"/>
      <c r="F481" s="343"/>
      <c r="G481" s="343"/>
      <c r="H481" s="343"/>
      <c r="I481" s="343"/>
      <c r="J481" s="343"/>
      <c r="K481" s="343"/>
      <c r="L481" s="343"/>
      <c r="M481" s="343"/>
      <c r="N481" s="343"/>
      <c r="O481" s="343"/>
      <c r="P481" s="343"/>
      <c r="Q481" s="343"/>
      <c r="R481" s="343"/>
      <c r="S481" s="341"/>
      <c r="T481" s="341"/>
      <c r="U481" s="343"/>
      <c r="V481" s="343"/>
      <c r="W481" s="343"/>
      <c r="X481" s="343"/>
      <c r="Y481" s="343"/>
      <c r="Z481" s="343"/>
      <c r="AA481" s="343"/>
      <c r="AB481" s="343"/>
      <c r="AC481" s="343"/>
      <c r="AD481" s="343"/>
      <c r="AE481" s="343"/>
      <c r="AF481" s="343"/>
      <c r="AG481" s="343"/>
      <c r="AH481" s="343"/>
      <c r="AI481" s="343"/>
      <c r="AJ481" s="343"/>
      <c r="AK481" s="343"/>
      <c r="AL481" s="343"/>
      <c r="AM481" s="343"/>
      <c r="AN481" s="343"/>
      <c r="AO481" s="343"/>
    </row>
    <row r="482" spans="1:41" ht="12.75" customHeight="1" x14ac:dyDescent="0.2">
      <c r="A482" s="343"/>
      <c r="B482" s="343"/>
      <c r="C482" s="343"/>
      <c r="D482" s="445"/>
      <c r="E482" s="343"/>
      <c r="F482" s="343"/>
      <c r="G482" s="343"/>
      <c r="H482" s="343"/>
      <c r="I482" s="343"/>
      <c r="J482" s="343"/>
      <c r="K482" s="343"/>
      <c r="L482" s="343"/>
      <c r="M482" s="343"/>
      <c r="N482" s="343"/>
      <c r="O482" s="343"/>
      <c r="P482" s="343"/>
      <c r="Q482" s="343"/>
      <c r="R482" s="343"/>
      <c r="S482" s="341"/>
      <c r="T482" s="341"/>
      <c r="U482" s="343"/>
      <c r="V482" s="343"/>
      <c r="W482" s="343"/>
      <c r="X482" s="343"/>
      <c r="Y482" s="343"/>
      <c r="Z482" s="343"/>
      <c r="AA482" s="343"/>
      <c r="AB482" s="343"/>
      <c r="AC482" s="343"/>
      <c r="AD482" s="343"/>
      <c r="AE482" s="343"/>
      <c r="AF482" s="343"/>
      <c r="AG482" s="343"/>
      <c r="AH482" s="343"/>
      <c r="AI482" s="343"/>
      <c r="AJ482" s="343"/>
      <c r="AK482" s="343"/>
      <c r="AL482" s="343"/>
      <c r="AM482" s="343"/>
      <c r="AN482" s="343"/>
      <c r="AO482" s="343"/>
    </row>
    <row r="483" spans="1:41" ht="12.75" customHeight="1" x14ac:dyDescent="0.2">
      <c r="A483" s="343"/>
      <c r="B483" s="343"/>
      <c r="C483" s="343"/>
      <c r="D483" s="445"/>
      <c r="E483" s="343"/>
      <c r="F483" s="343"/>
      <c r="G483" s="343"/>
      <c r="H483" s="343"/>
      <c r="I483" s="343"/>
      <c r="J483" s="343"/>
      <c r="K483" s="343"/>
      <c r="L483" s="343"/>
      <c r="M483" s="343"/>
      <c r="N483" s="343"/>
      <c r="O483" s="343"/>
      <c r="P483" s="343"/>
      <c r="Q483" s="343"/>
      <c r="R483" s="343"/>
      <c r="S483" s="341"/>
      <c r="T483" s="341"/>
      <c r="U483" s="343"/>
      <c r="V483" s="343"/>
      <c r="W483" s="343"/>
      <c r="X483" s="343"/>
      <c r="Y483" s="343"/>
      <c r="Z483" s="343"/>
      <c r="AA483" s="343"/>
      <c r="AB483" s="343"/>
      <c r="AC483" s="343"/>
      <c r="AD483" s="343"/>
      <c r="AE483" s="343"/>
      <c r="AF483" s="343"/>
      <c r="AG483" s="343"/>
      <c r="AH483" s="343"/>
      <c r="AI483" s="343"/>
      <c r="AJ483" s="343"/>
      <c r="AK483" s="343"/>
      <c r="AL483" s="343"/>
      <c r="AM483" s="343"/>
      <c r="AN483" s="343"/>
      <c r="AO483" s="343"/>
    </row>
    <row r="484" spans="1:41" ht="12.75" customHeight="1" x14ac:dyDescent="0.2">
      <c r="A484" s="343"/>
      <c r="B484" s="343"/>
      <c r="C484" s="343"/>
      <c r="D484" s="445"/>
      <c r="E484" s="343"/>
      <c r="F484" s="343"/>
      <c r="G484" s="343"/>
      <c r="H484" s="343"/>
      <c r="I484" s="343"/>
      <c r="J484" s="343"/>
      <c r="K484" s="343"/>
      <c r="L484" s="343"/>
      <c r="M484" s="343"/>
      <c r="N484" s="343"/>
      <c r="O484" s="343"/>
      <c r="P484" s="343"/>
      <c r="Q484" s="343"/>
      <c r="R484" s="343"/>
      <c r="S484" s="341"/>
      <c r="T484" s="341"/>
      <c r="U484" s="343"/>
      <c r="V484" s="343"/>
      <c r="W484" s="343"/>
      <c r="X484" s="343"/>
      <c r="Y484" s="343"/>
      <c r="Z484" s="343"/>
      <c r="AA484" s="343"/>
      <c r="AB484" s="343"/>
      <c r="AC484" s="343"/>
      <c r="AD484" s="343"/>
      <c r="AE484" s="343"/>
      <c r="AF484" s="343"/>
      <c r="AG484" s="343"/>
      <c r="AH484" s="343"/>
      <c r="AI484" s="343"/>
      <c r="AJ484" s="343"/>
      <c r="AK484" s="343"/>
      <c r="AL484" s="343"/>
      <c r="AM484" s="343"/>
      <c r="AN484" s="343"/>
      <c r="AO484" s="343"/>
    </row>
    <row r="485" spans="1:41" ht="12.75" customHeight="1" x14ac:dyDescent="0.2">
      <c r="A485" s="343"/>
      <c r="B485" s="343"/>
      <c r="C485" s="343"/>
      <c r="D485" s="445"/>
      <c r="E485" s="343"/>
      <c r="F485" s="343"/>
      <c r="G485" s="343"/>
      <c r="H485" s="343"/>
      <c r="I485" s="343"/>
      <c r="J485" s="343"/>
      <c r="K485" s="343"/>
      <c r="L485" s="343"/>
      <c r="M485" s="343"/>
      <c r="N485" s="343"/>
      <c r="O485" s="343"/>
      <c r="P485" s="343"/>
      <c r="Q485" s="343"/>
      <c r="R485" s="343"/>
      <c r="S485" s="341"/>
      <c r="T485" s="341"/>
      <c r="U485" s="343"/>
      <c r="V485" s="343"/>
      <c r="W485" s="343"/>
      <c r="X485" s="343"/>
      <c r="Y485" s="343"/>
      <c r="Z485" s="343"/>
      <c r="AA485" s="343"/>
      <c r="AB485" s="343"/>
      <c r="AC485" s="343"/>
      <c r="AD485" s="343"/>
      <c r="AE485" s="343"/>
      <c r="AF485" s="343"/>
      <c r="AG485" s="343"/>
      <c r="AH485" s="343"/>
      <c r="AI485" s="343"/>
      <c r="AJ485" s="343"/>
      <c r="AK485" s="343"/>
      <c r="AL485" s="343"/>
      <c r="AM485" s="343"/>
      <c r="AN485" s="343"/>
      <c r="AO485" s="343"/>
    </row>
    <row r="486" spans="1:41" ht="12.75" customHeight="1" x14ac:dyDescent="0.2">
      <c r="A486" s="343"/>
      <c r="B486" s="343"/>
      <c r="C486" s="343"/>
      <c r="D486" s="445"/>
      <c r="E486" s="343"/>
      <c r="F486" s="343"/>
      <c r="G486" s="343"/>
      <c r="H486" s="343"/>
      <c r="I486" s="343"/>
      <c r="J486" s="343"/>
      <c r="K486" s="343"/>
      <c r="L486" s="343"/>
      <c r="M486" s="343"/>
      <c r="N486" s="343"/>
      <c r="O486" s="343"/>
      <c r="P486" s="343"/>
      <c r="Q486" s="343"/>
      <c r="R486" s="343"/>
      <c r="S486" s="341"/>
      <c r="T486" s="341"/>
      <c r="U486" s="343"/>
      <c r="V486" s="343"/>
      <c r="W486" s="343"/>
      <c r="X486" s="343"/>
      <c r="Y486" s="343"/>
      <c r="Z486" s="343"/>
      <c r="AA486" s="343"/>
      <c r="AB486" s="343"/>
      <c r="AC486" s="343"/>
      <c r="AD486" s="343"/>
      <c r="AE486" s="343"/>
      <c r="AF486" s="343"/>
      <c r="AG486" s="343"/>
      <c r="AH486" s="343"/>
      <c r="AI486" s="343"/>
      <c r="AJ486" s="343"/>
      <c r="AK486" s="343"/>
      <c r="AL486" s="343"/>
      <c r="AM486" s="343"/>
      <c r="AN486" s="343"/>
      <c r="AO486" s="343"/>
    </row>
    <row r="487" spans="1:41" ht="12.75" customHeight="1" x14ac:dyDescent="0.2">
      <c r="A487" s="343"/>
      <c r="B487" s="343"/>
      <c r="C487" s="343"/>
      <c r="D487" s="445"/>
      <c r="E487" s="343"/>
      <c r="F487" s="343"/>
      <c r="G487" s="343"/>
      <c r="H487" s="343"/>
      <c r="I487" s="343"/>
      <c r="J487" s="343"/>
      <c r="K487" s="343"/>
      <c r="L487" s="343"/>
      <c r="M487" s="343"/>
      <c r="N487" s="343"/>
      <c r="O487" s="343"/>
      <c r="P487" s="343"/>
      <c r="Q487" s="343"/>
      <c r="R487" s="343"/>
      <c r="S487" s="341"/>
      <c r="T487" s="341"/>
      <c r="U487" s="343"/>
      <c r="V487" s="343"/>
      <c r="W487" s="343"/>
      <c r="X487" s="343"/>
      <c r="Y487" s="343"/>
      <c r="Z487" s="343"/>
      <c r="AA487" s="343"/>
      <c r="AB487" s="343"/>
      <c r="AC487" s="343"/>
      <c r="AD487" s="343"/>
      <c r="AE487" s="343"/>
      <c r="AF487" s="343"/>
      <c r="AG487" s="343"/>
      <c r="AH487" s="343"/>
      <c r="AI487" s="343"/>
      <c r="AJ487" s="343"/>
      <c r="AK487" s="343"/>
      <c r="AL487" s="343"/>
      <c r="AM487" s="343"/>
      <c r="AN487" s="343"/>
      <c r="AO487" s="343"/>
    </row>
    <row r="488" spans="1:41" ht="12.75" customHeight="1" x14ac:dyDescent="0.2">
      <c r="A488" s="343"/>
      <c r="B488" s="343"/>
      <c r="C488" s="343"/>
      <c r="D488" s="445"/>
      <c r="E488" s="343"/>
      <c r="F488" s="343"/>
      <c r="G488" s="343"/>
      <c r="H488" s="343"/>
      <c r="I488" s="343"/>
      <c r="J488" s="343"/>
      <c r="K488" s="343"/>
      <c r="L488" s="343"/>
      <c r="M488" s="343"/>
      <c r="N488" s="343"/>
      <c r="O488" s="343"/>
      <c r="P488" s="343"/>
      <c r="Q488" s="343"/>
      <c r="R488" s="343"/>
      <c r="S488" s="341"/>
      <c r="T488" s="341"/>
      <c r="U488" s="343"/>
      <c r="V488" s="343"/>
      <c r="W488" s="343"/>
      <c r="X488" s="343"/>
      <c r="Y488" s="343"/>
      <c r="Z488" s="343"/>
      <c r="AA488" s="343"/>
      <c r="AB488" s="343"/>
      <c r="AC488" s="343"/>
      <c r="AD488" s="343"/>
      <c r="AE488" s="343"/>
      <c r="AF488" s="343"/>
      <c r="AG488" s="343"/>
      <c r="AH488" s="343"/>
      <c r="AI488" s="343"/>
      <c r="AJ488" s="343"/>
      <c r="AK488" s="343"/>
      <c r="AL488" s="343"/>
      <c r="AM488" s="343"/>
      <c r="AN488" s="343"/>
      <c r="AO488" s="343"/>
    </row>
    <row r="489" spans="1:41" ht="12.75" customHeight="1" x14ac:dyDescent="0.2">
      <c r="A489" s="343"/>
      <c r="B489" s="343"/>
      <c r="C489" s="343"/>
      <c r="D489" s="445"/>
      <c r="E489" s="343"/>
      <c r="F489" s="343"/>
      <c r="G489" s="343"/>
      <c r="H489" s="343"/>
      <c r="I489" s="343"/>
      <c r="J489" s="343"/>
      <c r="K489" s="343"/>
      <c r="L489" s="343"/>
      <c r="M489" s="343"/>
      <c r="N489" s="343"/>
      <c r="O489" s="343"/>
      <c r="P489" s="343"/>
      <c r="Q489" s="343"/>
      <c r="R489" s="343"/>
      <c r="S489" s="341"/>
      <c r="T489" s="341"/>
      <c r="U489" s="343"/>
      <c r="V489" s="343"/>
      <c r="W489" s="343"/>
      <c r="X489" s="343"/>
      <c r="Y489" s="343"/>
      <c r="Z489" s="343"/>
      <c r="AA489" s="343"/>
      <c r="AB489" s="343"/>
      <c r="AC489" s="343"/>
      <c r="AD489" s="343"/>
      <c r="AE489" s="343"/>
      <c r="AF489" s="343"/>
      <c r="AG489" s="343"/>
      <c r="AH489" s="343"/>
      <c r="AI489" s="343"/>
      <c r="AJ489" s="343"/>
      <c r="AK489" s="343"/>
      <c r="AL489" s="343"/>
      <c r="AM489" s="343"/>
      <c r="AN489" s="343"/>
      <c r="AO489" s="343"/>
    </row>
    <row r="490" spans="1:41" ht="12.75" customHeight="1" x14ac:dyDescent="0.2">
      <c r="A490" s="343"/>
      <c r="B490" s="343"/>
      <c r="C490" s="343"/>
      <c r="D490" s="445"/>
      <c r="E490" s="343"/>
      <c r="F490" s="343"/>
      <c r="G490" s="343"/>
      <c r="H490" s="343"/>
      <c r="I490" s="343"/>
      <c r="J490" s="343"/>
      <c r="K490" s="343"/>
      <c r="L490" s="343"/>
      <c r="M490" s="343"/>
      <c r="N490" s="343"/>
      <c r="O490" s="343"/>
      <c r="P490" s="343"/>
      <c r="Q490" s="343"/>
      <c r="R490" s="343"/>
      <c r="S490" s="341"/>
      <c r="T490" s="341"/>
      <c r="U490" s="343"/>
      <c r="V490" s="343"/>
      <c r="W490" s="343"/>
      <c r="X490" s="343"/>
      <c r="Y490" s="343"/>
      <c r="Z490" s="343"/>
      <c r="AA490" s="343"/>
      <c r="AB490" s="343"/>
      <c r="AC490" s="343"/>
      <c r="AD490" s="343"/>
      <c r="AE490" s="343"/>
      <c r="AF490" s="343"/>
      <c r="AG490" s="343"/>
      <c r="AH490" s="343"/>
      <c r="AI490" s="343"/>
      <c r="AJ490" s="343"/>
      <c r="AK490" s="343"/>
      <c r="AL490" s="343"/>
      <c r="AM490" s="343"/>
      <c r="AN490" s="343"/>
      <c r="AO490" s="343"/>
    </row>
    <row r="491" spans="1:41" ht="12.75" customHeight="1" x14ac:dyDescent="0.2">
      <c r="A491" s="343"/>
      <c r="B491" s="343"/>
      <c r="C491" s="343"/>
      <c r="D491" s="445"/>
      <c r="E491" s="343"/>
      <c r="F491" s="343"/>
      <c r="G491" s="343"/>
      <c r="H491" s="343"/>
      <c r="I491" s="343"/>
      <c r="J491" s="343"/>
      <c r="K491" s="343"/>
      <c r="L491" s="343"/>
      <c r="M491" s="343"/>
      <c r="N491" s="343"/>
      <c r="O491" s="343"/>
      <c r="P491" s="343"/>
      <c r="Q491" s="343"/>
      <c r="R491" s="343"/>
      <c r="S491" s="341"/>
      <c r="T491" s="341"/>
      <c r="U491" s="343"/>
      <c r="V491" s="343"/>
      <c r="W491" s="343"/>
      <c r="X491" s="343"/>
      <c r="Y491" s="343"/>
      <c r="Z491" s="343"/>
      <c r="AA491" s="343"/>
      <c r="AB491" s="343"/>
      <c r="AC491" s="343"/>
      <c r="AD491" s="343"/>
      <c r="AE491" s="343"/>
      <c r="AF491" s="343"/>
      <c r="AG491" s="343"/>
      <c r="AH491" s="343"/>
      <c r="AI491" s="343"/>
      <c r="AJ491" s="343"/>
      <c r="AK491" s="343"/>
      <c r="AL491" s="343"/>
      <c r="AM491" s="343"/>
      <c r="AN491" s="343"/>
      <c r="AO491" s="343"/>
    </row>
    <row r="492" spans="1:41" ht="12.75" customHeight="1" x14ac:dyDescent="0.2">
      <c r="A492" s="343"/>
      <c r="B492" s="343"/>
      <c r="C492" s="343"/>
      <c r="D492" s="445"/>
      <c r="E492" s="343"/>
      <c r="F492" s="343"/>
      <c r="G492" s="343"/>
      <c r="H492" s="343"/>
      <c r="I492" s="343"/>
      <c r="J492" s="343"/>
      <c r="K492" s="343"/>
      <c r="L492" s="343"/>
      <c r="M492" s="343"/>
      <c r="N492" s="343"/>
      <c r="O492" s="343"/>
      <c r="P492" s="343"/>
      <c r="Q492" s="343"/>
      <c r="R492" s="343"/>
      <c r="S492" s="341"/>
      <c r="T492" s="341"/>
      <c r="U492" s="343"/>
      <c r="V492" s="343"/>
      <c r="W492" s="343"/>
      <c r="X492" s="343"/>
      <c r="Y492" s="343"/>
      <c r="Z492" s="343"/>
      <c r="AA492" s="343"/>
      <c r="AB492" s="343"/>
      <c r="AC492" s="343"/>
      <c r="AD492" s="343"/>
      <c r="AE492" s="343"/>
      <c r="AF492" s="343"/>
      <c r="AG492" s="343"/>
      <c r="AH492" s="343"/>
      <c r="AI492" s="343"/>
      <c r="AJ492" s="343"/>
      <c r="AK492" s="343"/>
      <c r="AL492" s="343"/>
      <c r="AM492" s="343"/>
      <c r="AN492" s="343"/>
      <c r="AO492" s="343"/>
    </row>
    <row r="493" spans="1:41" ht="12.75" customHeight="1" x14ac:dyDescent="0.2">
      <c r="A493" s="343"/>
      <c r="B493" s="343"/>
      <c r="C493" s="343"/>
      <c r="D493" s="445"/>
      <c r="E493" s="343"/>
      <c r="F493" s="343"/>
      <c r="G493" s="343"/>
      <c r="H493" s="343"/>
      <c r="I493" s="343"/>
      <c r="J493" s="343"/>
      <c r="K493" s="343"/>
      <c r="L493" s="343"/>
      <c r="M493" s="343"/>
      <c r="N493" s="343"/>
      <c r="O493" s="343"/>
      <c r="P493" s="343"/>
      <c r="Q493" s="343"/>
      <c r="R493" s="343"/>
      <c r="S493" s="341"/>
      <c r="T493" s="341"/>
      <c r="U493" s="343"/>
      <c r="V493" s="343"/>
      <c r="W493" s="343"/>
      <c r="X493" s="343"/>
      <c r="Y493" s="343"/>
      <c r="Z493" s="343"/>
      <c r="AA493" s="343"/>
      <c r="AB493" s="343"/>
      <c r="AC493" s="343"/>
      <c r="AD493" s="343"/>
      <c r="AE493" s="343"/>
      <c r="AF493" s="343"/>
      <c r="AG493" s="343"/>
      <c r="AH493" s="343"/>
      <c r="AI493" s="343"/>
      <c r="AJ493" s="343"/>
      <c r="AK493" s="343"/>
      <c r="AL493" s="343"/>
      <c r="AM493" s="343"/>
      <c r="AN493" s="343"/>
      <c r="AO493" s="343"/>
    </row>
    <row r="494" spans="1:41" ht="12.75" customHeight="1" x14ac:dyDescent="0.2">
      <c r="A494" s="343"/>
      <c r="B494" s="343"/>
      <c r="C494" s="343"/>
      <c r="D494" s="445"/>
      <c r="E494" s="343"/>
      <c r="F494" s="343"/>
      <c r="G494" s="343"/>
      <c r="H494" s="343"/>
      <c r="I494" s="343"/>
      <c r="J494" s="343"/>
      <c r="K494" s="343"/>
      <c r="L494" s="343"/>
      <c r="M494" s="343"/>
      <c r="N494" s="343"/>
      <c r="O494" s="343"/>
      <c r="P494" s="343"/>
      <c r="Q494" s="343"/>
      <c r="R494" s="343"/>
      <c r="S494" s="341"/>
      <c r="T494" s="341"/>
      <c r="U494" s="343"/>
      <c r="V494" s="343"/>
      <c r="W494" s="343"/>
      <c r="X494" s="343"/>
      <c r="Y494" s="343"/>
      <c r="Z494" s="343"/>
      <c r="AA494" s="343"/>
      <c r="AB494" s="343"/>
      <c r="AC494" s="343"/>
      <c r="AD494" s="343"/>
      <c r="AE494" s="343"/>
      <c r="AF494" s="343"/>
      <c r="AG494" s="343"/>
      <c r="AH494" s="343"/>
      <c r="AI494" s="343"/>
      <c r="AJ494" s="343"/>
      <c r="AK494" s="343"/>
      <c r="AL494" s="343"/>
      <c r="AM494" s="343"/>
      <c r="AN494" s="343"/>
      <c r="AO494" s="343"/>
    </row>
    <row r="495" spans="1:41" ht="12.75" customHeight="1" x14ac:dyDescent="0.2">
      <c r="A495" s="343"/>
      <c r="B495" s="343"/>
      <c r="C495" s="343"/>
      <c r="D495" s="445"/>
      <c r="E495" s="343"/>
      <c r="F495" s="343"/>
      <c r="G495" s="343"/>
      <c r="H495" s="343"/>
      <c r="I495" s="343"/>
      <c r="J495" s="343"/>
      <c r="K495" s="343"/>
      <c r="L495" s="343"/>
      <c r="M495" s="343"/>
      <c r="N495" s="343"/>
      <c r="O495" s="343"/>
      <c r="P495" s="343"/>
      <c r="Q495" s="343"/>
      <c r="R495" s="343"/>
      <c r="S495" s="341"/>
      <c r="T495" s="341"/>
      <c r="U495" s="343"/>
      <c r="V495" s="343"/>
      <c r="W495" s="343"/>
      <c r="X495" s="343"/>
      <c r="Y495" s="343"/>
      <c r="Z495" s="343"/>
      <c r="AA495" s="343"/>
      <c r="AB495" s="343"/>
      <c r="AC495" s="343"/>
      <c r="AD495" s="343"/>
      <c r="AE495" s="343"/>
      <c r="AF495" s="343"/>
      <c r="AG495" s="343"/>
      <c r="AH495" s="343"/>
      <c r="AI495" s="343"/>
      <c r="AJ495" s="343"/>
      <c r="AK495" s="343"/>
      <c r="AL495" s="343"/>
      <c r="AM495" s="343"/>
      <c r="AN495" s="343"/>
      <c r="AO495" s="343"/>
    </row>
    <row r="496" spans="1:41" ht="12.75" customHeight="1" x14ac:dyDescent="0.2">
      <c r="A496" s="343"/>
      <c r="B496" s="343"/>
      <c r="C496" s="343"/>
      <c r="D496" s="445"/>
      <c r="E496" s="343"/>
      <c r="F496" s="343"/>
      <c r="G496" s="343"/>
      <c r="H496" s="343"/>
      <c r="I496" s="343"/>
      <c r="J496" s="343"/>
      <c r="K496" s="343"/>
      <c r="L496" s="343"/>
      <c r="M496" s="343"/>
      <c r="N496" s="343"/>
      <c r="O496" s="343"/>
      <c r="P496" s="343"/>
      <c r="Q496" s="343"/>
      <c r="R496" s="343"/>
      <c r="S496" s="341"/>
      <c r="T496" s="341"/>
      <c r="U496" s="343"/>
      <c r="V496" s="343"/>
      <c r="W496" s="343"/>
      <c r="X496" s="343"/>
      <c r="Y496" s="343"/>
      <c r="Z496" s="343"/>
      <c r="AA496" s="343"/>
      <c r="AB496" s="343"/>
      <c r="AC496" s="343"/>
      <c r="AD496" s="343"/>
      <c r="AE496" s="343"/>
      <c r="AF496" s="343"/>
      <c r="AG496" s="343"/>
      <c r="AH496" s="343"/>
      <c r="AI496" s="343"/>
      <c r="AJ496" s="343"/>
      <c r="AK496" s="343"/>
      <c r="AL496" s="343"/>
      <c r="AM496" s="343"/>
      <c r="AN496" s="343"/>
      <c r="AO496" s="343"/>
    </row>
    <row r="497" spans="1:41" ht="12.75" customHeight="1" x14ac:dyDescent="0.2">
      <c r="A497" s="343"/>
      <c r="B497" s="343"/>
      <c r="C497" s="343"/>
      <c r="D497" s="445"/>
      <c r="E497" s="343"/>
      <c r="F497" s="343"/>
      <c r="G497" s="343"/>
      <c r="H497" s="343"/>
      <c r="I497" s="343"/>
      <c r="J497" s="343"/>
      <c r="K497" s="343"/>
      <c r="L497" s="343"/>
      <c r="M497" s="343"/>
      <c r="N497" s="343"/>
      <c r="O497" s="343"/>
      <c r="P497" s="343"/>
      <c r="Q497" s="343"/>
      <c r="R497" s="343"/>
      <c r="S497" s="341"/>
      <c r="T497" s="341"/>
      <c r="U497" s="343"/>
      <c r="V497" s="343"/>
      <c r="W497" s="343"/>
      <c r="X497" s="343"/>
      <c r="Y497" s="343"/>
      <c r="Z497" s="343"/>
      <c r="AA497" s="343"/>
      <c r="AB497" s="343"/>
      <c r="AC497" s="343"/>
      <c r="AD497" s="343"/>
      <c r="AE497" s="343"/>
      <c r="AF497" s="343"/>
      <c r="AG497" s="343"/>
      <c r="AH497" s="343"/>
      <c r="AI497" s="343"/>
      <c r="AJ497" s="343"/>
      <c r="AK497" s="343"/>
      <c r="AL497" s="343"/>
      <c r="AM497" s="343"/>
      <c r="AN497" s="343"/>
      <c r="AO497" s="343"/>
    </row>
    <row r="498" spans="1:41" ht="12.75" customHeight="1" x14ac:dyDescent="0.2">
      <c r="A498" s="343"/>
      <c r="B498" s="343"/>
      <c r="C498" s="343"/>
      <c r="D498" s="445"/>
      <c r="E498" s="343"/>
      <c r="F498" s="343"/>
      <c r="G498" s="343"/>
      <c r="H498" s="343"/>
      <c r="I498" s="343"/>
      <c r="J498" s="343"/>
      <c r="K498" s="343"/>
      <c r="L498" s="343"/>
      <c r="M498" s="343"/>
      <c r="N498" s="343"/>
      <c r="O498" s="343"/>
      <c r="P498" s="343"/>
      <c r="Q498" s="343"/>
      <c r="R498" s="343"/>
      <c r="S498" s="341"/>
      <c r="T498" s="341"/>
      <c r="U498" s="343"/>
      <c r="V498" s="343"/>
      <c r="W498" s="343"/>
      <c r="X498" s="343"/>
      <c r="Y498" s="343"/>
      <c r="Z498" s="343"/>
      <c r="AA498" s="343"/>
      <c r="AB498" s="343"/>
      <c r="AC498" s="343"/>
      <c r="AD498" s="343"/>
      <c r="AE498" s="343"/>
      <c r="AF498" s="343"/>
      <c r="AG498" s="343"/>
      <c r="AH498" s="343"/>
      <c r="AI498" s="343"/>
      <c r="AJ498" s="343"/>
      <c r="AK498" s="343"/>
      <c r="AL498" s="343"/>
      <c r="AM498" s="343"/>
      <c r="AN498" s="343"/>
      <c r="AO498" s="343"/>
    </row>
    <row r="499" spans="1:41" ht="12.75" customHeight="1" x14ac:dyDescent="0.2">
      <c r="A499" s="343"/>
      <c r="B499" s="343"/>
      <c r="C499" s="343"/>
      <c r="D499" s="445"/>
      <c r="E499" s="343"/>
      <c r="F499" s="343"/>
      <c r="G499" s="343"/>
      <c r="H499" s="343"/>
      <c r="I499" s="343"/>
      <c r="J499" s="343"/>
      <c r="K499" s="343"/>
      <c r="L499" s="343"/>
      <c r="M499" s="343"/>
      <c r="N499" s="343"/>
      <c r="O499" s="343"/>
      <c r="P499" s="343"/>
      <c r="Q499" s="343"/>
      <c r="R499" s="343"/>
      <c r="S499" s="341"/>
      <c r="T499" s="341"/>
      <c r="U499" s="343"/>
      <c r="V499" s="343"/>
      <c r="W499" s="343"/>
      <c r="X499" s="343"/>
      <c r="Y499" s="343"/>
      <c r="Z499" s="343"/>
      <c r="AA499" s="343"/>
      <c r="AB499" s="343"/>
      <c r="AC499" s="343"/>
      <c r="AD499" s="343"/>
      <c r="AE499" s="343"/>
      <c r="AF499" s="343"/>
      <c r="AG499" s="343"/>
      <c r="AH499" s="343"/>
      <c r="AI499" s="343"/>
      <c r="AJ499" s="343"/>
      <c r="AK499" s="343"/>
      <c r="AL499" s="343"/>
      <c r="AM499" s="343"/>
      <c r="AN499" s="343"/>
      <c r="AO499" s="343"/>
    </row>
    <row r="500" spans="1:41" ht="12.75" customHeight="1" x14ac:dyDescent="0.2">
      <c r="A500" s="343"/>
      <c r="B500" s="343"/>
      <c r="C500" s="343"/>
      <c r="D500" s="445"/>
      <c r="E500" s="343"/>
      <c r="F500" s="343"/>
      <c r="G500" s="343"/>
      <c r="H500" s="343"/>
      <c r="I500" s="343"/>
      <c r="J500" s="343"/>
      <c r="K500" s="343"/>
      <c r="L500" s="343"/>
      <c r="M500" s="343"/>
      <c r="N500" s="343"/>
      <c r="O500" s="343"/>
      <c r="P500" s="343"/>
      <c r="Q500" s="343"/>
      <c r="R500" s="343"/>
      <c r="S500" s="341"/>
      <c r="T500" s="341"/>
      <c r="U500" s="343"/>
      <c r="V500" s="343"/>
      <c r="W500" s="343"/>
      <c r="X500" s="343"/>
      <c r="Y500" s="343"/>
      <c r="Z500" s="343"/>
      <c r="AA500" s="343"/>
      <c r="AB500" s="343"/>
      <c r="AC500" s="343"/>
      <c r="AD500" s="343"/>
      <c r="AE500" s="343"/>
      <c r="AF500" s="343"/>
      <c r="AG500" s="343"/>
      <c r="AH500" s="343"/>
      <c r="AI500" s="343"/>
      <c r="AJ500" s="343"/>
      <c r="AK500" s="343"/>
      <c r="AL500" s="343"/>
      <c r="AM500" s="343"/>
      <c r="AN500" s="343"/>
      <c r="AO500" s="343"/>
    </row>
    <row r="501" spans="1:41" ht="12.75" customHeight="1" x14ac:dyDescent="0.2">
      <c r="A501" s="343"/>
      <c r="B501" s="343"/>
      <c r="C501" s="343"/>
      <c r="D501" s="445"/>
      <c r="E501" s="343"/>
      <c r="F501" s="343"/>
      <c r="G501" s="343"/>
      <c r="H501" s="343"/>
      <c r="I501" s="343"/>
      <c r="J501" s="343"/>
      <c r="K501" s="343"/>
      <c r="L501" s="343"/>
      <c r="M501" s="343"/>
      <c r="N501" s="343"/>
      <c r="O501" s="343"/>
      <c r="P501" s="343"/>
      <c r="Q501" s="343"/>
      <c r="R501" s="343"/>
      <c r="S501" s="341"/>
      <c r="T501" s="341"/>
      <c r="U501" s="343"/>
      <c r="V501" s="343"/>
      <c r="W501" s="343"/>
      <c r="X501" s="343"/>
      <c r="Y501" s="343"/>
      <c r="Z501" s="343"/>
      <c r="AA501" s="343"/>
      <c r="AB501" s="343"/>
      <c r="AC501" s="343"/>
      <c r="AD501" s="343"/>
      <c r="AE501" s="343"/>
      <c r="AF501" s="343"/>
      <c r="AG501" s="343"/>
      <c r="AH501" s="343"/>
      <c r="AI501" s="343"/>
      <c r="AJ501" s="343"/>
      <c r="AK501" s="343"/>
      <c r="AL501" s="343"/>
      <c r="AM501" s="343"/>
      <c r="AN501" s="343"/>
      <c r="AO501" s="343"/>
    </row>
    <row r="502" spans="1:41" ht="12.75" customHeight="1" x14ac:dyDescent="0.2">
      <c r="A502" s="343"/>
      <c r="B502" s="343"/>
      <c r="C502" s="343"/>
      <c r="D502" s="445"/>
      <c r="E502" s="343"/>
      <c r="F502" s="343"/>
      <c r="G502" s="343"/>
      <c r="H502" s="343"/>
      <c r="I502" s="343"/>
      <c r="J502" s="343"/>
      <c r="K502" s="343"/>
      <c r="L502" s="343"/>
      <c r="M502" s="343"/>
      <c r="N502" s="343"/>
      <c r="O502" s="343"/>
      <c r="P502" s="343"/>
      <c r="Q502" s="343"/>
      <c r="R502" s="343"/>
      <c r="S502" s="341"/>
      <c r="T502" s="341"/>
      <c r="U502" s="343"/>
      <c r="V502" s="343"/>
      <c r="W502" s="343"/>
      <c r="X502" s="343"/>
      <c r="Y502" s="343"/>
      <c r="Z502" s="343"/>
      <c r="AA502" s="343"/>
      <c r="AB502" s="343"/>
      <c r="AC502" s="343"/>
      <c r="AD502" s="343"/>
      <c r="AE502" s="343"/>
      <c r="AF502" s="343"/>
      <c r="AG502" s="343"/>
      <c r="AH502" s="343"/>
      <c r="AI502" s="343"/>
      <c r="AJ502" s="343"/>
      <c r="AK502" s="343"/>
      <c r="AL502" s="343"/>
      <c r="AM502" s="343"/>
      <c r="AN502" s="343"/>
      <c r="AO502" s="343"/>
    </row>
    <row r="503" spans="1:41" ht="12.75" customHeight="1" x14ac:dyDescent="0.2">
      <c r="A503" s="343"/>
      <c r="B503" s="343"/>
      <c r="C503" s="343"/>
      <c r="D503" s="445"/>
      <c r="E503" s="343"/>
      <c r="F503" s="343"/>
      <c r="G503" s="343"/>
      <c r="H503" s="343"/>
      <c r="I503" s="343"/>
      <c r="J503" s="343"/>
      <c r="K503" s="343"/>
      <c r="L503" s="343"/>
      <c r="M503" s="343"/>
      <c r="N503" s="343"/>
      <c r="O503" s="343"/>
      <c r="P503" s="343"/>
      <c r="Q503" s="343"/>
      <c r="R503" s="343"/>
      <c r="S503" s="341"/>
      <c r="T503" s="341"/>
      <c r="U503" s="343"/>
      <c r="V503" s="343"/>
      <c r="W503" s="343"/>
      <c r="X503" s="343"/>
      <c r="Y503" s="343"/>
      <c r="Z503" s="343"/>
      <c r="AA503" s="343"/>
      <c r="AB503" s="343"/>
      <c r="AC503" s="343"/>
      <c r="AD503" s="343"/>
      <c r="AE503" s="343"/>
      <c r="AF503" s="343"/>
      <c r="AG503" s="343"/>
      <c r="AH503" s="343"/>
      <c r="AI503" s="343"/>
      <c r="AJ503" s="343"/>
      <c r="AK503" s="343"/>
      <c r="AL503" s="343"/>
      <c r="AM503" s="343"/>
      <c r="AN503" s="343"/>
      <c r="AO503" s="343"/>
    </row>
    <row r="504" spans="1:41" ht="12.75" customHeight="1" x14ac:dyDescent="0.2">
      <c r="A504" s="343"/>
      <c r="B504" s="343"/>
      <c r="C504" s="343"/>
      <c r="D504" s="445"/>
      <c r="E504" s="343"/>
      <c r="F504" s="343"/>
      <c r="G504" s="343"/>
      <c r="H504" s="343"/>
      <c r="I504" s="343"/>
      <c r="J504" s="343"/>
      <c r="K504" s="343"/>
      <c r="L504" s="343"/>
      <c r="M504" s="343"/>
      <c r="N504" s="343"/>
      <c r="O504" s="343"/>
      <c r="P504" s="343"/>
      <c r="Q504" s="343"/>
      <c r="R504" s="343"/>
      <c r="S504" s="341"/>
      <c r="T504" s="341"/>
      <c r="U504" s="343"/>
      <c r="V504" s="343"/>
      <c r="W504" s="343"/>
      <c r="X504" s="343"/>
      <c r="Y504" s="343"/>
      <c r="Z504" s="343"/>
      <c r="AA504" s="343"/>
      <c r="AB504" s="343"/>
      <c r="AC504" s="343"/>
      <c r="AD504" s="343"/>
      <c r="AE504" s="343"/>
      <c r="AF504" s="343"/>
      <c r="AG504" s="343"/>
      <c r="AH504" s="343"/>
      <c r="AI504" s="343"/>
      <c r="AJ504" s="343"/>
      <c r="AK504" s="343"/>
      <c r="AL504" s="343"/>
      <c r="AM504" s="343"/>
      <c r="AN504" s="343"/>
      <c r="AO504" s="343"/>
    </row>
    <row r="505" spans="1:41" ht="12.75" customHeight="1" x14ac:dyDescent="0.2">
      <c r="A505" s="343"/>
      <c r="B505" s="343"/>
      <c r="C505" s="343"/>
      <c r="D505" s="445"/>
      <c r="E505" s="343"/>
      <c r="F505" s="343"/>
      <c r="G505" s="343"/>
      <c r="H505" s="343"/>
      <c r="I505" s="343"/>
      <c r="J505" s="343"/>
      <c r="K505" s="343"/>
      <c r="L505" s="343"/>
      <c r="M505" s="343"/>
      <c r="N505" s="343"/>
      <c r="O505" s="343"/>
      <c r="P505" s="343"/>
      <c r="Q505" s="343"/>
      <c r="R505" s="343"/>
      <c r="S505" s="341"/>
      <c r="T505" s="341"/>
      <c r="U505" s="343"/>
      <c r="V505" s="343"/>
      <c r="W505" s="343"/>
      <c r="X505" s="343"/>
      <c r="Y505" s="343"/>
      <c r="Z505" s="343"/>
      <c r="AA505" s="343"/>
      <c r="AB505" s="343"/>
      <c r="AC505" s="343"/>
      <c r="AD505" s="343"/>
      <c r="AE505" s="343"/>
      <c r="AF505" s="343"/>
      <c r="AG505" s="343"/>
      <c r="AH505" s="343"/>
      <c r="AI505" s="343"/>
      <c r="AJ505" s="343"/>
      <c r="AK505" s="343"/>
      <c r="AL505" s="343"/>
      <c r="AM505" s="343"/>
      <c r="AN505" s="343"/>
      <c r="AO505" s="343"/>
    </row>
    <row r="506" spans="1:41" ht="12.75" customHeight="1" x14ac:dyDescent="0.2">
      <c r="A506" s="343"/>
      <c r="B506" s="343"/>
      <c r="C506" s="343"/>
      <c r="D506" s="445"/>
      <c r="E506" s="343"/>
      <c r="F506" s="343"/>
      <c r="G506" s="343"/>
      <c r="H506" s="343"/>
      <c r="I506" s="343"/>
      <c r="J506" s="343"/>
      <c r="K506" s="343"/>
      <c r="L506" s="343"/>
      <c r="M506" s="343"/>
      <c r="N506" s="343"/>
      <c r="O506" s="343"/>
      <c r="P506" s="343"/>
      <c r="Q506" s="343"/>
      <c r="R506" s="343"/>
      <c r="S506" s="341"/>
      <c r="T506" s="341"/>
      <c r="U506" s="343"/>
      <c r="V506" s="343"/>
      <c r="W506" s="343"/>
      <c r="X506" s="343"/>
      <c r="Y506" s="343"/>
      <c r="Z506" s="343"/>
      <c r="AA506" s="343"/>
      <c r="AB506" s="343"/>
      <c r="AC506" s="343"/>
      <c r="AD506" s="343"/>
      <c r="AE506" s="343"/>
      <c r="AF506" s="343"/>
      <c r="AG506" s="343"/>
      <c r="AH506" s="343"/>
      <c r="AI506" s="343"/>
      <c r="AJ506" s="343"/>
      <c r="AK506" s="343"/>
      <c r="AL506" s="343"/>
      <c r="AM506" s="343"/>
      <c r="AN506" s="343"/>
      <c r="AO506" s="343"/>
    </row>
    <row r="507" spans="1:41" ht="12.75" customHeight="1" x14ac:dyDescent="0.2">
      <c r="A507" s="343"/>
      <c r="B507" s="343"/>
      <c r="C507" s="343"/>
      <c r="D507" s="445"/>
      <c r="E507" s="343"/>
      <c r="F507" s="343"/>
      <c r="G507" s="343"/>
      <c r="H507" s="343"/>
      <c r="I507" s="343"/>
      <c r="J507" s="343"/>
      <c r="K507" s="343"/>
      <c r="L507" s="343"/>
      <c r="M507" s="343"/>
      <c r="N507" s="343"/>
      <c r="O507" s="343"/>
      <c r="P507" s="343"/>
      <c r="Q507" s="343"/>
      <c r="R507" s="343"/>
      <c r="S507" s="341"/>
      <c r="T507" s="341"/>
      <c r="U507" s="343"/>
      <c r="V507" s="343"/>
      <c r="W507" s="343"/>
      <c r="X507" s="343"/>
      <c r="Y507" s="343"/>
      <c r="Z507" s="343"/>
      <c r="AA507" s="343"/>
      <c r="AB507" s="343"/>
      <c r="AC507" s="343"/>
      <c r="AD507" s="343"/>
      <c r="AE507" s="343"/>
      <c r="AF507" s="343"/>
      <c r="AG507" s="343"/>
      <c r="AH507" s="343"/>
      <c r="AI507" s="343"/>
      <c r="AJ507" s="343"/>
      <c r="AK507" s="343"/>
      <c r="AL507" s="343"/>
      <c r="AM507" s="343"/>
      <c r="AN507" s="343"/>
      <c r="AO507" s="343"/>
    </row>
    <row r="508" spans="1:41" ht="12.75" customHeight="1" x14ac:dyDescent="0.2">
      <c r="A508" s="343"/>
      <c r="B508" s="343"/>
      <c r="C508" s="343"/>
      <c r="D508" s="445"/>
      <c r="E508" s="343"/>
      <c r="F508" s="343"/>
      <c r="G508" s="343"/>
      <c r="H508" s="343"/>
      <c r="I508" s="343"/>
      <c r="J508" s="343"/>
      <c r="K508" s="343"/>
      <c r="L508" s="343"/>
      <c r="M508" s="343"/>
      <c r="N508" s="343"/>
      <c r="O508" s="343"/>
      <c r="P508" s="343"/>
      <c r="Q508" s="343"/>
      <c r="R508" s="343"/>
      <c r="S508" s="341"/>
      <c r="T508" s="341"/>
      <c r="U508" s="343"/>
      <c r="V508" s="343"/>
      <c r="W508" s="343"/>
      <c r="X508" s="343"/>
      <c r="Y508" s="343"/>
      <c r="Z508" s="343"/>
      <c r="AA508" s="343"/>
      <c r="AB508" s="343"/>
      <c r="AC508" s="343"/>
      <c r="AD508" s="343"/>
      <c r="AE508" s="343"/>
      <c r="AF508" s="343"/>
      <c r="AG508" s="343"/>
      <c r="AH508" s="343"/>
      <c r="AI508" s="343"/>
      <c r="AJ508" s="343"/>
      <c r="AK508" s="343"/>
      <c r="AL508" s="343"/>
      <c r="AM508" s="343"/>
      <c r="AN508" s="343"/>
      <c r="AO508" s="343"/>
    </row>
    <row r="509" spans="1:41" ht="12.75" customHeight="1" x14ac:dyDescent="0.2">
      <c r="A509" s="343"/>
      <c r="B509" s="343"/>
      <c r="C509" s="343"/>
      <c r="D509" s="445"/>
      <c r="E509" s="343"/>
      <c r="F509" s="343"/>
      <c r="G509" s="343"/>
      <c r="H509" s="343"/>
      <c r="I509" s="343"/>
      <c r="J509" s="343"/>
      <c r="K509" s="343"/>
      <c r="L509" s="343"/>
      <c r="M509" s="343"/>
      <c r="N509" s="343"/>
      <c r="O509" s="343"/>
      <c r="P509" s="343"/>
      <c r="Q509" s="343"/>
      <c r="R509" s="343"/>
      <c r="S509" s="341"/>
      <c r="T509" s="341"/>
      <c r="U509" s="343"/>
      <c r="V509" s="343"/>
      <c r="W509" s="343"/>
      <c r="X509" s="343"/>
      <c r="Y509" s="343"/>
      <c r="Z509" s="343"/>
      <c r="AA509" s="343"/>
      <c r="AB509" s="343"/>
      <c r="AC509" s="343"/>
      <c r="AD509" s="343"/>
      <c r="AE509" s="343"/>
      <c r="AF509" s="343"/>
      <c r="AG509" s="343"/>
      <c r="AH509" s="343"/>
      <c r="AI509" s="343"/>
      <c r="AJ509" s="343"/>
      <c r="AK509" s="343"/>
      <c r="AL509" s="343"/>
      <c r="AM509" s="343"/>
      <c r="AN509" s="343"/>
      <c r="AO509" s="343"/>
    </row>
    <row r="510" spans="1:41" ht="12.75" customHeight="1" x14ac:dyDescent="0.2">
      <c r="A510" s="343"/>
      <c r="B510" s="343"/>
      <c r="C510" s="343"/>
      <c r="D510" s="445"/>
      <c r="E510" s="343"/>
      <c r="F510" s="343"/>
      <c r="G510" s="343"/>
      <c r="H510" s="343"/>
      <c r="I510" s="343"/>
      <c r="J510" s="343"/>
      <c r="K510" s="343"/>
      <c r="L510" s="343"/>
      <c r="M510" s="343"/>
      <c r="N510" s="343"/>
      <c r="O510" s="343"/>
      <c r="P510" s="343"/>
      <c r="Q510" s="343"/>
      <c r="R510" s="343"/>
      <c r="S510" s="341"/>
      <c r="T510" s="341"/>
      <c r="U510" s="343"/>
      <c r="V510" s="343"/>
      <c r="W510" s="343"/>
      <c r="X510" s="343"/>
      <c r="Y510" s="343"/>
      <c r="Z510" s="343"/>
      <c r="AA510" s="343"/>
      <c r="AB510" s="343"/>
      <c r="AC510" s="343"/>
      <c r="AD510" s="343"/>
      <c r="AE510" s="343"/>
      <c r="AF510" s="343"/>
      <c r="AG510" s="343"/>
      <c r="AH510" s="343"/>
      <c r="AI510" s="343"/>
      <c r="AJ510" s="343"/>
      <c r="AK510" s="343"/>
      <c r="AL510" s="343"/>
      <c r="AM510" s="343"/>
      <c r="AN510" s="343"/>
      <c r="AO510" s="343"/>
    </row>
    <row r="511" spans="1:41" ht="12.75" customHeight="1" x14ac:dyDescent="0.2">
      <c r="A511" s="343"/>
      <c r="B511" s="343"/>
      <c r="C511" s="343"/>
      <c r="D511" s="445"/>
      <c r="E511" s="343"/>
      <c r="F511" s="343"/>
      <c r="G511" s="343"/>
      <c r="H511" s="343"/>
      <c r="I511" s="343"/>
      <c r="J511" s="343"/>
      <c r="K511" s="343"/>
      <c r="L511" s="343"/>
      <c r="M511" s="343"/>
      <c r="N511" s="343"/>
      <c r="O511" s="343"/>
      <c r="P511" s="343"/>
      <c r="Q511" s="343"/>
      <c r="R511" s="343"/>
      <c r="S511" s="341"/>
      <c r="T511" s="341"/>
      <c r="U511" s="343"/>
      <c r="V511" s="343"/>
      <c r="W511" s="343"/>
      <c r="X511" s="343"/>
      <c r="Y511" s="343"/>
      <c r="Z511" s="343"/>
      <c r="AA511" s="343"/>
      <c r="AB511" s="343"/>
      <c r="AC511" s="343"/>
      <c r="AD511" s="343"/>
      <c r="AE511" s="343"/>
      <c r="AF511" s="343"/>
      <c r="AG511" s="343"/>
      <c r="AH511" s="343"/>
      <c r="AI511" s="343"/>
      <c r="AJ511" s="343"/>
      <c r="AK511" s="343"/>
      <c r="AL511" s="343"/>
      <c r="AM511" s="343"/>
      <c r="AN511" s="343"/>
      <c r="AO511" s="343"/>
    </row>
    <row r="512" spans="1:41" ht="12.75" customHeight="1" x14ac:dyDescent="0.2">
      <c r="A512" s="343"/>
      <c r="B512" s="343"/>
      <c r="C512" s="343"/>
      <c r="D512" s="445"/>
      <c r="E512" s="343"/>
      <c r="F512" s="343"/>
      <c r="G512" s="343"/>
      <c r="H512" s="343"/>
      <c r="I512" s="343"/>
      <c r="J512" s="343"/>
      <c r="K512" s="343"/>
      <c r="L512" s="343"/>
      <c r="M512" s="343"/>
      <c r="N512" s="343"/>
      <c r="O512" s="343"/>
      <c r="P512" s="343"/>
      <c r="Q512" s="343"/>
      <c r="R512" s="343"/>
      <c r="S512" s="341"/>
      <c r="T512" s="341"/>
      <c r="U512" s="343"/>
      <c r="V512" s="343"/>
      <c r="W512" s="343"/>
      <c r="X512" s="343"/>
      <c r="Y512" s="343"/>
      <c r="Z512" s="343"/>
      <c r="AA512" s="343"/>
      <c r="AB512" s="343"/>
      <c r="AC512" s="343"/>
      <c r="AD512" s="343"/>
      <c r="AE512" s="343"/>
      <c r="AF512" s="343"/>
      <c r="AG512" s="343"/>
      <c r="AH512" s="343"/>
      <c r="AI512" s="343"/>
      <c r="AJ512" s="343"/>
      <c r="AK512" s="343"/>
      <c r="AL512" s="343"/>
      <c r="AM512" s="343"/>
      <c r="AN512" s="343"/>
      <c r="AO512" s="343"/>
    </row>
    <row r="513" spans="1:41" ht="12.75" customHeight="1" x14ac:dyDescent="0.2">
      <c r="A513" s="343"/>
      <c r="B513" s="343"/>
      <c r="C513" s="343"/>
      <c r="D513" s="445"/>
      <c r="E513" s="343"/>
      <c r="F513" s="343"/>
      <c r="G513" s="343"/>
      <c r="H513" s="343"/>
      <c r="I513" s="343"/>
      <c r="J513" s="343"/>
      <c r="K513" s="343"/>
      <c r="L513" s="343"/>
      <c r="M513" s="343"/>
      <c r="N513" s="343"/>
      <c r="O513" s="343"/>
      <c r="P513" s="343"/>
      <c r="Q513" s="343"/>
      <c r="R513" s="343"/>
      <c r="S513" s="341"/>
      <c r="T513" s="341"/>
      <c r="U513" s="343"/>
      <c r="V513" s="343"/>
      <c r="W513" s="343"/>
      <c r="X513" s="343"/>
      <c r="Y513" s="343"/>
      <c r="Z513" s="343"/>
      <c r="AA513" s="343"/>
      <c r="AB513" s="343"/>
      <c r="AC513" s="343"/>
      <c r="AD513" s="343"/>
      <c r="AE513" s="343"/>
      <c r="AF513" s="343"/>
      <c r="AG513" s="343"/>
      <c r="AH513" s="343"/>
      <c r="AI513" s="343"/>
      <c r="AJ513" s="343"/>
      <c r="AK513" s="343"/>
      <c r="AL513" s="343"/>
      <c r="AM513" s="343"/>
      <c r="AN513" s="343"/>
      <c r="AO513" s="343"/>
    </row>
    <row r="514" spans="1:41" ht="12.75" customHeight="1" x14ac:dyDescent="0.2">
      <c r="A514" s="343"/>
      <c r="B514" s="343"/>
      <c r="C514" s="343"/>
      <c r="D514" s="445"/>
      <c r="E514" s="343"/>
      <c r="F514" s="343"/>
      <c r="G514" s="343"/>
      <c r="H514" s="343"/>
      <c r="I514" s="343"/>
      <c r="J514" s="343"/>
      <c r="K514" s="343"/>
      <c r="L514" s="343"/>
      <c r="M514" s="343"/>
      <c r="N514" s="343"/>
      <c r="O514" s="343"/>
      <c r="P514" s="343"/>
      <c r="Q514" s="343"/>
      <c r="R514" s="343"/>
      <c r="S514" s="341"/>
      <c r="T514" s="341"/>
      <c r="U514" s="343"/>
      <c r="V514" s="343"/>
      <c r="W514" s="343"/>
      <c r="X514" s="343"/>
      <c r="Y514" s="343"/>
      <c r="Z514" s="343"/>
      <c r="AA514" s="343"/>
      <c r="AB514" s="343"/>
      <c r="AC514" s="343"/>
      <c r="AD514" s="343"/>
      <c r="AE514" s="343"/>
      <c r="AF514" s="343"/>
      <c r="AG514" s="343"/>
      <c r="AH514" s="343"/>
      <c r="AI514" s="343"/>
      <c r="AJ514" s="343"/>
      <c r="AK514" s="343"/>
      <c r="AL514" s="343"/>
      <c r="AM514" s="343"/>
      <c r="AN514" s="343"/>
      <c r="AO514" s="343"/>
    </row>
    <row r="515" spans="1:41" ht="12.75" customHeight="1" x14ac:dyDescent="0.2">
      <c r="A515" s="343"/>
      <c r="B515" s="343"/>
      <c r="C515" s="343"/>
      <c r="D515" s="445"/>
      <c r="E515" s="343"/>
      <c r="F515" s="343"/>
      <c r="G515" s="343"/>
      <c r="H515" s="343"/>
      <c r="I515" s="343"/>
      <c r="J515" s="343"/>
      <c r="K515" s="343"/>
      <c r="L515" s="343"/>
      <c r="M515" s="343"/>
      <c r="N515" s="343"/>
      <c r="O515" s="343"/>
      <c r="P515" s="343"/>
      <c r="Q515" s="343"/>
      <c r="R515" s="343"/>
      <c r="S515" s="341"/>
      <c r="T515" s="341"/>
      <c r="U515" s="343"/>
      <c r="V515" s="343"/>
      <c r="W515" s="343"/>
      <c r="X515" s="343"/>
      <c r="Y515" s="343"/>
      <c r="Z515" s="343"/>
      <c r="AA515" s="343"/>
      <c r="AB515" s="343"/>
      <c r="AC515" s="343"/>
      <c r="AD515" s="343"/>
      <c r="AE515" s="343"/>
      <c r="AF515" s="343"/>
      <c r="AG515" s="343"/>
      <c r="AH515" s="343"/>
      <c r="AI515" s="343"/>
      <c r="AJ515" s="343"/>
      <c r="AK515" s="343"/>
      <c r="AL515" s="343"/>
      <c r="AM515" s="343"/>
      <c r="AN515" s="343"/>
      <c r="AO515" s="343"/>
    </row>
    <row r="516" spans="1:41" ht="12.75" customHeight="1" x14ac:dyDescent="0.2">
      <c r="A516" s="343"/>
      <c r="B516" s="343"/>
      <c r="C516" s="343"/>
      <c r="D516" s="445"/>
      <c r="E516" s="343"/>
      <c r="F516" s="343"/>
      <c r="G516" s="343"/>
      <c r="H516" s="343"/>
      <c r="I516" s="343"/>
      <c r="J516" s="343"/>
      <c r="K516" s="343"/>
      <c r="L516" s="343"/>
      <c r="M516" s="343"/>
      <c r="N516" s="343"/>
      <c r="O516" s="343"/>
      <c r="P516" s="343"/>
      <c r="Q516" s="343"/>
      <c r="R516" s="343"/>
      <c r="S516" s="341"/>
      <c r="T516" s="341"/>
      <c r="U516" s="343"/>
      <c r="V516" s="343"/>
      <c r="W516" s="343"/>
      <c r="X516" s="343"/>
      <c r="Y516" s="343"/>
      <c r="Z516" s="343"/>
      <c r="AA516" s="343"/>
      <c r="AB516" s="343"/>
      <c r="AC516" s="343"/>
      <c r="AD516" s="343"/>
      <c r="AE516" s="343"/>
      <c r="AF516" s="343"/>
      <c r="AG516" s="343"/>
      <c r="AH516" s="343"/>
      <c r="AI516" s="343"/>
      <c r="AJ516" s="343"/>
      <c r="AK516" s="343"/>
      <c r="AL516" s="343"/>
      <c r="AM516" s="343"/>
      <c r="AN516" s="343"/>
      <c r="AO516" s="343"/>
    </row>
    <row r="517" spans="1:41" ht="12.75" customHeight="1" x14ac:dyDescent="0.2">
      <c r="A517" s="343"/>
      <c r="B517" s="343"/>
      <c r="C517" s="343"/>
      <c r="D517" s="445"/>
      <c r="E517" s="343"/>
      <c r="F517" s="343"/>
      <c r="G517" s="343"/>
      <c r="H517" s="343"/>
      <c r="I517" s="343"/>
      <c r="J517" s="343"/>
      <c r="K517" s="343"/>
      <c r="L517" s="343"/>
      <c r="M517" s="343"/>
      <c r="N517" s="343"/>
      <c r="O517" s="343"/>
      <c r="P517" s="343"/>
      <c r="Q517" s="343"/>
      <c r="R517" s="343"/>
      <c r="S517" s="341"/>
      <c r="T517" s="341"/>
      <c r="U517" s="343"/>
      <c r="V517" s="343"/>
      <c r="W517" s="343"/>
      <c r="X517" s="343"/>
      <c r="Y517" s="343"/>
      <c r="Z517" s="343"/>
      <c r="AA517" s="343"/>
      <c r="AB517" s="343"/>
      <c r="AC517" s="343"/>
      <c r="AD517" s="343"/>
      <c r="AE517" s="343"/>
      <c r="AF517" s="343"/>
      <c r="AG517" s="343"/>
      <c r="AH517" s="343"/>
      <c r="AI517" s="343"/>
      <c r="AJ517" s="343"/>
      <c r="AK517" s="343"/>
      <c r="AL517" s="343"/>
      <c r="AM517" s="343"/>
      <c r="AN517" s="343"/>
      <c r="AO517" s="343"/>
    </row>
    <row r="518" spans="1:41" ht="12.75" customHeight="1" x14ac:dyDescent="0.2">
      <c r="A518" s="343"/>
      <c r="B518" s="343"/>
      <c r="C518" s="343"/>
      <c r="D518" s="445"/>
      <c r="E518" s="343"/>
      <c r="F518" s="343"/>
      <c r="G518" s="343"/>
      <c r="H518" s="343"/>
      <c r="I518" s="343"/>
      <c r="J518" s="343"/>
      <c r="K518" s="343"/>
      <c r="L518" s="343"/>
      <c r="M518" s="343"/>
      <c r="N518" s="343"/>
      <c r="O518" s="343"/>
      <c r="P518" s="343"/>
      <c r="Q518" s="343"/>
      <c r="R518" s="343"/>
      <c r="S518" s="341"/>
      <c r="T518" s="341"/>
      <c r="U518" s="343"/>
      <c r="V518" s="343"/>
      <c r="W518" s="343"/>
      <c r="X518" s="343"/>
      <c r="Y518" s="343"/>
      <c r="Z518" s="343"/>
      <c r="AA518" s="343"/>
      <c r="AB518" s="343"/>
      <c r="AC518" s="343"/>
      <c r="AD518" s="343"/>
      <c r="AE518" s="343"/>
      <c r="AF518" s="343"/>
      <c r="AG518" s="343"/>
      <c r="AH518" s="343"/>
      <c r="AI518" s="343"/>
      <c r="AJ518" s="343"/>
      <c r="AK518" s="343"/>
      <c r="AL518" s="343"/>
      <c r="AM518" s="343"/>
      <c r="AN518" s="343"/>
      <c r="AO518" s="343"/>
    </row>
    <row r="519" spans="1:41" ht="12.75" customHeight="1" x14ac:dyDescent="0.2">
      <c r="A519" s="343"/>
      <c r="B519" s="343"/>
      <c r="C519" s="343"/>
      <c r="D519" s="445"/>
      <c r="E519" s="343"/>
      <c r="F519" s="343"/>
      <c r="G519" s="343"/>
      <c r="H519" s="343"/>
      <c r="I519" s="343"/>
      <c r="J519" s="343"/>
      <c r="K519" s="343"/>
      <c r="L519" s="343"/>
      <c r="M519" s="343"/>
      <c r="N519" s="343"/>
      <c r="O519" s="343"/>
      <c r="P519" s="343"/>
      <c r="Q519" s="343"/>
      <c r="R519" s="343"/>
      <c r="S519" s="341"/>
      <c r="T519" s="341"/>
      <c r="U519" s="343"/>
      <c r="V519" s="343"/>
      <c r="W519" s="343"/>
      <c r="X519" s="343"/>
      <c r="Y519" s="343"/>
      <c r="Z519" s="343"/>
      <c r="AA519" s="343"/>
      <c r="AB519" s="343"/>
      <c r="AC519" s="343"/>
      <c r="AD519" s="343"/>
      <c r="AE519" s="343"/>
      <c r="AF519" s="343"/>
      <c r="AG519" s="343"/>
      <c r="AH519" s="343"/>
      <c r="AI519" s="343"/>
      <c r="AJ519" s="343"/>
      <c r="AK519" s="343"/>
      <c r="AL519" s="343"/>
      <c r="AM519" s="343"/>
      <c r="AN519" s="343"/>
      <c r="AO519" s="343"/>
    </row>
    <row r="520" spans="1:41" ht="12.75" customHeight="1" x14ac:dyDescent="0.2">
      <c r="A520" s="343"/>
      <c r="B520" s="343"/>
      <c r="C520" s="343"/>
      <c r="D520" s="445"/>
      <c r="E520" s="343"/>
      <c r="F520" s="343"/>
      <c r="G520" s="343"/>
      <c r="H520" s="343"/>
      <c r="I520" s="343"/>
      <c r="J520" s="343"/>
      <c r="K520" s="343"/>
      <c r="L520" s="343"/>
      <c r="M520" s="343"/>
      <c r="N520" s="343"/>
      <c r="O520" s="343"/>
      <c r="P520" s="343"/>
      <c r="Q520" s="343"/>
      <c r="R520" s="343"/>
      <c r="S520" s="341"/>
      <c r="T520" s="341"/>
      <c r="U520" s="343"/>
      <c r="V520" s="343"/>
      <c r="W520" s="343"/>
      <c r="X520" s="343"/>
      <c r="Y520" s="343"/>
      <c r="Z520" s="343"/>
      <c r="AA520" s="343"/>
      <c r="AB520" s="343"/>
      <c r="AC520" s="343"/>
      <c r="AD520" s="343"/>
      <c r="AE520" s="343"/>
      <c r="AF520" s="343"/>
      <c r="AG520" s="343"/>
      <c r="AH520" s="343"/>
      <c r="AI520" s="343"/>
      <c r="AJ520" s="343"/>
      <c r="AK520" s="343"/>
      <c r="AL520" s="343"/>
      <c r="AM520" s="343"/>
      <c r="AN520" s="343"/>
      <c r="AO520" s="343"/>
    </row>
    <row r="521" spans="1:41" ht="12.75" customHeight="1" x14ac:dyDescent="0.2">
      <c r="A521" s="343"/>
      <c r="B521" s="343"/>
      <c r="C521" s="343"/>
      <c r="D521" s="445"/>
      <c r="E521" s="343"/>
      <c r="F521" s="343"/>
      <c r="G521" s="343"/>
      <c r="H521" s="343"/>
      <c r="I521" s="343"/>
      <c r="J521" s="343"/>
      <c r="K521" s="343"/>
      <c r="L521" s="343"/>
      <c r="M521" s="343"/>
      <c r="N521" s="343"/>
      <c r="O521" s="343"/>
      <c r="P521" s="343"/>
      <c r="Q521" s="343"/>
      <c r="R521" s="343"/>
      <c r="S521" s="341"/>
      <c r="T521" s="341"/>
      <c r="U521" s="343"/>
      <c r="V521" s="343"/>
      <c r="W521" s="343"/>
      <c r="X521" s="343"/>
      <c r="Y521" s="343"/>
      <c r="Z521" s="343"/>
      <c r="AA521" s="343"/>
      <c r="AB521" s="343"/>
      <c r="AC521" s="343"/>
      <c r="AD521" s="343"/>
      <c r="AE521" s="343"/>
      <c r="AF521" s="343"/>
      <c r="AG521" s="343"/>
      <c r="AH521" s="343"/>
      <c r="AI521" s="343"/>
      <c r="AJ521" s="343"/>
      <c r="AK521" s="343"/>
      <c r="AL521" s="343"/>
      <c r="AM521" s="343"/>
      <c r="AN521" s="343"/>
      <c r="AO521" s="343"/>
    </row>
    <row r="522" spans="1:41" ht="12.75" customHeight="1" x14ac:dyDescent="0.2">
      <c r="A522" s="343"/>
      <c r="B522" s="343"/>
      <c r="C522" s="343"/>
      <c r="D522" s="445"/>
      <c r="E522" s="343"/>
      <c r="F522" s="343"/>
      <c r="G522" s="343"/>
      <c r="H522" s="343"/>
      <c r="I522" s="343"/>
      <c r="J522" s="343"/>
      <c r="K522" s="343"/>
      <c r="L522" s="343"/>
      <c r="M522" s="343"/>
      <c r="N522" s="343"/>
      <c r="O522" s="343"/>
      <c r="P522" s="343"/>
      <c r="Q522" s="343"/>
      <c r="R522" s="343"/>
      <c r="S522" s="341"/>
      <c r="T522" s="341"/>
      <c r="U522" s="343"/>
      <c r="V522" s="343"/>
      <c r="W522" s="343"/>
      <c r="X522" s="343"/>
      <c r="Y522" s="343"/>
      <c r="Z522" s="343"/>
      <c r="AA522" s="343"/>
      <c r="AB522" s="343"/>
      <c r="AC522" s="343"/>
      <c r="AD522" s="343"/>
      <c r="AE522" s="343"/>
      <c r="AF522" s="343"/>
      <c r="AG522" s="343"/>
      <c r="AH522" s="343"/>
      <c r="AI522" s="343"/>
      <c r="AJ522" s="343"/>
      <c r="AK522" s="343"/>
      <c r="AL522" s="343"/>
      <c r="AM522" s="343"/>
      <c r="AN522" s="343"/>
      <c r="AO522" s="343"/>
    </row>
    <row r="523" spans="1:41" ht="12.75" customHeight="1" x14ac:dyDescent="0.2">
      <c r="A523" s="343"/>
      <c r="B523" s="343"/>
      <c r="C523" s="343"/>
      <c r="D523" s="445"/>
      <c r="E523" s="343"/>
      <c r="F523" s="343"/>
      <c r="G523" s="343"/>
      <c r="H523" s="343"/>
      <c r="I523" s="343"/>
      <c r="J523" s="343"/>
      <c r="K523" s="343"/>
      <c r="L523" s="343"/>
      <c r="M523" s="343"/>
      <c r="N523" s="343"/>
      <c r="O523" s="343"/>
      <c r="P523" s="343"/>
      <c r="Q523" s="343"/>
      <c r="R523" s="343"/>
      <c r="S523" s="341"/>
      <c r="T523" s="341"/>
      <c r="U523" s="343"/>
      <c r="V523" s="343"/>
      <c r="W523" s="343"/>
      <c r="X523" s="343"/>
      <c r="Y523" s="343"/>
      <c r="Z523" s="343"/>
      <c r="AA523" s="343"/>
      <c r="AB523" s="343"/>
      <c r="AC523" s="343"/>
      <c r="AD523" s="343"/>
      <c r="AE523" s="343"/>
      <c r="AF523" s="343"/>
      <c r="AG523" s="343"/>
      <c r="AH523" s="343"/>
      <c r="AI523" s="343"/>
      <c r="AJ523" s="343"/>
      <c r="AK523" s="343"/>
      <c r="AL523" s="343"/>
      <c r="AM523" s="343"/>
      <c r="AN523" s="343"/>
      <c r="AO523" s="343"/>
    </row>
    <row r="524" spans="1:41" ht="12.75" customHeight="1" x14ac:dyDescent="0.2">
      <c r="A524" s="343"/>
      <c r="B524" s="343"/>
      <c r="C524" s="343"/>
      <c r="D524" s="445"/>
      <c r="E524" s="343"/>
      <c r="F524" s="343"/>
      <c r="G524" s="343"/>
      <c r="H524" s="343"/>
      <c r="I524" s="343"/>
      <c r="J524" s="343"/>
      <c r="K524" s="343"/>
      <c r="L524" s="343"/>
      <c r="M524" s="343"/>
      <c r="N524" s="343"/>
      <c r="O524" s="343"/>
      <c r="P524" s="343"/>
      <c r="Q524" s="343"/>
      <c r="R524" s="343"/>
      <c r="S524" s="341"/>
      <c r="T524" s="341"/>
      <c r="U524" s="343"/>
      <c r="V524" s="343"/>
      <c r="W524" s="343"/>
      <c r="X524" s="343"/>
      <c r="Y524" s="343"/>
      <c r="Z524" s="343"/>
      <c r="AA524" s="343"/>
      <c r="AB524" s="343"/>
      <c r="AC524" s="343"/>
      <c r="AD524" s="343"/>
      <c r="AE524" s="343"/>
      <c r="AF524" s="343"/>
      <c r="AG524" s="343"/>
      <c r="AH524" s="343"/>
      <c r="AI524" s="343"/>
      <c r="AJ524" s="343"/>
      <c r="AK524" s="343"/>
      <c r="AL524" s="343"/>
      <c r="AM524" s="343"/>
      <c r="AN524" s="343"/>
      <c r="AO524" s="343"/>
    </row>
    <row r="525" spans="1:41" ht="12.75" customHeight="1" x14ac:dyDescent="0.2">
      <c r="A525" s="343"/>
      <c r="B525" s="343"/>
      <c r="C525" s="343"/>
      <c r="D525" s="445"/>
      <c r="E525" s="343"/>
      <c r="F525" s="343"/>
      <c r="G525" s="343"/>
      <c r="H525" s="343"/>
      <c r="I525" s="343"/>
      <c r="J525" s="343"/>
      <c r="K525" s="343"/>
      <c r="L525" s="343"/>
      <c r="M525" s="343"/>
      <c r="N525" s="343"/>
      <c r="O525" s="343"/>
      <c r="P525" s="343"/>
      <c r="Q525" s="343"/>
      <c r="R525" s="343"/>
      <c r="S525" s="341"/>
      <c r="T525" s="341"/>
      <c r="U525" s="343"/>
      <c r="V525" s="343"/>
      <c r="W525" s="343"/>
      <c r="X525" s="343"/>
      <c r="Y525" s="343"/>
      <c r="Z525" s="343"/>
      <c r="AA525" s="343"/>
      <c r="AB525" s="343"/>
      <c r="AC525" s="343"/>
      <c r="AD525" s="343"/>
      <c r="AE525" s="343"/>
      <c r="AF525" s="343"/>
      <c r="AG525" s="343"/>
      <c r="AH525" s="343"/>
      <c r="AI525" s="343"/>
      <c r="AJ525" s="343"/>
      <c r="AK525" s="343"/>
      <c r="AL525" s="343"/>
      <c r="AM525" s="343"/>
      <c r="AN525" s="343"/>
      <c r="AO525" s="343"/>
    </row>
    <row r="526" spans="1:41" ht="12.75" customHeight="1" x14ac:dyDescent="0.2">
      <c r="A526" s="343"/>
      <c r="B526" s="343"/>
      <c r="C526" s="343"/>
      <c r="D526" s="445"/>
      <c r="E526" s="343"/>
      <c r="F526" s="343"/>
      <c r="G526" s="343"/>
      <c r="H526" s="343"/>
      <c r="I526" s="343"/>
      <c r="J526" s="343"/>
      <c r="K526" s="343"/>
      <c r="L526" s="343"/>
      <c r="M526" s="343"/>
      <c r="N526" s="343"/>
      <c r="O526" s="343"/>
      <c r="P526" s="343"/>
      <c r="Q526" s="343"/>
      <c r="R526" s="343"/>
      <c r="S526" s="341"/>
      <c r="T526" s="341"/>
      <c r="U526" s="343"/>
      <c r="V526" s="343"/>
      <c r="W526" s="343"/>
      <c r="X526" s="343"/>
      <c r="Y526" s="343"/>
      <c r="Z526" s="343"/>
      <c r="AA526" s="343"/>
      <c r="AB526" s="343"/>
      <c r="AC526" s="343"/>
      <c r="AD526" s="343"/>
      <c r="AE526" s="343"/>
      <c r="AF526" s="343"/>
      <c r="AG526" s="343"/>
      <c r="AH526" s="343"/>
      <c r="AI526" s="343"/>
      <c r="AJ526" s="343"/>
      <c r="AK526" s="343"/>
      <c r="AL526" s="343"/>
      <c r="AM526" s="343"/>
      <c r="AN526" s="343"/>
      <c r="AO526" s="343"/>
    </row>
    <row r="527" spans="1:41" ht="12.75" customHeight="1" x14ac:dyDescent="0.2">
      <c r="A527" s="343"/>
      <c r="B527" s="343"/>
      <c r="C527" s="343"/>
      <c r="D527" s="445"/>
      <c r="E527" s="343"/>
      <c r="F527" s="343"/>
      <c r="G527" s="343"/>
      <c r="H527" s="343"/>
      <c r="I527" s="343"/>
      <c r="J527" s="343"/>
      <c r="K527" s="343"/>
      <c r="L527" s="343"/>
      <c r="M527" s="343"/>
      <c r="N527" s="343"/>
      <c r="O527" s="343"/>
      <c r="P527" s="343"/>
      <c r="Q527" s="343"/>
      <c r="R527" s="343"/>
      <c r="S527" s="341"/>
      <c r="T527" s="341"/>
      <c r="U527" s="343"/>
      <c r="V527" s="343"/>
      <c r="W527" s="343"/>
      <c r="X527" s="343"/>
      <c r="Y527" s="343"/>
      <c r="Z527" s="343"/>
      <c r="AA527" s="343"/>
      <c r="AB527" s="343"/>
      <c r="AC527" s="343"/>
      <c r="AD527" s="343"/>
      <c r="AE527" s="343"/>
      <c r="AF527" s="343"/>
      <c r="AG527" s="343"/>
      <c r="AH527" s="343"/>
      <c r="AI527" s="343"/>
      <c r="AJ527" s="343"/>
      <c r="AK527" s="343"/>
      <c r="AL527" s="343"/>
      <c r="AM527" s="343"/>
      <c r="AN527" s="343"/>
      <c r="AO527" s="343"/>
    </row>
    <row r="528" spans="1:41" ht="12.75" customHeight="1" x14ac:dyDescent="0.2">
      <c r="A528" s="343"/>
      <c r="B528" s="343"/>
      <c r="C528" s="343"/>
      <c r="D528" s="445"/>
      <c r="E528" s="343"/>
      <c r="F528" s="343"/>
      <c r="G528" s="343"/>
      <c r="H528" s="343"/>
      <c r="I528" s="343"/>
      <c r="J528" s="343"/>
      <c r="K528" s="343"/>
      <c r="L528" s="343"/>
      <c r="M528" s="343"/>
      <c r="N528" s="343"/>
      <c r="O528" s="343"/>
      <c r="P528" s="343"/>
      <c r="Q528" s="343"/>
      <c r="R528" s="343"/>
      <c r="S528" s="341"/>
      <c r="T528" s="341"/>
      <c r="U528" s="343"/>
      <c r="V528" s="343"/>
      <c r="W528" s="343"/>
      <c r="X528" s="343"/>
      <c r="Y528" s="343"/>
      <c r="Z528" s="343"/>
      <c r="AA528" s="343"/>
      <c r="AB528" s="343"/>
      <c r="AC528" s="343"/>
      <c r="AD528" s="343"/>
      <c r="AE528" s="343"/>
      <c r="AF528" s="343"/>
      <c r="AG528" s="343"/>
      <c r="AH528" s="343"/>
      <c r="AI528" s="343"/>
      <c r="AJ528" s="343"/>
      <c r="AK528" s="343"/>
      <c r="AL528" s="343"/>
      <c r="AM528" s="343"/>
      <c r="AN528" s="343"/>
      <c r="AO528" s="343"/>
    </row>
    <row r="529" spans="1:41" ht="12.75" customHeight="1" x14ac:dyDescent="0.2">
      <c r="A529" s="343"/>
      <c r="B529" s="343"/>
      <c r="C529" s="343"/>
      <c r="D529" s="445"/>
      <c r="E529" s="343"/>
      <c r="F529" s="343"/>
      <c r="G529" s="343"/>
      <c r="H529" s="343"/>
      <c r="I529" s="343"/>
      <c r="J529" s="343"/>
      <c r="K529" s="343"/>
      <c r="L529" s="343"/>
      <c r="M529" s="343"/>
      <c r="N529" s="343"/>
      <c r="O529" s="343"/>
      <c r="P529" s="343"/>
      <c r="Q529" s="343"/>
      <c r="R529" s="343"/>
      <c r="S529" s="341"/>
      <c r="T529" s="341"/>
      <c r="U529" s="343"/>
      <c r="V529" s="343"/>
      <c r="W529" s="343"/>
      <c r="X529" s="343"/>
      <c r="Y529" s="343"/>
      <c r="Z529" s="343"/>
      <c r="AA529" s="343"/>
      <c r="AB529" s="343"/>
      <c r="AC529" s="343"/>
      <c r="AD529" s="343"/>
      <c r="AE529" s="343"/>
      <c r="AF529" s="343"/>
      <c r="AG529" s="343"/>
      <c r="AH529" s="343"/>
      <c r="AI529" s="343"/>
      <c r="AJ529" s="343"/>
      <c r="AK529" s="343"/>
      <c r="AL529" s="343"/>
      <c r="AM529" s="343"/>
      <c r="AN529" s="343"/>
      <c r="AO529" s="343"/>
    </row>
    <row r="530" spans="1:41" ht="12.75" customHeight="1" x14ac:dyDescent="0.2">
      <c r="A530" s="343"/>
      <c r="B530" s="343"/>
      <c r="C530" s="343"/>
      <c r="D530" s="445"/>
      <c r="E530" s="343"/>
      <c r="F530" s="343"/>
      <c r="G530" s="343"/>
      <c r="H530" s="343"/>
      <c r="I530" s="343"/>
      <c r="J530" s="343"/>
      <c r="K530" s="343"/>
      <c r="L530" s="343"/>
      <c r="M530" s="343"/>
      <c r="N530" s="343"/>
      <c r="O530" s="343"/>
      <c r="P530" s="343"/>
      <c r="Q530" s="343"/>
      <c r="R530" s="343"/>
      <c r="S530" s="341"/>
      <c r="T530" s="341"/>
      <c r="U530" s="343"/>
      <c r="V530" s="343"/>
      <c r="W530" s="343"/>
      <c r="X530" s="343"/>
      <c r="Y530" s="343"/>
      <c r="Z530" s="343"/>
      <c r="AA530" s="343"/>
      <c r="AB530" s="343"/>
      <c r="AC530" s="343"/>
      <c r="AD530" s="343"/>
      <c r="AE530" s="343"/>
      <c r="AF530" s="343"/>
      <c r="AG530" s="343"/>
      <c r="AH530" s="343"/>
      <c r="AI530" s="343"/>
      <c r="AJ530" s="343"/>
      <c r="AK530" s="343"/>
      <c r="AL530" s="343"/>
      <c r="AM530" s="343"/>
      <c r="AN530" s="343"/>
      <c r="AO530" s="343"/>
    </row>
    <row r="531" spans="1:41" ht="12.75" customHeight="1" x14ac:dyDescent="0.2">
      <c r="A531" s="343"/>
      <c r="B531" s="343"/>
      <c r="C531" s="343"/>
      <c r="D531" s="445"/>
      <c r="E531" s="343"/>
      <c r="F531" s="343"/>
      <c r="G531" s="343"/>
      <c r="H531" s="343"/>
      <c r="I531" s="343"/>
      <c r="J531" s="343"/>
      <c r="K531" s="343"/>
      <c r="L531" s="343"/>
      <c r="M531" s="343"/>
      <c r="N531" s="343"/>
      <c r="O531" s="343"/>
      <c r="P531" s="343"/>
      <c r="Q531" s="343"/>
      <c r="R531" s="343"/>
      <c r="S531" s="341"/>
      <c r="T531" s="341"/>
      <c r="U531" s="343"/>
      <c r="V531" s="343"/>
      <c r="W531" s="343"/>
      <c r="X531" s="343"/>
      <c r="Y531" s="343"/>
      <c r="Z531" s="343"/>
      <c r="AA531" s="343"/>
      <c r="AB531" s="343"/>
      <c r="AC531" s="343"/>
      <c r="AD531" s="343"/>
      <c r="AE531" s="343"/>
      <c r="AF531" s="343"/>
      <c r="AG531" s="343"/>
      <c r="AH531" s="343"/>
      <c r="AI531" s="343"/>
      <c r="AJ531" s="343"/>
      <c r="AK531" s="343"/>
      <c r="AL531" s="343"/>
      <c r="AM531" s="343"/>
      <c r="AN531" s="343"/>
      <c r="AO531" s="343"/>
    </row>
    <row r="532" spans="1:41" ht="12.75" customHeight="1" x14ac:dyDescent="0.2">
      <c r="A532" s="343"/>
      <c r="B532" s="343"/>
      <c r="C532" s="343"/>
      <c r="D532" s="445"/>
      <c r="E532" s="343"/>
      <c r="F532" s="343"/>
      <c r="G532" s="343"/>
      <c r="H532" s="343"/>
      <c r="I532" s="343"/>
      <c r="J532" s="343"/>
      <c r="K532" s="343"/>
      <c r="L532" s="343"/>
      <c r="M532" s="343"/>
      <c r="N532" s="343"/>
      <c r="O532" s="343"/>
      <c r="P532" s="343"/>
      <c r="Q532" s="343"/>
      <c r="R532" s="343"/>
      <c r="S532" s="341"/>
      <c r="T532" s="341"/>
      <c r="U532" s="343"/>
      <c r="V532" s="343"/>
      <c r="W532" s="343"/>
      <c r="X532" s="343"/>
      <c r="Y532" s="343"/>
      <c r="Z532" s="343"/>
      <c r="AA532" s="343"/>
      <c r="AB532" s="343"/>
      <c r="AC532" s="343"/>
      <c r="AD532" s="343"/>
      <c r="AE532" s="343"/>
      <c r="AF532" s="343"/>
      <c r="AG532" s="343"/>
      <c r="AH532" s="343"/>
      <c r="AI532" s="343"/>
      <c r="AJ532" s="343"/>
      <c r="AK532" s="343"/>
      <c r="AL532" s="343"/>
      <c r="AM532" s="343"/>
      <c r="AN532" s="343"/>
      <c r="AO532" s="343"/>
    </row>
    <row r="533" spans="1:41" ht="12.75" customHeight="1" x14ac:dyDescent="0.2">
      <c r="A533" s="343"/>
      <c r="B533" s="343"/>
      <c r="C533" s="343"/>
      <c r="D533" s="445"/>
      <c r="E533" s="343"/>
      <c r="F533" s="343"/>
      <c r="G533" s="343"/>
      <c r="H533" s="343"/>
      <c r="I533" s="343"/>
      <c r="J533" s="343"/>
      <c r="K533" s="343"/>
      <c r="L533" s="343"/>
      <c r="M533" s="343"/>
      <c r="N533" s="343"/>
      <c r="O533" s="343"/>
      <c r="P533" s="343"/>
      <c r="Q533" s="343"/>
      <c r="R533" s="343"/>
      <c r="S533" s="341"/>
      <c r="T533" s="341"/>
      <c r="U533" s="343"/>
      <c r="V533" s="343"/>
      <c r="W533" s="343"/>
      <c r="X533" s="343"/>
      <c r="Y533" s="343"/>
      <c r="Z533" s="343"/>
      <c r="AA533" s="343"/>
      <c r="AB533" s="343"/>
      <c r="AC533" s="343"/>
      <c r="AD533" s="343"/>
      <c r="AE533" s="343"/>
      <c r="AF533" s="343"/>
      <c r="AG533" s="343"/>
      <c r="AH533" s="343"/>
      <c r="AI533" s="343"/>
      <c r="AJ533" s="343"/>
      <c r="AK533" s="343"/>
      <c r="AL533" s="343"/>
      <c r="AM533" s="343"/>
      <c r="AN533" s="343"/>
      <c r="AO533" s="343"/>
    </row>
    <row r="534" spans="1:41" ht="12.75" customHeight="1" x14ac:dyDescent="0.2">
      <c r="A534" s="343"/>
      <c r="B534" s="343"/>
      <c r="C534" s="343"/>
      <c r="D534" s="445"/>
      <c r="E534" s="343"/>
      <c r="F534" s="343"/>
      <c r="G534" s="343"/>
      <c r="H534" s="343"/>
      <c r="I534" s="343"/>
      <c r="J534" s="343"/>
      <c r="K534" s="343"/>
      <c r="L534" s="343"/>
      <c r="M534" s="343"/>
      <c r="N534" s="343"/>
      <c r="O534" s="343"/>
      <c r="P534" s="343"/>
      <c r="Q534" s="343"/>
      <c r="R534" s="343"/>
      <c r="S534" s="341"/>
      <c r="T534" s="341"/>
      <c r="U534" s="343"/>
      <c r="V534" s="343"/>
      <c r="W534" s="343"/>
      <c r="X534" s="343"/>
      <c r="Y534" s="343"/>
      <c r="Z534" s="343"/>
      <c r="AA534" s="343"/>
      <c r="AB534" s="343"/>
      <c r="AC534" s="343"/>
      <c r="AD534" s="343"/>
      <c r="AE534" s="343"/>
      <c r="AF534" s="343"/>
      <c r="AG534" s="343"/>
      <c r="AH534" s="343"/>
      <c r="AI534" s="343"/>
      <c r="AJ534" s="343"/>
      <c r="AK534" s="343"/>
      <c r="AL534" s="343"/>
      <c r="AM534" s="343"/>
      <c r="AN534" s="343"/>
      <c r="AO534" s="343"/>
    </row>
    <row r="535" spans="1:41" ht="12.75" customHeight="1" x14ac:dyDescent="0.2">
      <c r="A535" s="343"/>
      <c r="B535" s="343"/>
      <c r="C535" s="343"/>
      <c r="D535" s="445"/>
      <c r="E535" s="343"/>
      <c r="F535" s="343"/>
      <c r="G535" s="343"/>
      <c r="H535" s="343"/>
      <c r="I535" s="343"/>
      <c r="J535" s="343"/>
      <c r="K535" s="343"/>
      <c r="L535" s="343"/>
      <c r="M535" s="343"/>
      <c r="N535" s="343"/>
      <c r="O535" s="343"/>
      <c r="P535" s="343"/>
      <c r="Q535" s="343"/>
      <c r="R535" s="343"/>
      <c r="S535" s="341"/>
      <c r="T535" s="341"/>
      <c r="U535" s="343"/>
      <c r="V535" s="343"/>
      <c r="W535" s="343"/>
      <c r="X535" s="343"/>
      <c r="Y535" s="343"/>
      <c r="Z535" s="343"/>
      <c r="AA535" s="343"/>
      <c r="AB535" s="343"/>
      <c r="AC535" s="343"/>
      <c r="AD535" s="343"/>
      <c r="AE535" s="343"/>
      <c r="AF535" s="343"/>
      <c r="AG535" s="343"/>
      <c r="AH535" s="343"/>
      <c r="AI535" s="343"/>
      <c r="AJ535" s="343"/>
      <c r="AK535" s="343"/>
      <c r="AL535" s="343"/>
      <c r="AM535" s="343"/>
      <c r="AN535" s="343"/>
      <c r="AO535" s="343"/>
    </row>
    <row r="536" spans="1:41" ht="12.75" customHeight="1" x14ac:dyDescent="0.2">
      <c r="A536" s="343"/>
      <c r="B536" s="343"/>
      <c r="C536" s="343"/>
      <c r="D536" s="445"/>
      <c r="E536" s="343"/>
      <c r="F536" s="343"/>
      <c r="G536" s="343"/>
      <c r="H536" s="343"/>
      <c r="I536" s="343"/>
      <c r="J536" s="343"/>
      <c r="K536" s="343"/>
      <c r="L536" s="343"/>
      <c r="M536" s="343"/>
      <c r="N536" s="343"/>
      <c r="O536" s="343"/>
      <c r="P536" s="343"/>
      <c r="Q536" s="343"/>
      <c r="R536" s="343"/>
      <c r="S536" s="341"/>
      <c r="T536" s="341"/>
      <c r="U536" s="343"/>
      <c r="V536" s="343"/>
      <c r="W536" s="343"/>
      <c r="X536" s="343"/>
      <c r="Y536" s="343"/>
      <c r="Z536" s="343"/>
      <c r="AA536" s="343"/>
      <c r="AB536" s="343"/>
      <c r="AC536" s="343"/>
      <c r="AD536" s="343"/>
      <c r="AE536" s="343"/>
      <c r="AF536" s="343"/>
      <c r="AG536" s="343"/>
      <c r="AH536" s="343"/>
      <c r="AI536" s="343"/>
      <c r="AJ536" s="343"/>
      <c r="AK536" s="343"/>
      <c r="AL536" s="343"/>
      <c r="AM536" s="343"/>
      <c r="AN536" s="343"/>
      <c r="AO536" s="343"/>
    </row>
    <row r="537" spans="1:41" ht="12.75" customHeight="1" x14ac:dyDescent="0.2">
      <c r="A537" s="343"/>
      <c r="B537" s="343"/>
      <c r="C537" s="343"/>
      <c r="D537" s="445"/>
      <c r="E537" s="343"/>
      <c r="F537" s="343"/>
      <c r="G537" s="343"/>
      <c r="H537" s="343"/>
      <c r="I537" s="343"/>
      <c r="J537" s="343"/>
      <c r="K537" s="343"/>
      <c r="L537" s="343"/>
      <c r="M537" s="343"/>
      <c r="N537" s="343"/>
      <c r="O537" s="343"/>
      <c r="P537" s="343"/>
      <c r="Q537" s="343"/>
      <c r="R537" s="343"/>
      <c r="S537" s="341"/>
      <c r="T537" s="341"/>
      <c r="U537" s="343"/>
      <c r="V537" s="343"/>
      <c r="W537" s="343"/>
      <c r="X537" s="343"/>
      <c r="Y537" s="343"/>
      <c r="Z537" s="343"/>
      <c r="AA537" s="343"/>
      <c r="AB537" s="343"/>
      <c r="AC537" s="343"/>
      <c r="AD537" s="343"/>
      <c r="AE537" s="343"/>
      <c r="AF537" s="343"/>
      <c r="AG537" s="343"/>
      <c r="AH537" s="343"/>
      <c r="AI537" s="343"/>
      <c r="AJ537" s="343"/>
      <c r="AK537" s="343"/>
      <c r="AL537" s="343"/>
      <c r="AM537" s="343"/>
      <c r="AN537" s="343"/>
      <c r="AO537" s="343"/>
    </row>
    <row r="538" spans="1:41" ht="12.75" customHeight="1" x14ac:dyDescent="0.2">
      <c r="A538" s="343"/>
      <c r="B538" s="343"/>
      <c r="C538" s="343"/>
      <c r="D538" s="445"/>
      <c r="E538" s="343"/>
      <c r="F538" s="343"/>
      <c r="G538" s="343"/>
      <c r="H538" s="343"/>
      <c r="I538" s="343"/>
      <c r="J538" s="343"/>
      <c r="K538" s="343"/>
      <c r="L538" s="343"/>
      <c r="M538" s="343"/>
      <c r="N538" s="343"/>
      <c r="O538" s="343"/>
      <c r="P538" s="343"/>
      <c r="Q538" s="343"/>
      <c r="R538" s="343"/>
      <c r="S538" s="341"/>
      <c r="T538" s="341"/>
      <c r="U538" s="343"/>
      <c r="V538" s="343"/>
      <c r="W538" s="343"/>
      <c r="X538" s="343"/>
      <c r="Y538" s="343"/>
      <c r="Z538" s="343"/>
      <c r="AA538" s="343"/>
      <c r="AB538" s="343"/>
      <c r="AC538" s="343"/>
      <c r="AD538" s="343"/>
      <c r="AE538" s="343"/>
      <c r="AF538" s="343"/>
      <c r="AG538" s="343"/>
      <c r="AH538" s="343"/>
      <c r="AI538" s="343"/>
      <c r="AJ538" s="343"/>
      <c r="AK538" s="343"/>
      <c r="AL538" s="343"/>
      <c r="AM538" s="343"/>
      <c r="AN538" s="343"/>
      <c r="AO538" s="343"/>
    </row>
    <row r="539" spans="1:41" ht="12.75" customHeight="1" x14ac:dyDescent="0.2">
      <c r="A539" s="343"/>
      <c r="B539" s="343"/>
      <c r="C539" s="343"/>
      <c r="D539" s="445"/>
      <c r="E539" s="343"/>
      <c r="F539" s="343"/>
      <c r="G539" s="343"/>
      <c r="H539" s="343"/>
      <c r="I539" s="343"/>
      <c r="J539" s="343"/>
      <c r="K539" s="343"/>
      <c r="L539" s="343"/>
      <c r="M539" s="343"/>
      <c r="N539" s="343"/>
      <c r="O539" s="343"/>
      <c r="P539" s="343"/>
      <c r="Q539" s="343"/>
      <c r="R539" s="343"/>
      <c r="S539" s="341"/>
      <c r="T539" s="341"/>
      <c r="U539" s="343"/>
      <c r="V539" s="343"/>
      <c r="W539" s="343"/>
      <c r="X539" s="343"/>
      <c r="Y539" s="343"/>
      <c r="Z539" s="343"/>
      <c r="AA539" s="343"/>
      <c r="AB539" s="343"/>
      <c r="AC539" s="343"/>
      <c r="AD539" s="343"/>
      <c r="AE539" s="343"/>
      <c r="AF539" s="343"/>
      <c r="AG539" s="343"/>
      <c r="AH539" s="343"/>
      <c r="AI539" s="343"/>
      <c r="AJ539" s="343"/>
      <c r="AK539" s="343"/>
      <c r="AL539" s="343"/>
      <c r="AM539" s="343"/>
      <c r="AN539" s="343"/>
      <c r="AO539" s="343"/>
    </row>
    <row r="540" spans="1:41" ht="12.75" customHeight="1" x14ac:dyDescent="0.2">
      <c r="A540" s="343"/>
      <c r="B540" s="343"/>
      <c r="C540" s="343"/>
      <c r="D540" s="445"/>
      <c r="E540" s="343"/>
      <c r="F540" s="343"/>
      <c r="G540" s="343"/>
      <c r="H540" s="343"/>
      <c r="I540" s="343"/>
      <c r="J540" s="343"/>
      <c r="K540" s="343"/>
      <c r="L540" s="343"/>
      <c r="M540" s="343"/>
      <c r="N540" s="343"/>
      <c r="O540" s="343"/>
      <c r="P540" s="343"/>
      <c r="Q540" s="343"/>
      <c r="R540" s="343"/>
      <c r="S540" s="341"/>
      <c r="T540" s="341"/>
      <c r="U540" s="343"/>
      <c r="V540" s="343"/>
      <c r="W540" s="343"/>
      <c r="X540" s="343"/>
      <c r="Y540" s="343"/>
      <c r="Z540" s="343"/>
      <c r="AA540" s="343"/>
      <c r="AB540" s="343"/>
      <c r="AC540" s="343"/>
      <c r="AD540" s="343"/>
      <c r="AE540" s="343"/>
      <c r="AF540" s="343"/>
      <c r="AG540" s="343"/>
      <c r="AH540" s="343"/>
      <c r="AI540" s="343"/>
      <c r="AJ540" s="343"/>
      <c r="AK540" s="343"/>
      <c r="AL540" s="343"/>
      <c r="AM540" s="343"/>
      <c r="AN540" s="343"/>
      <c r="AO540" s="343"/>
    </row>
    <row r="541" spans="1:41" ht="12.75" customHeight="1" x14ac:dyDescent="0.2">
      <c r="A541" s="343"/>
      <c r="B541" s="343"/>
      <c r="C541" s="343"/>
      <c r="D541" s="445"/>
      <c r="E541" s="343"/>
      <c r="F541" s="343"/>
      <c r="G541" s="343"/>
      <c r="H541" s="343"/>
      <c r="I541" s="343"/>
      <c r="J541" s="343"/>
      <c r="K541" s="343"/>
      <c r="L541" s="343"/>
      <c r="M541" s="343"/>
      <c r="N541" s="343"/>
      <c r="O541" s="343"/>
      <c r="P541" s="343"/>
      <c r="Q541" s="343"/>
      <c r="R541" s="343"/>
      <c r="S541" s="341"/>
      <c r="T541" s="341"/>
      <c r="U541" s="343"/>
      <c r="V541" s="343"/>
      <c r="W541" s="343"/>
      <c r="X541" s="343"/>
      <c r="Y541" s="343"/>
      <c r="Z541" s="343"/>
      <c r="AA541" s="343"/>
      <c r="AB541" s="343"/>
      <c r="AC541" s="343"/>
      <c r="AD541" s="343"/>
      <c r="AE541" s="343"/>
      <c r="AF541" s="343"/>
      <c r="AG541" s="343"/>
      <c r="AH541" s="343"/>
      <c r="AI541" s="343"/>
      <c r="AJ541" s="343"/>
      <c r="AK541" s="343"/>
      <c r="AL541" s="343"/>
      <c r="AM541" s="343"/>
      <c r="AN541" s="343"/>
      <c r="AO541" s="343"/>
    </row>
    <row r="542" spans="1:41" ht="12.75" customHeight="1" x14ac:dyDescent="0.2">
      <c r="A542" s="343"/>
      <c r="B542" s="343"/>
      <c r="C542" s="343"/>
      <c r="D542" s="445"/>
      <c r="E542" s="343"/>
      <c r="F542" s="343"/>
      <c r="G542" s="343"/>
      <c r="H542" s="343"/>
      <c r="I542" s="343"/>
      <c r="J542" s="343"/>
      <c r="K542" s="343"/>
      <c r="L542" s="343"/>
      <c r="M542" s="343"/>
      <c r="N542" s="343"/>
      <c r="O542" s="343"/>
      <c r="P542" s="343"/>
      <c r="Q542" s="343"/>
      <c r="R542" s="343"/>
      <c r="S542" s="341"/>
      <c r="T542" s="341"/>
      <c r="U542" s="343"/>
      <c r="V542" s="343"/>
      <c r="W542" s="343"/>
      <c r="X542" s="343"/>
      <c r="Y542" s="343"/>
      <c r="Z542" s="343"/>
      <c r="AA542" s="343"/>
      <c r="AB542" s="343"/>
      <c r="AC542" s="343"/>
      <c r="AD542" s="343"/>
      <c r="AE542" s="343"/>
      <c r="AF542" s="343"/>
      <c r="AG542" s="343"/>
      <c r="AH542" s="343"/>
      <c r="AI542" s="343"/>
      <c r="AJ542" s="343"/>
      <c r="AK542" s="343"/>
      <c r="AL542" s="343"/>
      <c r="AM542" s="343"/>
      <c r="AN542" s="343"/>
      <c r="AO542" s="343"/>
    </row>
    <row r="543" spans="1:41" ht="12.75" customHeight="1" x14ac:dyDescent="0.2">
      <c r="A543" s="343"/>
      <c r="B543" s="343"/>
      <c r="C543" s="343"/>
      <c r="D543" s="445"/>
      <c r="E543" s="343"/>
      <c r="F543" s="343"/>
      <c r="G543" s="343"/>
      <c r="H543" s="343"/>
      <c r="I543" s="343"/>
      <c r="J543" s="343"/>
      <c r="K543" s="343"/>
      <c r="L543" s="343"/>
      <c r="M543" s="343"/>
      <c r="N543" s="343"/>
      <c r="O543" s="343"/>
      <c r="P543" s="343"/>
      <c r="Q543" s="343"/>
      <c r="R543" s="343"/>
      <c r="S543" s="341"/>
      <c r="T543" s="341"/>
      <c r="U543" s="343"/>
      <c r="V543" s="343"/>
      <c r="W543" s="343"/>
      <c r="X543" s="343"/>
      <c r="Y543" s="343"/>
      <c r="Z543" s="343"/>
      <c r="AA543" s="343"/>
      <c r="AB543" s="343"/>
      <c r="AC543" s="343"/>
      <c r="AD543" s="343"/>
      <c r="AE543" s="343"/>
      <c r="AF543" s="343"/>
      <c r="AG543" s="343"/>
      <c r="AH543" s="343"/>
      <c r="AI543" s="343"/>
      <c r="AJ543" s="343"/>
      <c r="AK543" s="343"/>
      <c r="AL543" s="343"/>
      <c r="AM543" s="343"/>
      <c r="AN543" s="343"/>
      <c r="AO543" s="343"/>
    </row>
    <row r="544" spans="1:41" ht="12.75" customHeight="1" x14ac:dyDescent="0.2">
      <c r="A544" s="343"/>
      <c r="B544" s="343"/>
      <c r="C544" s="343"/>
      <c r="D544" s="445"/>
      <c r="E544" s="343"/>
      <c r="F544" s="343"/>
      <c r="G544" s="343"/>
      <c r="H544" s="343"/>
      <c r="I544" s="343"/>
      <c r="J544" s="343"/>
      <c r="K544" s="343"/>
      <c r="L544" s="343"/>
      <c r="M544" s="343"/>
      <c r="N544" s="343"/>
      <c r="O544" s="343"/>
      <c r="P544" s="343"/>
      <c r="Q544" s="343"/>
      <c r="R544" s="343"/>
      <c r="S544" s="341"/>
      <c r="T544" s="341"/>
      <c r="U544" s="343"/>
      <c r="V544" s="343"/>
      <c r="W544" s="343"/>
      <c r="X544" s="343"/>
      <c r="Y544" s="343"/>
      <c r="Z544" s="343"/>
      <c r="AA544" s="343"/>
      <c r="AB544" s="343"/>
      <c r="AC544" s="343"/>
      <c r="AD544" s="343"/>
      <c r="AE544" s="343"/>
      <c r="AF544" s="343"/>
      <c r="AG544" s="343"/>
      <c r="AH544" s="343"/>
      <c r="AI544" s="343"/>
      <c r="AJ544" s="343"/>
      <c r="AK544" s="343"/>
      <c r="AL544" s="343"/>
      <c r="AM544" s="343"/>
      <c r="AN544" s="343"/>
      <c r="AO544" s="343"/>
    </row>
    <row r="545" spans="1:41" ht="12.75" customHeight="1" x14ac:dyDescent="0.2">
      <c r="A545" s="343"/>
      <c r="B545" s="343"/>
      <c r="C545" s="343"/>
      <c r="D545" s="445"/>
      <c r="E545" s="343"/>
      <c r="F545" s="343"/>
      <c r="G545" s="343"/>
      <c r="H545" s="343"/>
      <c r="I545" s="343"/>
      <c r="J545" s="343"/>
      <c r="K545" s="343"/>
      <c r="L545" s="343"/>
      <c r="M545" s="343"/>
      <c r="N545" s="343"/>
      <c r="O545" s="343"/>
      <c r="P545" s="343"/>
      <c r="Q545" s="343"/>
      <c r="R545" s="343"/>
      <c r="S545" s="341"/>
      <c r="T545" s="341"/>
      <c r="U545" s="343"/>
      <c r="V545" s="343"/>
      <c r="W545" s="343"/>
      <c r="X545" s="343"/>
      <c r="Y545" s="343"/>
      <c r="Z545" s="343"/>
      <c r="AA545" s="343"/>
      <c r="AB545" s="343"/>
      <c r="AC545" s="343"/>
      <c r="AD545" s="343"/>
      <c r="AE545" s="343"/>
      <c r="AF545" s="343"/>
      <c r="AG545" s="343"/>
      <c r="AH545" s="343"/>
      <c r="AI545" s="343"/>
      <c r="AJ545" s="343"/>
      <c r="AK545" s="343"/>
      <c r="AL545" s="343"/>
      <c r="AM545" s="343"/>
      <c r="AN545" s="343"/>
      <c r="AO545" s="343"/>
    </row>
    <row r="546" spans="1:41" ht="12.75" customHeight="1" x14ac:dyDescent="0.2">
      <c r="A546" s="343"/>
      <c r="B546" s="343"/>
      <c r="C546" s="343"/>
      <c r="D546" s="445"/>
      <c r="E546" s="343"/>
      <c r="F546" s="343"/>
      <c r="G546" s="343"/>
      <c r="H546" s="343"/>
      <c r="I546" s="343"/>
      <c r="J546" s="343"/>
      <c r="K546" s="343"/>
      <c r="L546" s="343"/>
      <c r="M546" s="343"/>
      <c r="N546" s="343"/>
      <c r="O546" s="343"/>
      <c r="P546" s="343"/>
      <c r="Q546" s="343"/>
      <c r="R546" s="343"/>
      <c r="S546" s="341"/>
      <c r="T546" s="341"/>
      <c r="U546" s="343"/>
      <c r="V546" s="343"/>
      <c r="W546" s="343"/>
      <c r="X546" s="343"/>
      <c r="Y546" s="343"/>
      <c r="Z546" s="343"/>
      <c r="AA546" s="343"/>
      <c r="AB546" s="343"/>
      <c r="AC546" s="343"/>
      <c r="AD546" s="343"/>
      <c r="AE546" s="343"/>
      <c r="AF546" s="343"/>
      <c r="AG546" s="343"/>
      <c r="AH546" s="343"/>
      <c r="AI546" s="343"/>
      <c r="AJ546" s="343"/>
      <c r="AK546" s="343"/>
      <c r="AL546" s="343"/>
      <c r="AM546" s="343"/>
      <c r="AN546" s="343"/>
      <c r="AO546" s="343"/>
    </row>
    <row r="547" spans="1:41" ht="12.75" customHeight="1" x14ac:dyDescent="0.2">
      <c r="A547" s="343"/>
      <c r="B547" s="343"/>
      <c r="C547" s="343"/>
      <c r="D547" s="445"/>
      <c r="E547" s="343"/>
      <c r="F547" s="343"/>
      <c r="G547" s="343"/>
      <c r="H547" s="343"/>
      <c r="I547" s="343"/>
      <c r="J547" s="343"/>
      <c r="K547" s="343"/>
      <c r="L547" s="343"/>
      <c r="M547" s="343"/>
      <c r="N547" s="343"/>
      <c r="O547" s="343"/>
      <c r="P547" s="343"/>
      <c r="Q547" s="343"/>
      <c r="R547" s="343"/>
      <c r="S547" s="341"/>
      <c r="T547" s="341"/>
      <c r="U547" s="343"/>
      <c r="V547" s="343"/>
      <c r="W547" s="343"/>
      <c r="X547" s="343"/>
      <c r="Y547" s="343"/>
      <c r="Z547" s="343"/>
      <c r="AA547" s="343"/>
      <c r="AB547" s="343"/>
      <c r="AC547" s="343"/>
      <c r="AD547" s="343"/>
      <c r="AE547" s="343"/>
      <c r="AF547" s="343"/>
      <c r="AG547" s="343"/>
      <c r="AH547" s="343"/>
      <c r="AI547" s="343"/>
      <c r="AJ547" s="343"/>
      <c r="AK547" s="343"/>
      <c r="AL547" s="343"/>
      <c r="AM547" s="343"/>
      <c r="AN547" s="343"/>
      <c r="AO547" s="343"/>
    </row>
    <row r="548" spans="1:41" ht="12.75" customHeight="1" x14ac:dyDescent="0.2">
      <c r="A548" s="343"/>
      <c r="B548" s="343"/>
      <c r="C548" s="343"/>
      <c r="D548" s="445"/>
      <c r="E548" s="343"/>
      <c r="F548" s="343"/>
      <c r="G548" s="343"/>
      <c r="H548" s="343"/>
      <c r="I548" s="343"/>
      <c r="J548" s="343"/>
      <c r="K548" s="343"/>
      <c r="L548" s="343"/>
      <c r="M548" s="343"/>
      <c r="N548" s="343"/>
      <c r="O548" s="343"/>
      <c r="P548" s="343"/>
      <c r="Q548" s="343"/>
      <c r="R548" s="343"/>
      <c r="S548" s="341"/>
      <c r="T548" s="341"/>
      <c r="U548" s="343"/>
      <c r="V548" s="343"/>
      <c r="W548" s="343"/>
      <c r="X548" s="343"/>
      <c r="Y548" s="343"/>
      <c r="Z548" s="343"/>
      <c r="AA548" s="343"/>
      <c r="AB548" s="343"/>
      <c r="AC548" s="343"/>
      <c r="AD548" s="343"/>
      <c r="AE548" s="343"/>
      <c r="AF548" s="343"/>
      <c r="AG548" s="343"/>
      <c r="AH548" s="343"/>
      <c r="AI548" s="343"/>
      <c r="AJ548" s="343"/>
      <c r="AK548" s="343"/>
      <c r="AL548" s="343"/>
      <c r="AM548" s="343"/>
      <c r="AN548" s="343"/>
      <c r="AO548" s="343"/>
    </row>
    <row r="549" spans="1:41" ht="12.75" customHeight="1" x14ac:dyDescent="0.2">
      <c r="A549" s="343"/>
      <c r="B549" s="343"/>
      <c r="C549" s="343"/>
      <c r="D549" s="445"/>
      <c r="E549" s="343"/>
      <c r="F549" s="343"/>
      <c r="G549" s="343"/>
      <c r="H549" s="343"/>
      <c r="I549" s="343"/>
      <c r="J549" s="343"/>
      <c r="K549" s="343"/>
      <c r="L549" s="343"/>
      <c r="M549" s="343"/>
      <c r="N549" s="343"/>
      <c r="O549" s="343"/>
      <c r="P549" s="343"/>
      <c r="Q549" s="343"/>
      <c r="R549" s="343"/>
      <c r="S549" s="341"/>
      <c r="T549" s="341"/>
      <c r="U549" s="343"/>
      <c r="V549" s="343"/>
      <c r="W549" s="343"/>
      <c r="X549" s="343"/>
      <c r="Y549" s="343"/>
      <c r="Z549" s="343"/>
      <c r="AA549" s="343"/>
      <c r="AB549" s="343"/>
      <c r="AC549" s="343"/>
      <c r="AD549" s="343"/>
      <c r="AE549" s="343"/>
      <c r="AF549" s="343"/>
      <c r="AG549" s="343"/>
      <c r="AH549" s="343"/>
      <c r="AI549" s="343"/>
      <c r="AJ549" s="343"/>
      <c r="AK549" s="343"/>
      <c r="AL549" s="343"/>
      <c r="AM549" s="343"/>
      <c r="AN549" s="343"/>
      <c r="AO549" s="343"/>
    </row>
    <row r="550" spans="1:41" ht="12.75" customHeight="1" x14ac:dyDescent="0.2">
      <c r="A550" s="343"/>
      <c r="B550" s="343"/>
      <c r="C550" s="343"/>
      <c r="D550" s="445"/>
      <c r="E550" s="343"/>
      <c r="F550" s="343"/>
      <c r="G550" s="343"/>
      <c r="H550" s="343"/>
      <c r="I550" s="343"/>
      <c r="J550" s="343"/>
      <c r="K550" s="343"/>
      <c r="L550" s="343"/>
      <c r="M550" s="343"/>
      <c r="N550" s="343"/>
      <c r="O550" s="343"/>
      <c r="P550" s="343"/>
      <c r="Q550" s="343"/>
      <c r="R550" s="343"/>
      <c r="S550" s="341"/>
      <c r="T550" s="341"/>
      <c r="U550" s="343"/>
      <c r="V550" s="343"/>
      <c r="W550" s="343"/>
      <c r="X550" s="343"/>
      <c r="Y550" s="343"/>
      <c r="Z550" s="343"/>
      <c r="AA550" s="343"/>
      <c r="AB550" s="343"/>
      <c r="AC550" s="343"/>
      <c r="AD550" s="343"/>
      <c r="AE550" s="343"/>
      <c r="AF550" s="343"/>
      <c r="AG550" s="343"/>
      <c r="AH550" s="343"/>
      <c r="AI550" s="343"/>
      <c r="AJ550" s="343"/>
      <c r="AK550" s="343"/>
      <c r="AL550" s="343"/>
      <c r="AM550" s="343"/>
      <c r="AN550" s="343"/>
      <c r="AO550" s="343"/>
    </row>
    <row r="551" spans="1:41" ht="12.75" customHeight="1" x14ac:dyDescent="0.2">
      <c r="A551" s="343"/>
      <c r="B551" s="343"/>
      <c r="C551" s="343"/>
      <c r="D551" s="445"/>
      <c r="E551" s="343"/>
      <c r="F551" s="343"/>
      <c r="G551" s="343"/>
      <c r="H551" s="343"/>
      <c r="I551" s="343"/>
      <c r="J551" s="343"/>
      <c r="K551" s="343"/>
      <c r="L551" s="343"/>
      <c r="M551" s="343"/>
      <c r="N551" s="343"/>
      <c r="O551" s="343"/>
      <c r="P551" s="343"/>
      <c r="Q551" s="343"/>
      <c r="R551" s="343"/>
      <c r="S551" s="341"/>
      <c r="T551" s="341"/>
      <c r="U551" s="343"/>
      <c r="V551" s="343"/>
      <c r="W551" s="343"/>
      <c r="X551" s="343"/>
      <c r="Y551" s="343"/>
      <c r="Z551" s="343"/>
      <c r="AA551" s="343"/>
      <c r="AB551" s="343"/>
      <c r="AC551" s="343"/>
      <c r="AD551" s="343"/>
      <c r="AE551" s="343"/>
      <c r="AF551" s="343"/>
      <c r="AG551" s="343"/>
      <c r="AH551" s="343"/>
      <c r="AI551" s="343"/>
      <c r="AJ551" s="343"/>
      <c r="AK551" s="343"/>
      <c r="AL551" s="343"/>
      <c r="AM551" s="343"/>
      <c r="AN551" s="343"/>
      <c r="AO551" s="343"/>
    </row>
    <row r="552" spans="1:41" ht="12.75" customHeight="1" x14ac:dyDescent="0.2">
      <c r="A552" s="343"/>
      <c r="B552" s="343"/>
      <c r="C552" s="343"/>
      <c r="D552" s="445"/>
      <c r="E552" s="343"/>
      <c r="F552" s="343"/>
      <c r="G552" s="343"/>
      <c r="H552" s="343"/>
      <c r="I552" s="343"/>
      <c r="J552" s="343"/>
      <c r="K552" s="343"/>
      <c r="L552" s="343"/>
      <c r="M552" s="343"/>
      <c r="N552" s="343"/>
      <c r="O552" s="343"/>
      <c r="P552" s="343"/>
      <c r="Q552" s="343"/>
      <c r="R552" s="343"/>
      <c r="S552" s="341"/>
      <c r="T552" s="341"/>
      <c r="U552" s="343"/>
      <c r="V552" s="343"/>
      <c r="W552" s="343"/>
      <c r="X552" s="343"/>
      <c r="Y552" s="343"/>
      <c r="Z552" s="343"/>
      <c r="AA552" s="343"/>
      <c r="AB552" s="343"/>
      <c r="AC552" s="343"/>
      <c r="AD552" s="343"/>
      <c r="AE552" s="343"/>
      <c r="AF552" s="343"/>
      <c r="AG552" s="343"/>
      <c r="AH552" s="343"/>
      <c r="AI552" s="343"/>
      <c r="AJ552" s="343"/>
      <c r="AK552" s="343"/>
      <c r="AL552" s="343"/>
      <c r="AM552" s="343"/>
      <c r="AN552" s="343"/>
      <c r="AO552" s="343"/>
    </row>
    <row r="553" spans="1:41" ht="12.75" customHeight="1" x14ac:dyDescent="0.2">
      <c r="A553" s="343"/>
      <c r="B553" s="343"/>
      <c r="C553" s="343"/>
      <c r="D553" s="445"/>
      <c r="E553" s="343"/>
      <c r="F553" s="343"/>
      <c r="G553" s="343"/>
      <c r="H553" s="343"/>
      <c r="I553" s="343"/>
      <c r="J553" s="343"/>
      <c r="K553" s="343"/>
      <c r="L553" s="343"/>
      <c r="M553" s="343"/>
      <c r="N553" s="343"/>
      <c r="O553" s="343"/>
      <c r="P553" s="343"/>
      <c r="Q553" s="343"/>
      <c r="R553" s="343"/>
      <c r="S553" s="341"/>
      <c r="T553" s="341"/>
      <c r="U553" s="343"/>
      <c r="V553" s="343"/>
      <c r="W553" s="343"/>
      <c r="X553" s="343"/>
      <c r="Y553" s="343"/>
      <c r="Z553" s="343"/>
      <c r="AA553" s="343"/>
      <c r="AB553" s="343"/>
      <c r="AC553" s="343"/>
      <c r="AD553" s="343"/>
      <c r="AE553" s="343"/>
      <c r="AF553" s="343"/>
      <c r="AG553" s="343"/>
      <c r="AH553" s="343"/>
      <c r="AI553" s="343"/>
      <c r="AJ553" s="343"/>
      <c r="AK553" s="343"/>
      <c r="AL553" s="343"/>
      <c r="AM553" s="343"/>
      <c r="AN553" s="343"/>
      <c r="AO553" s="343"/>
    </row>
    <row r="554" spans="1:41" ht="12.75" customHeight="1" x14ac:dyDescent="0.2">
      <c r="A554" s="343"/>
      <c r="B554" s="343"/>
      <c r="C554" s="343"/>
      <c r="D554" s="445"/>
      <c r="E554" s="343"/>
      <c r="F554" s="343"/>
      <c r="G554" s="343"/>
      <c r="H554" s="343"/>
      <c r="I554" s="343"/>
      <c r="J554" s="343"/>
      <c r="K554" s="343"/>
      <c r="L554" s="343"/>
      <c r="M554" s="343"/>
      <c r="N554" s="343"/>
      <c r="O554" s="343"/>
      <c r="P554" s="343"/>
      <c r="Q554" s="343"/>
      <c r="R554" s="343"/>
      <c r="S554" s="341"/>
      <c r="T554" s="341"/>
      <c r="U554" s="343"/>
      <c r="V554" s="343"/>
      <c r="W554" s="343"/>
      <c r="X554" s="343"/>
      <c r="Y554" s="343"/>
      <c r="Z554" s="343"/>
      <c r="AA554" s="343"/>
      <c r="AB554" s="343"/>
      <c r="AC554" s="343"/>
      <c r="AD554" s="343"/>
      <c r="AE554" s="343"/>
      <c r="AF554" s="343"/>
      <c r="AG554" s="343"/>
      <c r="AH554" s="343"/>
      <c r="AI554" s="343"/>
      <c r="AJ554" s="343"/>
      <c r="AK554" s="343"/>
      <c r="AL554" s="343"/>
      <c r="AM554" s="343"/>
      <c r="AN554" s="343"/>
      <c r="AO554" s="343"/>
    </row>
    <row r="555" spans="1:41" ht="12.75" customHeight="1" x14ac:dyDescent="0.2">
      <c r="A555" s="343"/>
      <c r="B555" s="343"/>
      <c r="C555" s="343"/>
      <c r="D555" s="445"/>
      <c r="E555" s="343"/>
      <c r="F555" s="343"/>
      <c r="G555" s="343"/>
      <c r="H555" s="343"/>
      <c r="I555" s="343"/>
      <c r="J555" s="343"/>
      <c r="K555" s="343"/>
      <c r="L555" s="343"/>
      <c r="M555" s="343"/>
      <c r="N555" s="343"/>
      <c r="O555" s="343"/>
      <c r="P555" s="343"/>
      <c r="Q555" s="343"/>
      <c r="R555" s="343"/>
      <c r="S555" s="341"/>
      <c r="T555" s="341"/>
      <c r="U555" s="343"/>
      <c r="V555" s="343"/>
      <c r="W555" s="343"/>
      <c r="X555" s="343"/>
      <c r="Y555" s="343"/>
      <c r="Z555" s="343"/>
      <c r="AA555" s="343"/>
      <c r="AB555" s="343"/>
      <c r="AC555" s="343"/>
      <c r="AD555" s="343"/>
      <c r="AE555" s="343"/>
      <c r="AF555" s="343"/>
      <c r="AG555" s="343"/>
      <c r="AH555" s="343"/>
      <c r="AI555" s="343"/>
      <c r="AJ555" s="343"/>
      <c r="AK555" s="343"/>
      <c r="AL555" s="343"/>
      <c r="AM555" s="343"/>
      <c r="AN555" s="343"/>
      <c r="AO555" s="343"/>
    </row>
    <row r="556" spans="1:41" ht="12.75" customHeight="1" x14ac:dyDescent="0.2">
      <c r="A556" s="343"/>
      <c r="B556" s="343"/>
      <c r="C556" s="343"/>
      <c r="D556" s="445"/>
      <c r="E556" s="343"/>
      <c r="F556" s="343"/>
      <c r="G556" s="343"/>
      <c r="H556" s="343"/>
      <c r="I556" s="343"/>
      <c r="J556" s="343"/>
      <c r="K556" s="343"/>
      <c r="L556" s="343"/>
      <c r="M556" s="343"/>
      <c r="N556" s="343"/>
      <c r="O556" s="343"/>
      <c r="P556" s="343"/>
      <c r="Q556" s="343"/>
      <c r="R556" s="343"/>
      <c r="S556" s="341"/>
      <c r="T556" s="341"/>
      <c r="U556" s="343"/>
      <c r="V556" s="343"/>
      <c r="W556" s="343"/>
      <c r="X556" s="343"/>
      <c r="Y556" s="343"/>
      <c r="Z556" s="343"/>
      <c r="AA556" s="343"/>
      <c r="AB556" s="343"/>
      <c r="AC556" s="343"/>
      <c r="AD556" s="343"/>
      <c r="AE556" s="343"/>
      <c r="AF556" s="343"/>
      <c r="AG556" s="343"/>
      <c r="AH556" s="343"/>
      <c r="AI556" s="343"/>
      <c r="AJ556" s="343"/>
      <c r="AK556" s="343"/>
      <c r="AL556" s="343"/>
      <c r="AM556" s="343"/>
      <c r="AN556" s="343"/>
      <c r="AO556" s="343"/>
    </row>
    <row r="557" spans="1:41" ht="12.75" customHeight="1" x14ac:dyDescent="0.2">
      <c r="A557" s="343"/>
      <c r="B557" s="343"/>
      <c r="C557" s="343"/>
      <c r="D557" s="445"/>
      <c r="E557" s="343"/>
      <c r="F557" s="343"/>
      <c r="G557" s="343"/>
      <c r="H557" s="343"/>
      <c r="I557" s="343"/>
      <c r="J557" s="343"/>
      <c r="K557" s="343"/>
      <c r="L557" s="343"/>
      <c r="M557" s="343"/>
      <c r="N557" s="343"/>
      <c r="O557" s="343"/>
      <c r="P557" s="343"/>
      <c r="Q557" s="343"/>
      <c r="R557" s="343"/>
      <c r="S557" s="341"/>
      <c r="T557" s="341"/>
      <c r="U557" s="343"/>
      <c r="V557" s="343"/>
      <c r="W557" s="343"/>
      <c r="X557" s="343"/>
      <c r="Y557" s="343"/>
      <c r="Z557" s="343"/>
      <c r="AA557" s="343"/>
      <c r="AB557" s="343"/>
      <c r="AC557" s="343"/>
      <c r="AD557" s="343"/>
      <c r="AE557" s="343"/>
      <c r="AF557" s="343"/>
      <c r="AG557" s="343"/>
      <c r="AH557" s="343"/>
      <c r="AI557" s="343"/>
      <c r="AJ557" s="343"/>
      <c r="AK557" s="343"/>
      <c r="AL557" s="343"/>
      <c r="AM557" s="343"/>
      <c r="AN557" s="343"/>
      <c r="AO557" s="343"/>
    </row>
    <row r="558" spans="1:41" ht="12.75" customHeight="1" x14ac:dyDescent="0.2">
      <c r="A558" s="343"/>
      <c r="B558" s="343"/>
      <c r="C558" s="343"/>
      <c r="D558" s="445"/>
      <c r="E558" s="343"/>
      <c r="F558" s="343"/>
      <c r="G558" s="343"/>
      <c r="H558" s="343"/>
      <c r="I558" s="343"/>
      <c r="J558" s="343"/>
      <c r="K558" s="343"/>
      <c r="L558" s="343"/>
      <c r="M558" s="343"/>
      <c r="N558" s="343"/>
      <c r="O558" s="343"/>
      <c r="P558" s="343"/>
      <c r="Q558" s="343"/>
      <c r="R558" s="343"/>
      <c r="S558" s="341"/>
      <c r="T558" s="341"/>
      <c r="U558" s="343"/>
      <c r="V558" s="343"/>
      <c r="W558" s="343"/>
      <c r="X558" s="343"/>
      <c r="Y558" s="343"/>
      <c r="Z558" s="343"/>
      <c r="AA558" s="343"/>
      <c r="AB558" s="343"/>
      <c r="AC558" s="343"/>
      <c r="AD558" s="343"/>
      <c r="AE558" s="343"/>
      <c r="AF558" s="343"/>
      <c r="AG558" s="343"/>
      <c r="AH558" s="343"/>
      <c r="AI558" s="343"/>
      <c r="AJ558" s="343"/>
      <c r="AK558" s="343"/>
      <c r="AL558" s="343"/>
      <c r="AM558" s="343"/>
      <c r="AN558" s="343"/>
      <c r="AO558" s="343"/>
    </row>
    <row r="559" spans="1:41" ht="12.75" customHeight="1" x14ac:dyDescent="0.2">
      <c r="A559" s="343"/>
      <c r="B559" s="343"/>
      <c r="C559" s="343"/>
      <c r="D559" s="445"/>
      <c r="E559" s="343"/>
      <c r="F559" s="343"/>
      <c r="G559" s="343"/>
      <c r="H559" s="343"/>
      <c r="I559" s="343"/>
      <c r="J559" s="343"/>
      <c r="K559" s="343"/>
      <c r="L559" s="343"/>
      <c r="M559" s="343"/>
      <c r="N559" s="343"/>
      <c r="O559" s="343"/>
      <c r="P559" s="343"/>
      <c r="Q559" s="343"/>
      <c r="R559" s="343"/>
      <c r="S559" s="341"/>
      <c r="T559" s="341"/>
      <c r="U559" s="343"/>
      <c r="V559" s="343"/>
      <c r="W559" s="343"/>
      <c r="X559" s="343"/>
      <c r="Y559" s="343"/>
      <c r="Z559" s="343"/>
      <c r="AA559" s="343"/>
      <c r="AB559" s="343"/>
      <c r="AC559" s="343"/>
      <c r="AD559" s="343"/>
      <c r="AE559" s="343"/>
      <c r="AF559" s="343"/>
      <c r="AG559" s="343"/>
      <c r="AH559" s="343"/>
      <c r="AI559" s="343"/>
      <c r="AJ559" s="343"/>
      <c r="AK559" s="343"/>
      <c r="AL559" s="343"/>
      <c r="AM559" s="343"/>
      <c r="AN559" s="343"/>
      <c r="AO559" s="343"/>
    </row>
    <row r="560" spans="1:41" ht="12.75" customHeight="1" x14ac:dyDescent="0.2">
      <c r="A560" s="343"/>
      <c r="B560" s="343"/>
      <c r="C560" s="343"/>
      <c r="D560" s="445"/>
      <c r="E560" s="343"/>
      <c r="F560" s="343"/>
      <c r="G560" s="343"/>
      <c r="H560" s="343"/>
      <c r="I560" s="343"/>
      <c r="J560" s="343"/>
      <c r="K560" s="343"/>
      <c r="L560" s="343"/>
      <c r="M560" s="343"/>
      <c r="N560" s="343"/>
      <c r="O560" s="343"/>
      <c r="P560" s="343"/>
      <c r="Q560" s="343"/>
      <c r="R560" s="343"/>
      <c r="S560" s="341"/>
      <c r="T560" s="341"/>
      <c r="U560" s="343"/>
      <c r="V560" s="343"/>
      <c r="W560" s="343"/>
      <c r="X560" s="343"/>
      <c r="Y560" s="343"/>
      <c r="Z560" s="343"/>
      <c r="AA560" s="343"/>
      <c r="AB560" s="343"/>
      <c r="AC560" s="343"/>
      <c r="AD560" s="343"/>
      <c r="AE560" s="343"/>
      <c r="AF560" s="343"/>
      <c r="AG560" s="343"/>
      <c r="AH560" s="343"/>
      <c r="AI560" s="343"/>
      <c r="AJ560" s="343"/>
      <c r="AK560" s="343"/>
      <c r="AL560" s="343"/>
      <c r="AM560" s="343"/>
      <c r="AN560" s="343"/>
      <c r="AO560" s="343"/>
    </row>
    <row r="561" spans="1:41" ht="12.75" customHeight="1" x14ac:dyDescent="0.2">
      <c r="A561" s="343"/>
      <c r="B561" s="343"/>
      <c r="C561" s="343"/>
      <c r="D561" s="445"/>
      <c r="E561" s="343"/>
      <c r="F561" s="343"/>
      <c r="G561" s="343"/>
      <c r="H561" s="343"/>
      <c r="I561" s="343"/>
      <c r="J561" s="343"/>
      <c r="K561" s="343"/>
      <c r="L561" s="343"/>
      <c r="M561" s="343"/>
      <c r="N561" s="343"/>
      <c r="O561" s="343"/>
      <c r="P561" s="343"/>
      <c r="Q561" s="343"/>
      <c r="R561" s="343"/>
      <c r="S561" s="341"/>
      <c r="T561" s="341"/>
      <c r="U561" s="343"/>
      <c r="V561" s="343"/>
      <c r="W561" s="343"/>
      <c r="X561" s="343"/>
      <c r="Y561" s="343"/>
      <c r="Z561" s="343"/>
      <c r="AA561" s="343"/>
      <c r="AB561" s="343"/>
      <c r="AC561" s="343"/>
      <c r="AD561" s="343"/>
      <c r="AE561" s="343"/>
      <c r="AF561" s="343"/>
      <c r="AG561" s="343"/>
      <c r="AH561" s="343"/>
      <c r="AI561" s="343"/>
      <c r="AJ561" s="343"/>
      <c r="AK561" s="343"/>
      <c r="AL561" s="343"/>
      <c r="AM561" s="343"/>
      <c r="AN561" s="343"/>
      <c r="AO561" s="343"/>
    </row>
    <row r="562" spans="1:41" ht="12.75" customHeight="1" x14ac:dyDescent="0.2">
      <c r="A562" s="343"/>
      <c r="B562" s="343"/>
      <c r="C562" s="343"/>
      <c r="D562" s="445"/>
      <c r="E562" s="343"/>
      <c r="F562" s="343"/>
      <c r="G562" s="343"/>
      <c r="H562" s="343"/>
      <c r="I562" s="343"/>
      <c r="J562" s="343"/>
      <c r="K562" s="343"/>
      <c r="L562" s="343"/>
      <c r="M562" s="343"/>
      <c r="N562" s="343"/>
      <c r="O562" s="343"/>
      <c r="P562" s="343"/>
      <c r="Q562" s="343"/>
      <c r="R562" s="343"/>
      <c r="S562" s="341"/>
      <c r="T562" s="341"/>
      <c r="U562" s="343"/>
      <c r="V562" s="343"/>
      <c r="W562" s="343"/>
      <c r="X562" s="343"/>
      <c r="Y562" s="343"/>
      <c r="Z562" s="343"/>
      <c r="AA562" s="343"/>
      <c r="AB562" s="343"/>
      <c r="AC562" s="343"/>
      <c r="AD562" s="343"/>
      <c r="AE562" s="343"/>
      <c r="AF562" s="343"/>
      <c r="AG562" s="343"/>
      <c r="AH562" s="343"/>
      <c r="AI562" s="343"/>
      <c r="AJ562" s="343"/>
      <c r="AK562" s="343"/>
      <c r="AL562" s="343"/>
      <c r="AM562" s="343"/>
      <c r="AN562" s="343"/>
      <c r="AO562" s="343"/>
    </row>
    <row r="563" spans="1:41" ht="12.75" customHeight="1" x14ac:dyDescent="0.2">
      <c r="A563" s="343"/>
      <c r="B563" s="343"/>
      <c r="C563" s="343"/>
      <c r="D563" s="445"/>
      <c r="E563" s="343"/>
      <c r="F563" s="343"/>
      <c r="G563" s="343"/>
      <c r="H563" s="343"/>
      <c r="I563" s="343"/>
      <c r="J563" s="343"/>
      <c r="K563" s="343"/>
      <c r="L563" s="343"/>
      <c r="M563" s="343"/>
      <c r="N563" s="343"/>
      <c r="O563" s="343"/>
      <c r="P563" s="343"/>
      <c r="Q563" s="343"/>
      <c r="R563" s="343"/>
      <c r="S563" s="341"/>
      <c r="T563" s="341"/>
      <c r="U563" s="343"/>
      <c r="V563" s="343"/>
      <c r="W563" s="343"/>
      <c r="X563" s="343"/>
      <c r="Y563" s="343"/>
      <c r="Z563" s="343"/>
      <c r="AA563" s="343"/>
      <c r="AB563" s="343"/>
      <c r="AC563" s="343"/>
      <c r="AD563" s="343"/>
      <c r="AE563" s="343"/>
      <c r="AF563" s="343"/>
      <c r="AG563" s="343"/>
      <c r="AH563" s="343"/>
      <c r="AI563" s="343"/>
      <c r="AJ563" s="343"/>
      <c r="AK563" s="343"/>
      <c r="AL563" s="343"/>
      <c r="AM563" s="343"/>
      <c r="AN563" s="343"/>
      <c r="AO563" s="343"/>
    </row>
    <row r="564" spans="1:41" ht="12.75" customHeight="1" x14ac:dyDescent="0.2">
      <c r="A564" s="343"/>
      <c r="B564" s="343"/>
      <c r="C564" s="343"/>
      <c r="D564" s="445"/>
      <c r="E564" s="343"/>
      <c r="F564" s="343"/>
      <c r="G564" s="343"/>
      <c r="H564" s="343"/>
      <c r="I564" s="343"/>
      <c r="J564" s="343"/>
      <c r="K564" s="343"/>
      <c r="L564" s="343"/>
      <c r="M564" s="343"/>
      <c r="N564" s="343"/>
      <c r="O564" s="343"/>
      <c r="P564" s="343"/>
      <c r="Q564" s="343"/>
      <c r="R564" s="343"/>
      <c r="S564" s="341"/>
      <c r="T564" s="341"/>
      <c r="U564" s="343"/>
      <c r="V564" s="343"/>
      <c r="W564" s="343"/>
      <c r="X564" s="343"/>
      <c r="Y564" s="343"/>
      <c r="Z564" s="343"/>
      <c r="AA564" s="343"/>
      <c r="AB564" s="343"/>
      <c r="AC564" s="343"/>
      <c r="AD564" s="343"/>
      <c r="AE564" s="343"/>
      <c r="AF564" s="343"/>
      <c r="AG564" s="343"/>
      <c r="AH564" s="343"/>
      <c r="AI564" s="343"/>
      <c r="AJ564" s="343"/>
      <c r="AK564" s="343"/>
      <c r="AL564" s="343"/>
      <c r="AM564" s="343"/>
      <c r="AN564" s="343"/>
      <c r="AO564" s="343"/>
    </row>
    <row r="565" spans="1:41" ht="12.75" customHeight="1" x14ac:dyDescent="0.2">
      <c r="A565" s="343"/>
      <c r="B565" s="343"/>
      <c r="C565" s="343"/>
      <c r="D565" s="445"/>
      <c r="E565" s="343"/>
      <c r="F565" s="343"/>
      <c r="G565" s="343"/>
      <c r="H565" s="343"/>
      <c r="I565" s="343"/>
      <c r="J565" s="343"/>
      <c r="K565" s="343"/>
      <c r="L565" s="343"/>
      <c r="M565" s="343"/>
      <c r="N565" s="343"/>
      <c r="O565" s="343"/>
      <c r="P565" s="343"/>
      <c r="Q565" s="343"/>
      <c r="R565" s="343"/>
      <c r="S565" s="341"/>
      <c r="T565" s="341"/>
      <c r="U565" s="343"/>
      <c r="V565" s="343"/>
      <c r="W565" s="343"/>
      <c r="X565" s="343"/>
      <c r="Y565" s="343"/>
      <c r="Z565" s="343"/>
      <c r="AA565" s="343"/>
      <c r="AB565" s="343"/>
      <c r="AC565" s="343"/>
      <c r="AD565" s="343"/>
      <c r="AE565" s="343"/>
      <c r="AF565" s="343"/>
      <c r="AG565" s="343"/>
      <c r="AH565" s="343"/>
      <c r="AI565" s="343"/>
      <c r="AJ565" s="343"/>
      <c r="AK565" s="343"/>
      <c r="AL565" s="343"/>
      <c r="AM565" s="343"/>
      <c r="AN565" s="343"/>
      <c r="AO565" s="343"/>
    </row>
    <row r="566" spans="1:41" ht="12.75" customHeight="1" x14ac:dyDescent="0.2">
      <c r="A566" s="343"/>
      <c r="B566" s="343"/>
      <c r="C566" s="343"/>
      <c r="D566" s="445"/>
      <c r="E566" s="343"/>
      <c r="F566" s="343"/>
      <c r="G566" s="343"/>
      <c r="H566" s="343"/>
      <c r="I566" s="343"/>
      <c r="J566" s="343"/>
      <c r="K566" s="343"/>
      <c r="L566" s="343"/>
      <c r="M566" s="343"/>
      <c r="N566" s="343"/>
      <c r="O566" s="343"/>
      <c r="P566" s="343"/>
      <c r="Q566" s="343"/>
      <c r="R566" s="343"/>
      <c r="S566" s="341"/>
      <c r="T566" s="341"/>
      <c r="U566" s="343"/>
      <c r="V566" s="343"/>
      <c r="W566" s="343"/>
      <c r="X566" s="343"/>
      <c r="Y566" s="343"/>
      <c r="Z566" s="343"/>
      <c r="AA566" s="343"/>
      <c r="AB566" s="343"/>
      <c r="AC566" s="343"/>
      <c r="AD566" s="343"/>
      <c r="AE566" s="343"/>
      <c r="AF566" s="343"/>
      <c r="AG566" s="343"/>
      <c r="AH566" s="343"/>
      <c r="AI566" s="343"/>
      <c r="AJ566" s="343"/>
      <c r="AK566" s="343"/>
      <c r="AL566" s="343"/>
      <c r="AM566" s="343"/>
      <c r="AN566" s="343"/>
      <c r="AO566" s="343"/>
    </row>
    <row r="567" spans="1:41" ht="12.75" customHeight="1" x14ac:dyDescent="0.2">
      <c r="A567" s="343"/>
      <c r="B567" s="343"/>
      <c r="C567" s="343"/>
      <c r="D567" s="445"/>
      <c r="E567" s="343"/>
      <c r="F567" s="343"/>
      <c r="G567" s="343"/>
      <c r="H567" s="343"/>
      <c r="I567" s="343"/>
      <c r="J567" s="343"/>
      <c r="K567" s="343"/>
      <c r="L567" s="343"/>
      <c r="M567" s="343"/>
      <c r="N567" s="343"/>
      <c r="O567" s="343"/>
      <c r="P567" s="343"/>
      <c r="Q567" s="343"/>
      <c r="R567" s="343"/>
      <c r="S567" s="341"/>
      <c r="T567" s="341"/>
      <c r="U567" s="343"/>
      <c r="V567" s="343"/>
      <c r="W567" s="343"/>
      <c r="X567" s="343"/>
      <c r="Y567" s="343"/>
      <c r="Z567" s="343"/>
      <c r="AA567" s="343"/>
      <c r="AB567" s="343"/>
      <c r="AC567" s="343"/>
      <c r="AD567" s="343"/>
      <c r="AE567" s="343"/>
      <c r="AF567" s="343"/>
      <c r="AG567" s="343"/>
      <c r="AH567" s="343"/>
      <c r="AI567" s="343"/>
      <c r="AJ567" s="343"/>
      <c r="AK567" s="343"/>
      <c r="AL567" s="343"/>
      <c r="AM567" s="343"/>
      <c r="AN567" s="343"/>
      <c r="AO567" s="343"/>
    </row>
    <row r="568" spans="1:41" ht="12.75" customHeight="1" x14ac:dyDescent="0.2">
      <c r="A568" s="343"/>
      <c r="B568" s="343"/>
      <c r="C568" s="343"/>
      <c r="D568" s="445"/>
      <c r="E568" s="343"/>
      <c r="F568" s="343"/>
      <c r="G568" s="343"/>
      <c r="H568" s="343"/>
      <c r="I568" s="343"/>
      <c r="J568" s="343"/>
      <c r="K568" s="343"/>
      <c r="L568" s="343"/>
      <c r="M568" s="343"/>
      <c r="N568" s="343"/>
      <c r="O568" s="343"/>
      <c r="P568" s="343"/>
      <c r="Q568" s="343"/>
      <c r="R568" s="343"/>
      <c r="S568" s="341"/>
      <c r="T568" s="341"/>
      <c r="U568" s="343"/>
      <c r="V568" s="343"/>
      <c r="W568" s="343"/>
      <c r="X568" s="343"/>
      <c r="Y568" s="343"/>
      <c r="Z568" s="343"/>
      <c r="AA568" s="343"/>
      <c r="AB568" s="343"/>
      <c r="AC568" s="343"/>
      <c r="AD568" s="343"/>
      <c r="AE568" s="343"/>
      <c r="AF568" s="343"/>
      <c r="AG568" s="343"/>
      <c r="AH568" s="343"/>
      <c r="AI568" s="343"/>
      <c r="AJ568" s="343"/>
      <c r="AK568" s="343"/>
      <c r="AL568" s="343"/>
      <c r="AM568" s="343"/>
      <c r="AN568" s="343"/>
      <c r="AO568" s="343"/>
    </row>
    <row r="569" spans="1:41" ht="12.75" customHeight="1" x14ac:dyDescent="0.2">
      <c r="A569" s="343"/>
      <c r="B569" s="343"/>
      <c r="C569" s="343"/>
      <c r="D569" s="445"/>
      <c r="E569" s="343"/>
      <c r="F569" s="343"/>
      <c r="G569" s="343"/>
      <c r="H569" s="343"/>
      <c r="I569" s="343"/>
      <c r="J569" s="343"/>
      <c r="K569" s="343"/>
      <c r="L569" s="343"/>
      <c r="M569" s="343"/>
      <c r="N569" s="343"/>
      <c r="O569" s="343"/>
      <c r="P569" s="343"/>
      <c r="Q569" s="343"/>
      <c r="R569" s="343"/>
      <c r="S569" s="341"/>
      <c r="T569" s="341"/>
      <c r="U569" s="343"/>
      <c r="V569" s="343"/>
      <c r="W569" s="343"/>
      <c r="X569" s="343"/>
      <c r="Y569" s="343"/>
      <c r="Z569" s="343"/>
      <c r="AA569" s="343"/>
      <c r="AB569" s="343"/>
      <c r="AC569" s="343"/>
      <c r="AD569" s="343"/>
      <c r="AE569" s="343"/>
      <c r="AF569" s="343"/>
      <c r="AG569" s="343"/>
      <c r="AH569" s="343"/>
      <c r="AI569" s="343"/>
      <c r="AJ569" s="343"/>
      <c r="AK569" s="343"/>
      <c r="AL569" s="343"/>
      <c r="AM569" s="343"/>
      <c r="AN569" s="343"/>
      <c r="AO569" s="343"/>
    </row>
    <row r="570" spans="1:41" ht="12.75" customHeight="1" x14ac:dyDescent="0.2">
      <c r="A570" s="343"/>
      <c r="B570" s="343"/>
      <c r="C570" s="343"/>
      <c r="D570" s="445"/>
      <c r="E570" s="343"/>
      <c r="F570" s="343"/>
      <c r="G570" s="343"/>
      <c r="H570" s="343"/>
      <c r="I570" s="343"/>
      <c r="J570" s="343"/>
      <c r="K570" s="343"/>
      <c r="L570" s="343"/>
      <c r="M570" s="343"/>
      <c r="N570" s="343"/>
      <c r="O570" s="343"/>
      <c r="P570" s="343"/>
      <c r="Q570" s="343"/>
      <c r="R570" s="343"/>
      <c r="S570" s="341"/>
      <c r="T570" s="341"/>
      <c r="U570" s="343"/>
      <c r="V570" s="343"/>
      <c r="W570" s="343"/>
      <c r="X570" s="343"/>
      <c r="Y570" s="343"/>
      <c r="Z570" s="343"/>
      <c r="AA570" s="343"/>
      <c r="AB570" s="343"/>
      <c r="AC570" s="343"/>
      <c r="AD570" s="343"/>
      <c r="AE570" s="343"/>
      <c r="AF570" s="343"/>
      <c r="AG570" s="343"/>
      <c r="AH570" s="343"/>
      <c r="AI570" s="343"/>
      <c r="AJ570" s="343"/>
      <c r="AK570" s="343"/>
      <c r="AL570" s="343"/>
      <c r="AM570" s="343"/>
      <c r="AN570" s="343"/>
      <c r="AO570" s="343"/>
    </row>
    <row r="571" spans="1:41" ht="12.75" customHeight="1" x14ac:dyDescent="0.2">
      <c r="A571" s="343"/>
      <c r="B571" s="343"/>
      <c r="C571" s="343"/>
      <c r="D571" s="445"/>
      <c r="E571" s="343"/>
      <c r="F571" s="343"/>
      <c r="G571" s="343"/>
      <c r="H571" s="343"/>
      <c r="I571" s="343"/>
      <c r="J571" s="343"/>
      <c r="K571" s="343"/>
      <c r="L571" s="343"/>
      <c r="M571" s="343"/>
      <c r="N571" s="343"/>
      <c r="O571" s="343"/>
      <c r="P571" s="343"/>
      <c r="Q571" s="343"/>
      <c r="R571" s="343"/>
      <c r="S571" s="341"/>
      <c r="T571" s="341"/>
      <c r="U571" s="343"/>
      <c r="V571" s="343"/>
      <c r="W571" s="343"/>
      <c r="X571" s="343"/>
      <c r="Y571" s="343"/>
      <c r="Z571" s="343"/>
      <c r="AA571" s="343"/>
      <c r="AB571" s="343"/>
      <c r="AC571" s="343"/>
      <c r="AD571" s="343"/>
      <c r="AE571" s="343"/>
      <c r="AF571" s="343"/>
      <c r="AG571" s="343"/>
      <c r="AH571" s="343"/>
      <c r="AI571" s="343"/>
      <c r="AJ571" s="343"/>
      <c r="AK571" s="343"/>
      <c r="AL571" s="343"/>
      <c r="AM571" s="343"/>
      <c r="AN571" s="343"/>
      <c r="AO571" s="343"/>
    </row>
    <row r="572" spans="1:41" ht="12.75" customHeight="1" x14ac:dyDescent="0.2">
      <c r="A572" s="343"/>
      <c r="B572" s="343"/>
      <c r="C572" s="343"/>
      <c r="D572" s="445"/>
      <c r="E572" s="343"/>
      <c r="F572" s="343"/>
      <c r="G572" s="343"/>
      <c r="H572" s="343"/>
      <c r="I572" s="343"/>
      <c r="J572" s="343"/>
      <c r="K572" s="343"/>
      <c r="L572" s="343"/>
      <c r="M572" s="343"/>
      <c r="N572" s="343"/>
      <c r="O572" s="343"/>
      <c r="P572" s="343"/>
      <c r="Q572" s="343"/>
      <c r="R572" s="343"/>
      <c r="S572" s="341"/>
      <c r="T572" s="341"/>
      <c r="U572" s="343"/>
      <c r="V572" s="343"/>
      <c r="W572" s="343"/>
      <c r="X572" s="343"/>
      <c r="Y572" s="343"/>
      <c r="Z572" s="343"/>
      <c r="AA572" s="343"/>
      <c r="AB572" s="343"/>
      <c r="AC572" s="343"/>
      <c r="AD572" s="343"/>
      <c r="AE572" s="343"/>
      <c r="AF572" s="343"/>
      <c r="AG572" s="343"/>
      <c r="AH572" s="343"/>
      <c r="AI572" s="343"/>
      <c r="AJ572" s="343"/>
      <c r="AK572" s="343"/>
      <c r="AL572" s="343"/>
      <c r="AM572" s="343"/>
      <c r="AN572" s="343"/>
      <c r="AO572" s="343"/>
    </row>
    <row r="573" spans="1:41" ht="12.75" customHeight="1" x14ac:dyDescent="0.2">
      <c r="A573" s="343"/>
      <c r="B573" s="343"/>
      <c r="C573" s="343"/>
      <c r="D573" s="445"/>
      <c r="E573" s="343"/>
      <c r="F573" s="343"/>
      <c r="G573" s="343"/>
      <c r="H573" s="343"/>
      <c r="I573" s="343"/>
      <c r="J573" s="343"/>
      <c r="K573" s="343"/>
      <c r="L573" s="343"/>
      <c r="M573" s="343"/>
      <c r="N573" s="343"/>
      <c r="O573" s="343"/>
      <c r="P573" s="343"/>
      <c r="Q573" s="343"/>
      <c r="R573" s="343"/>
      <c r="S573" s="341"/>
      <c r="T573" s="341"/>
      <c r="U573" s="343"/>
      <c r="V573" s="343"/>
      <c r="W573" s="343"/>
      <c r="X573" s="343"/>
      <c r="Y573" s="343"/>
      <c r="Z573" s="343"/>
      <c r="AA573" s="343"/>
      <c r="AB573" s="343"/>
      <c r="AC573" s="343"/>
      <c r="AD573" s="343"/>
      <c r="AE573" s="343"/>
      <c r="AF573" s="343"/>
      <c r="AG573" s="343"/>
      <c r="AH573" s="343"/>
      <c r="AI573" s="343"/>
      <c r="AJ573" s="343"/>
      <c r="AK573" s="343"/>
      <c r="AL573" s="343"/>
      <c r="AM573" s="343"/>
      <c r="AN573" s="343"/>
      <c r="AO573" s="343"/>
    </row>
    <row r="574" spans="1:41" ht="12.75" customHeight="1" x14ac:dyDescent="0.2">
      <c r="A574" s="343"/>
      <c r="B574" s="343"/>
      <c r="C574" s="343"/>
      <c r="D574" s="445"/>
      <c r="E574" s="343"/>
      <c r="F574" s="343"/>
      <c r="G574" s="343"/>
      <c r="H574" s="343"/>
      <c r="I574" s="343"/>
      <c r="J574" s="343"/>
      <c r="K574" s="343"/>
      <c r="L574" s="343"/>
      <c r="M574" s="343"/>
      <c r="N574" s="343"/>
      <c r="O574" s="343"/>
      <c r="P574" s="343"/>
      <c r="Q574" s="343"/>
      <c r="R574" s="343"/>
      <c r="S574" s="341"/>
      <c r="T574" s="341"/>
      <c r="U574" s="343"/>
      <c r="V574" s="343"/>
      <c r="W574" s="343"/>
      <c r="X574" s="343"/>
      <c r="Y574" s="343"/>
      <c r="Z574" s="343"/>
      <c r="AA574" s="343"/>
      <c r="AB574" s="343"/>
      <c r="AC574" s="343"/>
      <c r="AD574" s="343"/>
      <c r="AE574" s="343"/>
      <c r="AF574" s="343"/>
      <c r="AG574" s="343"/>
      <c r="AH574" s="343"/>
      <c r="AI574" s="343"/>
      <c r="AJ574" s="343"/>
      <c r="AK574" s="343"/>
      <c r="AL574" s="343"/>
      <c r="AM574" s="343"/>
      <c r="AN574" s="343"/>
      <c r="AO574" s="343"/>
    </row>
    <row r="575" spans="1:41" ht="12.75" customHeight="1" x14ac:dyDescent="0.2">
      <c r="A575" s="343"/>
      <c r="B575" s="343"/>
      <c r="C575" s="343"/>
      <c r="D575" s="445"/>
      <c r="E575" s="343"/>
      <c r="F575" s="343"/>
      <c r="G575" s="343"/>
      <c r="H575" s="343"/>
      <c r="I575" s="343"/>
      <c r="J575" s="343"/>
      <c r="K575" s="343"/>
      <c r="L575" s="343"/>
      <c r="M575" s="343"/>
      <c r="N575" s="343"/>
      <c r="O575" s="343"/>
      <c r="P575" s="343"/>
      <c r="Q575" s="343"/>
      <c r="R575" s="343"/>
      <c r="S575" s="341"/>
      <c r="T575" s="341"/>
      <c r="U575" s="343"/>
      <c r="V575" s="343"/>
      <c r="W575" s="343"/>
      <c r="X575" s="343"/>
      <c r="Y575" s="343"/>
      <c r="Z575" s="343"/>
      <c r="AA575" s="343"/>
      <c r="AB575" s="343"/>
      <c r="AC575" s="343"/>
      <c r="AD575" s="343"/>
      <c r="AE575" s="343"/>
      <c r="AF575" s="343"/>
      <c r="AG575" s="343"/>
      <c r="AH575" s="343"/>
      <c r="AI575" s="343"/>
      <c r="AJ575" s="343"/>
      <c r="AK575" s="343"/>
      <c r="AL575" s="343"/>
      <c r="AM575" s="343"/>
      <c r="AN575" s="343"/>
      <c r="AO575" s="343"/>
    </row>
    <row r="576" spans="1:41" ht="12.75" customHeight="1" x14ac:dyDescent="0.2">
      <c r="A576" s="343"/>
      <c r="B576" s="343"/>
      <c r="C576" s="343"/>
      <c r="D576" s="445"/>
      <c r="E576" s="343"/>
      <c r="F576" s="343"/>
      <c r="G576" s="343"/>
      <c r="H576" s="343"/>
      <c r="I576" s="343"/>
      <c r="J576" s="343"/>
      <c r="K576" s="343"/>
      <c r="L576" s="343"/>
      <c r="M576" s="343"/>
      <c r="N576" s="343"/>
      <c r="O576" s="343"/>
      <c r="P576" s="343"/>
      <c r="Q576" s="343"/>
      <c r="R576" s="343"/>
      <c r="S576" s="341"/>
      <c r="T576" s="341"/>
      <c r="U576" s="343"/>
      <c r="V576" s="343"/>
      <c r="W576" s="343"/>
      <c r="X576" s="343"/>
      <c r="Y576" s="343"/>
      <c r="Z576" s="343"/>
      <c r="AA576" s="343"/>
      <c r="AB576" s="343"/>
      <c r="AC576" s="343"/>
      <c r="AD576" s="343"/>
      <c r="AE576" s="343"/>
      <c r="AF576" s="343"/>
      <c r="AG576" s="343"/>
      <c r="AH576" s="343"/>
      <c r="AI576" s="343"/>
      <c r="AJ576" s="343"/>
      <c r="AK576" s="343"/>
      <c r="AL576" s="343"/>
      <c r="AM576" s="343"/>
      <c r="AN576" s="343"/>
      <c r="AO576" s="343"/>
    </row>
    <row r="577" spans="1:41" ht="12.75" customHeight="1" x14ac:dyDescent="0.2">
      <c r="A577" s="343"/>
      <c r="B577" s="343"/>
      <c r="C577" s="343"/>
      <c r="D577" s="445"/>
      <c r="E577" s="343"/>
      <c r="F577" s="343"/>
      <c r="G577" s="343"/>
      <c r="H577" s="343"/>
      <c r="I577" s="343"/>
      <c r="J577" s="343"/>
      <c r="K577" s="343"/>
      <c r="L577" s="343"/>
      <c r="M577" s="343"/>
      <c r="N577" s="343"/>
      <c r="O577" s="343"/>
      <c r="P577" s="343"/>
      <c r="Q577" s="343"/>
      <c r="R577" s="343"/>
      <c r="S577" s="341"/>
      <c r="T577" s="341"/>
      <c r="U577" s="343"/>
      <c r="V577" s="343"/>
      <c r="W577" s="343"/>
      <c r="X577" s="343"/>
      <c r="Y577" s="343"/>
      <c r="Z577" s="343"/>
      <c r="AA577" s="343"/>
      <c r="AB577" s="343"/>
      <c r="AC577" s="343"/>
      <c r="AD577" s="343"/>
      <c r="AE577" s="343"/>
      <c r="AF577" s="343"/>
      <c r="AG577" s="343"/>
      <c r="AH577" s="343"/>
      <c r="AI577" s="343"/>
      <c r="AJ577" s="343"/>
      <c r="AK577" s="343"/>
      <c r="AL577" s="343"/>
      <c r="AM577" s="343"/>
      <c r="AN577" s="343"/>
      <c r="AO577" s="343"/>
    </row>
    <row r="578" spans="1:41" ht="12.75" customHeight="1" x14ac:dyDescent="0.2">
      <c r="A578" s="343"/>
      <c r="B578" s="343"/>
      <c r="C578" s="343"/>
      <c r="D578" s="445"/>
      <c r="E578" s="343"/>
      <c r="F578" s="343"/>
      <c r="G578" s="343"/>
      <c r="H578" s="343"/>
      <c r="I578" s="343"/>
      <c r="J578" s="343"/>
      <c r="K578" s="343"/>
      <c r="L578" s="343"/>
      <c r="M578" s="343"/>
      <c r="N578" s="343"/>
      <c r="O578" s="343"/>
      <c r="P578" s="343"/>
      <c r="Q578" s="343"/>
      <c r="R578" s="343"/>
      <c r="S578" s="341"/>
      <c r="T578" s="341"/>
      <c r="U578" s="343"/>
      <c r="V578" s="343"/>
      <c r="W578" s="343"/>
      <c r="X578" s="343"/>
      <c r="Y578" s="343"/>
      <c r="Z578" s="343"/>
      <c r="AA578" s="343"/>
      <c r="AB578" s="343"/>
      <c r="AC578" s="343"/>
      <c r="AD578" s="343"/>
      <c r="AE578" s="343"/>
      <c r="AF578" s="343"/>
      <c r="AG578" s="343"/>
      <c r="AH578" s="343"/>
      <c r="AI578" s="343"/>
      <c r="AJ578" s="343"/>
      <c r="AK578" s="343"/>
      <c r="AL578" s="343"/>
      <c r="AM578" s="343"/>
      <c r="AN578" s="343"/>
      <c r="AO578" s="343"/>
    </row>
    <row r="579" spans="1:41" ht="12.75" customHeight="1" x14ac:dyDescent="0.2">
      <c r="A579" s="343"/>
      <c r="B579" s="343"/>
      <c r="C579" s="343"/>
      <c r="D579" s="445"/>
      <c r="E579" s="343"/>
      <c r="F579" s="343"/>
      <c r="G579" s="343"/>
      <c r="H579" s="343"/>
      <c r="I579" s="343"/>
      <c r="J579" s="343"/>
      <c r="K579" s="343"/>
      <c r="L579" s="343"/>
      <c r="M579" s="343"/>
      <c r="N579" s="343"/>
      <c r="O579" s="343"/>
      <c r="P579" s="343"/>
      <c r="Q579" s="343"/>
      <c r="R579" s="343"/>
      <c r="S579" s="341"/>
      <c r="T579" s="341"/>
      <c r="U579" s="343"/>
      <c r="V579" s="343"/>
      <c r="W579" s="343"/>
      <c r="X579" s="343"/>
      <c r="Y579" s="343"/>
      <c r="Z579" s="343"/>
      <c r="AA579" s="343"/>
      <c r="AB579" s="343"/>
      <c r="AC579" s="343"/>
      <c r="AD579" s="343"/>
      <c r="AE579" s="343"/>
      <c r="AF579" s="343"/>
      <c r="AG579" s="343"/>
      <c r="AH579" s="343"/>
      <c r="AI579" s="343"/>
      <c r="AJ579" s="343"/>
      <c r="AK579" s="343"/>
      <c r="AL579" s="343"/>
      <c r="AM579" s="343"/>
      <c r="AN579" s="343"/>
      <c r="AO579" s="343"/>
    </row>
    <row r="580" spans="1:41" ht="12.75" customHeight="1" x14ac:dyDescent="0.2">
      <c r="A580" s="343"/>
      <c r="B580" s="343"/>
      <c r="C580" s="343"/>
      <c r="D580" s="445"/>
      <c r="E580" s="343"/>
      <c r="F580" s="343"/>
      <c r="G580" s="343"/>
      <c r="H580" s="343"/>
      <c r="I580" s="343"/>
      <c r="J580" s="343"/>
      <c r="K580" s="343"/>
      <c r="L580" s="343"/>
      <c r="M580" s="343"/>
      <c r="N580" s="343"/>
      <c r="O580" s="343"/>
      <c r="P580" s="343"/>
      <c r="Q580" s="343"/>
      <c r="R580" s="343"/>
      <c r="S580" s="341"/>
      <c r="T580" s="341"/>
      <c r="U580" s="343"/>
      <c r="V580" s="343"/>
      <c r="W580" s="343"/>
      <c r="X580" s="343"/>
      <c r="Y580" s="343"/>
      <c r="Z580" s="343"/>
      <c r="AA580" s="343"/>
      <c r="AB580" s="343"/>
      <c r="AC580" s="343"/>
      <c r="AD580" s="343"/>
      <c r="AE580" s="343"/>
      <c r="AF580" s="343"/>
      <c r="AG580" s="343"/>
      <c r="AH580" s="343"/>
      <c r="AI580" s="343"/>
      <c r="AJ580" s="343"/>
      <c r="AK580" s="343"/>
      <c r="AL580" s="343"/>
      <c r="AM580" s="343"/>
      <c r="AN580" s="343"/>
      <c r="AO580" s="343"/>
    </row>
    <row r="581" spans="1:41" ht="12.75" customHeight="1" x14ac:dyDescent="0.2">
      <c r="A581" s="343"/>
      <c r="B581" s="343"/>
      <c r="C581" s="343"/>
      <c r="D581" s="445"/>
      <c r="E581" s="343"/>
      <c r="F581" s="343"/>
      <c r="G581" s="343"/>
      <c r="H581" s="343"/>
      <c r="I581" s="343"/>
      <c r="J581" s="343"/>
      <c r="K581" s="343"/>
      <c r="L581" s="343"/>
      <c r="M581" s="343"/>
      <c r="N581" s="343"/>
      <c r="O581" s="343"/>
      <c r="P581" s="343"/>
      <c r="Q581" s="343"/>
      <c r="R581" s="343"/>
      <c r="S581" s="341"/>
      <c r="T581" s="341"/>
      <c r="U581" s="343"/>
      <c r="V581" s="343"/>
      <c r="W581" s="343"/>
      <c r="X581" s="343"/>
      <c r="Y581" s="343"/>
      <c r="Z581" s="343"/>
      <c r="AA581" s="343"/>
      <c r="AB581" s="343"/>
      <c r="AC581" s="343"/>
      <c r="AD581" s="343"/>
      <c r="AE581" s="343"/>
      <c r="AF581" s="343"/>
      <c r="AG581" s="343"/>
      <c r="AH581" s="343"/>
      <c r="AI581" s="343"/>
      <c r="AJ581" s="343"/>
      <c r="AK581" s="343"/>
      <c r="AL581" s="343"/>
      <c r="AM581" s="343"/>
      <c r="AN581" s="343"/>
      <c r="AO581" s="343"/>
    </row>
    <row r="582" spans="1:41" ht="12.75" customHeight="1" x14ac:dyDescent="0.2">
      <c r="A582" s="343"/>
      <c r="B582" s="343"/>
      <c r="C582" s="343"/>
      <c r="D582" s="445"/>
      <c r="E582" s="343"/>
      <c r="F582" s="343"/>
      <c r="G582" s="343"/>
      <c r="H582" s="343"/>
      <c r="I582" s="343"/>
      <c r="J582" s="343"/>
      <c r="K582" s="343"/>
      <c r="L582" s="343"/>
      <c r="M582" s="343"/>
      <c r="N582" s="343"/>
      <c r="O582" s="343"/>
      <c r="P582" s="343"/>
      <c r="Q582" s="343"/>
      <c r="R582" s="343"/>
      <c r="S582" s="341"/>
      <c r="T582" s="341"/>
      <c r="U582" s="343"/>
      <c r="V582" s="343"/>
      <c r="W582" s="343"/>
      <c r="X582" s="343"/>
      <c r="Y582" s="343"/>
      <c r="Z582" s="343"/>
      <c r="AA582" s="343"/>
      <c r="AB582" s="343"/>
      <c r="AC582" s="343"/>
      <c r="AD582" s="343"/>
      <c r="AE582" s="343"/>
      <c r="AF582" s="343"/>
      <c r="AG582" s="343"/>
      <c r="AH582" s="343"/>
      <c r="AI582" s="343"/>
      <c r="AJ582" s="343"/>
      <c r="AK582" s="343"/>
      <c r="AL582" s="343"/>
      <c r="AM582" s="343"/>
      <c r="AN582" s="343"/>
      <c r="AO582" s="343"/>
    </row>
    <row r="583" spans="1:41" ht="12.75" customHeight="1" x14ac:dyDescent="0.2">
      <c r="A583" s="343"/>
      <c r="B583" s="343"/>
      <c r="C583" s="343"/>
      <c r="D583" s="445"/>
      <c r="E583" s="343"/>
      <c r="F583" s="343"/>
      <c r="G583" s="343"/>
      <c r="H583" s="343"/>
      <c r="I583" s="343"/>
      <c r="J583" s="343"/>
      <c r="K583" s="343"/>
      <c r="L583" s="343"/>
      <c r="M583" s="343"/>
      <c r="N583" s="343"/>
      <c r="O583" s="343"/>
      <c r="P583" s="343"/>
      <c r="Q583" s="343"/>
      <c r="R583" s="343"/>
      <c r="S583" s="341"/>
      <c r="T583" s="341"/>
      <c r="U583" s="343"/>
      <c r="V583" s="343"/>
      <c r="W583" s="343"/>
      <c r="X583" s="343"/>
      <c r="Y583" s="343"/>
      <c r="Z583" s="343"/>
      <c r="AA583" s="343"/>
      <c r="AB583" s="343"/>
      <c r="AC583" s="343"/>
      <c r="AD583" s="343"/>
      <c r="AE583" s="343"/>
      <c r="AF583" s="343"/>
      <c r="AG583" s="343"/>
      <c r="AH583" s="343"/>
      <c r="AI583" s="343"/>
      <c r="AJ583" s="343"/>
      <c r="AK583" s="343"/>
      <c r="AL583" s="343"/>
      <c r="AM583" s="343"/>
      <c r="AN583" s="343"/>
      <c r="AO583" s="343"/>
    </row>
    <row r="584" spans="1:41" ht="12.75" customHeight="1" x14ac:dyDescent="0.2">
      <c r="A584" s="343"/>
      <c r="B584" s="343"/>
      <c r="C584" s="343"/>
      <c r="D584" s="445"/>
      <c r="E584" s="343"/>
      <c r="F584" s="343"/>
      <c r="G584" s="343"/>
      <c r="H584" s="343"/>
      <c r="I584" s="343"/>
      <c r="J584" s="343"/>
      <c r="K584" s="343"/>
      <c r="L584" s="343"/>
      <c r="M584" s="343"/>
      <c r="N584" s="343"/>
      <c r="O584" s="343"/>
      <c r="P584" s="343"/>
      <c r="Q584" s="343"/>
      <c r="R584" s="343"/>
      <c r="S584" s="341"/>
      <c r="T584" s="341"/>
      <c r="U584" s="343"/>
      <c r="V584" s="343"/>
      <c r="W584" s="343"/>
      <c r="X584" s="343"/>
      <c r="Y584" s="343"/>
      <c r="Z584" s="343"/>
      <c r="AA584" s="343"/>
      <c r="AB584" s="343"/>
      <c r="AC584" s="343"/>
      <c r="AD584" s="343"/>
      <c r="AE584" s="343"/>
      <c r="AF584" s="343"/>
      <c r="AG584" s="343"/>
      <c r="AH584" s="343"/>
      <c r="AI584" s="343"/>
      <c r="AJ584" s="343"/>
      <c r="AK584" s="343"/>
      <c r="AL584" s="343"/>
      <c r="AM584" s="343"/>
      <c r="AN584" s="343"/>
      <c r="AO584" s="343"/>
    </row>
    <row r="585" spans="1:41" ht="12.75" customHeight="1" x14ac:dyDescent="0.2">
      <c r="A585" s="343"/>
      <c r="B585" s="343"/>
      <c r="C585" s="343"/>
      <c r="D585" s="445"/>
      <c r="E585" s="343"/>
      <c r="F585" s="343"/>
      <c r="G585" s="343"/>
      <c r="H585" s="343"/>
      <c r="I585" s="343"/>
      <c r="J585" s="343"/>
      <c r="K585" s="343"/>
      <c r="L585" s="343"/>
      <c r="M585" s="343"/>
      <c r="N585" s="343"/>
      <c r="O585" s="343"/>
      <c r="P585" s="343"/>
      <c r="Q585" s="343"/>
      <c r="R585" s="343"/>
      <c r="S585" s="341"/>
      <c r="T585" s="341"/>
      <c r="U585" s="343"/>
      <c r="V585" s="343"/>
      <c r="W585" s="343"/>
      <c r="X585" s="343"/>
      <c r="Y585" s="343"/>
      <c r="Z585" s="343"/>
      <c r="AA585" s="343"/>
      <c r="AB585" s="343"/>
      <c r="AC585" s="343"/>
      <c r="AD585" s="343"/>
      <c r="AE585" s="343"/>
      <c r="AF585" s="343"/>
      <c r="AG585" s="343"/>
      <c r="AH585" s="343"/>
      <c r="AI585" s="343"/>
      <c r="AJ585" s="343"/>
      <c r="AK585" s="343"/>
      <c r="AL585" s="343"/>
      <c r="AM585" s="343"/>
      <c r="AN585" s="343"/>
      <c r="AO585" s="343"/>
    </row>
    <row r="586" spans="1:41" ht="12.75" customHeight="1" x14ac:dyDescent="0.2">
      <c r="A586" s="343"/>
      <c r="B586" s="343"/>
      <c r="C586" s="343"/>
      <c r="D586" s="445"/>
      <c r="E586" s="343"/>
      <c r="F586" s="343"/>
      <c r="G586" s="343"/>
      <c r="H586" s="343"/>
      <c r="I586" s="343"/>
      <c r="J586" s="343"/>
      <c r="K586" s="343"/>
      <c r="L586" s="343"/>
      <c r="M586" s="343"/>
      <c r="N586" s="343"/>
      <c r="O586" s="343"/>
      <c r="P586" s="343"/>
      <c r="Q586" s="343"/>
      <c r="R586" s="343"/>
      <c r="S586" s="341"/>
      <c r="T586" s="341"/>
      <c r="U586" s="343"/>
      <c r="V586" s="343"/>
      <c r="W586" s="343"/>
      <c r="X586" s="343"/>
      <c r="Y586" s="343"/>
      <c r="Z586" s="343"/>
      <c r="AA586" s="343"/>
      <c r="AB586" s="343"/>
      <c r="AC586" s="343"/>
      <c r="AD586" s="343"/>
      <c r="AE586" s="343"/>
      <c r="AF586" s="343"/>
      <c r="AG586" s="343"/>
      <c r="AH586" s="343"/>
      <c r="AI586" s="343"/>
      <c r="AJ586" s="343"/>
      <c r="AK586" s="343"/>
      <c r="AL586" s="343"/>
      <c r="AM586" s="343"/>
      <c r="AN586" s="343"/>
      <c r="AO586" s="343"/>
    </row>
    <row r="587" spans="1:41" ht="12.75" customHeight="1" x14ac:dyDescent="0.2">
      <c r="A587" s="343"/>
      <c r="B587" s="343"/>
      <c r="C587" s="343"/>
      <c r="D587" s="445"/>
      <c r="E587" s="343"/>
      <c r="F587" s="343"/>
      <c r="G587" s="343"/>
      <c r="H587" s="343"/>
      <c r="I587" s="343"/>
      <c r="J587" s="343"/>
      <c r="K587" s="343"/>
      <c r="L587" s="343"/>
      <c r="M587" s="343"/>
      <c r="N587" s="343"/>
      <c r="O587" s="343"/>
      <c r="P587" s="343"/>
      <c r="Q587" s="343"/>
      <c r="R587" s="343"/>
      <c r="S587" s="341"/>
      <c r="T587" s="341"/>
      <c r="U587" s="343"/>
      <c r="V587" s="343"/>
      <c r="W587" s="343"/>
      <c r="X587" s="343"/>
      <c r="Y587" s="343"/>
      <c r="Z587" s="343"/>
      <c r="AA587" s="343"/>
      <c r="AB587" s="343"/>
      <c r="AC587" s="343"/>
      <c r="AD587" s="343"/>
      <c r="AE587" s="343"/>
      <c r="AF587" s="343"/>
      <c r="AG587" s="343"/>
      <c r="AH587" s="343"/>
      <c r="AI587" s="343"/>
      <c r="AJ587" s="343"/>
      <c r="AK587" s="343"/>
      <c r="AL587" s="343"/>
      <c r="AM587" s="343"/>
      <c r="AN587" s="343"/>
      <c r="AO587" s="343"/>
    </row>
    <row r="588" spans="1:41" ht="12.75" customHeight="1" x14ac:dyDescent="0.2">
      <c r="A588" s="343"/>
      <c r="B588" s="343"/>
      <c r="C588" s="343"/>
      <c r="D588" s="445"/>
      <c r="E588" s="343"/>
      <c r="F588" s="343"/>
      <c r="G588" s="343"/>
      <c r="H588" s="343"/>
      <c r="I588" s="343"/>
      <c r="J588" s="343"/>
      <c r="K588" s="343"/>
      <c r="L588" s="343"/>
      <c r="M588" s="343"/>
      <c r="N588" s="343"/>
      <c r="O588" s="343"/>
      <c r="P588" s="343"/>
      <c r="Q588" s="343"/>
      <c r="R588" s="343"/>
      <c r="S588" s="341"/>
      <c r="T588" s="341"/>
      <c r="U588" s="343"/>
      <c r="V588" s="343"/>
      <c r="W588" s="343"/>
      <c r="X588" s="343"/>
      <c r="Y588" s="343"/>
      <c r="Z588" s="343"/>
      <c r="AA588" s="343"/>
      <c r="AB588" s="343"/>
      <c r="AC588" s="343"/>
      <c r="AD588" s="343"/>
      <c r="AE588" s="343"/>
      <c r="AF588" s="343"/>
      <c r="AG588" s="343"/>
      <c r="AH588" s="343"/>
      <c r="AI588" s="343"/>
      <c r="AJ588" s="343"/>
      <c r="AK588" s="343"/>
      <c r="AL588" s="343"/>
      <c r="AM588" s="343"/>
      <c r="AN588" s="343"/>
      <c r="AO588" s="343"/>
    </row>
    <row r="589" spans="1:41" ht="12.75" customHeight="1" x14ac:dyDescent="0.2">
      <c r="A589" s="343"/>
      <c r="B589" s="343"/>
      <c r="C589" s="343"/>
      <c r="D589" s="445"/>
      <c r="E589" s="343"/>
      <c r="F589" s="343"/>
      <c r="G589" s="343"/>
      <c r="H589" s="343"/>
      <c r="I589" s="343"/>
      <c r="J589" s="343"/>
      <c r="K589" s="343"/>
      <c r="L589" s="343"/>
      <c r="M589" s="343"/>
      <c r="N589" s="343"/>
      <c r="O589" s="343"/>
      <c r="P589" s="343"/>
      <c r="Q589" s="343"/>
      <c r="R589" s="343"/>
      <c r="S589" s="341"/>
      <c r="T589" s="341"/>
      <c r="U589" s="343"/>
      <c r="V589" s="343"/>
      <c r="W589" s="343"/>
      <c r="X589" s="343"/>
      <c r="Y589" s="343"/>
      <c r="Z589" s="343"/>
      <c r="AA589" s="343"/>
      <c r="AB589" s="343"/>
      <c r="AC589" s="343"/>
      <c r="AD589" s="343"/>
      <c r="AE589" s="343"/>
      <c r="AF589" s="343"/>
      <c r="AG589" s="343"/>
      <c r="AH589" s="343"/>
      <c r="AI589" s="343"/>
      <c r="AJ589" s="343"/>
      <c r="AK589" s="343"/>
      <c r="AL589" s="343"/>
      <c r="AM589" s="343"/>
      <c r="AN589" s="343"/>
      <c r="AO589" s="343"/>
    </row>
    <row r="590" spans="1:41" ht="12.75" customHeight="1" x14ac:dyDescent="0.2">
      <c r="A590" s="343"/>
      <c r="B590" s="343"/>
      <c r="C590" s="343"/>
      <c r="D590" s="445"/>
      <c r="E590" s="343"/>
      <c r="F590" s="343"/>
      <c r="G590" s="343"/>
      <c r="H590" s="343"/>
      <c r="I590" s="343"/>
      <c r="J590" s="343"/>
      <c r="K590" s="343"/>
      <c r="L590" s="343"/>
      <c r="M590" s="343"/>
      <c r="N590" s="343"/>
      <c r="O590" s="343"/>
      <c r="P590" s="343"/>
      <c r="Q590" s="343"/>
      <c r="R590" s="343"/>
      <c r="S590" s="341"/>
      <c r="T590" s="341"/>
      <c r="U590" s="343"/>
      <c r="V590" s="343"/>
      <c r="W590" s="343"/>
      <c r="X590" s="343"/>
      <c r="Y590" s="343"/>
      <c r="Z590" s="343"/>
      <c r="AA590" s="343"/>
      <c r="AB590" s="343"/>
      <c r="AC590" s="343"/>
      <c r="AD590" s="343"/>
      <c r="AE590" s="343"/>
      <c r="AF590" s="343"/>
      <c r="AG590" s="343"/>
      <c r="AH590" s="343"/>
      <c r="AI590" s="343"/>
      <c r="AJ590" s="343"/>
      <c r="AK590" s="343"/>
      <c r="AL590" s="343"/>
      <c r="AM590" s="343"/>
      <c r="AN590" s="343"/>
      <c r="AO590" s="343"/>
    </row>
    <row r="591" spans="1:41" ht="12.75" customHeight="1" x14ac:dyDescent="0.2">
      <c r="A591" s="343"/>
      <c r="B591" s="343"/>
      <c r="C591" s="343"/>
      <c r="D591" s="445"/>
      <c r="E591" s="343"/>
      <c r="F591" s="343"/>
      <c r="G591" s="343"/>
      <c r="H591" s="343"/>
      <c r="I591" s="343"/>
      <c r="J591" s="343"/>
      <c r="K591" s="343"/>
      <c r="L591" s="343"/>
      <c r="M591" s="343"/>
      <c r="N591" s="343"/>
      <c r="O591" s="343"/>
      <c r="P591" s="343"/>
      <c r="Q591" s="343"/>
      <c r="R591" s="343"/>
      <c r="S591" s="341"/>
      <c r="T591" s="341"/>
      <c r="U591" s="343"/>
      <c r="V591" s="343"/>
      <c r="W591" s="343"/>
      <c r="X591" s="343"/>
      <c r="Y591" s="343"/>
      <c r="Z591" s="343"/>
      <c r="AA591" s="343"/>
      <c r="AB591" s="343"/>
      <c r="AC591" s="343"/>
      <c r="AD591" s="343"/>
      <c r="AE591" s="343"/>
      <c r="AF591" s="343"/>
      <c r="AG591" s="343"/>
      <c r="AH591" s="343"/>
      <c r="AI591" s="343"/>
      <c r="AJ591" s="343"/>
      <c r="AK591" s="343"/>
      <c r="AL591" s="343"/>
      <c r="AM591" s="343"/>
      <c r="AN591" s="343"/>
      <c r="AO591" s="343"/>
    </row>
    <row r="592" spans="1:41" ht="12.75" customHeight="1" x14ac:dyDescent="0.2">
      <c r="A592" s="343"/>
      <c r="B592" s="343"/>
      <c r="C592" s="343"/>
      <c r="D592" s="445"/>
      <c r="E592" s="343"/>
      <c r="F592" s="343"/>
      <c r="G592" s="343"/>
      <c r="H592" s="343"/>
      <c r="I592" s="343"/>
      <c r="J592" s="343"/>
      <c r="K592" s="343"/>
      <c r="L592" s="343"/>
      <c r="M592" s="343"/>
      <c r="N592" s="343"/>
      <c r="O592" s="343"/>
      <c r="P592" s="343"/>
      <c r="Q592" s="343"/>
      <c r="R592" s="343"/>
      <c r="S592" s="341"/>
      <c r="T592" s="341"/>
      <c r="U592" s="343"/>
      <c r="V592" s="343"/>
      <c r="W592" s="343"/>
      <c r="X592" s="343"/>
      <c r="Y592" s="343"/>
      <c r="Z592" s="343"/>
      <c r="AA592" s="343"/>
      <c r="AB592" s="343"/>
      <c r="AC592" s="343"/>
      <c r="AD592" s="343"/>
      <c r="AE592" s="343"/>
      <c r="AF592" s="343"/>
      <c r="AG592" s="343"/>
      <c r="AH592" s="343"/>
      <c r="AI592" s="343"/>
      <c r="AJ592" s="343"/>
      <c r="AK592" s="343"/>
      <c r="AL592" s="343"/>
      <c r="AM592" s="343"/>
      <c r="AN592" s="343"/>
      <c r="AO592" s="343"/>
    </row>
    <row r="593" spans="1:41" ht="12.75" customHeight="1" x14ac:dyDescent="0.2">
      <c r="A593" s="343"/>
      <c r="B593" s="343"/>
      <c r="C593" s="343"/>
      <c r="D593" s="445"/>
      <c r="E593" s="343"/>
      <c r="F593" s="343"/>
      <c r="G593" s="343"/>
      <c r="H593" s="343"/>
      <c r="I593" s="343"/>
      <c r="J593" s="343"/>
      <c r="K593" s="343"/>
      <c r="L593" s="343"/>
      <c r="M593" s="343"/>
      <c r="N593" s="343"/>
      <c r="O593" s="343"/>
      <c r="P593" s="343"/>
      <c r="Q593" s="343"/>
      <c r="R593" s="343"/>
      <c r="S593" s="341"/>
      <c r="T593" s="341"/>
      <c r="U593" s="343"/>
      <c r="V593" s="343"/>
      <c r="W593" s="343"/>
      <c r="X593" s="343"/>
      <c r="Y593" s="343"/>
      <c r="Z593" s="343"/>
      <c r="AA593" s="343"/>
      <c r="AB593" s="343"/>
      <c r="AC593" s="343"/>
      <c r="AD593" s="343"/>
      <c r="AE593" s="343"/>
      <c r="AF593" s="343"/>
      <c r="AG593" s="343"/>
      <c r="AH593" s="343"/>
      <c r="AI593" s="343"/>
      <c r="AJ593" s="343"/>
      <c r="AK593" s="343"/>
      <c r="AL593" s="343"/>
      <c r="AM593" s="343"/>
      <c r="AN593" s="343"/>
      <c r="AO593" s="343"/>
    </row>
    <row r="594" spans="1:41" ht="12.75" customHeight="1" x14ac:dyDescent="0.2">
      <c r="A594" s="343"/>
      <c r="B594" s="343"/>
      <c r="C594" s="343"/>
      <c r="D594" s="445"/>
      <c r="E594" s="343"/>
      <c r="F594" s="343"/>
      <c r="G594" s="343"/>
      <c r="H594" s="343"/>
      <c r="I594" s="343"/>
      <c r="J594" s="343"/>
      <c r="K594" s="343"/>
      <c r="L594" s="343"/>
      <c r="M594" s="343"/>
      <c r="N594" s="343"/>
      <c r="O594" s="343"/>
      <c r="P594" s="343"/>
      <c r="Q594" s="343"/>
      <c r="R594" s="343"/>
      <c r="S594" s="341"/>
      <c r="T594" s="341"/>
      <c r="U594" s="343"/>
      <c r="V594" s="343"/>
      <c r="W594" s="343"/>
      <c r="X594" s="343"/>
      <c r="Y594" s="343"/>
      <c r="Z594" s="343"/>
      <c r="AA594" s="343"/>
      <c r="AB594" s="343"/>
      <c r="AC594" s="343"/>
      <c r="AD594" s="343"/>
      <c r="AE594" s="343"/>
      <c r="AF594" s="343"/>
      <c r="AG594" s="343"/>
      <c r="AH594" s="343"/>
      <c r="AI594" s="343"/>
      <c r="AJ594" s="343"/>
      <c r="AK594" s="343"/>
      <c r="AL594" s="343"/>
      <c r="AM594" s="343"/>
      <c r="AN594" s="343"/>
      <c r="AO594" s="343"/>
    </row>
    <row r="595" spans="1:41" ht="12.75" customHeight="1" x14ac:dyDescent="0.2">
      <c r="A595" s="343"/>
      <c r="B595" s="343"/>
      <c r="C595" s="343"/>
      <c r="D595" s="445"/>
      <c r="E595" s="343"/>
      <c r="F595" s="343"/>
      <c r="G595" s="343"/>
      <c r="H595" s="343"/>
      <c r="I595" s="343"/>
      <c r="J595" s="343"/>
      <c r="K595" s="343"/>
      <c r="L595" s="343"/>
      <c r="M595" s="343"/>
      <c r="N595" s="343"/>
      <c r="O595" s="343"/>
      <c r="P595" s="343"/>
      <c r="Q595" s="343"/>
      <c r="R595" s="343"/>
      <c r="S595" s="341"/>
      <c r="T595" s="341"/>
      <c r="U595" s="343"/>
      <c r="V595" s="343"/>
      <c r="W595" s="343"/>
      <c r="X595" s="343"/>
      <c r="Y595" s="343"/>
      <c r="Z595" s="343"/>
      <c r="AA595" s="343"/>
      <c r="AB595" s="343"/>
      <c r="AC595" s="343"/>
      <c r="AD595" s="343"/>
      <c r="AE595" s="343"/>
      <c r="AF595" s="343"/>
      <c r="AG595" s="343"/>
      <c r="AH595" s="343"/>
      <c r="AI595" s="343"/>
      <c r="AJ595" s="343"/>
      <c r="AK595" s="343"/>
      <c r="AL595" s="343"/>
      <c r="AM595" s="343"/>
      <c r="AN595" s="343"/>
      <c r="AO595" s="343"/>
    </row>
    <row r="596" spans="1:41" ht="12.75" customHeight="1" x14ac:dyDescent="0.2">
      <c r="A596" s="343"/>
      <c r="B596" s="343"/>
      <c r="C596" s="343"/>
      <c r="D596" s="445"/>
      <c r="E596" s="343"/>
      <c r="F596" s="343"/>
      <c r="G596" s="343"/>
      <c r="H596" s="343"/>
      <c r="I596" s="343"/>
      <c r="J596" s="343"/>
      <c r="K596" s="343"/>
      <c r="L596" s="343"/>
      <c r="M596" s="343"/>
      <c r="N596" s="343"/>
      <c r="O596" s="343"/>
      <c r="P596" s="343"/>
      <c r="Q596" s="343"/>
      <c r="R596" s="343"/>
      <c r="S596" s="341"/>
      <c r="T596" s="341"/>
      <c r="U596" s="343"/>
      <c r="V596" s="343"/>
      <c r="W596" s="343"/>
      <c r="X596" s="343"/>
      <c r="Y596" s="343"/>
      <c r="Z596" s="343"/>
      <c r="AA596" s="343"/>
      <c r="AB596" s="343"/>
      <c r="AC596" s="343"/>
      <c r="AD596" s="343"/>
      <c r="AE596" s="343"/>
      <c r="AF596" s="343"/>
      <c r="AG596" s="343"/>
      <c r="AH596" s="343"/>
      <c r="AI596" s="343"/>
      <c r="AJ596" s="343"/>
      <c r="AK596" s="343"/>
      <c r="AL596" s="343"/>
      <c r="AM596" s="343"/>
      <c r="AN596" s="343"/>
      <c r="AO596" s="343"/>
    </row>
    <row r="597" spans="1:41" ht="12.75" customHeight="1" x14ac:dyDescent="0.2">
      <c r="A597" s="343"/>
      <c r="B597" s="343"/>
      <c r="C597" s="343"/>
      <c r="D597" s="445"/>
      <c r="E597" s="343"/>
      <c r="F597" s="343"/>
      <c r="G597" s="343"/>
      <c r="H597" s="343"/>
      <c r="I597" s="343"/>
      <c r="J597" s="343"/>
      <c r="K597" s="343"/>
      <c r="L597" s="343"/>
      <c r="M597" s="343"/>
      <c r="N597" s="343"/>
      <c r="O597" s="343"/>
      <c r="P597" s="343"/>
      <c r="Q597" s="343"/>
      <c r="R597" s="343"/>
      <c r="S597" s="341"/>
      <c r="T597" s="341"/>
      <c r="U597" s="343"/>
      <c r="V597" s="343"/>
      <c r="W597" s="343"/>
      <c r="X597" s="343"/>
      <c r="Y597" s="343"/>
      <c r="Z597" s="343"/>
      <c r="AA597" s="343"/>
      <c r="AB597" s="343"/>
      <c r="AC597" s="343"/>
      <c r="AD597" s="343"/>
      <c r="AE597" s="343"/>
      <c r="AF597" s="343"/>
      <c r="AG597" s="343"/>
      <c r="AH597" s="343"/>
      <c r="AI597" s="343"/>
      <c r="AJ597" s="343"/>
      <c r="AK597" s="343"/>
      <c r="AL597" s="343"/>
      <c r="AM597" s="343"/>
      <c r="AN597" s="343"/>
      <c r="AO597" s="343"/>
    </row>
    <row r="598" spans="1:41" ht="12.75" customHeight="1" x14ac:dyDescent="0.2">
      <c r="A598" s="343"/>
      <c r="B598" s="343"/>
      <c r="C598" s="343"/>
      <c r="D598" s="445"/>
      <c r="E598" s="343"/>
      <c r="F598" s="343"/>
      <c r="G598" s="343"/>
      <c r="H598" s="343"/>
      <c r="I598" s="343"/>
      <c r="J598" s="343"/>
      <c r="K598" s="343"/>
      <c r="L598" s="343"/>
      <c r="M598" s="343"/>
      <c r="N598" s="343"/>
      <c r="O598" s="343"/>
      <c r="P598" s="343"/>
      <c r="Q598" s="343"/>
      <c r="R598" s="343"/>
      <c r="S598" s="341"/>
      <c r="T598" s="341"/>
      <c r="U598" s="343"/>
      <c r="V598" s="343"/>
      <c r="W598" s="343"/>
      <c r="X598" s="343"/>
      <c r="Y598" s="343"/>
      <c r="Z598" s="343"/>
      <c r="AA598" s="343"/>
      <c r="AB598" s="343"/>
      <c r="AC598" s="343"/>
      <c r="AD598" s="343"/>
      <c r="AE598" s="343"/>
      <c r="AF598" s="343"/>
      <c r="AG598" s="343"/>
      <c r="AH598" s="343"/>
      <c r="AI598" s="343"/>
      <c r="AJ598" s="343"/>
      <c r="AK598" s="343"/>
      <c r="AL598" s="343"/>
      <c r="AM598" s="343"/>
      <c r="AN598" s="343"/>
      <c r="AO598" s="343"/>
    </row>
    <row r="599" spans="1:41" ht="12.75" customHeight="1" x14ac:dyDescent="0.2">
      <c r="A599" s="343"/>
      <c r="B599" s="343"/>
      <c r="C599" s="343"/>
      <c r="D599" s="445"/>
      <c r="E599" s="343"/>
      <c r="F599" s="343"/>
      <c r="G599" s="343"/>
      <c r="H599" s="343"/>
      <c r="I599" s="343"/>
      <c r="J599" s="343"/>
      <c r="K599" s="343"/>
      <c r="L599" s="343"/>
      <c r="M599" s="343"/>
      <c r="N599" s="343"/>
      <c r="O599" s="343"/>
      <c r="P599" s="343"/>
      <c r="Q599" s="343"/>
      <c r="R599" s="343"/>
      <c r="S599" s="341"/>
      <c r="T599" s="341"/>
      <c r="U599" s="343"/>
      <c r="V599" s="343"/>
      <c r="W599" s="343"/>
      <c r="X599" s="343"/>
      <c r="Y599" s="343"/>
      <c r="Z599" s="343"/>
      <c r="AA599" s="343"/>
      <c r="AB599" s="343"/>
      <c r="AC599" s="343"/>
      <c r="AD599" s="343"/>
      <c r="AE599" s="343"/>
      <c r="AF599" s="343"/>
      <c r="AG599" s="343"/>
      <c r="AH599" s="343"/>
      <c r="AI599" s="343"/>
      <c r="AJ599" s="343"/>
      <c r="AK599" s="343"/>
      <c r="AL599" s="343"/>
      <c r="AM599" s="343"/>
      <c r="AN599" s="343"/>
      <c r="AO599" s="343"/>
    </row>
    <row r="600" spans="1:41" ht="12.75" customHeight="1" x14ac:dyDescent="0.2">
      <c r="A600" s="343"/>
      <c r="B600" s="343"/>
      <c r="C600" s="343"/>
      <c r="D600" s="445"/>
      <c r="E600" s="343"/>
      <c r="F600" s="343"/>
      <c r="G600" s="343"/>
      <c r="H600" s="343"/>
      <c r="I600" s="343"/>
      <c r="J600" s="343"/>
      <c r="K600" s="343"/>
      <c r="L600" s="343"/>
      <c r="M600" s="343"/>
      <c r="N600" s="343"/>
      <c r="O600" s="343"/>
      <c r="P600" s="343"/>
      <c r="Q600" s="343"/>
      <c r="R600" s="343"/>
      <c r="S600" s="341"/>
      <c r="T600" s="341"/>
      <c r="U600" s="343"/>
      <c r="V600" s="343"/>
      <c r="W600" s="343"/>
      <c r="X600" s="343"/>
      <c r="Y600" s="343"/>
      <c r="Z600" s="343"/>
      <c r="AA600" s="343"/>
      <c r="AB600" s="343"/>
      <c r="AC600" s="343"/>
      <c r="AD600" s="343"/>
      <c r="AE600" s="343"/>
      <c r="AF600" s="343"/>
      <c r="AG600" s="343"/>
      <c r="AH600" s="343"/>
      <c r="AI600" s="343"/>
      <c r="AJ600" s="343"/>
      <c r="AK600" s="343"/>
      <c r="AL600" s="343"/>
      <c r="AM600" s="343"/>
      <c r="AN600" s="343"/>
      <c r="AO600" s="343"/>
    </row>
    <row r="601" spans="1:41" ht="12.75" customHeight="1" x14ac:dyDescent="0.2">
      <c r="A601" s="343"/>
      <c r="B601" s="343"/>
      <c r="C601" s="343"/>
      <c r="D601" s="445"/>
      <c r="E601" s="343"/>
      <c r="F601" s="343"/>
      <c r="G601" s="343"/>
      <c r="H601" s="343"/>
      <c r="I601" s="343"/>
      <c r="J601" s="343"/>
      <c r="K601" s="343"/>
      <c r="L601" s="343"/>
      <c r="M601" s="343"/>
      <c r="N601" s="343"/>
      <c r="O601" s="343"/>
      <c r="P601" s="343"/>
      <c r="Q601" s="343"/>
      <c r="R601" s="343"/>
      <c r="S601" s="341"/>
      <c r="T601" s="341"/>
      <c r="U601" s="343"/>
      <c r="V601" s="343"/>
      <c r="W601" s="343"/>
      <c r="X601" s="343"/>
      <c r="Y601" s="343"/>
      <c r="Z601" s="343"/>
      <c r="AA601" s="343"/>
      <c r="AB601" s="343"/>
      <c r="AC601" s="343"/>
      <c r="AD601" s="343"/>
      <c r="AE601" s="343"/>
      <c r="AF601" s="343"/>
      <c r="AG601" s="343"/>
      <c r="AH601" s="343"/>
      <c r="AI601" s="343"/>
      <c r="AJ601" s="343"/>
      <c r="AK601" s="343"/>
      <c r="AL601" s="343"/>
      <c r="AM601" s="343"/>
      <c r="AN601" s="343"/>
      <c r="AO601" s="343"/>
    </row>
    <row r="602" spans="1:41" ht="12.75" customHeight="1" x14ac:dyDescent="0.2">
      <c r="A602" s="343"/>
      <c r="B602" s="343"/>
      <c r="C602" s="343"/>
      <c r="D602" s="445"/>
      <c r="E602" s="343"/>
      <c r="F602" s="343"/>
      <c r="G602" s="343"/>
      <c r="H602" s="343"/>
      <c r="I602" s="343"/>
      <c r="J602" s="343"/>
      <c r="K602" s="343"/>
      <c r="L602" s="343"/>
      <c r="M602" s="343"/>
      <c r="N602" s="343"/>
      <c r="O602" s="343"/>
      <c r="P602" s="343"/>
      <c r="Q602" s="343"/>
      <c r="R602" s="343"/>
      <c r="S602" s="341"/>
      <c r="T602" s="341"/>
      <c r="U602" s="343"/>
      <c r="V602" s="343"/>
      <c r="W602" s="343"/>
      <c r="X602" s="343"/>
      <c r="Y602" s="343"/>
      <c r="Z602" s="343"/>
      <c r="AA602" s="343"/>
      <c r="AB602" s="343"/>
      <c r="AC602" s="343"/>
      <c r="AD602" s="343"/>
      <c r="AE602" s="343"/>
      <c r="AF602" s="343"/>
      <c r="AG602" s="343"/>
      <c r="AH602" s="343"/>
      <c r="AI602" s="343"/>
      <c r="AJ602" s="343"/>
      <c r="AK602" s="343"/>
      <c r="AL602" s="343"/>
      <c r="AM602" s="343"/>
      <c r="AN602" s="343"/>
      <c r="AO602" s="343"/>
    </row>
    <row r="603" spans="1:41" ht="12.75" customHeight="1" x14ac:dyDescent="0.2">
      <c r="A603" s="343"/>
      <c r="B603" s="343"/>
      <c r="C603" s="343"/>
      <c r="D603" s="445"/>
      <c r="E603" s="343"/>
      <c r="F603" s="343"/>
      <c r="G603" s="343"/>
      <c r="H603" s="343"/>
      <c r="I603" s="343"/>
      <c r="J603" s="343"/>
      <c r="K603" s="343"/>
      <c r="L603" s="343"/>
      <c r="M603" s="343"/>
      <c r="N603" s="343"/>
      <c r="O603" s="343"/>
      <c r="P603" s="343"/>
      <c r="Q603" s="343"/>
      <c r="R603" s="343"/>
      <c r="S603" s="341"/>
      <c r="T603" s="341"/>
      <c r="U603" s="343"/>
      <c r="V603" s="343"/>
      <c r="W603" s="343"/>
      <c r="X603" s="343"/>
      <c r="Y603" s="343"/>
      <c r="Z603" s="343"/>
      <c r="AA603" s="343"/>
      <c r="AB603" s="343"/>
      <c r="AC603" s="343"/>
      <c r="AD603" s="343"/>
      <c r="AE603" s="343"/>
      <c r="AF603" s="343"/>
      <c r="AG603" s="343"/>
      <c r="AH603" s="343"/>
      <c r="AI603" s="343"/>
      <c r="AJ603" s="343"/>
      <c r="AK603" s="343"/>
      <c r="AL603" s="343"/>
      <c r="AM603" s="343"/>
      <c r="AN603" s="343"/>
      <c r="AO603" s="343"/>
    </row>
    <row r="604" spans="1:41" ht="12.75" customHeight="1" x14ac:dyDescent="0.2">
      <c r="A604" s="343"/>
      <c r="B604" s="343"/>
      <c r="C604" s="343"/>
      <c r="D604" s="445"/>
      <c r="E604" s="343"/>
      <c r="F604" s="343"/>
      <c r="G604" s="343"/>
      <c r="H604" s="343"/>
      <c r="I604" s="343"/>
      <c r="J604" s="343"/>
      <c r="K604" s="343"/>
      <c r="L604" s="343"/>
      <c r="M604" s="343"/>
      <c r="N604" s="343"/>
      <c r="O604" s="343"/>
      <c r="P604" s="343"/>
      <c r="Q604" s="343"/>
      <c r="R604" s="343"/>
      <c r="S604" s="341"/>
      <c r="T604" s="341"/>
      <c r="U604" s="343"/>
      <c r="V604" s="343"/>
      <c r="W604" s="343"/>
      <c r="X604" s="343"/>
      <c r="Y604" s="343"/>
      <c r="Z604" s="343"/>
      <c r="AA604" s="343"/>
      <c r="AB604" s="343"/>
      <c r="AC604" s="343"/>
      <c r="AD604" s="343"/>
      <c r="AE604" s="343"/>
      <c r="AF604" s="343"/>
      <c r="AG604" s="343"/>
      <c r="AH604" s="343"/>
      <c r="AI604" s="343"/>
      <c r="AJ604" s="343"/>
      <c r="AK604" s="343"/>
      <c r="AL604" s="343"/>
      <c r="AM604" s="343"/>
      <c r="AN604" s="343"/>
      <c r="AO604" s="343"/>
    </row>
    <row r="605" spans="1:41" ht="12.75" customHeight="1" x14ac:dyDescent="0.2">
      <c r="A605" s="343"/>
      <c r="B605" s="343"/>
      <c r="C605" s="343"/>
      <c r="D605" s="445"/>
      <c r="E605" s="343"/>
      <c r="F605" s="343"/>
      <c r="G605" s="343"/>
      <c r="H605" s="343"/>
      <c r="I605" s="343"/>
      <c r="J605" s="343"/>
      <c r="K605" s="343"/>
      <c r="L605" s="343"/>
      <c r="M605" s="343"/>
      <c r="N605" s="343"/>
      <c r="O605" s="343"/>
      <c r="P605" s="343"/>
      <c r="Q605" s="343"/>
      <c r="R605" s="343"/>
      <c r="S605" s="341"/>
      <c r="T605" s="341"/>
      <c r="U605" s="343"/>
      <c r="V605" s="343"/>
      <c r="W605" s="343"/>
      <c r="X605" s="343"/>
      <c r="Y605" s="343"/>
      <c r="Z605" s="343"/>
      <c r="AA605" s="343"/>
      <c r="AB605" s="343"/>
      <c r="AC605" s="343"/>
      <c r="AD605" s="343"/>
      <c r="AE605" s="343"/>
      <c r="AF605" s="343"/>
      <c r="AG605" s="343"/>
      <c r="AH605" s="343"/>
      <c r="AI605" s="343"/>
      <c r="AJ605" s="343"/>
      <c r="AK605" s="343"/>
      <c r="AL605" s="343"/>
      <c r="AM605" s="343"/>
      <c r="AN605" s="343"/>
      <c r="AO605" s="343"/>
    </row>
    <row r="606" spans="1:41" ht="12.75" customHeight="1" x14ac:dyDescent="0.2">
      <c r="A606" s="343"/>
      <c r="B606" s="343"/>
      <c r="C606" s="343"/>
      <c r="D606" s="445"/>
      <c r="E606" s="343"/>
      <c r="F606" s="343"/>
      <c r="G606" s="343"/>
      <c r="H606" s="343"/>
      <c r="I606" s="343"/>
      <c r="J606" s="343"/>
      <c r="K606" s="343"/>
      <c r="L606" s="343"/>
      <c r="M606" s="343"/>
      <c r="N606" s="343"/>
      <c r="O606" s="343"/>
      <c r="P606" s="343"/>
      <c r="Q606" s="343"/>
      <c r="R606" s="343"/>
      <c r="S606" s="341"/>
      <c r="T606" s="341"/>
      <c r="U606" s="343"/>
      <c r="V606" s="343"/>
      <c r="W606" s="343"/>
      <c r="X606" s="343"/>
      <c r="Y606" s="343"/>
      <c r="Z606" s="343"/>
      <c r="AA606" s="343"/>
      <c r="AB606" s="343"/>
      <c r="AC606" s="343"/>
      <c r="AD606" s="343"/>
      <c r="AE606" s="343"/>
      <c r="AF606" s="343"/>
      <c r="AG606" s="343"/>
      <c r="AH606" s="343"/>
      <c r="AI606" s="343"/>
      <c r="AJ606" s="343"/>
      <c r="AK606" s="343"/>
      <c r="AL606" s="343"/>
      <c r="AM606" s="343"/>
      <c r="AN606" s="343"/>
      <c r="AO606" s="343"/>
    </row>
    <row r="607" spans="1:41" ht="12.75" customHeight="1" x14ac:dyDescent="0.2">
      <c r="A607" s="343"/>
      <c r="B607" s="343"/>
      <c r="C607" s="343"/>
      <c r="D607" s="445"/>
      <c r="E607" s="343"/>
      <c r="F607" s="343"/>
      <c r="G607" s="343"/>
      <c r="H607" s="343"/>
      <c r="I607" s="343"/>
      <c r="J607" s="343"/>
      <c r="K607" s="343"/>
      <c r="L607" s="343"/>
      <c r="M607" s="343"/>
      <c r="N607" s="343"/>
      <c r="O607" s="343"/>
      <c r="P607" s="343"/>
      <c r="Q607" s="343"/>
      <c r="R607" s="343"/>
      <c r="S607" s="341"/>
      <c r="T607" s="341"/>
      <c r="U607" s="343"/>
      <c r="V607" s="343"/>
      <c r="W607" s="343"/>
      <c r="X607" s="343"/>
      <c r="Y607" s="343"/>
      <c r="Z607" s="343"/>
      <c r="AA607" s="343"/>
      <c r="AB607" s="343"/>
      <c r="AC607" s="343"/>
      <c r="AD607" s="343"/>
      <c r="AE607" s="343"/>
      <c r="AF607" s="343"/>
      <c r="AG607" s="343"/>
      <c r="AH607" s="343"/>
      <c r="AI607" s="343"/>
      <c r="AJ607" s="343"/>
      <c r="AK607" s="343"/>
      <c r="AL607" s="343"/>
      <c r="AM607" s="343"/>
      <c r="AN607" s="343"/>
      <c r="AO607" s="343"/>
    </row>
    <row r="608" spans="1:41" ht="12.75" customHeight="1" x14ac:dyDescent="0.2">
      <c r="A608" s="343"/>
      <c r="B608" s="343"/>
      <c r="C608" s="343"/>
      <c r="D608" s="445"/>
      <c r="E608" s="343"/>
      <c r="F608" s="343"/>
      <c r="G608" s="343"/>
      <c r="H608" s="343"/>
      <c r="I608" s="343"/>
      <c r="J608" s="343"/>
      <c r="K608" s="343"/>
      <c r="L608" s="343"/>
      <c r="M608" s="343"/>
      <c r="N608" s="343"/>
      <c r="O608" s="343"/>
      <c r="P608" s="343"/>
      <c r="Q608" s="343"/>
      <c r="R608" s="343"/>
      <c r="S608" s="341"/>
      <c r="T608" s="341"/>
      <c r="U608" s="343"/>
      <c r="V608" s="343"/>
      <c r="W608" s="343"/>
      <c r="X608" s="343"/>
      <c r="Y608" s="343"/>
      <c r="Z608" s="343"/>
      <c r="AA608" s="343"/>
      <c r="AB608" s="343"/>
      <c r="AC608" s="343"/>
      <c r="AD608" s="343"/>
      <c r="AE608" s="343"/>
      <c r="AF608" s="343"/>
      <c r="AG608" s="343"/>
      <c r="AH608" s="343"/>
      <c r="AI608" s="343"/>
      <c r="AJ608" s="343"/>
      <c r="AK608" s="343"/>
      <c r="AL608" s="343"/>
      <c r="AM608" s="343"/>
      <c r="AN608" s="343"/>
      <c r="AO608" s="343"/>
    </row>
    <row r="609" spans="1:41" ht="12.75" customHeight="1" x14ac:dyDescent="0.2">
      <c r="A609" s="343"/>
      <c r="B609" s="343"/>
      <c r="C609" s="343"/>
      <c r="D609" s="445"/>
      <c r="E609" s="343"/>
      <c r="F609" s="343"/>
      <c r="G609" s="343"/>
      <c r="H609" s="343"/>
      <c r="I609" s="343"/>
      <c r="J609" s="343"/>
      <c r="K609" s="343"/>
      <c r="L609" s="343"/>
      <c r="M609" s="343"/>
      <c r="N609" s="343"/>
      <c r="O609" s="343"/>
      <c r="P609" s="343"/>
      <c r="Q609" s="343"/>
      <c r="R609" s="343"/>
      <c r="S609" s="341"/>
      <c r="T609" s="341"/>
      <c r="U609" s="343"/>
      <c r="V609" s="343"/>
      <c r="W609" s="343"/>
      <c r="X609" s="343"/>
      <c r="Y609" s="343"/>
      <c r="Z609" s="343"/>
      <c r="AA609" s="343"/>
      <c r="AB609" s="343"/>
      <c r="AC609" s="343"/>
      <c r="AD609" s="343"/>
      <c r="AE609" s="343"/>
      <c r="AF609" s="343"/>
      <c r="AG609" s="343"/>
      <c r="AH609" s="343"/>
      <c r="AI609" s="343"/>
      <c r="AJ609" s="343"/>
      <c r="AK609" s="343"/>
      <c r="AL609" s="343"/>
      <c r="AM609" s="343"/>
      <c r="AN609" s="343"/>
      <c r="AO609" s="343"/>
    </row>
    <row r="610" spans="1:41" ht="12.75" customHeight="1" x14ac:dyDescent="0.2">
      <c r="A610" s="343"/>
      <c r="B610" s="343"/>
      <c r="C610" s="343"/>
      <c r="D610" s="445"/>
      <c r="E610" s="343"/>
      <c r="F610" s="343"/>
      <c r="G610" s="343"/>
      <c r="H610" s="343"/>
      <c r="I610" s="343"/>
      <c r="J610" s="343"/>
      <c r="K610" s="343"/>
      <c r="L610" s="343"/>
      <c r="M610" s="343"/>
      <c r="N610" s="343"/>
      <c r="O610" s="343"/>
      <c r="P610" s="343"/>
      <c r="Q610" s="343"/>
      <c r="R610" s="343"/>
      <c r="S610" s="341"/>
      <c r="T610" s="341"/>
      <c r="U610" s="343"/>
      <c r="V610" s="343"/>
      <c r="W610" s="343"/>
      <c r="X610" s="343"/>
      <c r="Y610" s="343"/>
      <c r="Z610" s="343"/>
      <c r="AA610" s="343"/>
      <c r="AB610" s="343"/>
      <c r="AC610" s="343"/>
      <c r="AD610" s="343"/>
      <c r="AE610" s="343"/>
      <c r="AF610" s="343"/>
      <c r="AG610" s="343"/>
      <c r="AH610" s="343"/>
      <c r="AI610" s="343"/>
      <c r="AJ610" s="343"/>
      <c r="AK610" s="343"/>
      <c r="AL610" s="343"/>
      <c r="AM610" s="343"/>
      <c r="AN610" s="343"/>
      <c r="AO610" s="343"/>
    </row>
    <row r="611" spans="1:41" ht="12.75" customHeight="1" x14ac:dyDescent="0.2">
      <c r="A611" s="343"/>
      <c r="B611" s="343"/>
      <c r="C611" s="343"/>
      <c r="D611" s="445"/>
      <c r="E611" s="343"/>
      <c r="F611" s="343"/>
      <c r="G611" s="343"/>
      <c r="H611" s="343"/>
      <c r="I611" s="343"/>
      <c r="J611" s="343"/>
      <c r="K611" s="343"/>
      <c r="L611" s="343"/>
      <c r="M611" s="343"/>
      <c r="N611" s="343"/>
      <c r="O611" s="343"/>
      <c r="P611" s="343"/>
      <c r="Q611" s="343"/>
      <c r="R611" s="343"/>
      <c r="S611" s="341"/>
      <c r="T611" s="341"/>
      <c r="U611" s="343"/>
      <c r="V611" s="343"/>
      <c r="W611" s="343"/>
      <c r="X611" s="343"/>
      <c r="Y611" s="343"/>
      <c r="Z611" s="343"/>
      <c r="AA611" s="343"/>
      <c r="AB611" s="343"/>
      <c r="AC611" s="343"/>
      <c r="AD611" s="343"/>
      <c r="AE611" s="343"/>
      <c r="AF611" s="343"/>
      <c r="AG611" s="343"/>
      <c r="AH611" s="343"/>
      <c r="AI611" s="343"/>
      <c r="AJ611" s="343"/>
      <c r="AK611" s="343"/>
      <c r="AL611" s="343"/>
      <c r="AM611" s="343"/>
      <c r="AN611" s="343"/>
      <c r="AO611" s="343"/>
    </row>
    <row r="612" spans="1:41" ht="12.75" customHeight="1" x14ac:dyDescent="0.2">
      <c r="A612" s="343"/>
      <c r="B612" s="343"/>
      <c r="C612" s="343"/>
      <c r="D612" s="445"/>
      <c r="E612" s="343"/>
      <c r="F612" s="343"/>
      <c r="G612" s="343"/>
      <c r="H612" s="343"/>
      <c r="I612" s="343"/>
      <c r="J612" s="343"/>
      <c r="K612" s="343"/>
      <c r="L612" s="343"/>
      <c r="M612" s="343"/>
      <c r="N612" s="343"/>
      <c r="O612" s="343"/>
      <c r="P612" s="343"/>
      <c r="Q612" s="343"/>
      <c r="R612" s="343"/>
      <c r="S612" s="341"/>
      <c r="T612" s="341"/>
      <c r="U612" s="343"/>
      <c r="V612" s="343"/>
      <c r="W612" s="343"/>
      <c r="X612" s="343"/>
      <c r="Y612" s="343"/>
      <c r="Z612" s="343"/>
      <c r="AA612" s="343"/>
      <c r="AB612" s="343"/>
      <c r="AC612" s="343"/>
      <c r="AD612" s="343"/>
      <c r="AE612" s="343"/>
      <c r="AF612" s="343"/>
      <c r="AG612" s="343"/>
      <c r="AH612" s="343"/>
      <c r="AI612" s="343"/>
      <c r="AJ612" s="343"/>
      <c r="AK612" s="343"/>
      <c r="AL612" s="343"/>
      <c r="AM612" s="343"/>
      <c r="AN612" s="343"/>
      <c r="AO612" s="343"/>
    </row>
    <row r="613" spans="1:41" ht="12.75" customHeight="1" x14ac:dyDescent="0.2">
      <c r="A613" s="343"/>
      <c r="B613" s="343"/>
      <c r="C613" s="343"/>
      <c r="D613" s="445"/>
      <c r="E613" s="343"/>
      <c r="F613" s="343"/>
      <c r="G613" s="343"/>
      <c r="H613" s="343"/>
      <c r="I613" s="343"/>
      <c r="J613" s="343"/>
      <c r="K613" s="343"/>
      <c r="L613" s="343"/>
      <c r="M613" s="343"/>
      <c r="N613" s="343"/>
      <c r="O613" s="343"/>
      <c r="P613" s="343"/>
      <c r="Q613" s="343"/>
      <c r="R613" s="343"/>
      <c r="S613" s="341"/>
      <c r="T613" s="341"/>
      <c r="U613" s="343"/>
      <c r="V613" s="343"/>
      <c r="W613" s="343"/>
      <c r="X613" s="343"/>
      <c r="Y613" s="343"/>
      <c r="Z613" s="343"/>
      <c r="AA613" s="343"/>
      <c r="AB613" s="343"/>
      <c r="AC613" s="343"/>
      <c r="AD613" s="343"/>
      <c r="AE613" s="343"/>
      <c r="AF613" s="343"/>
      <c r="AG613" s="343"/>
      <c r="AH613" s="343"/>
      <c r="AI613" s="343"/>
      <c r="AJ613" s="343"/>
      <c r="AK613" s="343"/>
      <c r="AL613" s="343"/>
      <c r="AM613" s="343"/>
      <c r="AN613" s="343"/>
      <c r="AO613" s="343"/>
    </row>
    <row r="614" spans="1:41" ht="12.75" customHeight="1" x14ac:dyDescent="0.2">
      <c r="A614" s="343"/>
      <c r="B614" s="343"/>
      <c r="C614" s="343"/>
      <c r="D614" s="445"/>
      <c r="E614" s="343"/>
      <c r="F614" s="343"/>
      <c r="G614" s="343"/>
      <c r="H614" s="343"/>
      <c r="I614" s="343"/>
      <c r="J614" s="343"/>
      <c r="K614" s="343"/>
      <c r="L614" s="343"/>
      <c r="M614" s="343"/>
      <c r="N614" s="343"/>
      <c r="O614" s="343"/>
      <c r="P614" s="343"/>
      <c r="Q614" s="343"/>
      <c r="R614" s="343"/>
      <c r="S614" s="341"/>
      <c r="T614" s="341"/>
      <c r="U614" s="343"/>
      <c r="V614" s="343"/>
      <c r="W614" s="343"/>
      <c r="X614" s="343"/>
      <c r="Y614" s="343"/>
      <c r="Z614" s="343"/>
      <c r="AA614" s="343"/>
      <c r="AB614" s="343"/>
      <c r="AC614" s="343"/>
      <c r="AD614" s="343"/>
      <c r="AE614" s="343"/>
      <c r="AF614" s="343"/>
      <c r="AG614" s="343"/>
      <c r="AH614" s="343"/>
      <c r="AI614" s="343"/>
      <c r="AJ614" s="343"/>
      <c r="AK614" s="343"/>
      <c r="AL614" s="343"/>
      <c r="AM614" s="343"/>
      <c r="AN614" s="343"/>
      <c r="AO614" s="343"/>
    </row>
    <row r="615" spans="1:41" ht="12.75" customHeight="1" x14ac:dyDescent="0.2">
      <c r="A615" s="343"/>
      <c r="B615" s="343"/>
      <c r="C615" s="343"/>
      <c r="D615" s="445"/>
      <c r="E615" s="343"/>
      <c r="F615" s="343"/>
      <c r="G615" s="343"/>
      <c r="H615" s="343"/>
      <c r="I615" s="343"/>
      <c r="J615" s="343"/>
      <c r="K615" s="343"/>
      <c r="L615" s="343"/>
      <c r="M615" s="343"/>
      <c r="N615" s="343"/>
      <c r="O615" s="343"/>
      <c r="P615" s="343"/>
      <c r="Q615" s="343"/>
      <c r="R615" s="343"/>
      <c r="S615" s="341"/>
      <c r="T615" s="341"/>
      <c r="U615" s="343"/>
      <c r="V615" s="343"/>
      <c r="W615" s="343"/>
      <c r="X615" s="343"/>
      <c r="Y615" s="343"/>
      <c r="Z615" s="343"/>
      <c r="AA615" s="343"/>
      <c r="AB615" s="343"/>
      <c r="AC615" s="343"/>
      <c r="AD615" s="343"/>
      <c r="AE615" s="343"/>
      <c r="AF615" s="343"/>
      <c r="AG615" s="343"/>
      <c r="AH615" s="343"/>
      <c r="AI615" s="343"/>
      <c r="AJ615" s="343"/>
      <c r="AK615" s="343"/>
      <c r="AL615" s="343"/>
      <c r="AM615" s="343"/>
      <c r="AN615" s="343"/>
      <c r="AO615" s="343"/>
    </row>
    <row r="616" spans="1:41" ht="12.75" customHeight="1" x14ac:dyDescent="0.2">
      <c r="A616" s="343"/>
      <c r="B616" s="343"/>
      <c r="C616" s="343"/>
      <c r="D616" s="445"/>
      <c r="E616" s="343"/>
      <c r="F616" s="343"/>
      <c r="G616" s="343"/>
      <c r="H616" s="343"/>
      <c r="I616" s="343"/>
      <c r="J616" s="343"/>
      <c r="K616" s="343"/>
      <c r="L616" s="343"/>
      <c r="M616" s="343"/>
      <c r="N616" s="343"/>
      <c r="O616" s="343"/>
      <c r="P616" s="343"/>
      <c r="Q616" s="343"/>
      <c r="R616" s="343"/>
      <c r="S616" s="341"/>
      <c r="T616" s="341"/>
      <c r="U616" s="343"/>
      <c r="V616" s="343"/>
      <c r="W616" s="343"/>
      <c r="X616" s="343"/>
      <c r="Y616" s="343"/>
      <c r="Z616" s="343"/>
      <c r="AA616" s="343"/>
      <c r="AB616" s="343"/>
      <c r="AC616" s="343"/>
      <c r="AD616" s="343"/>
      <c r="AE616" s="343"/>
      <c r="AF616" s="343"/>
      <c r="AG616" s="343"/>
      <c r="AH616" s="343"/>
      <c r="AI616" s="343"/>
      <c r="AJ616" s="343"/>
      <c r="AK616" s="343"/>
      <c r="AL616" s="343"/>
      <c r="AM616" s="343"/>
      <c r="AN616" s="343"/>
      <c r="AO616" s="343"/>
    </row>
    <row r="617" spans="1:41" ht="12.75" customHeight="1" x14ac:dyDescent="0.2">
      <c r="A617" s="343"/>
      <c r="B617" s="343"/>
      <c r="C617" s="343"/>
      <c r="D617" s="445"/>
      <c r="E617" s="343"/>
      <c r="F617" s="343"/>
      <c r="G617" s="343"/>
      <c r="H617" s="343"/>
      <c r="I617" s="343"/>
      <c r="J617" s="343"/>
      <c r="K617" s="343"/>
      <c r="L617" s="343"/>
      <c r="M617" s="343"/>
      <c r="N617" s="343"/>
      <c r="O617" s="343"/>
      <c r="P617" s="343"/>
      <c r="Q617" s="343"/>
      <c r="R617" s="343"/>
      <c r="S617" s="341"/>
      <c r="T617" s="341"/>
      <c r="U617" s="343"/>
      <c r="V617" s="343"/>
      <c r="W617" s="343"/>
      <c r="X617" s="343"/>
      <c r="Y617" s="343"/>
      <c r="Z617" s="343"/>
      <c r="AA617" s="343"/>
      <c r="AB617" s="343"/>
      <c r="AC617" s="343"/>
      <c r="AD617" s="343"/>
      <c r="AE617" s="343"/>
      <c r="AF617" s="343"/>
      <c r="AG617" s="343"/>
      <c r="AH617" s="343"/>
      <c r="AI617" s="343"/>
      <c r="AJ617" s="343"/>
      <c r="AK617" s="343"/>
      <c r="AL617" s="343"/>
      <c r="AM617" s="343"/>
      <c r="AN617" s="343"/>
      <c r="AO617" s="343"/>
    </row>
    <row r="618" spans="1:41" ht="12.75" customHeight="1" x14ac:dyDescent="0.2">
      <c r="A618" s="343"/>
      <c r="B618" s="343"/>
      <c r="C618" s="343"/>
      <c r="D618" s="445"/>
      <c r="E618" s="343"/>
      <c r="F618" s="343"/>
      <c r="G618" s="343"/>
      <c r="H618" s="343"/>
      <c r="I618" s="343"/>
      <c r="J618" s="343"/>
      <c r="K618" s="343"/>
      <c r="L618" s="343"/>
      <c r="M618" s="343"/>
      <c r="N618" s="343"/>
      <c r="O618" s="343"/>
      <c r="P618" s="343"/>
      <c r="Q618" s="343"/>
      <c r="R618" s="343"/>
      <c r="S618" s="341"/>
      <c r="T618" s="341"/>
      <c r="U618" s="343"/>
      <c r="V618" s="343"/>
      <c r="W618" s="343"/>
      <c r="X618" s="343"/>
      <c r="Y618" s="343"/>
      <c r="Z618" s="343"/>
      <c r="AA618" s="343"/>
      <c r="AB618" s="343"/>
      <c r="AC618" s="343"/>
      <c r="AD618" s="343"/>
      <c r="AE618" s="343"/>
      <c r="AF618" s="343"/>
      <c r="AG618" s="343"/>
      <c r="AH618" s="343"/>
      <c r="AI618" s="343"/>
      <c r="AJ618" s="343"/>
      <c r="AK618" s="343"/>
      <c r="AL618" s="343"/>
      <c r="AM618" s="343"/>
      <c r="AN618" s="343"/>
      <c r="AO618" s="343"/>
    </row>
    <row r="619" spans="1:41" ht="12.75" customHeight="1" x14ac:dyDescent="0.2">
      <c r="A619" s="343"/>
      <c r="B619" s="343"/>
      <c r="C619" s="343"/>
      <c r="D619" s="445"/>
      <c r="E619" s="343"/>
      <c r="F619" s="343"/>
      <c r="G619" s="343"/>
      <c r="H619" s="343"/>
      <c r="I619" s="343"/>
      <c r="J619" s="343"/>
      <c r="K619" s="343"/>
      <c r="L619" s="343"/>
      <c r="M619" s="343"/>
      <c r="N619" s="343"/>
      <c r="O619" s="343"/>
      <c r="P619" s="343"/>
      <c r="Q619" s="343"/>
      <c r="R619" s="343"/>
      <c r="S619" s="341"/>
      <c r="T619" s="341"/>
      <c r="U619" s="343"/>
      <c r="V619" s="343"/>
      <c r="W619" s="343"/>
      <c r="X619" s="343"/>
      <c r="Y619" s="343"/>
      <c r="Z619" s="343"/>
      <c r="AA619" s="343"/>
      <c r="AB619" s="343"/>
      <c r="AC619" s="343"/>
      <c r="AD619" s="343"/>
      <c r="AE619" s="343"/>
      <c r="AF619" s="343"/>
      <c r="AG619" s="343"/>
      <c r="AH619" s="343"/>
      <c r="AI619" s="343"/>
      <c r="AJ619" s="343"/>
      <c r="AK619" s="343"/>
      <c r="AL619" s="343"/>
      <c r="AM619" s="343"/>
      <c r="AN619" s="343"/>
      <c r="AO619" s="343"/>
    </row>
    <row r="620" spans="1:41" ht="12.75" customHeight="1" x14ac:dyDescent="0.2">
      <c r="A620" s="343"/>
      <c r="B620" s="343"/>
      <c r="C620" s="343"/>
      <c r="D620" s="445"/>
      <c r="E620" s="343"/>
      <c r="F620" s="343"/>
      <c r="G620" s="343"/>
      <c r="H620" s="343"/>
      <c r="I620" s="343"/>
      <c r="J620" s="343"/>
      <c r="K620" s="343"/>
      <c r="L620" s="343"/>
      <c r="M620" s="343"/>
      <c r="N620" s="343"/>
      <c r="O620" s="343"/>
      <c r="P620" s="343"/>
      <c r="Q620" s="343"/>
      <c r="R620" s="343"/>
      <c r="S620" s="341"/>
      <c r="T620" s="341"/>
      <c r="U620" s="343"/>
      <c r="V620" s="343"/>
      <c r="W620" s="343"/>
      <c r="X620" s="343"/>
      <c r="Y620" s="343"/>
      <c r="Z620" s="343"/>
      <c r="AA620" s="343"/>
      <c r="AB620" s="343"/>
      <c r="AC620" s="343"/>
      <c r="AD620" s="343"/>
      <c r="AE620" s="343"/>
      <c r="AF620" s="343"/>
      <c r="AG620" s="343"/>
      <c r="AH620" s="343"/>
      <c r="AI620" s="343"/>
      <c r="AJ620" s="343"/>
      <c r="AK620" s="343"/>
      <c r="AL620" s="343"/>
      <c r="AM620" s="343"/>
      <c r="AN620" s="343"/>
      <c r="AO620" s="343"/>
    </row>
    <row r="621" spans="1:41" ht="12.75" customHeight="1" x14ac:dyDescent="0.2">
      <c r="A621" s="343"/>
      <c r="B621" s="343"/>
      <c r="C621" s="343"/>
      <c r="D621" s="445"/>
      <c r="E621" s="343"/>
      <c r="F621" s="343"/>
      <c r="G621" s="343"/>
      <c r="H621" s="343"/>
      <c r="I621" s="343"/>
      <c r="J621" s="343"/>
      <c r="K621" s="343"/>
      <c r="L621" s="343"/>
      <c r="M621" s="343"/>
      <c r="N621" s="343"/>
      <c r="O621" s="343"/>
      <c r="P621" s="343"/>
      <c r="Q621" s="343"/>
      <c r="R621" s="343"/>
      <c r="S621" s="341"/>
      <c r="T621" s="341"/>
      <c r="U621" s="343"/>
      <c r="V621" s="343"/>
      <c r="W621" s="343"/>
      <c r="X621" s="343"/>
      <c r="Y621" s="343"/>
      <c r="Z621" s="343"/>
      <c r="AA621" s="343"/>
      <c r="AB621" s="343"/>
      <c r="AC621" s="343"/>
      <c r="AD621" s="343"/>
      <c r="AE621" s="343"/>
      <c r="AF621" s="343"/>
      <c r="AG621" s="343"/>
      <c r="AH621" s="343"/>
      <c r="AI621" s="343"/>
      <c r="AJ621" s="343"/>
      <c r="AK621" s="343"/>
      <c r="AL621" s="343"/>
      <c r="AM621" s="343"/>
      <c r="AN621" s="343"/>
      <c r="AO621" s="343"/>
    </row>
    <row r="622" spans="1:41" ht="12.75" customHeight="1" x14ac:dyDescent="0.2">
      <c r="A622" s="343"/>
      <c r="B622" s="343"/>
      <c r="C622" s="343"/>
      <c r="D622" s="445"/>
      <c r="E622" s="343"/>
      <c r="F622" s="343"/>
      <c r="G622" s="343"/>
      <c r="H622" s="343"/>
      <c r="I622" s="343"/>
      <c r="J622" s="343"/>
      <c r="K622" s="343"/>
      <c r="L622" s="343"/>
      <c r="M622" s="343"/>
      <c r="N622" s="343"/>
      <c r="O622" s="343"/>
      <c r="P622" s="343"/>
      <c r="Q622" s="343"/>
      <c r="R622" s="343"/>
      <c r="S622" s="341"/>
      <c r="T622" s="341"/>
      <c r="U622" s="343"/>
      <c r="V622" s="343"/>
      <c r="W622" s="343"/>
      <c r="X622" s="343"/>
      <c r="Y622" s="343"/>
      <c r="Z622" s="343"/>
      <c r="AA622" s="343"/>
      <c r="AB622" s="343"/>
      <c r="AC622" s="343"/>
      <c r="AD622" s="343"/>
      <c r="AE622" s="343"/>
      <c r="AF622" s="343"/>
      <c r="AG622" s="343"/>
      <c r="AH622" s="343"/>
      <c r="AI622" s="343"/>
      <c r="AJ622" s="343"/>
      <c r="AK622" s="343"/>
      <c r="AL622" s="343"/>
      <c r="AM622" s="343"/>
      <c r="AN622" s="343"/>
      <c r="AO622" s="343"/>
    </row>
    <row r="623" spans="1:41" ht="12.75" customHeight="1" x14ac:dyDescent="0.2">
      <c r="A623" s="343"/>
      <c r="B623" s="343"/>
      <c r="C623" s="343"/>
      <c r="D623" s="445"/>
      <c r="E623" s="343"/>
      <c r="F623" s="343"/>
      <c r="G623" s="343"/>
      <c r="H623" s="343"/>
      <c r="I623" s="343"/>
      <c r="J623" s="343"/>
      <c r="K623" s="343"/>
      <c r="L623" s="343"/>
      <c r="M623" s="343"/>
      <c r="N623" s="343"/>
      <c r="O623" s="343"/>
      <c r="P623" s="343"/>
      <c r="Q623" s="343"/>
      <c r="R623" s="343"/>
      <c r="S623" s="341"/>
      <c r="T623" s="341"/>
      <c r="U623" s="343"/>
      <c r="V623" s="343"/>
      <c r="W623" s="343"/>
      <c r="X623" s="343"/>
      <c r="Y623" s="343"/>
      <c r="Z623" s="343"/>
      <c r="AA623" s="343"/>
      <c r="AB623" s="343"/>
      <c r="AC623" s="343"/>
      <c r="AD623" s="343"/>
      <c r="AE623" s="343"/>
      <c r="AF623" s="343"/>
      <c r="AG623" s="343"/>
      <c r="AH623" s="343"/>
      <c r="AI623" s="343"/>
      <c r="AJ623" s="343"/>
      <c r="AK623" s="343"/>
      <c r="AL623" s="343"/>
      <c r="AM623" s="343"/>
      <c r="AN623" s="343"/>
      <c r="AO623" s="343"/>
    </row>
    <row r="624" spans="1:41" ht="12.75" customHeight="1" x14ac:dyDescent="0.2">
      <c r="A624" s="343"/>
      <c r="B624" s="343"/>
      <c r="C624" s="343"/>
      <c r="D624" s="445"/>
      <c r="E624" s="343"/>
      <c r="F624" s="343"/>
      <c r="G624" s="343"/>
      <c r="H624" s="343"/>
      <c r="I624" s="343"/>
      <c r="J624" s="343"/>
      <c r="K624" s="343"/>
      <c r="L624" s="343"/>
      <c r="M624" s="343"/>
      <c r="N624" s="343"/>
      <c r="O624" s="343"/>
      <c r="P624" s="343"/>
      <c r="Q624" s="343"/>
      <c r="R624" s="343"/>
      <c r="S624" s="341"/>
      <c r="T624" s="341"/>
      <c r="U624" s="343"/>
      <c r="V624" s="343"/>
      <c r="W624" s="343"/>
      <c r="X624" s="343"/>
      <c r="Y624" s="343"/>
      <c r="Z624" s="343"/>
      <c r="AA624" s="343"/>
      <c r="AB624" s="343"/>
      <c r="AC624" s="343"/>
      <c r="AD624" s="343"/>
      <c r="AE624" s="343"/>
      <c r="AF624" s="343"/>
      <c r="AG624" s="343"/>
      <c r="AH624" s="343"/>
      <c r="AI624" s="343"/>
      <c r="AJ624" s="343"/>
      <c r="AK624" s="343"/>
      <c r="AL624" s="343"/>
      <c r="AM624" s="343"/>
      <c r="AN624" s="343"/>
      <c r="AO624" s="343"/>
    </row>
    <row r="625" spans="1:41" ht="12.75" customHeight="1" x14ac:dyDescent="0.2">
      <c r="A625" s="343"/>
      <c r="B625" s="343"/>
      <c r="C625" s="343"/>
      <c r="D625" s="445"/>
      <c r="E625" s="343"/>
      <c r="F625" s="343"/>
      <c r="G625" s="343"/>
      <c r="H625" s="343"/>
      <c r="I625" s="343"/>
      <c r="J625" s="343"/>
      <c r="K625" s="343"/>
      <c r="L625" s="343"/>
      <c r="M625" s="343"/>
      <c r="N625" s="343"/>
      <c r="O625" s="343"/>
      <c r="P625" s="343"/>
      <c r="Q625" s="343"/>
      <c r="R625" s="343"/>
      <c r="S625" s="341"/>
      <c r="T625" s="341"/>
      <c r="U625" s="343"/>
      <c r="V625" s="343"/>
      <c r="W625" s="343"/>
      <c r="X625" s="343"/>
      <c r="Y625" s="343"/>
      <c r="Z625" s="343"/>
      <c r="AA625" s="343"/>
      <c r="AB625" s="343"/>
      <c r="AC625" s="343"/>
      <c r="AD625" s="343"/>
      <c r="AE625" s="343"/>
      <c r="AF625" s="343"/>
      <c r="AG625" s="343"/>
      <c r="AH625" s="343"/>
      <c r="AI625" s="343"/>
      <c r="AJ625" s="343"/>
      <c r="AK625" s="343"/>
      <c r="AL625" s="343"/>
      <c r="AM625" s="343"/>
      <c r="AN625" s="343"/>
      <c r="AO625" s="343"/>
    </row>
    <row r="626" spans="1:41" ht="12.75" customHeight="1" x14ac:dyDescent="0.2">
      <c r="A626" s="343"/>
      <c r="B626" s="343"/>
      <c r="C626" s="343"/>
      <c r="D626" s="445"/>
      <c r="E626" s="343"/>
      <c r="F626" s="343"/>
      <c r="G626" s="343"/>
      <c r="H626" s="343"/>
      <c r="I626" s="343"/>
      <c r="J626" s="343"/>
      <c r="K626" s="343"/>
      <c r="L626" s="343"/>
      <c r="M626" s="343"/>
      <c r="N626" s="343"/>
      <c r="O626" s="343"/>
      <c r="P626" s="343"/>
      <c r="Q626" s="343"/>
      <c r="R626" s="343"/>
      <c r="S626" s="341"/>
      <c r="T626" s="341"/>
      <c r="U626" s="343"/>
      <c r="V626" s="343"/>
      <c r="W626" s="343"/>
      <c r="X626" s="343"/>
      <c r="Y626" s="343"/>
      <c r="Z626" s="343"/>
      <c r="AA626" s="343"/>
      <c r="AB626" s="343"/>
      <c r="AC626" s="343"/>
      <c r="AD626" s="343"/>
      <c r="AE626" s="343"/>
      <c r="AF626" s="343"/>
      <c r="AG626" s="343"/>
      <c r="AH626" s="343"/>
      <c r="AI626" s="343"/>
      <c r="AJ626" s="343"/>
      <c r="AK626" s="343"/>
      <c r="AL626" s="343"/>
      <c r="AM626" s="343"/>
      <c r="AN626" s="343"/>
      <c r="AO626" s="343"/>
    </row>
    <row r="627" spans="1:41" ht="12.75" customHeight="1" x14ac:dyDescent="0.2">
      <c r="A627" s="343"/>
      <c r="B627" s="343"/>
      <c r="C627" s="343"/>
      <c r="D627" s="445"/>
      <c r="E627" s="343"/>
      <c r="F627" s="343"/>
      <c r="G627" s="343"/>
      <c r="H627" s="343"/>
      <c r="I627" s="343"/>
      <c r="J627" s="343"/>
      <c r="K627" s="343"/>
      <c r="L627" s="343"/>
      <c r="M627" s="343"/>
      <c r="N627" s="343"/>
      <c r="O627" s="343"/>
      <c r="P627" s="343"/>
      <c r="Q627" s="343"/>
      <c r="R627" s="343"/>
      <c r="S627" s="341"/>
      <c r="T627" s="341"/>
      <c r="U627" s="343"/>
      <c r="V627" s="343"/>
      <c r="W627" s="343"/>
      <c r="X627" s="343"/>
      <c r="Y627" s="343"/>
      <c r="Z627" s="343"/>
      <c r="AA627" s="343"/>
      <c r="AB627" s="343"/>
      <c r="AC627" s="343"/>
      <c r="AD627" s="343"/>
      <c r="AE627" s="343"/>
      <c r="AF627" s="343"/>
      <c r="AG627" s="343"/>
      <c r="AH627" s="343"/>
      <c r="AI627" s="343"/>
      <c r="AJ627" s="343"/>
      <c r="AK627" s="343"/>
      <c r="AL627" s="343"/>
      <c r="AM627" s="343"/>
      <c r="AN627" s="343"/>
      <c r="AO627" s="343"/>
    </row>
    <row r="628" spans="1:41" ht="12.75" customHeight="1" x14ac:dyDescent="0.2">
      <c r="A628" s="343"/>
      <c r="B628" s="343"/>
      <c r="C628" s="343"/>
      <c r="D628" s="445"/>
      <c r="E628" s="343"/>
      <c r="F628" s="343"/>
      <c r="G628" s="343"/>
      <c r="H628" s="343"/>
      <c r="I628" s="343"/>
      <c r="J628" s="343"/>
      <c r="K628" s="343"/>
      <c r="L628" s="343"/>
      <c r="M628" s="343"/>
      <c r="N628" s="343"/>
      <c r="O628" s="343"/>
      <c r="P628" s="343"/>
      <c r="Q628" s="343"/>
      <c r="R628" s="343"/>
      <c r="S628" s="341"/>
      <c r="T628" s="341"/>
      <c r="U628" s="343"/>
      <c r="V628" s="343"/>
      <c r="W628" s="343"/>
      <c r="X628" s="343"/>
      <c r="Y628" s="343"/>
      <c r="Z628" s="343"/>
      <c r="AA628" s="343"/>
      <c r="AB628" s="343"/>
      <c r="AC628" s="343"/>
      <c r="AD628" s="343"/>
      <c r="AE628" s="343"/>
      <c r="AF628" s="343"/>
      <c r="AG628" s="343"/>
      <c r="AH628" s="343"/>
      <c r="AI628" s="343"/>
      <c r="AJ628" s="343"/>
      <c r="AK628" s="343"/>
      <c r="AL628" s="343"/>
      <c r="AM628" s="343"/>
      <c r="AN628" s="343"/>
      <c r="AO628" s="343"/>
    </row>
    <row r="629" spans="1:41" ht="12.75" customHeight="1" x14ac:dyDescent="0.2">
      <c r="A629" s="343"/>
      <c r="B629" s="343"/>
      <c r="C629" s="343"/>
      <c r="D629" s="445"/>
      <c r="E629" s="343"/>
      <c r="F629" s="343"/>
      <c r="G629" s="343"/>
      <c r="H629" s="343"/>
      <c r="I629" s="343"/>
      <c r="J629" s="343"/>
      <c r="K629" s="343"/>
      <c r="L629" s="343"/>
      <c r="M629" s="343"/>
      <c r="N629" s="343"/>
      <c r="O629" s="343"/>
      <c r="P629" s="343"/>
      <c r="Q629" s="343"/>
      <c r="R629" s="343"/>
      <c r="S629" s="341"/>
      <c r="T629" s="341"/>
      <c r="U629" s="343"/>
      <c r="V629" s="343"/>
      <c r="W629" s="343"/>
      <c r="X629" s="343"/>
      <c r="Y629" s="343"/>
      <c r="Z629" s="343"/>
      <c r="AA629" s="343"/>
      <c r="AB629" s="343"/>
      <c r="AC629" s="343"/>
      <c r="AD629" s="343"/>
      <c r="AE629" s="343"/>
      <c r="AF629" s="343"/>
      <c r="AG629" s="343"/>
      <c r="AH629" s="343"/>
      <c r="AI629" s="343"/>
      <c r="AJ629" s="343"/>
      <c r="AK629" s="343"/>
      <c r="AL629" s="343"/>
      <c r="AM629" s="343"/>
      <c r="AN629" s="343"/>
      <c r="AO629" s="343"/>
    </row>
    <row r="630" spans="1:41" ht="12.75" customHeight="1" x14ac:dyDescent="0.2">
      <c r="A630" s="343"/>
      <c r="B630" s="343"/>
      <c r="C630" s="343"/>
      <c r="D630" s="445"/>
      <c r="E630" s="343"/>
      <c r="F630" s="343"/>
      <c r="G630" s="343"/>
      <c r="H630" s="343"/>
      <c r="I630" s="343"/>
      <c r="J630" s="343"/>
      <c r="K630" s="343"/>
      <c r="L630" s="343"/>
      <c r="M630" s="343"/>
      <c r="N630" s="343"/>
      <c r="O630" s="343"/>
      <c r="P630" s="343"/>
      <c r="Q630" s="343"/>
      <c r="R630" s="343"/>
      <c r="S630" s="341"/>
      <c r="T630" s="341"/>
      <c r="U630" s="343"/>
      <c r="V630" s="343"/>
      <c r="W630" s="343"/>
      <c r="X630" s="343"/>
      <c r="Y630" s="343"/>
      <c r="Z630" s="343"/>
      <c r="AA630" s="343"/>
      <c r="AB630" s="343"/>
      <c r="AC630" s="343"/>
      <c r="AD630" s="343"/>
      <c r="AE630" s="343"/>
      <c r="AF630" s="343"/>
      <c r="AG630" s="343"/>
      <c r="AH630" s="343"/>
      <c r="AI630" s="343"/>
      <c r="AJ630" s="343"/>
      <c r="AK630" s="343"/>
      <c r="AL630" s="343"/>
      <c r="AM630" s="343"/>
      <c r="AN630" s="343"/>
      <c r="AO630" s="343"/>
    </row>
    <row r="631" spans="1:41" ht="12.75" customHeight="1" x14ac:dyDescent="0.2">
      <c r="A631" s="343"/>
      <c r="B631" s="343"/>
      <c r="C631" s="343"/>
      <c r="D631" s="445"/>
      <c r="E631" s="343"/>
      <c r="F631" s="343"/>
      <c r="G631" s="343"/>
      <c r="H631" s="343"/>
      <c r="I631" s="343"/>
      <c r="J631" s="343"/>
      <c r="K631" s="343"/>
      <c r="L631" s="343"/>
      <c r="M631" s="343"/>
      <c r="N631" s="343"/>
      <c r="O631" s="343"/>
      <c r="P631" s="343"/>
      <c r="Q631" s="343"/>
      <c r="R631" s="343"/>
      <c r="S631" s="341"/>
      <c r="T631" s="341"/>
      <c r="U631" s="343"/>
      <c r="V631" s="343"/>
      <c r="W631" s="343"/>
      <c r="X631" s="343"/>
      <c r="Y631" s="343"/>
      <c r="Z631" s="343"/>
      <c r="AA631" s="343"/>
      <c r="AB631" s="343"/>
      <c r="AC631" s="343"/>
      <c r="AD631" s="343"/>
      <c r="AE631" s="343"/>
      <c r="AF631" s="343"/>
      <c r="AG631" s="343"/>
      <c r="AH631" s="343"/>
      <c r="AI631" s="343"/>
      <c r="AJ631" s="343"/>
      <c r="AK631" s="343"/>
      <c r="AL631" s="343"/>
      <c r="AM631" s="343"/>
      <c r="AN631" s="343"/>
      <c r="AO631" s="343"/>
    </row>
    <row r="632" spans="1:41" ht="12.75" customHeight="1" x14ac:dyDescent="0.2">
      <c r="A632" s="343"/>
      <c r="B632" s="343"/>
      <c r="C632" s="343"/>
      <c r="D632" s="445"/>
      <c r="E632" s="343"/>
      <c r="F632" s="343"/>
      <c r="G632" s="343"/>
      <c r="H632" s="343"/>
      <c r="I632" s="343"/>
      <c r="J632" s="343"/>
      <c r="K632" s="343"/>
      <c r="L632" s="343"/>
      <c r="M632" s="343"/>
      <c r="N632" s="343"/>
      <c r="O632" s="343"/>
      <c r="P632" s="343"/>
      <c r="Q632" s="343"/>
      <c r="R632" s="343"/>
      <c r="S632" s="341"/>
      <c r="T632" s="341"/>
      <c r="U632" s="343"/>
      <c r="V632" s="343"/>
      <c r="W632" s="343"/>
      <c r="X632" s="343"/>
      <c r="Y632" s="343"/>
      <c r="Z632" s="343"/>
      <c r="AA632" s="343"/>
      <c r="AB632" s="343"/>
      <c r="AC632" s="343"/>
      <c r="AD632" s="343"/>
      <c r="AE632" s="343"/>
      <c r="AF632" s="343"/>
      <c r="AG632" s="343"/>
      <c r="AH632" s="343"/>
      <c r="AI632" s="343"/>
      <c r="AJ632" s="343"/>
      <c r="AK632" s="343"/>
      <c r="AL632" s="343"/>
      <c r="AM632" s="343"/>
      <c r="AN632" s="343"/>
      <c r="AO632" s="343"/>
    </row>
    <row r="633" spans="1:41" ht="12.75" customHeight="1" x14ac:dyDescent="0.2">
      <c r="A633" s="343"/>
      <c r="B633" s="343"/>
      <c r="C633" s="343"/>
      <c r="D633" s="445"/>
      <c r="E633" s="343"/>
      <c r="F633" s="343"/>
      <c r="G633" s="343"/>
      <c r="H633" s="343"/>
      <c r="I633" s="343"/>
      <c r="J633" s="343"/>
      <c r="K633" s="343"/>
      <c r="L633" s="343"/>
      <c r="M633" s="343"/>
      <c r="N633" s="343"/>
      <c r="O633" s="343"/>
      <c r="P633" s="343"/>
      <c r="Q633" s="343"/>
      <c r="R633" s="343"/>
      <c r="S633" s="341"/>
      <c r="T633" s="341"/>
      <c r="U633" s="343"/>
      <c r="V633" s="343"/>
      <c r="W633" s="343"/>
      <c r="X633" s="343"/>
      <c r="Y633" s="343"/>
      <c r="Z633" s="343"/>
      <c r="AA633" s="343"/>
      <c r="AB633" s="343"/>
      <c r="AC633" s="343"/>
      <c r="AD633" s="343"/>
      <c r="AE633" s="343"/>
      <c r="AF633" s="343"/>
      <c r="AG633" s="343"/>
      <c r="AH633" s="343"/>
      <c r="AI633" s="343"/>
      <c r="AJ633" s="343"/>
      <c r="AK633" s="343"/>
      <c r="AL633" s="343"/>
      <c r="AM633" s="343"/>
      <c r="AN633" s="343"/>
      <c r="AO633" s="343"/>
    </row>
    <row r="634" spans="1:41" ht="12.75" customHeight="1" x14ac:dyDescent="0.2">
      <c r="A634" s="343"/>
      <c r="B634" s="343"/>
      <c r="C634" s="343"/>
      <c r="D634" s="445"/>
      <c r="E634" s="343"/>
      <c r="F634" s="343"/>
      <c r="G634" s="343"/>
      <c r="H634" s="343"/>
      <c r="I634" s="343"/>
      <c r="J634" s="343"/>
      <c r="K634" s="343"/>
      <c r="L634" s="343"/>
      <c r="M634" s="343"/>
      <c r="N634" s="343"/>
      <c r="O634" s="343"/>
      <c r="P634" s="343"/>
      <c r="Q634" s="343"/>
      <c r="R634" s="343"/>
      <c r="S634" s="341"/>
      <c r="T634" s="341"/>
      <c r="U634" s="343"/>
      <c r="V634" s="343"/>
      <c r="W634" s="343"/>
      <c r="X634" s="343"/>
      <c r="Y634" s="343"/>
      <c r="Z634" s="343"/>
      <c r="AA634" s="343"/>
      <c r="AB634" s="343"/>
      <c r="AC634" s="343"/>
      <c r="AD634" s="343"/>
      <c r="AE634" s="343"/>
      <c r="AF634" s="343"/>
      <c r="AG634" s="343"/>
      <c r="AH634" s="343"/>
      <c r="AI634" s="343"/>
      <c r="AJ634" s="343"/>
      <c r="AK634" s="343"/>
      <c r="AL634" s="343"/>
      <c r="AM634" s="343"/>
      <c r="AN634" s="343"/>
      <c r="AO634" s="343"/>
    </row>
    <row r="635" spans="1:41" ht="12.75" customHeight="1" x14ac:dyDescent="0.2">
      <c r="A635" s="343"/>
      <c r="B635" s="343"/>
      <c r="C635" s="343"/>
      <c r="D635" s="445"/>
      <c r="E635" s="343"/>
      <c r="F635" s="343"/>
      <c r="G635" s="343"/>
      <c r="H635" s="343"/>
      <c r="I635" s="343"/>
      <c r="J635" s="343"/>
      <c r="K635" s="343"/>
      <c r="L635" s="343"/>
      <c r="M635" s="343"/>
      <c r="N635" s="343"/>
      <c r="O635" s="343"/>
      <c r="P635" s="343"/>
      <c r="Q635" s="343"/>
      <c r="R635" s="343"/>
      <c r="S635" s="341"/>
      <c r="T635" s="341"/>
      <c r="U635" s="343"/>
      <c r="V635" s="343"/>
      <c r="W635" s="343"/>
      <c r="X635" s="343"/>
      <c r="Y635" s="343"/>
      <c r="Z635" s="343"/>
      <c r="AA635" s="343"/>
      <c r="AB635" s="343"/>
      <c r="AC635" s="343"/>
      <c r="AD635" s="343"/>
      <c r="AE635" s="343"/>
      <c r="AF635" s="343"/>
      <c r="AG635" s="343"/>
      <c r="AH635" s="343"/>
      <c r="AI635" s="343"/>
      <c r="AJ635" s="343"/>
      <c r="AK635" s="343"/>
      <c r="AL635" s="343"/>
      <c r="AM635" s="343"/>
      <c r="AN635" s="343"/>
      <c r="AO635" s="343"/>
    </row>
    <row r="636" spans="1:41" ht="12.75" customHeight="1" x14ac:dyDescent="0.2">
      <c r="A636" s="343"/>
      <c r="B636" s="343"/>
      <c r="C636" s="343"/>
      <c r="D636" s="445"/>
      <c r="E636" s="343"/>
      <c r="F636" s="343"/>
      <c r="G636" s="343"/>
      <c r="H636" s="343"/>
      <c r="I636" s="343"/>
      <c r="J636" s="343"/>
      <c r="K636" s="343"/>
      <c r="L636" s="343"/>
      <c r="M636" s="343"/>
      <c r="N636" s="343"/>
      <c r="O636" s="343"/>
      <c r="P636" s="343"/>
      <c r="Q636" s="343"/>
      <c r="R636" s="343"/>
      <c r="S636" s="341"/>
      <c r="T636" s="341"/>
      <c r="U636" s="343"/>
      <c r="V636" s="343"/>
      <c r="W636" s="343"/>
      <c r="X636" s="343"/>
      <c r="Y636" s="343"/>
      <c r="Z636" s="343"/>
      <c r="AA636" s="343"/>
      <c r="AB636" s="343"/>
      <c r="AC636" s="343"/>
      <c r="AD636" s="343"/>
      <c r="AE636" s="343"/>
      <c r="AF636" s="343"/>
      <c r="AG636" s="343"/>
      <c r="AH636" s="343"/>
      <c r="AI636" s="343"/>
      <c r="AJ636" s="343"/>
      <c r="AK636" s="343"/>
      <c r="AL636" s="343"/>
      <c r="AM636" s="343"/>
      <c r="AN636" s="343"/>
      <c r="AO636" s="343"/>
    </row>
    <row r="637" spans="1:41" ht="12.75" customHeight="1" x14ac:dyDescent="0.2">
      <c r="A637" s="343"/>
      <c r="B637" s="343"/>
      <c r="C637" s="343"/>
      <c r="D637" s="445"/>
      <c r="E637" s="343"/>
      <c r="F637" s="343"/>
      <c r="G637" s="343"/>
      <c r="H637" s="343"/>
      <c r="I637" s="343"/>
      <c r="J637" s="343"/>
      <c r="K637" s="343"/>
      <c r="L637" s="343"/>
      <c r="M637" s="343"/>
      <c r="N637" s="343"/>
      <c r="O637" s="343"/>
      <c r="P637" s="343"/>
      <c r="Q637" s="343"/>
      <c r="R637" s="343"/>
      <c r="S637" s="341"/>
      <c r="T637" s="341"/>
      <c r="U637" s="343"/>
      <c r="V637" s="343"/>
      <c r="W637" s="343"/>
      <c r="X637" s="343"/>
      <c r="Y637" s="343"/>
      <c r="Z637" s="343"/>
      <c r="AA637" s="343"/>
      <c r="AB637" s="343"/>
      <c r="AC637" s="343"/>
      <c r="AD637" s="343"/>
      <c r="AE637" s="343"/>
      <c r="AF637" s="343"/>
      <c r="AG637" s="343"/>
      <c r="AH637" s="343"/>
      <c r="AI637" s="343"/>
      <c r="AJ637" s="343"/>
      <c r="AK637" s="343"/>
      <c r="AL637" s="343"/>
      <c r="AM637" s="343"/>
      <c r="AN637" s="343"/>
      <c r="AO637" s="343"/>
    </row>
    <row r="638" spans="1:41" ht="12.75" customHeight="1" x14ac:dyDescent="0.2">
      <c r="A638" s="343"/>
      <c r="B638" s="343"/>
      <c r="C638" s="343"/>
      <c r="D638" s="445"/>
      <c r="E638" s="343"/>
      <c r="F638" s="343"/>
      <c r="G638" s="343"/>
      <c r="H638" s="343"/>
      <c r="I638" s="343"/>
      <c r="J638" s="343"/>
      <c r="K638" s="343"/>
      <c r="L638" s="343"/>
      <c r="M638" s="343"/>
      <c r="N638" s="343"/>
      <c r="O638" s="343"/>
      <c r="P638" s="343"/>
      <c r="Q638" s="343"/>
      <c r="R638" s="343"/>
      <c r="S638" s="341"/>
      <c r="T638" s="341"/>
      <c r="U638" s="343"/>
      <c r="V638" s="343"/>
      <c r="W638" s="343"/>
      <c r="X638" s="343"/>
      <c r="Y638" s="343"/>
      <c r="Z638" s="343"/>
      <c r="AA638" s="343"/>
      <c r="AB638" s="343"/>
      <c r="AC638" s="343"/>
      <c r="AD638" s="343"/>
      <c r="AE638" s="343"/>
      <c r="AF638" s="343"/>
      <c r="AG638" s="343"/>
      <c r="AH638" s="343"/>
      <c r="AI638" s="343"/>
      <c r="AJ638" s="343"/>
      <c r="AK638" s="343"/>
      <c r="AL638" s="343"/>
      <c r="AM638" s="343"/>
      <c r="AN638" s="343"/>
      <c r="AO638" s="343"/>
    </row>
    <row r="639" spans="1:41" ht="12.75" customHeight="1" x14ac:dyDescent="0.2">
      <c r="A639" s="343"/>
      <c r="B639" s="343"/>
      <c r="C639" s="343"/>
      <c r="D639" s="445"/>
      <c r="E639" s="343"/>
      <c r="F639" s="343"/>
      <c r="G639" s="343"/>
      <c r="H639" s="343"/>
      <c r="I639" s="343"/>
      <c r="J639" s="343"/>
      <c r="K639" s="343"/>
      <c r="L639" s="343"/>
      <c r="M639" s="343"/>
      <c r="N639" s="343"/>
      <c r="O639" s="343"/>
      <c r="P639" s="343"/>
      <c r="Q639" s="343"/>
      <c r="R639" s="343"/>
      <c r="S639" s="341"/>
      <c r="T639" s="341"/>
      <c r="U639" s="343"/>
      <c r="V639" s="343"/>
      <c r="W639" s="343"/>
      <c r="X639" s="343"/>
      <c r="Y639" s="343"/>
      <c r="Z639" s="343"/>
      <c r="AA639" s="343"/>
      <c r="AB639" s="343"/>
      <c r="AC639" s="343"/>
      <c r="AD639" s="343"/>
      <c r="AE639" s="343"/>
      <c r="AF639" s="343"/>
      <c r="AG639" s="343"/>
      <c r="AH639" s="343"/>
      <c r="AI639" s="343"/>
      <c r="AJ639" s="343"/>
      <c r="AK639" s="343"/>
      <c r="AL639" s="343"/>
      <c r="AM639" s="343"/>
      <c r="AN639" s="343"/>
      <c r="AO639" s="343"/>
    </row>
    <row r="640" spans="1:41" ht="12.75" customHeight="1" x14ac:dyDescent="0.2">
      <c r="A640" s="343"/>
      <c r="B640" s="343"/>
      <c r="C640" s="343"/>
      <c r="D640" s="445"/>
      <c r="E640" s="343"/>
      <c r="F640" s="343"/>
      <c r="G640" s="343"/>
      <c r="H640" s="343"/>
      <c r="I640" s="343"/>
      <c r="J640" s="343"/>
      <c r="K640" s="343"/>
      <c r="L640" s="343"/>
      <c r="M640" s="343"/>
      <c r="N640" s="343"/>
      <c r="O640" s="343"/>
      <c r="P640" s="343"/>
      <c r="Q640" s="343"/>
      <c r="R640" s="343"/>
      <c r="S640" s="341"/>
      <c r="T640" s="341"/>
      <c r="U640" s="343"/>
      <c r="V640" s="343"/>
      <c r="W640" s="343"/>
      <c r="X640" s="343"/>
      <c r="Y640" s="343"/>
      <c r="Z640" s="343"/>
      <c r="AA640" s="343"/>
      <c r="AB640" s="343"/>
      <c r="AC640" s="343"/>
      <c r="AD640" s="343"/>
      <c r="AE640" s="343"/>
      <c r="AF640" s="343"/>
      <c r="AG640" s="343"/>
      <c r="AH640" s="343"/>
      <c r="AI640" s="343"/>
      <c r="AJ640" s="343"/>
      <c r="AK640" s="343"/>
      <c r="AL640" s="343"/>
      <c r="AM640" s="343"/>
      <c r="AN640" s="343"/>
      <c r="AO640" s="343"/>
    </row>
    <row r="641" spans="1:41" ht="12.75" customHeight="1" x14ac:dyDescent="0.2">
      <c r="A641" s="343"/>
      <c r="B641" s="343"/>
      <c r="C641" s="343"/>
      <c r="D641" s="445"/>
      <c r="E641" s="343"/>
      <c r="F641" s="343"/>
      <c r="G641" s="343"/>
      <c r="H641" s="343"/>
      <c r="I641" s="343"/>
      <c r="J641" s="343"/>
      <c r="K641" s="343"/>
      <c r="L641" s="343"/>
      <c r="M641" s="343"/>
      <c r="N641" s="343"/>
      <c r="O641" s="343"/>
      <c r="P641" s="343"/>
      <c r="Q641" s="343"/>
      <c r="R641" s="343"/>
      <c r="S641" s="341"/>
      <c r="T641" s="341"/>
      <c r="U641" s="343"/>
      <c r="V641" s="343"/>
      <c r="W641" s="343"/>
      <c r="X641" s="343"/>
      <c r="Y641" s="343"/>
      <c r="Z641" s="343"/>
      <c r="AA641" s="343"/>
      <c r="AB641" s="343"/>
      <c r="AC641" s="343"/>
      <c r="AD641" s="343"/>
      <c r="AE641" s="343"/>
      <c r="AF641" s="343"/>
      <c r="AG641" s="343"/>
      <c r="AH641" s="343"/>
      <c r="AI641" s="343"/>
      <c r="AJ641" s="343"/>
      <c r="AK641" s="343"/>
      <c r="AL641" s="343"/>
      <c r="AM641" s="343"/>
      <c r="AN641" s="343"/>
      <c r="AO641" s="343"/>
    </row>
    <row r="642" spans="1:41" ht="12.75" customHeight="1" x14ac:dyDescent="0.2">
      <c r="A642" s="343"/>
      <c r="B642" s="343"/>
      <c r="C642" s="343"/>
      <c r="D642" s="445"/>
      <c r="E642" s="343"/>
      <c r="F642" s="343"/>
      <c r="G642" s="343"/>
      <c r="H642" s="343"/>
      <c r="I642" s="343"/>
      <c r="J642" s="343"/>
      <c r="K642" s="343"/>
      <c r="L642" s="343"/>
      <c r="M642" s="343"/>
      <c r="N642" s="343"/>
      <c r="O642" s="343"/>
      <c r="P642" s="343"/>
      <c r="Q642" s="343"/>
      <c r="R642" s="343"/>
      <c r="S642" s="341"/>
      <c r="T642" s="341"/>
      <c r="U642" s="343"/>
      <c r="V642" s="343"/>
      <c r="W642" s="343"/>
      <c r="X642" s="343"/>
      <c r="Y642" s="343"/>
      <c r="Z642" s="343"/>
      <c r="AA642" s="343"/>
      <c r="AB642" s="343"/>
      <c r="AC642" s="343"/>
      <c r="AD642" s="343"/>
      <c r="AE642" s="343"/>
      <c r="AF642" s="343"/>
      <c r="AG642" s="343"/>
      <c r="AH642" s="343"/>
      <c r="AI642" s="343"/>
      <c r="AJ642" s="343"/>
      <c r="AK642" s="343"/>
      <c r="AL642" s="343"/>
      <c r="AM642" s="343"/>
      <c r="AN642" s="343"/>
      <c r="AO642" s="343"/>
    </row>
    <row r="643" spans="1:41" ht="12.75" customHeight="1" x14ac:dyDescent="0.2">
      <c r="A643" s="343"/>
      <c r="B643" s="343"/>
      <c r="C643" s="343"/>
      <c r="D643" s="445"/>
      <c r="E643" s="343"/>
      <c r="F643" s="343"/>
      <c r="G643" s="343"/>
      <c r="H643" s="343"/>
      <c r="I643" s="343"/>
      <c r="J643" s="343"/>
      <c r="K643" s="343"/>
      <c r="L643" s="343"/>
      <c r="M643" s="343"/>
      <c r="N643" s="343"/>
      <c r="O643" s="343"/>
      <c r="P643" s="343"/>
      <c r="Q643" s="343"/>
      <c r="R643" s="343"/>
      <c r="S643" s="341"/>
      <c r="T643" s="341"/>
      <c r="U643" s="343"/>
      <c r="V643" s="343"/>
      <c r="W643" s="343"/>
      <c r="X643" s="343"/>
      <c r="Y643" s="343"/>
      <c r="Z643" s="343"/>
      <c r="AA643" s="343"/>
      <c r="AB643" s="343"/>
      <c r="AC643" s="343"/>
      <c r="AD643" s="343"/>
      <c r="AE643" s="343"/>
      <c r="AF643" s="343"/>
      <c r="AG643" s="343"/>
      <c r="AH643" s="343"/>
      <c r="AI643" s="343"/>
      <c r="AJ643" s="343"/>
      <c r="AK643" s="343"/>
      <c r="AL643" s="343"/>
      <c r="AM643" s="343"/>
      <c r="AN643" s="343"/>
      <c r="AO643" s="343"/>
    </row>
    <row r="644" spans="1:41" ht="12.75" customHeight="1" x14ac:dyDescent="0.2">
      <c r="A644" s="343"/>
      <c r="B644" s="343"/>
      <c r="C644" s="343"/>
      <c r="D644" s="445"/>
      <c r="E644" s="343"/>
      <c r="F644" s="343"/>
      <c r="G644" s="343"/>
      <c r="H644" s="343"/>
      <c r="I644" s="343"/>
      <c r="J644" s="343"/>
      <c r="K644" s="343"/>
      <c r="L644" s="343"/>
      <c r="M644" s="343"/>
      <c r="N644" s="343"/>
      <c r="O644" s="343"/>
      <c r="P644" s="343"/>
      <c r="Q644" s="343"/>
      <c r="R644" s="343"/>
      <c r="S644" s="341"/>
      <c r="T644" s="341"/>
      <c r="U644" s="343"/>
      <c r="V644" s="343"/>
      <c r="W644" s="343"/>
      <c r="X644" s="343"/>
      <c r="Y644" s="343"/>
      <c r="Z644" s="343"/>
      <c r="AA644" s="343"/>
      <c r="AB644" s="343"/>
      <c r="AC644" s="343"/>
      <c r="AD644" s="343"/>
      <c r="AE644" s="343"/>
      <c r="AF644" s="343"/>
      <c r="AG644" s="343"/>
      <c r="AH644" s="343"/>
      <c r="AI644" s="343"/>
      <c r="AJ644" s="343"/>
      <c r="AK644" s="343"/>
      <c r="AL644" s="343"/>
      <c r="AM644" s="343"/>
      <c r="AN644" s="343"/>
      <c r="AO644" s="343"/>
    </row>
    <row r="645" spans="1:41" ht="12.75" customHeight="1" x14ac:dyDescent="0.2">
      <c r="A645" s="343"/>
      <c r="B645" s="343"/>
      <c r="C645" s="343"/>
      <c r="D645" s="445"/>
      <c r="E645" s="343"/>
      <c r="F645" s="343"/>
      <c r="G645" s="343"/>
      <c r="H645" s="343"/>
      <c r="I645" s="343"/>
      <c r="J645" s="343"/>
      <c r="K645" s="343"/>
      <c r="L645" s="343"/>
      <c r="M645" s="343"/>
      <c r="N645" s="343"/>
      <c r="O645" s="343"/>
      <c r="P645" s="343"/>
      <c r="Q645" s="343"/>
      <c r="R645" s="343"/>
      <c r="S645" s="341"/>
      <c r="T645" s="341"/>
      <c r="U645" s="343"/>
      <c r="V645" s="343"/>
      <c r="W645" s="343"/>
      <c r="X645" s="343"/>
      <c r="Y645" s="343"/>
      <c r="Z645" s="343"/>
      <c r="AA645" s="343"/>
      <c r="AB645" s="343"/>
      <c r="AC645" s="343"/>
      <c r="AD645" s="343"/>
      <c r="AE645" s="343"/>
      <c r="AF645" s="343"/>
      <c r="AG645" s="343"/>
      <c r="AH645" s="343"/>
      <c r="AI645" s="343"/>
      <c r="AJ645" s="343"/>
      <c r="AK645" s="343"/>
      <c r="AL645" s="343"/>
      <c r="AM645" s="343"/>
      <c r="AN645" s="343"/>
      <c r="AO645" s="343"/>
    </row>
    <row r="646" spans="1:41" ht="12.75" customHeight="1" x14ac:dyDescent="0.2">
      <c r="A646" s="343"/>
      <c r="B646" s="343"/>
      <c r="C646" s="343"/>
      <c r="D646" s="445"/>
      <c r="E646" s="343"/>
      <c r="F646" s="343"/>
      <c r="G646" s="343"/>
      <c r="H646" s="343"/>
      <c r="I646" s="343"/>
      <c r="J646" s="343"/>
      <c r="K646" s="343"/>
      <c r="L646" s="343"/>
      <c r="M646" s="343"/>
      <c r="N646" s="343"/>
      <c r="O646" s="343"/>
      <c r="P646" s="343"/>
      <c r="Q646" s="343"/>
      <c r="R646" s="343"/>
      <c r="S646" s="341"/>
      <c r="T646" s="341"/>
      <c r="U646" s="343"/>
      <c r="V646" s="343"/>
      <c r="W646" s="343"/>
      <c r="X646" s="343"/>
      <c r="Y646" s="343"/>
      <c r="Z646" s="343"/>
      <c r="AA646" s="343"/>
      <c r="AB646" s="343"/>
      <c r="AC646" s="343"/>
      <c r="AD646" s="343"/>
      <c r="AE646" s="343"/>
      <c r="AF646" s="343"/>
      <c r="AG646" s="343"/>
      <c r="AH646" s="343"/>
      <c r="AI646" s="343"/>
      <c r="AJ646" s="343"/>
      <c r="AK646" s="343"/>
      <c r="AL646" s="343"/>
      <c r="AM646" s="343"/>
      <c r="AN646" s="343"/>
      <c r="AO646" s="343"/>
    </row>
    <row r="647" spans="1:41" ht="12.75" customHeight="1" x14ac:dyDescent="0.2">
      <c r="A647" s="343"/>
      <c r="B647" s="343"/>
      <c r="C647" s="343"/>
      <c r="D647" s="445"/>
      <c r="E647" s="343"/>
      <c r="F647" s="343"/>
      <c r="G647" s="343"/>
      <c r="H647" s="343"/>
      <c r="I647" s="343"/>
      <c r="J647" s="343"/>
      <c r="K647" s="343"/>
      <c r="L647" s="343"/>
      <c r="M647" s="343"/>
      <c r="N647" s="343"/>
      <c r="O647" s="343"/>
      <c r="P647" s="343"/>
      <c r="Q647" s="343"/>
      <c r="R647" s="343"/>
      <c r="S647" s="341"/>
      <c r="T647" s="341"/>
      <c r="U647" s="343"/>
      <c r="V647" s="343"/>
      <c r="W647" s="343"/>
      <c r="X647" s="343"/>
      <c r="Y647" s="343"/>
      <c r="Z647" s="343"/>
      <c r="AA647" s="343"/>
      <c r="AB647" s="343"/>
      <c r="AC647" s="343"/>
      <c r="AD647" s="343"/>
      <c r="AE647" s="343"/>
      <c r="AF647" s="343"/>
      <c r="AG647" s="343"/>
      <c r="AH647" s="343"/>
      <c r="AI647" s="343"/>
      <c r="AJ647" s="343"/>
      <c r="AK647" s="343"/>
      <c r="AL647" s="343"/>
      <c r="AM647" s="343"/>
      <c r="AN647" s="343"/>
      <c r="AO647" s="343"/>
    </row>
    <row r="648" spans="1:41" ht="12.75" customHeight="1" x14ac:dyDescent="0.2">
      <c r="A648" s="343"/>
      <c r="B648" s="343"/>
      <c r="C648" s="343"/>
      <c r="D648" s="445"/>
      <c r="E648" s="343"/>
      <c r="F648" s="343"/>
      <c r="G648" s="343"/>
      <c r="H648" s="343"/>
      <c r="I648" s="343"/>
      <c r="J648" s="343"/>
      <c r="K648" s="343"/>
      <c r="L648" s="343"/>
      <c r="M648" s="343"/>
      <c r="N648" s="343"/>
      <c r="O648" s="343"/>
      <c r="P648" s="343"/>
      <c r="Q648" s="343"/>
      <c r="R648" s="343"/>
      <c r="S648" s="341"/>
      <c r="T648" s="341"/>
      <c r="U648" s="343"/>
      <c r="V648" s="343"/>
      <c r="W648" s="343"/>
      <c r="X648" s="343"/>
      <c r="Y648" s="343"/>
      <c r="Z648" s="343"/>
      <c r="AA648" s="343"/>
      <c r="AB648" s="343"/>
      <c r="AC648" s="343"/>
      <c r="AD648" s="343"/>
      <c r="AE648" s="343"/>
      <c r="AF648" s="343"/>
      <c r="AG648" s="343"/>
      <c r="AH648" s="343"/>
      <c r="AI648" s="343"/>
      <c r="AJ648" s="343"/>
      <c r="AK648" s="343"/>
      <c r="AL648" s="343"/>
      <c r="AM648" s="343"/>
      <c r="AN648" s="343"/>
      <c r="AO648" s="343"/>
    </row>
    <row r="649" spans="1:41" ht="12.75" customHeight="1" x14ac:dyDescent="0.2">
      <c r="A649" s="343"/>
      <c r="B649" s="343"/>
      <c r="C649" s="343"/>
      <c r="D649" s="445"/>
      <c r="E649" s="343"/>
      <c r="F649" s="343"/>
      <c r="G649" s="343"/>
      <c r="H649" s="343"/>
      <c r="I649" s="343"/>
      <c r="J649" s="343"/>
      <c r="K649" s="343"/>
      <c r="L649" s="343"/>
      <c r="M649" s="343"/>
      <c r="N649" s="343"/>
      <c r="O649" s="343"/>
      <c r="P649" s="343"/>
      <c r="Q649" s="343"/>
      <c r="R649" s="343"/>
      <c r="S649" s="341"/>
      <c r="T649" s="341"/>
      <c r="U649" s="343"/>
      <c r="V649" s="343"/>
      <c r="W649" s="343"/>
      <c r="X649" s="343"/>
      <c r="Y649" s="343"/>
      <c r="Z649" s="343"/>
      <c r="AA649" s="343"/>
      <c r="AB649" s="343"/>
      <c r="AC649" s="343"/>
      <c r="AD649" s="343"/>
      <c r="AE649" s="343"/>
      <c r="AF649" s="343"/>
      <c r="AG649" s="343"/>
      <c r="AH649" s="343"/>
      <c r="AI649" s="343"/>
      <c r="AJ649" s="343"/>
      <c r="AK649" s="343"/>
      <c r="AL649" s="343"/>
      <c r="AM649" s="343"/>
      <c r="AN649" s="343"/>
      <c r="AO649" s="343"/>
    </row>
    <row r="650" spans="1:41" ht="12.75" customHeight="1" x14ac:dyDescent="0.2">
      <c r="A650" s="343"/>
      <c r="B650" s="343"/>
      <c r="C650" s="343"/>
      <c r="D650" s="445"/>
      <c r="E650" s="343"/>
      <c r="F650" s="343"/>
      <c r="G650" s="343"/>
      <c r="H650" s="343"/>
      <c r="I650" s="343"/>
      <c r="J650" s="343"/>
      <c r="K650" s="343"/>
      <c r="L650" s="343"/>
      <c r="M650" s="343"/>
      <c r="N650" s="343"/>
      <c r="O650" s="343"/>
      <c r="P650" s="343"/>
      <c r="Q650" s="343"/>
      <c r="R650" s="343"/>
      <c r="S650" s="341"/>
      <c r="T650" s="341"/>
      <c r="U650" s="343"/>
      <c r="V650" s="343"/>
      <c r="W650" s="343"/>
      <c r="X650" s="343"/>
      <c r="Y650" s="343"/>
      <c r="Z650" s="343"/>
      <c r="AA650" s="343"/>
      <c r="AB650" s="343"/>
      <c r="AC650" s="343"/>
      <c r="AD650" s="343"/>
      <c r="AE650" s="343"/>
      <c r="AF650" s="343"/>
      <c r="AG650" s="343"/>
      <c r="AH650" s="343"/>
      <c r="AI650" s="343"/>
      <c r="AJ650" s="343"/>
      <c r="AK650" s="343"/>
      <c r="AL650" s="343"/>
      <c r="AM650" s="343"/>
      <c r="AN650" s="343"/>
      <c r="AO650" s="343"/>
    </row>
    <row r="651" spans="1:41" ht="12.75" customHeight="1" x14ac:dyDescent="0.2">
      <c r="A651" s="343"/>
      <c r="B651" s="343"/>
      <c r="C651" s="343"/>
      <c r="D651" s="445"/>
      <c r="E651" s="343"/>
      <c r="F651" s="343"/>
      <c r="G651" s="343"/>
      <c r="H651" s="343"/>
      <c r="I651" s="343"/>
      <c r="J651" s="343"/>
      <c r="K651" s="343"/>
      <c r="L651" s="343"/>
      <c r="M651" s="343"/>
      <c r="N651" s="343"/>
      <c r="O651" s="343"/>
      <c r="P651" s="343"/>
      <c r="Q651" s="343"/>
      <c r="R651" s="343"/>
      <c r="S651" s="341"/>
      <c r="T651" s="341"/>
      <c r="U651" s="343"/>
      <c r="V651" s="343"/>
      <c r="W651" s="343"/>
      <c r="X651" s="343"/>
      <c r="Y651" s="343"/>
      <c r="Z651" s="343"/>
      <c r="AA651" s="343"/>
      <c r="AB651" s="343"/>
      <c r="AC651" s="343"/>
      <c r="AD651" s="343"/>
      <c r="AE651" s="343"/>
      <c r="AF651" s="343"/>
      <c r="AG651" s="343"/>
      <c r="AH651" s="343"/>
      <c r="AI651" s="343"/>
      <c r="AJ651" s="343"/>
      <c r="AK651" s="343"/>
      <c r="AL651" s="343"/>
      <c r="AM651" s="343"/>
      <c r="AN651" s="343"/>
      <c r="AO651" s="343"/>
    </row>
    <row r="652" spans="1:41" ht="12.75" customHeight="1" x14ac:dyDescent="0.2">
      <c r="A652" s="343"/>
      <c r="B652" s="343"/>
      <c r="C652" s="343"/>
      <c r="D652" s="445"/>
      <c r="E652" s="343"/>
      <c r="F652" s="343"/>
      <c r="G652" s="343"/>
      <c r="H652" s="343"/>
      <c r="I652" s="343"/>
      <c r="J652" s="343"/>
      <c r="K652" s="343"/>
      <c r="L652" s="343"/>
      <c r="M652" s="343"/>
      <c r="N652" s="343"/>
      <c r="O652" s="343"/>
      <c r="P652" s="343"/>
      <c r="Q652" s="343"/>
      <c r="R652" s="343"/>
      <c r="S652" s="341"/>
      <c r="T652" s="341"/>
      <c r="U652" s="343"/>
      <c r="V652" s="343"/>
      <c r="W652" s="343"/>
      <c r="X652" s="343"/>
      <c r="Y652" s="343"/>
      <c r="Z652" s="343"/>
      <c r="AA652" s="343"/>
      <c r="AB652" s="343"/>
      <c r="AC652" s="343"/>
      <c r="AD652" s="343"/>
      <c r="AE652" s="343"/>
      <c r="AF652" s="343"/>
      <c r="AG652" s="343"/>
      <c r="AH652" s="343"/>
      <c r="AI652" s="343"/>
      <c r="AJ652" s="343"/>
      <c r="AK652" s="343"/>
      <c r="AL652" s="343"/>
      <c r="AM652" s="343"/>
      <c r="AN652" s="343"/>
      <c r="AO652" s="343"/>
    </row>
    <row r="653" spans="1:41" ht="12.75" customHeight="1" x14ac:dyDescent="0.2">
      <c r="A653" s="343"/>
      <c r="B653" s="343"/>
      <c r="C653" s="343"/>
      <c r="D653" s="445"/>
      <c r="E653" s="343"/>
      <c r="F653" s="343"/>
      <c r="G653" s="343"/>
      <c r="H653" s="343"/>
      <c r="I653" s="343"/>
      <c r="J653" s="343"/>
      <c r="K653" s="343"/>
      <c r="L653" s="343"/>
      <c r="M653" s="343"/>
      <c r="N653" s="343"/>
      <c r="O653" s="343"/>
      <c r="P653" s="343"/>
      <c r="Q653" s="343"/>
      <c r="R653" s="343"/>
      <c r="S653" s="341"/>
      <c r="T653" s="341"/>
      <c r="U653" s="343"/>
      <c r="V653" s="343"/>
      <c r="W653" s="343"/>
      <c r="X653" s="343"/>
      <c r="Y653" s="343"/>
      <c r="Z653" s="343"/>
      <c r="AA653" s="343"/>
      <c r="AB653" s="343"/>
      <c r="AC653" s="343"/>
      <c r="AD653" s="343"/>
      <c r="AE653" s="343"/>
      <c r="AF653" s="343"/>
      <c r="AG653" s="343"/>
      <c r="AH653" s="343"/>
      <c r="AI653" s="343"/>
      <c r="AJ653" s="343"/>
      <c r="AK653" s="343"/>
      <c r="AL653" s="343"/>
      <c r="AM653" s="343"/>
      <c r="AN653" s="343"/>
      <c r="AO653" s="343"/>
    </row>
    <row r="654" spans="1:41" ht="12.75" customHeight="1" x14ac:dyDescent="0.2">
      <c r="A654" s="343"/>
      <c r="B654" s="343"/>
      <c r="C654" s="343"/>
      <c r="D654" s="445"/>
      <c r="E654" s="343"/>
      <c r="F654" s="343"/>
      <c r="G654" s="343"/>
      <c r="H654" s="343"/>
      <c r="I654" s="343"/>
      <c r="J654" s="343"/>
      <c r="K654" s="343"/>
      <c r="L654" s="343"/>
      <c r="M654" s="343"/>
      <c r="N654" s="343"/>
      <c r="O654" s="343"/>
      <c r="P654" s="343"/>
      <c r="Q654" s="343"/>
      <c r="R654" s="343"/>
      <c r="S654" s="341"/>
      <c r="T654" s="341"/>
      <c r="U654" s="343"/>
      <c r="V654" s="343"/>
      <c r="W654" s="343"/>
      <c r="X654" s="343"/>
      <c r="Y654" s="343"/>
      <c r="Z654" s="343"/>
      <c r="AA654" s="343"/>
      <c r="AB654" s="343"/>
      <c r="AC654" s="343"/>
      <c r="AD654" s="343"/>
      <c r="AE654" s="343"/>
      <c r="AF654" s="343"/>
      <c r="AG654" s="343"/>
      <c r="AH654" s="343"/>
      <c r="AI654" s="343"/>
      <c r="AJ654" s="343"/>
      <c r="AK654" s="343"/>
      <c r="AL654" s="343"/>
      <c r="AM654" s="343"/>
      <c r="AN654" s="343"/>
      <c r="AO654" s="343"/>
    </row>
    <row r="655" spans="1:41" ht="12.75" customHeight="1" x14ac:dyDescent="0.2">
      <c r="A655" s="343"/>
      <c r="B655" s="343"/>
      <c r="C655" s="343"/>
      <c r="D655" s="445"/>
      <c r="E655" s="343"/>
      <c r="F655" s="343"/>
      <c r="G655" s="343"/>
      <c r="H655" s="343"/>
      <c r="I655" s="343"/>
      <c r="J655" s="343"/>
      <c r="K655" s="343"/>
      <c r="L655" s="343"/>
      <c r="M655" s="343"/>
      <c r="N655" s="343"/>
      <c r="O655" s="343"/>
      <c r="P655" s="343"/>
      <c r="Q655" s="343"/>
      <c r="R655" s="343"/>
      <c r="S655" s="341"/>
      <c r="T655" s="341"/>
      <c r="U655" s="343"/>
      <c r="V655" s="343"/>
      <c r="W655" s="343"/>
      <c r="X655" s="343"/>
      <c r="Y655" s="343"/>
      <c r="Z655" s="343"/>
      <c r="AA655" s="343"/>
      <c r="AB655" s="343"/>
      <c r="AC655" s="343"/>
      <c r="AD655" s="343"/>
      <c r="AE655" s="343"/>
      <c r="AF655" s="343"/>
      <c r="AG655" s="343"/>
      <c r="AH655" s="343"/>
      <c r="AI655" s="343"/>
      <c r="AJ655" s="343"/>
      <c r="AK655" s="343"/>
      <c r="AL655" s="343"/>
      <c r="AM655" s="343"/>
      <c r="AN655" s="343"/>
      <c r="AO655" s="343"/>
    </row>
    <row r="656" spans="1:41" ht="12.75" customHeight="1" x14ac:dyDescent="0.2">
      <c r="A656" s="343"/>
      <c r="B656" s="343"/>
      <c r="C656" s="343"/>
      <c r="D656" s="445"/>
      <c r="E656" s="343"/>
      <c r="F656" s="343"/>
      <c r="G656" s="343"/>
      <c r="H656" s="343"/>
      <c r="I656" s="343"/>
      <c r="J656" s="343"/>
      <c r="K656" s="343"/>
      <c r="L656" s="343"/>
      <c r="M656" s="343"/>
      <c r="N656" s="343"/>
      <c r="O656" s="343"/>
      <c r="P656" s="343"/>
      <c r="Q656" s="343"/>
      <c r="R656" s="343"/>
      <c r="S656" s="341"/>
      <c r="T656" s="341"/>
      <c r="U656" s="343"/>
      <c r="V656" s="343"/>
      <c r="W656" s="343"/>
      <c r="X656" s="343"/>
      <c r="Y656" s="343"/>
      <c r="Z656" s="343"/>
      <c r="AA656" s="343"/>
      <c r="AB656" s="343"/>
      <c r="AC656" s="343"/>
      <c r="AD656" s="343"/>
      <c r="AE656" s="343"/>
      <c r="AF656" s="343"/>
      <c r="AG656" s="343"/>
      <c r="AH656" s="343"/>
      <c r="AI656" s="343"/>
      <c r="AJ656" s="343"/>
      <c r="AK656" s="343"/>
      <c r="AL656" s="343"/>
      <c r="AM656" s="343"/>
      <c r="AN656" s="343"/>
      <c r="AO656" s="343"/>
    </row>
    <row r="657" spans="1:41" ht="12.75" customHeight="1" x14ac:dyDescent="0.2">
      <c r="A657" s="343"/>
      <c r="B657" s="343"/>
      <c r="C657" s="343"/>
      <c r="D657" s="445"/>
      <c r="E657" s="343"/>
      <c r="F657" s="343"/>
      <c r="G657" s="343"/>
      <c r="H657" s="343"/>
      <c r="I657" s="343"/>
      <c r="J657" s="343"/>
      <c r="K657" s="343"/>
      <c r="L657" s="343"/>
      <c r="M657" s="343"/>
      <c r="N657" s="343"/>
      <c r="O657" s="343"/>
      <c r="P657" s="343"/>
      <c r="Q657" s="343"/>
      <c r="R657" s="343"/>
      <c r="S657" s="341"/>
      <c r="T657" s="341"/>
      <c r="U657" s="343"/>
      <c r="V657" s="343"/>
      <c r="W657" s="343"/>
      <c r="X657" s="343"/>
      <c r="Y657" s="343"/>
      <c r="Z657" s="343"/>
      <c r="AA657" s="343"/>
      <c r="AB657" s="343"/>
      <c r="AC657" s="343"/>
      <c r="AD657" s="343"/>
      <c r="AE657" s="343"/>
      <c r="AF657" s="343"/>
      <c r="AG657" s="343"/>
      <c r="AH657" s="343"/>
      <c r="AI657" s="343"/>
      <c r="AJ657" s="343"/>
      <c r="AK657" s="343"/>
      <c r="AL657" s="343"/>
      <c r="AM657" s="343"/>
      <c r="AN657" s="343"/>
      <c r="AO657" s="343"/>
    </row>
    <row r="658" spans="1:41" ht="12.75" customHeight="1" x14ac:dyDescent="0.2">
      <c r="A658" s="343"/>
      <c r="B658" s="343"/>
      <c r="C658" s="343"/>
      <c r="D658" s="445"/>
      <c r="E658" s="343"/>
      <c r="F658" s="343"/>
      <c r="G658" s="343"/>
      <c r="H658" s="343"/>
      <c r="I658" s="343"/>
      <c r="J658" s="343"/>
      <c r="K658" s="343"/>
      <c r="L658" s="343"/>
      <c r="M658" s="343"/>
      <c r="N658" s="343"/>
      <c r="O658" s="343"/>
      <c r="P658" s="343"/>
      <c r="Q658" s="343"/>
      <c r="R658" s="343"/>
      <c r="S658" s="341"/>
      <c r="T658" s="341"/>
      <c r="U658" s="343"/>
      <c r="V658" s="343"/>
      <c r="W658" s="343"/>
      <c r="X658" s="343"/>
      <c r="Y658" s="343"/>
      <c r="Z658" s="343"/>
      <c r="AA658" s="343"/>
      <c r="AB658" s="343"/>
      <c r="AC658" s="343"/>
      <c r="AD658" s="343"/>
      <c r="AE658" s="343"/>
      <c r="AF658" s="343"/>
      <c r="AG658" s="343"/>
      <c r="AH658" s="343"/>
      <c r="AI658" s="343"/>
      <c r="AJ658" s="343"/>
      <c r="AK658" s="343"/>
      <c r="AL658" s="343"/>
      <c r="AM658" s="343"/>
      <c r="AN658" s="343"/>
      <c r="AO658" s="343"/>
    </row>
    <row r="659" spans="1:41" ht="12.75" customHeight="1" x14ac:dyDescent="0.2">
      <c r="A659" s="343"/>
      <c r="B659" s="343"/>
      <c r="C659" s="343"/>
      <c r="D659" s="445"/>
      <c r="E659" s="343"/>
      <c r="F659" s="343"/>
      <c r="G659" s="343"/>
      <c r="H659" s="343"/>
      <c r="I659" s="343"/>
      <c r="J659" s="343"/>
      <c r="K659" s="343"/>
      <c r="L659" s="343"/>
      <c r="M659" s="343"/>
      <c r="N659" s="343"/>
      <c r="O659" s="343"/>
      <c r="P659" s="343"/>
      <c r="Q659" s="343"/>
      <c r="R659" s="343"/>
      <c r="S659" s="341"/>
      <c r="T659" s="341"/>
      <c r="U659" s="343"/>
      <c r="V659" s="343"/>
      <c r="W659" s="343"/>
      <c r="X659" s="343"/>
      <c r="Y659" s="343"/>
      <c r="Z659" s="343"/>
      <c r="AA659" s="343"/>
      <c r="AB659" s="343"/>
      <c r="AC659" s="343"/>
      <c r="AD659" s="343"/>
      <c r="AE659" s="343"/>
      <c r="AF659" s="343"/>
      <c r="AG659" s="343"/>
      <c r="AH659" s="343"/>
      <c r="AI659" s="343"/>
      <c r="AJ659" s="343"/>
      <c r="AK659" s="343"/>
      <c r="AL659" s="343"/>
      <c r="AM659" s="343"/>
      <c r="AN659" s="343"/>
      <c r="AO659" s="343"/>
    </row>
    <row r="660" spans="1:41" ht="12.75" customHeight="1" x14ac:dyDescent="0.2">
      <c r="A660" s="343"/>
      <c r="B660" s="343"/>
      <c r="C660" s="343"/>
      <c r="D660" s="445"/>
      <c r="E660" s="343"/>
      <c r="F660" s="343"/>
      <c r="G660" s="343"/>
      <c r="H660" s="343"/>
      <c r="I660" s="343"/>
      <c r="J660" s="343"/>
      <c r="K660" s="343"/>
      <c r="L660" s="343"/>
      <c r="M660" s="343"/>
      <c r="N660" s="343"/>
      <c r="O660" s="343"/>
      <c r="P660" s="343"/>
      <c r="Q660" s="343"/>
      <c r="R660" s="343"/>
      <c r="S660" s="341"/>
      <c r="T660" s="341"/>
      <c r="U660" s="343"/>
      <c r="V660" s="343"/>
      <c r="W660" s="343"/>
      <c r="X660" s="343"/>
      <c r="Y660" s="343"/>
      <c r="Z660" s="343"/>
      <c r="AA660" s="343"/>
      <c r="AB660" s="343"/>
      <c r="AC660" s="343"/>
      <c r="AD660" s="343"/>
      <c r="AE660" s="343"/>
      <c r="AF660" s="343"/>
      <c r="AG660" s="343"/>
      <c r="AH660" s="343"/>
      <c r="AI660" s="343"/>
      <c r="AJ660" s="343"/>
      <c r="AK660" s="343"/>
      <c r="AL660" s="343"/>
      <c r="AM660" s="343"/>
      <c r="AN660" s="343"/>
      <c r="AO660" s="343"/>
    </row>
    <row r="661" spans="1:41" ht="12.75" customHeight="1" x14ac:dyDescent="0.2">
      <c r="A661" s="343"/>
      <c r="B661" s="343"/>
      <c r="C661" s="343"/>
      <c r="D661" s="445"/>
      <c r="E661" s="343"/>
      <c r="F661" s="343"/>
      <c r="G661" s="343"/>
      <c r="H661" s="343"/>
      <c r="I661" s="343"/>
      <c r="J661" s="343"/>
      <c r="K661" s="343"/>
      <c r="L661" s="343"/>
      <c r="M661" s="343"/>
      <c r="N661" s="343"/>
      <c r="O661" s="343"/>
      <c r="P661" s="343"/>
      <c r="Q661" s="343"/>
      <c r="R661" s="343"/>
      <c r="S661" s="341"/>
      <c r="T661" s="341"/>
      <c r="U661" s="343"/>
      <c r="V661" s="343"/>
      <c r="W661" s="343"/>
      <c r="X661" s="343"/>
      <c r="Y661" s="343"/>
      <c r="Z661" s="343"/>
      <c r="AA661" s="343"/>
      <c r="AB661" s="343"/>
      <c r="AC661" s="343"/>
      <c r="AD661" s="343"/>
      <c r="AE661" s="343"/>
      <c r="AF661" s="343"/>
      <c r="AG661" s="343"/>
      <c r="AH661" s="343"/>
      <c r="AI661" s="343"/>
      <c r="AJ661" s="343"/>
      <c r="AK661" s="343"/>
      <c r="AL661" s="343"/>
      <c r="AM661" s="343"/>
      <c r="AN661" s="343"/>
      <c r="AO661" s="343"/>
    </row>
    <row r="662" spans="1:41" ht="12.75" customHeight="1" x14ac:dyDescent="0.2">
      <c r="A662" s="343"/>
      <c r="B662" s="343"/>
      <c r="C662" s="343"/>
      <c r="D662" s="445"/>
      <c r="E662" s="343"/>
      <c r="F662" s="343"/>
      <c r="G662" s="343"/>
      <c r="H662" s="343"/>
      <c r="I662" s="343"/>
      <c r="J662" s="343"/>
      <c r="K662" s="343"/>
      <c r="L662" s="343"/>
      <c r="M662" s="343"/>
      <c r="N662" s="343"/>
      <c r="O662" s="343"/>
      <c r="P662" s="343"/>
      <c r="Q662" s="343"/>
      <c r="R662" s="343"/>
      <c r="S662" s="341"/>
      <c r="T662" s="341"/>
      <c r="U662" s="343"/>
      <c r="V662" s="343"/>
      <c r="W662" s="343"/>
      <c r="X662" s="343"/>
      <c r="Y662" s="343"/>
      <c r="Z662" s="343"/>
      <c r="AA662" s="343"/>
      <c r="AB662" s="343"/>
      <c r="AC662" s="343"/>
      <c r="AD662" s="343"/>
      <c r="AE662" s="343"/>
      <c r="AF662" s="343"/>
      <c r="AG662" s="343"/>
      <c r="AH662" s="343"/>
      <c r="AI662" s="343"/>
      <c r="AJ662" s="343"/>
      <c r="AK662" s="343"/>
      <c r="AL662" s="343"/>
      <c r="AM662" s="343"/>
      <c r="AN662" s="343"/>
      <c r="AO662" s="343"/>
    </row>
    <row r="663" spans="1:41" ht="12.75" customHeight="1" x14ac:dyDescent="0.2">
      <c r="A663" s="343"/>
      <c r="B663" s="343"/>
      <c r="C663" s="343"/>
      <c r="D663" s="445"/>
      <c r="E663" s="343"/>
      <c r="F663" s="343"/>
      <c r="G663" s="343"/>
      <c r="H663" s="343"/>
      <c r="I663" s="343"/>
      <c r="J663" s="343"/>
      <c r="K663" s="343"/>
      <c r="L663" s="343"/>
      <c r="M663" s="343"/>
      <c r="N663" s="343"/>
      <c r="O663" s="343"/>
      <c r="P663" s="343"/>
      <c r="Q663" s="343"/>
      <c r="R663" s="343"/>
      <c r="S663" s="341"/>
      <c r="T663" s="341"/>
      <c r="U663" s="343"/>
      <c r="V663" s="343"/>
      <c r="W663" s="343"/>
      <c r="X663" s="343"/>
      <c r="Y663" s="343"/>
      <c r="Z663" s="343"/>
      <c r="AA663" s="343"/>
      <c r="AB663" s="343"/>
      <c r="AC663" s="343"/>
      <c r="AD663" s="343"/>
      <c r="AE663" s="343"/>
      <c r="AF663" s="343"/>
      <c r="AG663" s="343"/>
      <c r="AH663" s="343"/>
      <c r="AI663" s="343"/>
      <c r="AJ663" s="343"/>
      <c r="AK663" s="343"/>
      <c r="AL663" s="343"/>
      <c r="AM663" s="343"/>
      <c r="AN663" s="343"/>
      <c r="AO663" s="343"/>
    </row>
    <row r="664" spans="1:41" ht="12.75" customHeight="1" x14ac:dyDescent="0.2">
      <c r="A664" s="343"/>
      <c r="B664" s="343"/>
      <c r="C664" s="343"/>
      <c r="D664" s="445"/>
      <c r="E664" s="343"/>
      <c r="F664" s="343"/>
      <c r="G664" s="343"/>
      <c r="H664" s="343"/>
      <c r="I664" s="343"/>
      <c r="J664" s="343"/>
      <c r="K664" s="343"/>
      <c r="L664" s="343"/>
      <c r="M664" s="343"/>
      <c r="N664" s="343"/>
      <c r="O664" s="343"/>
      <c r="P664" s="343"/>
      <c r="Q664" s="343"/>
      <c r="R664" s="343"/>
      <c r="S664" s="341"/>
      <c r="T664" s="341"/>
      <c r="U664" s="343"/>
      <c r="V664" s="343"/>
      <c r="W664" s="343"/>
      <c r="X664" s="343"/>
      <c r="Y664" s="343"/>
      <c r="Z664" s="343"/>
      <c r="AA664" s="343"/>
      <c r="AB664" s="343"/>
      <c r="AC664" s="343"/>
      <c r="AD664" s="343"/>
      <c r="AE664" s="343"/>
      <c r="AF664" s="343"/>
      <c r="AG664" s="343"/>
      <c r="AH664" s="343"/>
      <c r="AI664" s="343"/>
      <c r="AJ664" s="343"/>
      <c r="AK664" s="343"/>
      <c r="AL664" s="343"/>
      <c r="AM664" s="343"/>
      <c r="AN664" s="343"/>
      <c r="AO664" s="343"/>
    </row>
    <row r="665" spans="1:41" ht="12.75" customHeight="1" x14ac:dyDescent="0.2">
      <c r="A665" s="343"/>
      <c r="B665" s="343"/>
      <c r="C665" s="343"/>
      <c r="D665" s="445"/>
      <c r="E665" s="343"/>
      <c r="F665" s="343"/>
      <c r="G665" s="343"/>
      <c r="H665" s="343"/>
      <c r="I665" s="343"/>
      <c r="J665" s="343"/>
      <c r="K665" s="343"/>
      <c r="L665" s="343"/>
      <c r="M665" s="343"/>
      <c r="N665" s="343"/>
      <c r="O665" s="343"/>
      <c r="P665" s="343"/>
      <c r="Q665" s="343"/>
      <c r="R665" s="343"/>
      <c r="S665" s="341"/>
      <c r="T665" s="341"/>
      <c r="U665" s="343"/>
      <c r="V665" s="343"/>
      <c r="W665" s="343"/>
      <c r="X665" s="343"/>
      <c r="Y665" s="343"/>
      <c r="Z665" s="343"/>
      <c r="AA665" s="343"/>
      <c r="AB665" s="343"/>
      <c r="AC665" s="343"/>
      <c r="AD665" s="343"/>
      <c r="AE665" s="343"/>
      <c r="AF665" s="343"/>
      <c r="AG665" s="343"/>
      <c r="AH665" s="343"/>
      <c r="AI665" s="343"/>
      <c r="AJ665" s="343"/>
      <c r="AK665" s="343"/>
      <c r="AL665" s="343"/>
      <c r="AM665" s="343"/>
      <c r="AN665" s="343"/>
      <c r="AO665" s="343"/>
    </row>
    <row r="666" spans="1:41" ht="12.75" customHeight="1" x14ac:dyDescent="0.2">
      <c r="A666" s="343"/>
      <c r="B666" s="343"/>
      <c r="C666" s="343"/>
      <c r="D666" s="445"/>
      <c r="E666" s="343"/>
      <c r="F666" s="343"/>
      <c r="G666" s="343"/>
      <c r="H666" s="343"/>
      <c r="I666" s="343"/>
      <c r="J666" s="343"/>
      <c r="K666" s="343"/>
      <c r="L666" s="343"/>
      <c r="M666" s="343"/>
      <c r="N666" s="343"/>
      <c r="O666" s="343"/>
      <c r="P666" s="343"/>
      <c r="Q666" s="343"/>
      <c r="R666" s="343"/>
      <c r="S666" s="341"/>
      <c r="T666" s="341"/>
      <c r="U666" s="343"/>
      <c r="V666" s="343"/>
      <c r="W666" s="343"/>
      <c r="X666" s="343"/>
      <c r="Y666" s="343"/>
      <c r="Z666" s="343"/>
      <c r="AA666" s="343"/>
      <c r="AB666" s="343"/>
      <c r="AC666" s="343"/>
      <c r="AD666" s="343"/>
      <c r="AE666" s="343"/>
      <c r="AF666" s="343"/>
      <c r="AG666" s="343"/>
      <c r="AH666" s="343"/>
      <c r="AI666" s="343"/>
      <c r="AJ666" s="343"/>
      <c r="AK666" s="343"/>
      <c r="AL666" s="343"/>
      <c r="AM666" s="343"/>
      <c r="AN666" s="343"/>
      <c r="AO666" s="343"/>
    </row>
    <row r="667" spans="1:41" ht="12.75" customHeight="1" x14ac:dyDescent="0.2">
      <c r="A667" s="343"/>
      <c r="B667" s="343"/>
      <c r="C667" s="343"/>
      <c r="D667" s="445"/>
      <c r="E667" s="343"/>
      <c r="F667" s="343"/>
      <c r="G667" s="343"/>
      <c r="H667" s="343"/>
      <c r="I667" s="343"/>
      <c r="J667" s="343"/>
      <c r="K667" s="343"/>
      <c r="L667" s="343"/>
      <c r="M667" s="343"/>
      <c r="N667" s="343"/>
      <c r="O667" s="343"/>
      <c r="P667" s="343"/>
      <c r="Q667" s="343"/>
      <c r="R667" s="343"/>
      <c r="S667" s="341"/>
      <c r="T667" s="341"/>
      <c r="U667" s="343"/>
      <c r="V667" s="343"/>
      <c r="W667" s="343"/>
      <c r="X667" s="343"/>
      <c r="Y667" s="343"/>
      <c r="Z667" s="343"/>
      <c r="AA667" s="343"/>
      <c r="AB667" s="343"/>
      <c r="AC667" s="343"/>
      <c r="AD667" s="343"/>
      <c r="AE667" s="343"/>
      <c r="AF667" s="343"/>
      <c r="AG667" s="343"/>
      <c r="AH667" s="343"/>
      <c r="AI667" s="343"/>
      <c r="AJ667" s="343"/>
      <c r="AK667" s="343"/>
      <c r="AL667" s="343"/>
      <c r="AM667" s="343"/>
      <c r="AN667" s="343"/>
      <c r="AO667" s="343"/>
    </row>
    <row r="668" spans="1:41" ht="12.75" customHeight="1" x14ac:dyDescent="0.2">
      <c r="A668" s="343"/>
      <c r="B668" s="343"/>
      <c r="C668" s="343"/>
      <c r="D668" s="445"/>
      <c r="E668" s="343"/>
      <c r="F668" s="343"/>
      <c r="G668" s="343"/>
      <c r="H668" s="343"/>
      <c r="I668" s="343"/>
      <c r="J668" s="343"/>
      <c r="K668" s="343"/>
      <c r="L668" s="343"/>
      <c r="M668" s="343"/>
      <c r="N668" s="343"/>
      <c r="O668" s="343"/>
      <c r="P668" s="343"/>
      <c r="Q668" s="343"/>
      <c r="R668" s="343"/>
      <c r="S668" s="341"/>
      <c r="T668" s="341"/>
      <c r="U668" s="343"/>
      <c r="V668" s="343"/>
      <c r="W668" s="343"/>
      <c r="X668" s="343"/>
      <c r="Y668" s="343"/>
      <c r="Z668" s="343"/>
      <c r="AA668" s="343"/>
      <c r="AB668" s="343"/>
      <c r="AC668" s="343"/>
      <c r="AD668" s="343"/>
      <c r="AE668" s="343"/>
      <c r="AF668" s="343"/>
      <c r="AG668" s="343"/>
      <c r="AH668" s="343"/>
      <c r="AI668" s="343"/>
      <c r="AJ668" s="343"/>
      <c r="AK668" s="343"/>
      <c r="AL668" s="343"/>
      <c r="AM668" s="343"/>
      <c r="AN668" s="343"/>
      <c r="AO668" s="343"/>
    </row>
    <row r="669" spans="1:41" ht="12.75" customHeight="1" x14ac:dyDescent="0.2">
      <c r="A669" s="343"/>
      <c r="B669" s="343"/>
      <c r="C669" s="343"/>
      <c r="D669" s="445"/>
      <c r="E669" s="343"/>
      <c r="F669" s="343"/>
      <c r="G669" s="343"/>
      <c r="H669" s="343"/>
      <c r="I669" s="343"/>
      <c r="J669" s="343"/>
      <c r="K669" s="343"/>
      <c r="L669" s="343"/>
      <c r="M669" s="343"/>
      <c r="N669" s="343"/>
      <c r="O669" s="343"/>
      <c r="P669" s="343"/>
      <c r="Q669" s="343"/>
      <c r="R669" s="343"/>
      <c r="S669" s="341"/>
      <c r="T669" s="341"/>
      <c r="U669" s="343"/>
      <c r="V669" s="343"/>
      <c r="W669" s="343"/>
      <c r="X669" s="343"/>
      <c r="Y669" s="343"/>
      <c r="Z669" s="343"/>
      <c r="AA669" s="343"/>
      <c r="AB669" s="343"/>
      <c r="AC669" s="343"/>
      <c r="AD669" s="343"/>
      <c r="AE669" s="343"/>
      <c r="AF669" s="343"/>
      <c r="AG669" s="343"/>
      <c r="AH669" s="343"/>
      <c r="AI669" s="343"/>
      <c r="AJ669" s="343"/>
      <c r="AK669" s="343"/>
      <c r="AL669" s="343"/>
      <c r="AM669" s="343"/>
      <c r="AN669" s="343"/>
      <c r="AO669" s="343"/>
    </row>
    <row r="670" spans="1:41" ht="12.75" customHeight="1" x14ac:dyDescent="0.2">
      <c r="A670" s="343"/>
      <c r="B670" s="343"/>
      <c r="C670" s="343"/>
      <c r="D670" s="445"/>
      <c r="E670" s="343"/>
      <c r="F670" s="343"/>
      <c r="G670" s="343"/>
      <c r="H670" s="343"/>
      <c r="I670" s="343"/>
      <c r="J670" s="343"/>
      <c r="K670" s="343"/>
      <c r="L670" s="343"/>
      <c r="M670" s="343"/>
      <c r="N670" s="343"/>
      <c r="O670" s="343"/>
      <c r="P670" s="343"/>
      <c r="Q670" s="343"/>
      <c r="R670" s="343"/>
      <c r="S670" s="341"/>
      <c r="T670" s="341"/>
      <c r="U670" s="343"/>
      <c r="V670" s="343"/>
      <c r="W670" s="343"/>
      <c r="X670" s="343"/>
      <c r="Y670" s="343"/>
      <c r="Z670" s="343"/>
      <c r="AA670" s="343"/>
      <c r="AB670" s="343"/>
      <c r="AC670" s="343"/>
      <c r="AD670" s="343"/>
      <c r="AE670" s="343"/>
      <c r="AF670" s="343"/>
      <c r="AG670" s="343"/>
      <c r="AH670" s="343"/>
      <c r="AI670" s="343"/>
      <c r="AJ670" s="343"/>
      <c r="AK670" s="343"/>
      <c r="AL670" s="343"/>
      <c r="AM670" s="343"/>
      <c r="AN670" s="343"/>
      <c r="AO670" s="343"/>
    </row>
    <row r="671" spans="1:41" ht="12.75" customHeight="1" x14ac:dyDescent="0.2">
      <c r="A671" s="343"/>
      <c r="B671" s="343"/>
      <c r="C671" s="343"/>
      <c r="D671" s="445"/>
      <c r="E671" s="343"/>
      <c r="F671" s="343"/>
      <c r="G671" s="343"/>
      <c r="H671" s="343"/>
      <c r="I671" s="343"/>
      <c r="J671" s="343"/>
      <c r="K671" s="343"/>
      <c r="L671" s="343"/>
      <c r="M671" s="343"/>
      <c r="N671" s="343"/>
      <c r="O671" s="343"/>
      <c r="P671" s="343"/>
      <c r="Q671" s="343"/>
      <c r="R671" s="343"/>
      <c r="S671" s="341"/>
      <c r="T671" s="341"/>
      <c r="U671" s="343"/>
      <c r="V671" s="343"/>
      <c r="W671" s="343"/>
      <c r="X671" s="343"/>
      <c r="Y671" s="343"/>
      <c r="Z671" s="343"/>
      <c r="AA671" s="343"/>
      <c r="AB671" s="343"/>
      <c r="AC671" s="343"/>
      <c r="AD671" s="343"/>
      <c r="AE671" s="343"/>
      <c r="AF671" s="343"/>
      <c r="AG671" s="343"/>
      <c r="AH671" s="343"/>
      <c r="AI671" s="343"/>
      <c r="AJ671" s="343"/>
      <c r="AK671" s="343"/>
      <c r="AL671" s="343"/>
      <c r="AM671" s="343"/>
      <c r="AN671" s="343"/>
      <c r="AO671" s="343"/>
    </row>
    <row r="672" spans="1:41" ht="12.75" customHeight="1" x14ac:dyDescent="0.2">
      <c r="A672" s="343"/>
      <c r="B672" s="343"/>
      <c r="C672" s="343"/>
      <c r="D672" s="445"/>
      <c r="E672" s="343"/>
      <c r="F672" s="343"/>
      <c r="G672" s="343"/>
      <c r="H672" s="343"/>
      <c r="I672" s="343"/>
      <c r="J672" s="343"/>
      <c r="K672" s="343"/>
      <c r="L672" s="343"/>
      <c r="M672" s="343"/>
      <c r="N672" s="343"/>
      <c r="O672" s="343"/>
      <c r="P672" s="343"/>
      <c r="Q672" s="343"/>
      <c r="R672" s="343"/>
      <c r="S672" s="341"/>
      <c r="T672" s="341"/>
      <c r="U672" s="343"/>
      <c r="V672" s="343"/>
      <c r="W672" s="343"/>
      <c r="X672" s="343"/>
      <c r="Y672" s="343"/>
      <c r="Z672" s="343"/>
      <c r="AA672" s="343"/>
      <c r="AB672" s="343"/>
      <c r="AC672" s="343"/>
      <c r="AD672" s="343"/>
      <c r="AE672" s="343"/>
      <c r="AF672" s="343"/>
      <c r="AG672" s="343"/>
      <c r="AH672" s="343"/>
      <c r="AI672" s="343"/>
      <c r="AJ672" s="343"/>
      <c r="AK672" s="343"/>
      <c r="AL672" s="343"/>
      <c r="AM672" s="343"/>
      <c r="AN672" s="343"/>
      <c r="AO672" s="343"/>
    </row>
    <row r="673" spans="1:41" ht="12.75" customHeight="1" x14ac:dyDescent="0.2">
      <c r="A673" s="343"/>
      <c r="B673" s="343"/>
      <c r="C673" s="343"/>
      <c r="D673" s="445"/>
      <c r="E673" s="343"/>
      <c r="F673" s="343"/>
      <c r="G673" s="343"/>
      <c r="H673" s="343"/>
      <c r="I673" s="343"/>
      <c r="J673" s="343"/>
      <c r="K673" s="343"/>
      <c r="L673" s="343"/>
      <c r="M673" s="343"/>
      <c r="N673" s="343"/>
      <c r="O673" s="343"/>
      <c r="P673" s="343"/>
      <c r="Q673" s="343"/>
      <c r="R673" s="343"/>
      <c r="S673" s="341"/>
      <c r="T673" s="341"/>
      <c r="U673" s="343"/>
      <c r="V673" s="343"/>
      <c r="W673" s="343"/>
      <c r="X673" s="343"/>
      <c r="Y673" s="343"/>
      <c r="Z673" s="343"/>
      <c r="AA673" s="343"/>
      <c r="AB673" s="343"/>
      <c r="AC673" s="343"/>
      <c r="AD673" s="343"/>
      <c r="AE673" s="343"/>
      <c r="AF673" s="343"/>
      <c r="AG673" s="343"/>
      <c r="AH673" s="343"/>
      <c r="AI673" s="343"/>
      <c r="AJ673" s="343"/>
      <c r="AK673" s="343"/>
      <c r="AL673" s="343"/>
      <c r="AM673" s="343"/>
      <c r="AN673" s="343"/>
      <c r="AO673" s="343"/>
    </row>
    <row r="674" spans="1:41" ht="12.75" customHeight="1" x14ac:dyDescent="0.2">
      <c r="A674" s="343"/>
      <c r="B674" s="343"/>
      <c r="C674" s="343"/>
      <c r="D674" s="445"/>
      <c r="E674" s="343"/>
      <c r="F674" s="343"/>
      <c r="G674" s="343"/>
      <c r="H674" s="343"/>
      <c r="I674" s="343"/>
      <c r="J674" s="343"/>
      <c r="K674" s="343"/>
      <c r="L674" s="343"/>
      <c r="M674" s="343"/>
      <c r="N674" s="343"/>
      <c r="O674" s="343"/>
      <c r="P674" s="343"/>
      <c r="Q674" s="343"/>
      <c r="R674" s="343"/>
      <c r="S674" s="341"/>
      <c r="T674" s="341"/>
      <c r="U674" s="343"/>
      <c r="V674" s="343"/>
      <c r="W674" s="343"/>
      <c r="X674" s="343"/>
      <c r="Y674" s="343"/>
      <c r="Z674" s="343"/>
      <c r="AA674" s="343"/>
      <c r="AB674" s="343"/>
      <c r="AC674" s="343"/>
      <c r="AD674" s="343"/>
      <c r="AE674" s="343"/>
      <c r="AF674" s="343"/>
      <c r="AG674" s="343"/>
      <c r="AH674" s="343"/>
      <c r="AI674" s="343"/>
      <c r="AJ674" s="343"/>
      <c r="AK674" s="343"/>
      <c r="AL674" s="343"/>
      <c r="AM674" s="343"/>
      <c r="AN674" s="343"/>
      <c r="AO674" s="343"/>
    </row>
    <row r="675" spans="1:41" ht="12.75" customHeight="1" x14ac:dyDescent="0.2">
      <c r="A675" s="343"/>
      <c r="B675" s="343"/>
      <c r="C675" s="343"/>
      <c r="D675" s="445"/>
      <c r="E675" s="343"/>
      <c r="F675" s="343"/>
      <c r="G675" s="343"/>
      <c r="H675" s="343"/>
      <c r="I675" s="343"/>
      <c r="J675" s="343"/>
      <c r="K675" s="343"/>
      <c r="L675" s="343"/>
      <c r="M675" s="343"/>
      <c r="N675" s="343"/>
      <c r="O675" s="343"/>
      <c r="P675" s="343"/>
      <c r="Q675" s="343"/>
      <c r="R675" s="343"/>
      <c r="S675" s="341"/>
      <c r="T675" s="341"/>
      <c r="U675" s="343"/>
      <c r="V675" s="343"/>
      <c r="W675" s="343"/>
      <c r="X675" s="343"/>
      <c r="Y675" s="343"/>
      <c r="Z675" s="343"/>
      <c r="AA675" s="343"/>
      <c r="AB675" s="343"/>
      <c r="AC675" s="343"/>
      <c r="AD675" s="343"/>
      <c r="AE675" s="343"/>
      <c r="AF675" s="343"/>
      <c r="AG675" s="343"/>
      <c r="AH675" s="343"/>
      <c r="AI675" s="343"/>
      <c r="AJ675" s="343"/>
      <c r="AK675" s="343"/>
      <c r="AL675" s="343"/>
      <c r="AM675" s="343"/>
      <c r="AN675" s="343"/>
      <c r="AO675" s="343"/>
    </row>
    <row r="676" spans="1:41" ht="12.75" customHeight="1" x14ac:dyDescent="0.2">
      <c r="A676" s="343"/>
      <c r="B676" s="343"/>
      <c r="C676" s="343"/>
      <c r="D676" s="445"/>
      <c r="E676" s="343"/>
      <c r="F676" s="343"/>
      <c r="G676" s="343"/>
      <c r="H676" s="343"/>
      <c r="I676" s="343"/>
      <c r="J676" s="343"/>
      <c r="K676" s="343"/>
      <c r="L676" s="343"/>
      <c r="M676" s="343"/>
      <c r="N676" s="343"/>
      <c r="O676" s="343"/>
      <c r="P676" s="343"/>
      <c r="Q676" s="343"/>
      <c r="R676" s="343"/>
      <c r="S676" s="341"/>
      <c r="T676" s="341"/>
      <c r="U676" s="343"/>
      <c r="V676" s="343"/>
      <c r="W676" s="343"/>
      <c r="X676" s="343"/>
      <c r="Y676" s="343"/>
      <c r="Z676" s="343"/>
      <c r="AA676" s="343"/>
      <c r="AB676" s="343"/>
      <c r="AC676" s="343"/>
      <c r="AD676" s="343"/>
      <c r="AE676" s="343"/>
      <c r="AF676" s="343"/>
      <c r="AG676" s="343"/>
      <c r="AH676" s="343"/>
      <c r="AI676" s="343"/>
      <c r="AJ676" s="343"/>
      <c r="AK676" s="343"/>
      <c r="AL676" s="343"/>
      <c r="AM676" s="343"/>
      <c r="AN676" s="343"/>
      <c r="AO676" s="343"/>
    </row>
    <row r="677" spans="1:41" ht="12.75" customHeight="1" x14ac:dyDescent="0.2">
      <c r="A677" s="343"/>
      <c r="B677" s="343"/>
      <c r="C677" s="343"/>
      <c r="D677" s="445"/>
      <c r="E677" s="343"/>
      <c r="F677" s="343"/>
      <c r="G677" s="343"/>
      <c r="H677" s="343"/>
      <c r="I677" s="343"/>
      <c r="J677" s="343"/>
      <c r="K677" s="343"/>
      <c r="L677" s="343"/>
      <c r="M677" s="343"/>
      <c r="N677" s="343"/>
      <c r="O677" s="343"/>
      <c r="P677" s="343"/>
      <c r="Q677" s="343"/>
      <c r="R677" s="343"/>
      <c r="S677" s="341"/>
      <c r="T677" s="341"/>
      <c r="U677" s="343"/>
      <c r="V677" s="343"/>
      <c r="W677" s="343"/>
      <c r="X677" s="343"/>
      <c r="Y677" s="343"/>
      <c r="Z677" s="343"/>
      <c r="AA677" s="343"/>
      <c r="AB677" s="343"/>
      <c r="AC677" s="343"/>
      <c r="AD677" s="343"/>
      <c r="AE677" s="343"/>
      <c r="AF677" s="343"/>
      <c r="AG677" s="343"/>
      <c r="AH677" s="343"/>
      <c r="AI677" s="343"/>
      <c r="AJ677" s="343"/>
      <c r="AK677" s="343"/>
      <c r="AL677" s="343"/>
      <c r="AM677" s="343"/>
      <c r="AN677" s="343"/>
      <c r="AO677" s="343"/>
    </row>
    <row r="678" spans="1:41" ht="12.75" customHeight="1" x14ac:dyDescent="0.2">
      <c r="A678" s="343"/>
      <c r="B678" s="343"/>
      <c r="C678" s="343"/>
      <c r="D678" s="445"/>
      <c r="E678" s="343"/>
      <c r="F678" s="343"/>
      <c r="G678" s="343"/>
      <c r="H678" s="343"/>
      <c r="I678" s="343"/>
      <c r="J678" s="343"/>
      <c r="K678" s="343"/>
      <c r="L678" s="343"/>
      <c r="M678" s="343"/>
      <c r="N678" s="343"/>
      <c r="O678" s="343"/>
      <c r="P678" s="343"/>
      <c r="Q678" s="343"/>
      <c r="R678" s="343"/>
      <c r="S678" s="341"/>
      <c r="T678" s="341"/>
      <c r="U678" s="343"/>
      <c r="V678" s="343"/>
      <c r="W678" s="343"/>
      <c r="X678" s="343"/>
      <c r="Y678" s="343"/>
      <c r="Z678" s="343"/>
      <c r="AA678" s="343"/>
      <c r="AB678" s="343"/>
      <c r="AC678" s="343"/>
      <c r="AD678" s="343"/>
      <c r="AE678" s="343"/>
      <c r="AF678" s="343"/>
      <c r="AG678" s="343"/>
      <c r="AH678" s="343"/>
      <c r="AI678" s="343"/>
      <c r="AJ678" s="343"/>
      <c r="AK678" s="343"/>
      <c r="AL678" s="343"/>
      <c r="AM678" s="343"/>
      <c r="AN678" s="343"/>
      <c r="AO678" s="343"/>
    </row>
    <row r="679" spans="1:41" ht="12.75" customHeight="1" x14ac:dyDescent="0.2">
      <c r="A679" s="343"/>
      <c r="B679" s="343"/>
      <c r="C679" s="343"/>
      <c r="D679" s="445"/>
      <c r="E679" s="343"/>
      <c r="F679" s="343"/>
      <c r="G679" s="343"/>
      <c r="H679" s="343"/>
      <c r="I679" s="343"/>
      <c r="J679" s="343"/>
      <c r="K679" s="343"/>
      <c r="L679" s="343"/>
      <c r="M679" s="343"/>
      <c r="N679" s="343"/>
      <c r="O679" s="343"/>
      <c r="P679" s="343"/>
      <c r="Q679" s="343"/>
      <c r="R679" s="343"/>
      <c r="S679" s="341"/>
      <c r="T679" s="341"/>
      <c r="U679" s="343"/>
      <c r="V679" s="343"/>
      <c r="W679" s="343"/>
      <c r="X679" s="343"/>
      <c r="Y679" s="343"/>
      <c r="Z679" s="343"/>
      <c r="AA679" s="343"/>
      <c r="AB679" s="343"/>
      <c r="AC679" s="343"/>
      <c r="AD679" s="343"/>
      <c r="AE679" s="343"/>
      <c r="AF679" s="343"/>
      <c r="AG679" s="343"/>
      <c r="AH679" s="343"/>
      <c r="AI679" s="343"/>
      <c r="AJ679" s="343"/>
      <c r="AK679" s="343"/>
      <c r="AL679" s="343"/>
      <c r="AM679" s="343"/>
      <c r="AN679" s="343"/>
      <c r="AO679" s="343"/>
    </row>
    <row r="680" spans="1:41" ht="12.75" customHeight="1" x14ac:dyDescent="0.2">
      <c r="A680" s="343"/>
      <c r="B680" s="343"/>
      <c r="C680" s="343"/>
      <c r="D680" s="445"/>
      <c r="E680" s="343"/>
      <c r="F680" s="343"/>
      <c r="G680" s="343"/>
      <c r="H680" s="343"/>
      <c r="I680" s="343"/>
      <c r="J680" s="343"/>
      <c r="K680" s="343"/>
      <c r="L680" s="343"/>
      <c r="M680" s="343"/>
      <c r="N680" s="343"/>
      <c r="O680" s="343"/>
      <c r="P680" s="343"/>
      <c r="Q680" s="343"/>
      <c r="R680" s="343"/>
      <c r="S680" s="341"/>
      <c r="T680" s="341"/>
      <c r="U680" s="343"/>
      <c r="V680" s="343"/>
      <c r="W680" s="343"/>
      <c r="X680" s="343"/>
      <c r="Y680" s="343"/>
      <c r="Z680" s="343"/>
      <c r="AA680" s="343"/>
      <c r="AB680" s="343"/>
      <c r="AC680" s="343"/>
      <c r="AD680" s="343"/>
      <c r="AE680" s="343"/>
      <c r="AF680" s="343"/>
      <c r="AG680" s="343"/>
      <c r="AH680" s="343"/>
      <c r="AI680" s="343"/>
      <c r="AJ680" s="343"/>
      <c r="AK680" s="343"/>
      <c r="AL680" s="343"/>
      <c r="AM680" s="343"/>
      <c r="AN680" s="343"/>
      <c r="AO680" s="343"/>
    </row>
    <row r="681" spans="1:41" ht="12.75" customHeight="1" x14ac:dyDescent="0.2">
      <c r="A681" s="343"/>
      <c r="B681" s="343"/>
      <c r="C681" s="343"/>
      <c r="D681" s="445"/>
      <c r="E681" s="343"/>
      <c r="F681" s="343"/>
      <c r="G681" s="343"/>
      <c r="H681" s="343"/>
      <c r="I681" s="343"/>
      <c r="J681" s="343"/>
      <c r="K681" s="343"/>
      <c r="L681" s="343"/>
      <c r="M681" s="343"/>
      <c r="N681" s="343"/>
      <c r="O681" s="343"/>
      <c r="P681" s="343"/>
      <c r="Q681" s="343"/>
      <c r="R681" s="343"/>
      <c r="S681" s="341"/>
      <c r="T681" s="341"/>
      <c r="U681" s="343"/>
      <c r="V681" s="343"/>
      <c r="W681" s="343"/>
      <c r="X681" s="343"/>
      <c r="Y681" s="343"/>
      <c r="Z681" s="343"/>
      <c r="AA681" s="343"/>
      <c r="AB681" s="343"/>
      <c r="AC681" s="343"/>
      <c r="AD681" s="343"/>
      <c r="AE681" s="343"/>
      <c r="AF681" s="343"/>
      <c r="AG681" s="343"/>
      <c r="AH681" s="343"/>
      <c r="AI681" s="343"/>
      <c r="AJ681" s="343"/>
      <c r="AK681" s="343"/>
      <c r="AL681" s="343"/>
      <c r="AM681" s="343"/>
      <c r="AN681" s="343"/>
      <c r="AO681" s="343"/>
    </row>
    <row r="682" spans="1:41" ht="12.75" customHeight="1" x14ac:dyDescent="0.2">
      <c r="A682" s="343"/>
      <c r="B682" s="343"/>
      <c r="C682" s="343"/>
      <c r="D682" s="445"/>
      <c r="E682" s="343"/>
      <c r="F682" s="343"/>
      <c r="G682" s="343"/>
      <c r="H682" s="343"/>
      <c r="I682" s="343"/>
      <c r="J682" s="343"/>
      <c r="K682" s="343"/>
      <c r="L682" s="343"/>
      <c r="M682" s="343"/>
      <c r="N682" s="343"/>
      <c r="O682" s="343"/>
      <c r="P682" s="343"/>
      <c r="Q682" s="343"/>
      <c r="R682" s="343"/>
      <c r="S682" s="341"/>
      <c r="T682" s="341"/>
      <c r="U682" s="343"/>
      <c r="V682" s="343"/>
      <c r="W682" s="343"/>
      <c r="X682" s="343"/>
      <c r="Y682" s="343"/>
      <c r="Z682" s="343"/>
      <c r="AA682" s="343"/>
      <c r="AB682" s="343"/>
      <c r="AC682" s="343"/>
      <c r="AD682" s="343"/>
      <c r="AE682" s="343"/>
      <c r="AF682" s="343"/>
      <c r="AG682" s="343"/>
      <c r="AH682" s="343"/>
      <c r="AI682" s="343"/>
      <c r="AJ682" s="343"/>
      <c r="AK682" s="343"/>
      <c r="AL682" s="343"/>
      <c r="AM682" s="343"/>
      <c r="AN682" s="343"/>
      <c r="AO682" s="343"/>
    </row>
    <row r="683" spans="1:41" ht="12.75" customHeight="1" x14ac:dyDescent="0.2">
      <c r="A683" s="343"/>
      <c r="B683" s="343"/>
      <c r="C683" s="343"/>
      <c r="D683" s="445"/>
      <c r="E683" s="343"/>
      <c r="F683" s="343"/>
      <c r="G683" s="343"/>
      <c r="H683" s="343"/>
      <c r="I683" s="343"/>
      <c r="J683" s="343"/>
      <c r="K683" s="343"/>
      <c r="L683" s="343"/>
      <c r="M683" s="343"/>
      <c r="N683" s="343"/>
      <c r="O683" s="343"/>
      <c r="P683" s="343"/>
      <c r="Q683" s="343"/>
      <c r="R683" s="343"/>
      <c r="S683" s="341"/>
      <c r="T683" s="341"/>
      <c r="U683" s="343"/>
      <c r="V683" s="343"/>
      <c r="W683" s="343"/>
      <c r="X683" s="343"/>
      <c r="Y683" s="343"/>
      <c r="Z683" s="343"/>
      <c r="AA683" s="343"/>
      <c r="AB683" s="343"/>
      <c r="AC683" s="343"/>
      <c r="AD683" s="343"/>
      <c r="AE683" s="343"/>
      <c r="AF683" s="343"/>
      <c r="AG683" s="343"/>
      <c r="AH683" s="343"/>
      <c r="AI683" s="343"/>
      <c r="AJ683" s="343"/>
      <c r="AK683" s="343"/>
      <c r="AL683" s="343"/>
      <c r="AM683" s="343"/>
      <c r="AN683" s="343"/>
      <c r="AO683" s="343"/>
    </row>
    <row r="684" spans="1:41" ht="12.75" customHeight="1" x14ac:dyDescent="0.2">
      <c r="A684" s="343"/>
      <c r="B684" s="343"/>
      <c r="C684" s="343"/>
      <c r="D684" s="445"/>
      <c r="E684" s="343"/>
      <c r="F684" s="343"/>
      <c r="G684" s="343"/>
      <c r="H684" s="343"/>
      <c r="I684" s="343"/>
      <c r="J684" s="343"/>
      <c r="K684" s="343"/>
      <c r="L684" s="343"/>
      <c r="M684" s="343"/>
      <c r="N684" s="343"/>
      <c r="O684" s="343"/>
      <c r="P684" s="343"/>
      <c r="Q684" s="343"/>
      <c r="R684" s="343"/>
      <c r="S684" s="341"/>
      <c r="T684" s="341"/>
      <c r="U684" s="343"/>
      <c r="V684" s="343"/>
      <c r="W684" s="343"/>
      <c r="X684" s="343"/>
      <c r="Y684" s="343"/>
      <c r="Z684" s="343"/>
      <c r="AA684" s="343"/>
      <c r="AB684" s="343"/>
      <c r="AC684" s="343"/>
      <c r="AD684" s="343"/>
      <c r="AE684" s="343"/>
      <c r="AF684" s="343"/>
      <c r="AG684" s="343"/>
      <c r="AH684" s="343"/>
      <c r="AI684" s="343"/>
      <c r="AJ684" s="343"/>
      <c r="AK684" s="343"/>
      <c r="AL684" s="343"/>
      <c r="AM684" s="343"/>
      <c r="AN684" s="343"/>
      <c r="AO684" s="343"/>
    </row>
    <row r="685" spans="1:41" ht="12.75" customHeight="1" x14ac:dyDescent="0.2">
      <c r="A685" s="343"/>
      <c r="B685" s="343"/>
      <c r="C685" s="343"/>
      <c r="D685" s="445"/>
      <c r="E685" s="343"/>
      <c r="F685" s="343"/>
      <c r="G685" s="343"/>
      <c r="H685" s="343"/>
      <c r="I685" s="343"/>
      <c r="J685" s="343"/>
      <c r="K685" s="343"/>
      <c r="L685" s="343"/>
      <c r="M685" s="343"/>
      <c r="N685" s="343"/>
      <c r="O685" s="343"/>
      <c r="P685" s="343"/>
      <c r="Q685" s="343"/>
      <c r="R685" s="343"/>
      <c r="S685" s="341"/>
      <c r="T685" s="341"/>
      <c r="U685" s="343"/>
      <c r="V685" s="343"/>
      <c r="W685" s="343"/>
      <c r="X685" s="343"/>
      <c r="Y685" s="343"/>
      <c r="Z685" s="343"/>
      <c r="AA685" s="343"/>
      <c r="AB685" s="343"/>
      <c r="AC685" s="343"/>
      <c r="AD685" s="343"/>
      <c r="AE685" s="343"/>
      <c r="AF685" s="343"/>
      <c r="AG685" s="343"/>
      <c r="AH685" s="343"/>
      <c r="AI685" s="343"/>
      <c r="AJ685" s="343"/>
      <c r="AK685" s="343"/>
      <c r="AL685" s="343"/>
      <c r="AM685" s="343"/>
      <c r="AN685" s="343"/>
      <c r="AO685" s="343"/>
    </row>
    <row r="686" spans="1:41" ht="12.75" customHeight="1" x14ac:dyDescent="0.2">
      <c r="A686" s="343"/>
      <c r="B686" s="343"/>
      <c r="C686" s="343"/>
      <c r="D686" s="445"/>
      <c r="E686" s="343"/>
      <c r="F686" s="343"/>
      <c r="G686" s="343"/>
      <c r="H686" s="343"/>
      <c r="I686" s="343"/>
      <c r="J686" s="343"/>
      <c r="K686" s="343"/>
      <c r="L686" s="343"/>
      <c r="M686" s="343"/>
      <c r="N686" s="343"/>
      <c r="O686" s="343"/>
      <c r="P686" s="343"/>
      <c r="Q686" s="343"/>
      <c r="R686" s="343"/>
      <c r="S686" s="341"/>
      <c r="T686" s="341"/>
      <c r="U686" s="343"/>
      <c r="V686" s="343"/>
      <c r="W686" s="343"/>
      <c r="X686" s="343"/>
      <c r="Y686" s="343"/>
      <c r="Z686" s="343"/>
      <c r="AA686" s="343"/>
      <c r="AB686" s="343"/>
      <c r="AC686" s="343"/>
      <c r="AD686" s="343"/>
      <c r="AE686" s="343"/>
      <c r="AF686" s="343"/>
      <c r="AG686" s="343"/>
      <c r="AH686" s="343"/>
      <c r="AI686" s="343"/>
      <c r="AJ686" s="343"/>
      <c r="AK686" s="343"/>
      <c r="AL686" s="343"/>
      <c r="AM686" s="343"/>
      <c r="AN686" s="343"/>
      <c r="AO686" s="343"/>
    </row>
    <row r="687" spans="1:41" ht="12.75" customHeight="1" x14ac:dyDescent="0.2">
      <c r="A687" s="343"/>
      <c r="B687" s="343"/>
      <c r="C687" s="343"/>
      <c r="D687" s="445"/>
      <c r="E687" s="343"/>
      <c r="F687" s="343"/>
      <c r="G687" s="343"/>
      <c r="H687" s="343"/>
      <c r="I687" s="343"/>
      <c r="J687" s="343"/>
      <c r="K687" s="343"/>
      <c r="L687" s="343"/>
      <c r="M687" s="343"/>
      <c r="N687" s="343"/>
      <c r="O687" s="343"/>
      <c r="P687" s="343"/>
      <c r="Q687" s="343"/>
      <c r="R687" s="343"/>
      <c r="S687" s="341"/>
      <c r="T687" s="341"/>
      <c r="U687" s="343"/>
      <c r="V687" s="343"/>
      <c r="W687" s="343"/>
      <c r="X687" s="343"/>
      <c r="Y687" s="343"/>
      <c r="Z687" s="343"/>
      <c r="AA687" s="343"/>
      <c r="AB687" s="343"/>
      <c r="AC687" s="343"/>
      <c r="AD687" s="343"/>
      <c r="AE687" s="343"/>
      <c r="AF687" s="343"/>
      <c r="AG687" s="343"/>
      <c r="AH687" s="343"/>
      <c r="AI687" s="343"/>
      <c r="AJ687" s="343"/>
      <c r="AK687" s="343"/>
      <c r="AL687" s="343"/>
      <c r="AM687" s="343"/>
      <c r="AN687" s="343"/>
      <c r="AO687" s="343"/>
    </row>
    <row r="688" spans="1:41" ht="12.75" customHeight="1" x14ac:dyDescent="0.2">
      <c r="A688" s="343"/>
      <c r="B688" s="343"/>
      <c r="C688" s="343"/>
      <c r="D688" s="445"/>
      <c r="E688" s="343"/>
      <c r="F688" s="343"/>
      <c r="G688" s="343"/>
      <c r="H688" s="343"/>
      <c r="I688" s="343"/>
      <c r="J688" s="343"/>
      <c r="K688" s="343"/>
      <c r="L688" s="343"/>
      <c r="M688" s="343"/>
      <c r="N688" s="343"/>
      <c r="O688" s="343"/>
      <c r="P688" s="343"/>
      <c r="Q688" s="343"/>
      <c r="R688" s="343"/>
      <c r="S688" s="341"/>
      <c r="T688" s="341"/>
      <c r="U688" s="343"/>
      <c r="V688" s="343"/>
      <c r="W688" s="343"/>
      <c r="X688" s="343"/>
      <c r="Y688" s="343"/>
      <c r="Z688" s="343"/>
      <c r="AA688" s="343"/>
      <c r="AB688" s="343"/>
      <c r="AC688" s="343"/>
      <c r="AD688" s="343"/>
      <c r="AE688" s="343"/>
      <c r="AF688" s="343"/>
      <c r="AG688" s="343"/>
      <c r="AH688" s="343"/>
      <c r="AI688" s="343"/>
      <c r="AJ688" s="343"/>
      <c r="AK688" s="343"/>
      <c r="AL688" s="343"/>
      <c r="AM688" s="343"/>
      <c r="AN688" s="343"/>
      <c r="AO688" s="343"/>
    </row>
    <row r="689" spans="1:41" ht="12.75" customHeight="1" x14ac:dyDescent="0.2">
      <c r="A689" s="343"/>
      <c r="B689" s="343"/>
      <c r="C689" s="343"/>
      <c r="D689" s="445"/>
      <c r="E689" s="343"/>
      <c r="F689" s="343"/>
      <c r="G689" s="343"/>
      <c r="H689" s="343"/>
      <c r="I689" s="343"/>
      <c r="J689" s="343"/>
      <c r="K689" s="343"/>
      <c r="L689" s="343"/>
      <c r="M689" s="343"/>
      <c r="N689" s="343"/>
      <c r="O689" s="343"/>
      <c r="P689" s="343"/>
      <c r="Q689" s="343"/>
      <c r="R689" s="343"/>
      <c r="S689" s="341"/>
      <c r="T689" s="341"/>
      <c r="U689" s="343"/>
      <c r="V689" s="343"/>
      <c r="W689" s="343"/>
      <c r="X689" s="343"/>
      <c r="Y689" s="343"/>
      <c r="Z689" s="343"/>
      <c r="AA689" s="343"/>
      <c r="AB689" s="343"/>
      <c r="AC689" s="343"/>
      <c r="AD689" s="343"/>
      <c r="AE689" s="343"/>
      <c r="AF689" s="343"/>
      <c r="AG689" s="343"/>
      <c r="AH689" s="343"/>
      <c r="AI689" s="343"/>
      <c r="AJ689" s="343"/>
      <c r="AK689" s="343"/>
      <c r="AL689" s="343"/>
      <c r="AM689" s="343"/>
      <c r="AN689" s="343"/>
      <c r="AO689" s="343"/>
    </row>
    <row r="690" spans="1:41" ht="12.75" customHeight="1" x14ac:dyDescent="0.2">
      <c r="A690" s="343"/>
      <c r="B690" s="343"/>
      <c r="C690" s="343"/>
      <c r="D690" s="445"/>
      <c r="E690" s="343"/>
      <c r="F690" s="343"/>
      <c r="G690" s="343"/>
      <c r="H690" s="343"/>
      <c r="I690" s="343"/>
      <c r="J690" s="343"/>
      <c r="K690" s="343"/>
      <c r="L690" s="343"/>
      <c r="M690" s="343"/>
      <c r="N690" s="343"/>
      <c r="O690" s="343"/>
      <c r="P690" s="343"/>
      <c r="Q690" s="343"/>
      <c r="R690" s="343"/>
      <c r="S690" s="341"/>
      <c r="T690" s="341"/>
      <c r="U690" s="343"/>
      <c r="V690" s="343"/>
      <c r="W690" s="343"/>
      <c r="X690" s="343"/>
      <c r="Y690" s="343"/>
      <c r="Z690" s="343"/>
      <c r="AA690" s="343"/>
      <c r="AB690" s="343"/>
      <c r="AC690" s="343"/>
      <c r="AD690" s="343"/>
      <c r="AE690" s="343"/>
      <c r="AF690" s="343"/>
      <c r="AG690" s="343"/>
      <c r="AH690" s="343"/>
      <c r="AI690" s="343"/>
      <c r="AJ690" s="343"/>
      <c r="AK690" s="343"/>
      <c r="AL690" s="343"/>
      <c r="AM690" s="343"/>
      <c r="AN690" s="343"/>
      <c r="AO690" s="343"/>
    </row>
    <row r="691" spans="1:41" ht="12.75" customHeight="1" x14ac:dyDescent="0.2">
      <c r="A691" s="343"/>
      <c r="B691" s="343"/>
      <c r="C691" s="343"/>
      <c r="D691" s="445"/>
      <c r="E691" s="343"/>
      <c r="F691" s="343"/>
      <c r="G691" s="343"/>
      <c r="H691" s="343"/>
      <c r="I691" s="343"/>
      <c r="J691" s="343"/>
      <c r="K691" s="343"/>
      <c r="L691" s="343"/>
      <c r="M691" s="343"/>
      <c r="N691" s="343"/>
      <c r="O691" s="343"/>
      <c r="P691" s="343"/>
      <c r="Q691" s="343"/>
      <c r="R691" s="343"/>
      <c r="S691" s="341"/>
      <c r="T691" s="341"/>
      <c r="U691" s="343"/>
      <c r="V691" s="343"/>
      <c r="W691" s="343"/>
      <c r="X691" s="343"/>
      <c r="Y691" s="343"/>
      <c r="Z691" s="343"/>
      <c r="AA691" s="343"/>
      <c r="AB691" s="343"/>
      <c r="AC691" s="343"/>
      <c r="AD691" s="343"/>
      <c r="AE691" s="343"/>
      <c r="AF691" s="343"/>
      <c r="AG691" s="343"/>
      <c r="AH691" s="343"/>
      <c r="AI691" s="343"/>
      <c r="AJ691" s="343"/>
      <c r="AK691" s="343"/>
      <c r="AL691" s="343"/>
      <c r="AM691" s="343"/>
      <c r="AN691" s="343"/>
      <c r="AO691" s="343"/>
    </row>
    <row r="692" spans="1:41" ht="12.75" customHeight="1" x14ac:dyDescent="0.2">
      <c r="A692" s="343"/>
      <c r="B692" s="343"/>
      <c r="C692" s="343"/>
      <c r="D692" s="445"/>
      <c r="E692" s="343"/>
      <c r="F692" s="343"/>
      <c r="G692" s="343"/>
      <c r="H692" s="343"/>
      <c r="I692" s="343"/>
      <c r="J692" s="343"/>
      <c r="K692" s="343"/>
      <c r="L692" s="343"/>
      <c r="M692" s="343"/>
      <c r="N692" s="343"/>
      <c r="O692" s="343"/>
      <c r="P692" s="343"/>
      <c r="Q692" s="343"/>
      <c r="R692" s="343"/>
      <c r="S692" s="341"/>
      <c r="T692" s="341"/>
      <c r="U692" s="343"/>
      <c r="V692" s="343"/>
      <c r="W692" s="343"/>
      <c r="X692" s="343"/>
      <c r="Y692" s="343"/>
      <c r="Z692" s="343"/>
      <c r="AA692" s="343"/>
      <c r="AB692" s="343"/>
      <c r="AC692" s="343"/>
      <c r="AD692" s="343"/>
      <c r="AE692" s="343"/>
      <c r="AF692" s="343"/>
      <c r="AG692" s="343"/>
      <c r="AH692" s="343"/>
      <c r="AI692" s="343"/>
      <c r="AJ692" s="343"/>
      <c r="AK692" s="343"/>
      <c r="AL692" s="343"/>
      <c r="AM692" s="343"/>
      <c r="AN692" s="343"/>
      <c r="AO692" s="343"/>
    </row>
    <row r="693" spans="1:41" ht="12.75" customHeight="1" x14ac:dyDescent="0.2">
      <c r="A693" s="343"/>
      <c r="B693" s="343"/>
      <c r="C693" s="343"/>
      <c r="D693" s="445"/>
      <c r="E693" s="343"/>
      <c r="F693" s="343"/>
      <c r="G693" s="343"/>
      <c r="H693" s="343"/>
      <c r="I693" s="343"/>
      <c r="J693" s="343"/>
      <c r="K693" s="343"/>
      <c r="L693" s="343"/>
      <c r="M693" s="343"/>
      <c r="N693" s="343"/>
      <c r="O693" s="343"/>
      <c r="P693" s="343"/>
      <c r="Q693" s="343"/>
      <c r="R693" s="343"/>
      <c r="S693" s="341"/>
      <c r="T693" s="341"/>
      <c r="U693" s="343"/>
      <c r="V693" s="343"/>
      <c r="W693" s="343"/>
      <c r="X693" s="343"/>
      <c r="Y693" s="343"/>
      <c r="Z693" s="343"/>
      <c r="AA693" s="343"/>
      <c r="AB693" s="343"/>
      <c r="AC693" s="343"/>
      <c r="AD693" s="343"/>
      <c r="AE693" s="343"/>
      <c r="AF693" s="343"/>
      <c r="AG693" s="343"/>
      <c r="AH693" s="343"/>
      <c r="AI693" s="343"/>
      <c r="AJ693" s="343"/>
      <c r="AK693" s="343"/>
      <c r="AL693" s="343"/>
      <c r="AM693" s="343"/>
      <c r="AN693" s="343"/>
      <c r="AO693" s="343"/>
    </row>
    <row r="694" spans="1:41" ht="12.75" customHeight="1" x14ac:dyDescent="0.2">
      <c r="A694" s="343"/>
      <c r="B694" s="343"/>
      <c r="C694" s="343"/>
      <c r="D694" s="445"/>
      <c r="E694" s="343"/>
      <c r="F694" s="343"/>
      <c r="G694" s="343"/>
      <c r="H694" s="343"/>
      <c r="I694" s="343"/>
      <c r="J694" s="343"/>
      <c r="K694" s="343"/>
      <c r="L694" s="343"/>
      <c r="M694" s="343"/>
      <c r="N694" s="343"/>
      <c r="O694" s="343"/>
      <c r="P694" s="343"/>
      <c r="Q694" s="343"/>
      <c r="R694" s="343"/>
      <c r="S694" s="341"/>
      <c r="T694" s="341"/>
      <c r="U694" s="343"/>
      <c r="V694" s="343"/>
      <c r="W694" s="343"/>
      <c r="X694" s="343"/>
      <c r="Y694" s="343"/>
      <c r="Z694" s="343"/>
      <c r="AA694" s="343"/>
      <c r="AB694" s="343"/>
      <c r="AC694" s="343"/>
      <c r="AD694" s="343"/>
      <c r="AE694" s="343"/>
      <c r="AF694" s="343"/>
      <c r="AG694" s="343"/>
      <c r="AH694" s="343"/>
      <c r="AI694" s="343"/>
      <c r="AJ694" s="343"/>
      <c r="AK694" s="343"/>
      <c r="AL694" s="343"/>
      <c r="AM694" s="343"/>
      <c r="AN694" s="343"/>
      <c r="AO694" s="343"/>
    </row>
    <row r="695" spans="1:41" ht="12.75" customHeight="1" x14ac:dyDescent="0.2">
      <c r="A695" s="343"/>
      <c r="B695" s="343"/>
      <c r="C695" s="343"/>
      <c r="D695" s="445"/>
      <c r="E695" s="343"/>
      <c r="F695" s="343"/>
      <c r="G695" s="343"/>
      <c r="H695" s="343"/>
      <c r="I695" s="343"/>
      <c r="J695" s="343"/>
      <c r="K695" s="343"/>
      <c r="L695" s="343"/>
      <c r="M695" s="343"/>
      <c r="N695" s="343"/>
      <c r="O695" s="343"/>
      <c r="P695" s="343"/>
      <c r="Q695" s="343"/>
      <c r="R695" s="343"/>
      <c r="S695" s="341"/>
      <c r="T695" s="341"/>
      <c r="U695" s="343"/>
      <c r="V695" s="343"/>
      <c r="W695" s="343"/>
      <c r="X695" s="343"/>
      <c r="Y695" s="343"/>
      <c r="Z695" s="343"/>
      <c r="AA695" s="343"/>
      <c r="AB695" s="343"/>
      <c r="AC695" s="343"/>
      <c r="AD695" s="343"/>
      <c r="AE695" s="343"/>
      <c r="AF695" s="343"/>
      <c r="AG695" s="343"/>
      <c r="AH695" s="343"/>
      <c r="AI695" s="343"/>
      <c r="AJ695" s="343"/>
      <c r="AK695" s="343"/>
      <c r="AL695" s="343"/>
      <c r="AM695" s="343"/>
      <c r="AN695" s="343"/>
      <c r="AO695" s="343"/>
    </row>
    <row r="696" spans="1:41" ht="12.75" customHeight="1" x14ac:dyDescent="0.2">
      <c r="A696" s="343"/>
      <c r="B696" s="343"/>
      <c r="C696" s="343"/>
      <c r="D696" s="445"/>
      <c r="E696" s="343"/>
      <c r="F696" s="343"/>
      <c r="G696" s="343"/>
      <c r="H696" s="343"/>
      <c r="I696" s="343"/>
      <c r="J696" s="343"/>
      <c r="K696" s="343"/>
      <c r="L696" s="343"/>
      <c r="M696" s="343"/>
      <c r="N696" s="343"/>
      <c r="O696" s="343"/>
      <c r="P696" s="343"/>
      <c r="Q696" s="343"/>
      <c r="R696" s="343"/>
      <c r="S696" s="341"/>
      <c r="T696" s="341"/>
      <c r="U696" s="343"/>
      <c r="V696" s="343"/>
      <c r="W696" s="343"/>
      <c r="X696" s="343"/>
      <c r="Y696" s="343"/>
      <c r="Z696" s="343"/>
      <c r="AA696" s="343"/>
      <c r="AB696" s="343"/>
      <c r="AC696" s="343"/>
      <c r="AD696" s="343"/>
      <c r="AE696" s="343"/>
      <c r="AF696" s="343"/>
      <c r="AG696" s="343"/>
      <c r="AH696" s="343"/>
      <c r="AI696" s="343"/>
      <c r="AJ696" s="343"/>
      <c r="AK696" s="343"/>
      <c r="AL696" s="343"/>
      <c r="AM696" s="343"/>
      <c r="AN696" s="343"/>
      <c r="AO696" s="343"/>
    </row>
    <row r="697" spans="1:41" ht="12.75" customHeight="1" x14ac:dyDescent="0.2">
      <c r="A697" s="343"/>
      <c r="B697" s="343"/>
      <c r="C697" s="343"/>
      <c r="D697" s="445"/>
      <c r="E697" s="343"/>
      <c r="F697" s="343"/>
      <c r="G697" s="343"/>
      <c r="H697" s="343"/>
      <c r="I697" s="343"/>
      <c r="J697" s="343"/>
      <c r="K697" s="343"/>
      <c r="L697" s="343"/>
      <c r="M697" s="343"/>
      <c r="N697" s="343"/>
      <c r="O697" s="343"/>
      <c r="P697" s="343"/>
      <c r="Q697" s="343"/>
      <c r="R697" s="343"/>
      <c r="S697" s="341"/>
      <c r="T697" s="341"/>
      <c r="U697" s="343"/>
      <c r="V697" s="343"/>
      <c r="W697" s="343"/>
      <c r="X697" s="343"/>
      <c r="Y697" s="343"/>
      <c r="Z697" s="343"/>
      <c r="AA697" s="343"/>
      <c r="AB697" s="343"/>
      <c r="AC697" s="343"/>
      <c r="AD697" s="343"/>
      <c r="AE697" s="343"/>
      <c r="AF697" s="343"/>
      <c r="AG697" s="343"/>
      <c r="AH697" s="343"/>
      <c r="AI697" s="343"/>
      <c r="AJ697" s="343"/>
      <c r="AK697" s="343"/>
      <c r="AL697" s="343"/>
      <c r="AM697" s="343"/>
      <c r="AN697" s="343"/>
      <c r="AO697" s="343"/>
    </row>
    <row r="698" spans="1:41" ht="12.75" customHeight="1" x14ac:dyDescent="0.2">
      <c r="A698" s="343"/>
      <c r="B698" s="343"/>
      <c r="C698" s="343"/>
      <c r="D698" s="445"/>
      <c r="E698" s="343"/>
      <c r="F698" s="343"/>
      <c r="G698" s="343"/>
      <c r="H698" s="343"/>
      <c r="I698" s="343"/>
      <c r="J698" s="343"/>
      <c r="K698" s="343"/>
      <c r="L698" s="343"/>
      <c r="M698" s="343"/>
      <c r="N698" s="343"/>
      <c r="O698" s="343"/>
      <c r="P698" s="343"/>
      <c r="Q698" s="343"/>
      <c r="R698" s="343"/>
      <c r="S698" s="341"/>
      <c r="T698" s="341"/>
      <c r="U698" s="343"/>
      <c r="V698" s="343"/>
      <c r="W698" s="343"/>
      <c r="X698" s="343"/>
      <c r="Y698" s="343"/>
      <c r="Z698" s="343"/>
      <c r="AA698" s="343"/>
      <c r="AB698" s="343"/>
      <c r="AC698" s="343"/>
      <c r="AD698" s="343"/>
      <c r="AE698" s="343"/>
      <c r="AF698" s="343"/>
      <c r="AG698" s="343"/>
      <c r="AH698" s="343"/>
      <c r="AI698" s="343"/>
      <c r="AJ698" s="343"/>
      <c r="AK698" s="343"/>
      <c r="AL698" s="343"/>
      <c r="AM698" s="343"/>
      <c r="AN698" s="343"/>
      <c r="AO698" s="343"/>
    </row>
    <row r="699" spans="1:41" ht="12.75" customHeight="1" x14ac:dyDescent="0.2">
      <c r="A699" s="343"/>
      <c r="B699" s="343"/>
      <c r="C699" s="343"/>
      <c r="D699" s="445"/>
      <c r="E699" s="343"/>
      <c r="F699" s="343"/>
      <c r="G699" s="343"/>
      <c r="H699" s="343"/>
      <c r="I699" s="343"/>
      <c r="J699" s="343"/>
      <c r="K699" s="343"/>
      <c r="L699" s="343"/>
      <c r="M699" s="343"/>
      <c r="N699" s="343"/>
      <c r="O699" s="343"/>
      <c r="P699" s="343"/>
      <c r="Q699" s="343"/>
      <c r="R699" s="343"/>
      <c r="S699" s="341"/>
      <c r="T699" s="341"/>
      <c r="U699" s="343"/>
      <c r="V699" s="343"/>
      <c r="W699" s="343"/>
      <c r="X699" s="343"/>
      <c r="Y699" s="343"/>
      <c r="Z699" s="343"/>
      <c r="AA699" s="343"/>
      <c r="AB699" s="343"/>
      <c r="AC699" s="343"/>
      <c r="AD699" s="343"/>
      <c r="AE699" s="343"/>
      <c r="AF699" s="343"/>
      <c r="AG699" s="343"/>
      <c r="AH699" s="343"/>
      <c r="AI699" s="343"/>
      <c r="AJ699" s="343"/>
      <c r="AK699" s="343"/>
      <c r="AL699" s="343"/>
      <c r="AM699" s="343"/>
      <c r="AN699" s="343"/>
      <c r="AO699" s="343"/>
    </row>
    <row r="700" spans="1:41" ht="12.75" customHeight="1" x14ac:dyDescent="0.2">
      <c r="A700" s="343"/>
      <c r="B700" s="343"/>
      <c r="C700" s="343"/>
      <c r="D700" s="445"/>
      <c r="E700" s="343"/>
      <c r="F700" s="343"/>
      <c r="G700" s="343"/>
      <c r="H700" s="343"/>
      <c r="I700" s="343"/>
      <c r="J700" s="343"/>
      <c r="K700" s="343"/>
      <c r="L700" s="343"/>
      <c r="M700" s="343"/>
      <c r="N700" s="343"/>
      <c r="O700" s="343"/>
      <c r="P700" s="343"/>
      <c r="Q700" s="343"/>
      <c r="R700" s="343"/>
      <c r="S700" s="341"/>
      <c r="T700" s="341"/>
      <c r="U700" s="343"/>
      <c r="V700" s="343"/>
      <c r="W700" s="343"/>
      <c r="X700" s="343"/>
      <c r="Y700" s="343"/>
      <c r="Z700" s="343"/>
      <c r="AA700" s="343"/>
      <c r="AB700" s="343"/>
      <c r="AC700" s="343"/>
      <c r="AD700" s="343"/>
      <c r="AE700" s="343"/>
      <c r="AF700" s="343"/>
      <c r="AG700" s="343"/>
      <c r="AH700" s="343"/>
      <c r="AI700" s="343"/>
      <c r="AJ700" s="343"/>
      <c r="AK700" s="343"/>
      <c r="AL700" s="343"/>
      <c r="AM700" s="343"/>
      <c r="AN700" s="343"/>
      <c r="AO700" s="343"/>
    </row>
    <row r="701" spans="1:41" ht="12.75" customHeight="1" x14ac:dyDescent="0.2">
      <c r="A701" s="343"/>
      <c r="B701" s="343"/>
      <c r="C701" s="343"/>
      <c r="D701" s="445"/>
      <c r="E701" s="343"/>
      <c r="F701" s="343"/>
      <c r="G701" s="343"/>
      <c r="H701" s="343"/>
      <c r="I701" s="343"/>
      <c r="J701" s="343"/>
      <c r="K701" s="343"/>
      <c r="L701" s="343"/>
      <c r="M701" s="343"/>
      <c r="N701" s="343"/>
      <c r="O701" s="343"/>
      <c r="P701" s="343"/>
      <c r="Q701" s="343"/>
      <c r="R701" s="343"/>
      <c r="S701" s="341"/>
      <c r="T701" s="341"/>
      <c r="U701" s="343"/>
      <c r="V701" s="343"/>
      <c r="W701" s="343"/>
      <c r="X701" s="343"/>
      <c r="Y701" s="343"/>
      <c r="Z701" s="343"/>
      <c r="AA701" s="343"/>
      <c r="AB701" s="343"/>
      <c r="AC701" s="343"/>
      <c r="AD701" s="343"/>
      <c r="AE701" s="343"/>
      <c r="AF701" s="343"/>
      <c r="AG701" s="343"/>
      <c r="AH701" s="343"/>
      <c r="AI701" s="343"/>
      <c r="AJ701" s="343"/>
      <c r="AK701" s="343"/>
      <c r="AL701" s="343"/>
      <c r="AM701" s="343"/>
      <c r="AN701" s="343"/>
      <c r="AO701" s="343"/>
    </row>
    <row r="702" spans="1:41" ht="12.75" customHeight="1" x14ac:dyDescent="0.2">
      <c r="A702" s="343"/>
      <c r="B702" s="343"/>
      <c r="C702" s="343"/>
      <c r="D702" s="445"/>
      <c r="E702" s="343"/>
      <c r="F702" s="343"/>
      <c r="G702" s="343"/>
      <c r="H702" s="343"/>
      <c r="I702" s="343"/>
      <c r="J702" s="343"/>
      <c r="K702" s="343"/>
      <c r="L702" s="343"/>
      <c r="M702" s="343"/>
      <c r="N702" s="343"/>
      <c r="O702" s="343"/>
      <c r="P702" s="343"/>
      <c r="Q702" s="343"/>
      <c r="R702" s="343"/>
      <c r="S702" s="341"/>
      <c r="T702" s="341"/>
      <c r="U702" s="343"/>
      <c r="V702" s="343"/>
      <c r="W702" s="343"/>
      <c r="X702" s="343"/>
      <c r="Y702" s="343"/>
      <c r="Z702" s="343"/>
      <c r="AA702" s="343"/>
      <c r="AB702" s="343"/>
      <c r="AC702" s="343"/>
      <c r="AD702" s="343"/>
      <c r="AE702" s="343"/>
      <c r="AF702" s="343"/>
      <c r="AG702" s="343"/>
      <c r="AH702" s="343"/>
      <c r="AI702" s="343"/>
      <c r="AJ702" s="343"/>
      <c r="AK702" s="343"/>
      <c r="AL702" s="343"/>
      <c r="AM702" s="343"/>
      <c r="AN702" s="343"/>
      <c r="AO702" s="343"/>
    </row>
    <row r="703" spans="1:41" ht="12.75" customHeight="1" x14ac:dyDescent="0.2">
      <c r="A703" s="343"/>
      <c r="B703" s="343"/>
      <c r="C703" s="343"/>
      <c r="D703" s="445"/>
      <c r="E703" s="343"/>
      <c r="F703" s="343"/>
      <c r="G703" s="343"/>
      <c r="H703" s="343"/>
      <c r="I703" s="343"/>
      <c r="J703" s="343"/>
      <c r="K703" s="343"/>
      <c r="L703" s="343"/>
      <c r="M703" s="343"/>
      <c r="N703" s="343"/>
      <c r="O703" s="343"/>
      <c r="P703" s="343"/>
      <c r="Q703" s="343"/>
      <c r="R703" s="343"/>
      <c r="S703" s="341"/>
      <c r="T703" s="341"/>
      <c r="U703" s="343"/>
      <c r="V703" s="343"/>
      <c r="W703" s="343"/>
      <c r="X703" s="343"/>
      <c r="Y703" s="343"/>
      <c r="Z703" s="343"/>
      <c r="AA703" s="343"/>
      <c r="AB703" s="343"/>
      <c r="AC703" s="343"/>
      <c r="AD703" s="343"/>
      <c r="AE703" s="343"/>
      <c r="AF703" s="343"/>
      <c r="AG703" s="343"/>
      <c r="AH703" s="343"/>
      <c r="AI703" s="343"/>
      <c r="AJ703" s="343"/>
      <c r="AK703" s="343"/>
      <c r="AL703" s="343"/>
      <c r="AM703" s="343"/>
      <c r="AN703" s="343"/>
      <c r="AO703" s="343"/>
    </row>
    <row r="704" spans="1:41" ht="12.75" customHeight="1" x14ac:dyDescent="0.2">
      <c r="A704" s="343"/>
      <c r="B704" s="343"/>
      <c r="C704" s="343"/>
      <c r="D704" s="445"/>
      <c r="E704" s="343"/>
      <c r="F704" s="343"/>
      <c r="G704" s="343"/>
      <c r="H704" s="343"/>
      <c r="I704" s="343"/>
      <c r="J704" s="343"/>
      <c r="K704" s="343"/>
      <c r="L704" s="343"/>
      <c r="M704" s="343"/>
      <c r="N704" s="343"/>
      <c r="O704" s="343"/>
      <c r="P704" s="343"/>
      <c r="Q704" s="343"/>
      <c r="R704" s="343"/>
      <c r="S704" s="341"/>
      <c r="T704" s="341"/>
      <c r="U704" s="343"/>
      <c r="V704" s="343"/>
      <c r="W704" s="343"/>
      <c r="X704" s="343"/>
      <c r="Y704" s="343"/>
      <c r="Z704" s="343"/>
      <c r="AA704" s="343"/>
      <c r="AB704" s="343"/>
      <c r="AC704" s="343"/>
      <c r="AD704" s="343"/>
      <c r="AE704" s="343"/>
      <c r="AF704" s="343"/>
      <c r="AG704" s="343"/>
      <c r="AH704" s="343"/>
      <c r="AI704" s="343"/>
      <c r="AJ704" s="343"/>
      <c r="AK704" s="343"/>
      <c r="AL704" s="343"/>
      <c r="AM704" s="343"/>
      <c r="AN704" s="343"/>
      <c r="AO704" s="343"/>
    </row>
    <row r="705" spans="1:41" ht="12.75" customHeight="1" x14ac:dyDescent="0.2">
      <c r="A705" s="343"/>
      <c r="B705" s="343"/>
      <c r="C705" s="343"/>
      <c r="D705" s="445"/>
      <c r="E705" s="343"/>
      <c r="F705" s="343"/>
      <c r="G705" s="343"/>
      <c r="H705" s="343"/>
      <c r="I705" s="343"/>
      <c r="J705" s="343"/>
      <c r="K705" s="343"/>
      <c r="L705" s="343"/>
      <c r="M705" s="343"/>
      <c r="N705" s="343"/>
      <c r="O705" s="343"/>
      <c r="P705" s="343"/>
      <c r="Q705" s="343"/>
      <c r="R705" s="343"/>
      <c r="S705" s="341"/>
      <c r="T705" s="341"/>
      <c r="U705" s="343"/>
      <c r="V705" s="343"/>
      <c r="W705" s="343"/>
      <c r="X705" s="343"/>
      <c r="Y705" s="343"/>
      <c r="Z705" s="343"/>
      <c r="AA705" s="343"/>
      <c r="AB705" s="343"/>
      <c r="AC705" s="343"/>
      <c r="AD705" s="343"/>
      <c r="AE705" s="343"/>
      <c r="AF705" s="343"/>
      <c r="AG705" s="343"/>
      <c r="AH705" s="343"/>
      <c r="AI705" s="343"/>
      <c r="AJ705" s="343"/>
      <c r="AK705" s="343"/>
      <c r="AL705" s="343"/>
      <c r="AM705" s="343"/>
      <c r="AN705" s="343"/>
      <c r="AO705" s="343"/>
    </row>
    <row r="706" spans="1:41" ht="12.75" customHeight="1" x14ac:dyDescent="0.2">
      <c r="A706" s="343"/>
      <c r="B706" s="343"/>
      <c r="C706" s="343"/>
      <c r="D706" s="445"/>
      <c r="E706" s="343"/>
      <c r="F706" s="343"/>
      <c r="G706" s="343"/>
      <c r="H706" s="343"/>
      <c r="I706" s="343"/>
      <c r="J706" s="343"/>
      <c r="K706" s="343"/>
      <c r="L706" s="343"/>
      <c r="M706" s="343"/>
      <c r="N706" s="343"/>
      <c r="O706" s="343"/>
      <c r="P706" s="343"/>
      <c r="Q706" s="343"/>
      <c r="R706" s="343"/>
      <c r="S706" s="341"/>
      <c r="T706" s="341"/>
      <c r="U706" s="343"/>
      <c r="V706" s="343"/>
      <c r="W706" s="343"/>
      <c r="X706" s="343"/>
      <c r="Y706" s="343"/>
      <c r="Z706" s="343"/>
      <c r="AA706" s="343"/>
      <c r="AB706" s="343"/>
      <c r="AC706" s="343"/>
      <c r="AD706" s="343"/>
      <c r="AE706" s="343"/>
      <c r="AF706" s="343"/>
      <c r="AG706" s="343"/>
      <c r="AH706" s="343"/>
      <c r="AI706" s="343"/>
      <c r="AJ706" s="343"/>
      <c r="AK706" s="343"/>
      <c r="AL706" s="343"/>
      <c r="AM706" s="343"/>
      <c r="AN706" s="343"/>
      <c r="AO706" s="343"/>
    </row>
    <row r="707" spans="1:41" ht="12.75" customHeight="1" x14ac:dyDescent="0.2">
      <c r="A707" s="343"/>
      <c r="B707" s="343"/>
      <c r="C707" s="343"/>
      <c r="D707" s="445"/>
      <c r="E707" s="343"/>
      <c r="F707" s="343"/>
      <c r="G707" s="343"/>
      <c r="H707" s="343"/>
      <c r="I707" s="343"/>
      <c r="J707" s="343"/>
      <c r="K707" s="343"/>
      <c r="L707" s="343"/>
      <c r="M707" s="343"/>
      <c r="N707" s="343"/>
      <c r="O707" s="343"/>
      <c r="P707" s="343"/>
      <c r="Q707" s="343"/>
      <c r="R707" s="343"/>
      <c r="S707" s="341"/>
      <c r="T707" s="341"/>
      <c r="U707" s="343"/>
      <c r="V707" s="343"/>
      <c r="W707" s="343"/>
      <c r="X707" s="343"/>
      <c r="Y707" s="343"/>
      <c r="Z707" s="343"/>
      <c r="AA707" s="343"/>
      <c r="AB707" s="343"/>
      <c r="AC707" s="343"/>
      <c r="AD707" s="343"/>
      <c r="AE707" s="343"/>
      <c r="AF707" s="343"/>
      <c r="AG707" s="343"/>
      <c r="AH707" s="343"/>
      <c r="AI707" s="343"/>
      <c r="AJ707" s="343"/>
      <c r="AK707" s="343"/>
      <c r="AL707" s="343"/>
      <c r="AM707" s="343"/>
      <c r="AN707" s="343"/>
      <c r="AO707" s="343"/>
    </row>
    <row r="708" spans="1:41" ht="12.75" customHeight="1" x14ac:dyDescent="0.2">
      <c r="A708" s="343"/>
      <c r="B708" s="343"/>
      <c r="C708" s="343"/>
      <c r="D708" s="445"/>
      <c r="E708" s="343"/>
      <c r="F708" s="343"/>
      <c r="G708" s="343"/>
      <c r="H708" s="343"/>
      <c r="I708" s="343"/>
      <c r="J708" s="343"/>
      <c r="K708" s="343"/>
      <c r="L708" s="343"/>
      <c r="M708" s="343"/>
      <c r="N708" s="343"/>
      <c r="O708" s="343"/>
      <c r="P708" s="343"/>
      <c r="Q708" s="343"/>
      <c r="R708" s="343"/>
      <c r="S708" s="341"/>
      <c r="T708" s="341"/>
      <c r="U708" s="343"/>
      <c r="V708" s="343"/>
      <c r="W708" s="343"/>
      <c r="X708" s="343"/>
      <c r="Y708" s="343"/>
      <c r="Z708" s="343"/>
      <c r="AA708" s="343"/>
      <c r="AB708" s="343"/>
      <c r="AC708" s="343"/>
      <c r="AD708" s="343"/>
      <c r="AE708" s="343"/>
      <c r="AF708" s="343"/>
      <c r="AG708" s="343"/>
      <c r="AH708" s="343"/>
      <c r="AI708" s="343"/>
      <c r="AJ708" s="343"/>
      <c r="AK708" s="343"/>
      <c r="AL708" s="343"/>
      <c r="AM708" s="343"/>
      <c r="AN708" s="343"/>
      <c r="AO708" s="343"/>
    </row>
    <row r="709" spans="1:41" ht="12.75" customHeight="1" x14ac:dyDescent="0.2">
      <c r="A709" s="343"/>
      <c r="B709" s="343"/>
      <c r="C709" s="343"/>
      <c r="D709" s="445"/>
      <c r="E709" s="343"/>
      <c r="F709" s="343"/>
      <c r="G709" s="343"/>
      <c r="H709" s="343"/>
      <c r="I709" s="343"/>
      <c r="J709" s="343"/>
      <c r="K709" s="343"/>
      <c r="L709" s="343"/>
      <c r="M709" s="343"/>
      <c r="N709" s="343"/>
      <c r="O709" s="343"/>
      <c r="P709" s="343"/>
      <c r="Q709" s="343"/>
      <c r="R709" s="343"/>
      <c r="S709" s="341"/>
      <c r="T709" s="341"/>
      <c r="U709" s="343"/>
      <c r="V709" s="343"/>
      <c r="W709" s="343"/>
      <c r="X709" s="343"/>
      <c r="Y709" s="343"/>
      <c r="Z709" s="343"/>
      <c r="AA709" s="343"/>
      <c r="AB709" s="343"/>
      <c r="AC709" s="343"/>
      <c r="AD709" s="343"/>
      <c r="AE709" s="343"/>
      <c r="AF709" s="343"/>
      <c r="AG709" s="343"/>
      <c r="AH709" s="343"/>
      <c r="AI709" s="343"/>
      <c r="AJ709" s="343"/>
      <c r="AK709" s="343"/>
      <c r="AL709" s="343"/>
      <c r="AM709" s="343"/>
      <c r="AN709" s="343"/>
      <c r="AO709" s="343"/>
    </row>
    <row r="710" spans="1:41" ht="12.75" customHeight="1" x14ac:dyDescent="0.2">
      <c r="A710" s="343"/>
      <c r="B710" s="343"/>
      <c r="C710" s="343"/>
      <c r="D710" s="445"/>
      <c r="E710" s="343"/>
      <c r="F710" s="343"/>
      <c r="G710" s="343"/>
      <c r="H710" s="343"/>
      <c r="I710" s="343"/>
      <c r="J710" s="343"/>
      <c r="K710" s="343"/>
      <c r="L710" s="343"/>
      <c r="M710" s="343"/>
      <c r="N710" s="343"/>
      <c r="O710" s="343"/>
      <c r="P710" s="343"/>
      <c r="Q710" s="343"/>
      <c r="R710" s="343"/>
      <c r="S710" s="341"/>
      <c r="T710" s="341"/>
      <c r="U710" s="343"/>
      <c r="V710" s="343"/>
      <c r="W710" s="343"/>
      <c r="X710" s="343"/>
      <c r="Y710" s="343"/>
      <c r="Z710" s="343"/>
      <c r="AA710" s="343"/>
      <c r="AB710" s="343"/>
      <c r="AC710" s="343"/>
      <c r="AD710" s="343"/>
      <c r="AE710" s="343"/>
      <c r="AF710" s="343"/>
      <c r="AG710" s="343"/>
      <c r="AH710" s="343"/>
      <c r="AI710" s="343"/>
      <c r="AJ710" s="343"/>
      <c r="AK710" s="343"/>
      <c r="AL710" s="343"/>
      <c r="AM710" s="343"/>
      <c r="AN710" s="343"/>
      <c r="AO710" s="343"/>
    </row>
    <row r="711" spans="1:41" ht="12.75" customHeight="1" x14ac:dyDescent="0.2">
      <c r="A711" s="343"/>
      <c r="B711" s="343"/>
      <c r="C711" s="343"/>
      <c r="D711" s="445"/>
      <c r="E711" s="343"/>
      <c r="F711" s="343"/>
      <c r="G711" s="343"/>
      <c r="H711" s="343"/>
      <c r="I711" s="343"/>
      <c r="J711" s="343"/>
      <c r="K711" s="343"/>
      <c r="L711" s="343"/>
      <c r="M711" s="343"/>
      <c r="N711" s="343"/>
      <c r="O711" s="343"/>
      <c r="P711" s="343"/>
      <c r="Q711" s="343"/>
      <c r="R711" s="343"/>
      <c r="S711" s="341"/>
      <c r="T711" s="341"/>
      <c r="U711" s="343"/>
      <c r="V711" s="343"/>
      <c r="W711" s="343"/>
      <c r="X711" s="343"/>
      <c r="Y711" s="343"/>
      <c r="Z711" s="343"/>
      <c r="AA711" s="343"/>
      <c r="AB711" s="343"/>
      <c r="AC711" s="343"/>
      <c r="AD711" s="343"/>
      <c r="AE711" s="343"/>
      <c r="AF711" s="343"/>
      <c r="AG711" s="343"/>
      <c r="AH711" s="343"/>
      <c r="AI711" s="343"/>
      <c r="AJ711" s="343"/>
      <c r="AK711" s="343"/>
      <c r="AL711" s="343"/>
      <c r="AM711" s="343"/>
      <c r="AN711" s="343"/>
      <c r="AO711" s="343"/>
    </row>
    <row r="712" spans="1:41" ht="12.75" customHeight="1" x14ac:dyDescent="0.2">
      <c r="A712" s="343"/>
      <c r="B712" s="343"/>
      <c r="C712" s="343"/>
      <c r="D712" s="445"/>
      <c r="E712" s="343"/>
      <c r="F712" s="343"/>
      <c r="G712" s="343"/>
      <c r="H712" s="343"/>
      <c r="I712" s="343"/>
      <c r="J712" s="343"/>
      <c r="K712" s="343"/>
      <c r="L712" s="343"/>
      <c r="M712" s="343"/>
      <c r="N712" s="343"/>
      <c r="O712" s="343"/>
      <c r="P712" s="343"/>
      <c r="Q712" s="343"/>
      <c r="R712" s="343"/>
      <c r="S712" s="341"/>
      <c r="T712" s="341"/>
      <c r="U712" s="343"/>
      <c r="V712" s="343"/>
      <c r="W712" s="343"/>
      <c r="X712" s="343"/>
      <c r="Y712" s="343"/>
      <c r="Z712" s="343"/>
      <c r="AA712" s="343"/>
      <c r="AB712" s="343"/>
      <c r="AC712" s="343"/>
      <c r="AD712" s="343"/>
      <c r="AE712" s="343"/>
      <c r="AF712" s="343"/>
      <c r="AG712" s="343"/>
      <c r="AH712" s="343"/>
      <c r="AI712" s="343"/>
      <c r="AJ712" s="343"/>
      <c r="AK712" s="343"/>
      <c r="AL712" s="343"/>
      <c r="AM712" s="343"/>
      <c r="AN712" s="343"/>
      <c r="AO712" s="343"/>
    </row>
    <row r="713" spans="1:41" ht="12.75" customHeight="1" x14ac:dyDescent="0.2">
      <c r="A713" s="343"/>
      <c r="B713" s="343"/>
      <c r="C713" s="343"/>
      <c r="D713" s="445"/>
      <c r="E713" s="343"/>
      <c r="F713" s="343"/>
      <c r="G713" s="343"/>
      <c r="H713" s="343"/>
      <c r="I713" s="343"/>
      <c r="J713" s="343"/>
      <c r="K713" s="343"/>
      <c r="L713" s="343"/>
      <c r="M713" s="343"/>
      <c r="N713" s="343"/>
      <c r="O713" s="343"/>
      <c r="P713" s="343"/>
      <c r="Q713" s="343"/>
      <c r="R713" s="343"/>
      <c r="S713" s="341"/>
      <c r="T713" s="341"/>
      <c r="U713" s="343"/>
      <c r="V713" s="343"/>
      <c r="W713" s="343"/>
      <c r="X713" s="343"/>
      <c r="Y713" s="343"/>
      <c r="Z713" s="343"/>
      <c r="AA713" s="343"/>
      <c r="AB713" s="343"/>
      <c r="AC713" s="343"/>
      <c r="AD713" s="343"/>
      <c r="AE713" s="343"/>
      <c r="AF713" s="343"/>
      <c r="AG713" s="343"/>
      <c r="AH713" s="343"/>
      <c r="AI713" s="343"/>
      <c r="AJ713" s="343"/>
      <c r="AK713" s="343"/>
      <c r="AL713" s="343"/>
      <c r="AM713" s="343"/>
      <c r="AN713" s="343"/>
      <c r="AO713" s="343"/>
    </row>
    <row r="714" spans="1:41" ht="12.75" customHeight="1" x14ac:dyDescent="0.2">
      <c r="A714" s="343"/>
      <c r="B714" s="343"/>
      <c r="C714" s="343"/>
      <c r="D714" s="445"/>
      <c r="E714" s="343"/>
      <c r="F714" s="343"/>
      <c r="G714" s="343"/>
      <c r="H714" s="343"/>
      <c r="I714" s="343"/>
      <c r="J714" s="343"/>
      <c r="K714" s="343"/>
      <c r="L714" s="343"/>
      <c r="M714" s="343"/>
      <c r="N714" s="343"/>
      <c r="O714" s="343"/>
      <c r="P714" s="343"/>
      <c r="Q714" s="343"/>
      <c r="R714" s="343"/>
      <c r="S714" s="341"/>
      <c r="T714" s="341"/>
      <c r="U714" s="343"/>
      <c r="V714" s="343"/>
      <c r="W714" s="343"/>
      <c r="X714" s="343"/>
      <c r="Y714" s="343"/>
      <c r="Z714" s="343"/>
      <c r="AA714" s="343"/>
      <c r="AB714" s="343"/>
      <c r="AC714" s="343"/>
      <c r="AD714" s="343"/>
      <c r="AE714" s="343"/>
      <c r="AF714" s="343"/>
      <c r="AG714" s="343"/>
      <c r="AH714" s="343"/>
      <c r="AI714" s="343"/>
      <c r="AJ714" s="343"/>
      <c r="AK714" s="343"/>
      <c r="AL714" s="343"/>
      <c r="AM714" s="343"/>
      <c r="AN714" s="343"/>
      <c r="AO714" s="343"/>
    </row>
    <row r="715" spans="1:41" ht="12.75" customHeight="1" x14ac:dyDescent="0.2">
      <c r="A715" s="343"/>
      <c r="B715" s="343"/>
      <c r="C715" s="343"/>
      <c r="D715" s="445"/>
      <c r="E715" s="343"/>
      <c r="F715" s="343"/>
      <c r="G715" s="343"/>
      <c r="H715" s="343"/>
      <c r="I715" s="343"/>
      <c r="J715" s="343"/>
      <c r="K715" s="343"/>
      <c r="L715" s="343"/>
      <c r="M715" s="343"/>
      <c r="N715" s="343"/>
      <c r="O715" s="343"/>
      <c r="P715" s="343"/>
      <c r="Q715" s="343"/>
      <c r="R715" s="343"/>
      <c r="S715" s="341"/>
      <c r="T715" s="341"/>
      <c r="U715" s="343"/>
      <c r="V715" s="343"/>
      <c r="W715" s="343"/>
      <c r="X715" s="343"/>
      <c r="Y715" s="343"/>
      <c r="Z715" s="343"/>
      <c r="AA715" s="343"/>
      <c r="AB715" s="343"/>
      <c r="AC715" s="343"/>
      <c r="AD715" s="343"/>
      <c r="AE715" s="343"/>
      <c r="AF715" s="343"/>
      <c r="AG715" s="343"/>
      <c r="AH715" s="343"/>
      <c r="AI715" s="343"/>
      <c r="AJ715" s="343"/>
      <c r="AK715" s="343"/>
      <c r="AL715" s="343"/>
      <c r="AM715" s="343"/>
      <c r="AN715" s="343"/>
      <c r="AO715" s="343"/>
    </row>
    <row r="716" spans="1:41" ht="12.75" customHeight="1" x14ac:dyDescent="0.2">
      <c r="A716" s="343"/>
      <c r="B716" s="343"/>
      <c r="C716" s="343"/>
      <c r="D716" s="445"/>
      <c r="E716" s="343"/>
      <c r="F716" s="343"/>
      <c r="G716" s="343"/>
      <c r="H716" s="343"/>
      <c r="I716" s="343"/>
      <c r="J716" s="343"/>
      <c r="K716" s="343"/>
      <c r="L716" s="343"/>
      <c r="M716" s="343"/>
      <c r="N716" s="343"/>
      <c r="O716" s="343"/>
      <c r="P716" s="343"/>
      <c r="Q716" s="343"/>
      <c r="R716" s="343"/>
      <c r="S716" s="341"/>
      <c r="T716" s="341"/>
      <c r="U716" s="343"/>
      <c r="V716" s="343"/>
      <c r="W716" s="343"/>
      <c r="X716" s="343"/>
      <c r="Y716" s="343"/>
      <c r="Z716" s="343"/>
      <c r="AA716" s="343"/>
      <c r="AB716" s="343"/>
      <c r="AC716" s="343"/>
      <c r="AD716" s="343"/>
      <c r="AE716" s="343"/>
      <c r="AF716" s="343"/>
      <c r="AG716" s="343"/>
      <c r="AH716" s="343"/>
      <c r="AI716" s="343"/>
      <c r="AJ716" s="343"/>
      <c r="AK716" s="343"/>
      <c r="AL716" s="343"/>
      <c r="AM716" s="343"/>
      <c r="AN716" s="343"/>
      <c r="AO716" s="343"/>
    </row>
    <row r="717" spans="1:41" ht="12.75" customHeight="1" x14ac:dyDescent="0.2">
      <c r="A717" s="343"/>
      <c r="B717" s="343"/>
      <c r="C717" s="343"/>
      <c r="D717" s="445"/>
      <c r="E717" s="343"/>
      <c r="F717" s="343"/>
      <c r="G717" s="343"/>
      <c r="H717" s="343"/>
      <c r="I717" s="343"/>
      <c r="J717" s="343"/>
      <c r="K717" s="343"/>
      <c r="L717" s="343"/>
      <c r="M717" s="343"/>
      <c r="N717" s="343"/>
      <c r="O717" s="343"/>
      <c r="P717" s="343"/>
      <c r="Q717" s="343"/>
      <c r="R717" s="343"/>
      <c r="S717" s="341"/>
      <c r="T717" s="341"/>
      <c r="U717" s="343"/>
      <c r="V717" s="343"/>
      <c r="W717" s="343"/>
      <c r="X717" s="343"/>
      <c r="Y717" s="343"/>
      <c r="Z717" s="343"/>
      <c r="AA717" s="343"/>
      <c r="AB717" s="343"/>
      <c r="AC717" s="343"/>
      <c r="AD717" s="343"/>
      <c r="AE717" s="343"/>
      <c r="AF717" s="343"/>
      <c r="AG717" s="343"/>
      <c r="AH717" s="343"/>
      <c r="AI717" s="343"/>
      <c r="AJ717" s="343"/>
      <c r="AK717" s="343"/>
      <c r="AL717" s="343"/>
      <c r="AM717" s="343"/>
      <c r="AN717" s="343"/>
      <c r="AO717" s="343"/>
    </row>
    <row r="718" spans="1:41" ht="12.75" customHeight="1" x14ac:dyDescent="0.2">
      <c r="A718" s="343"/>
      <c r="B718" s="343"/>
      <c r="C718" s="343"/>
      <c r="D718" s="445"/>
      <c r="E718" s="343"/>
      <c r="F718" s="343"/>
      <c r="G718" s="343"/>
      <c r="H718" s="343"/>
      <c r="I718" s="343"/>
      <c r="J718" s="343"/>
      <c r="K718" s="343"/>
      <c r="L718" s="343"/>
      <c r="M718" s="343"/>
      <c r="N718" s="343"/>
      <c r="O718" s="343"/>
      <c r="P718" s="343"/>
      <c r="Q718" s="343"/>
      <c r="R718" s="343"/>
      <c r="S718" s="341"/>
      <c r="T718" s="341"/>
      <c r="U718" s="343"/>
      <c r="V718" s="343"/>
      <c r="W718" s="343"/>
      <c r="X718" s="343"/>
      <c r="Y718" s="343"/>
      <c r="Z718" s="343"/>
      <c r="AA718" s="343"/>
      <c r="AB718" s="343"/>
      <c r="AC718" s="343"/>
      <c r="AD718" s="343"/>
      <c r="AE718" s="343"/>
      <c r="AF718" s="343"/>
      <c r="AG718" s="343"/>
      <c r="AH718" s="343"/>
      <c r="AI718" s="343"/>
      <c r="AJ718" s="343"/>
      <c r="AK718" s="343"/>
      <c r="AL718" s="343"/>
      <c r="AM718" s="343"/>
      <c r="AN718" s="343"/>
      <c r="AO718" s="343"/>
    </row>
    <row r="719" spans="1:41" ht="12.75" customHeight="1" x14ac:dyDescent="0.2">
      <c r="A719" s="343"/>
      <c r="B719" s="343"/>
      <c r="C719" s="343"/>
      <c r="D719" s="445"/>
      <c r="E719" s="343"/>
      <c r="F719" s="343"/>
      <c r="G719" s="343"/>
      <c r="H719" s="343"/>
      <c r="I719" s="343"/>
      <c r="J719" s="343"/>
      <c r="K719" s="343"/>
      <c r="L719" s="343"/>
      <c r="M719" s="343"/>
      <c r="N719" s="343"/>
      <c r="O719" s="343"/>
      <c r="P719" s="343"/>
      <c r="Q719" s="343"/>
      <c r="R719" s="343"/>
      <c r="S719" s="341"/>
      <c r="T719" s="341"/>
      <c r="U719" s="343"/>
      <c r="V719" s="343"/>
      <c r="W719" s="343"/>
      <c r="X719" s="343"/>
      <c r="Y719" s="343"/>
      <c r="Z719" s="343"/>
      <c r="AA719" s="343"/>
      <c r="AB719" s="343"/>
      <c r="AC719" s="343"/>
      <c r="AD719" s="343"/>
      <c r="AE719" s="343"/>
      <c r="AF719" s="343"/>
      <c r="AG719" s="343"/>
      <c r="AH719" s="343"/>
      <c r="AI719" s="343"/>
      <c r="AJ719" s="343"/>
      <c r="AK719" s="343"/>
      <c r="AL719" s="343"/>
      <c r="AM719" s="343"/>
      <c r="AN719" s="343"/>
      <c r="AO719" s="343"/>
    </row>
    <row r="720" spans="1:41" ht="12.75" customHeight="1" x14ac:dyDescent="0.2">
      <c r="A720" s="343"/>
      <c r="B720" s="343"/>
      <c r="C720" s="343"/>
      <c r="D720" s="445"/>
      <c r="E720" s="343"/>
      <c r="F720" s="343"/>
      <c r="G720" s="343"/>
      <c r="H720" s="343"/>
      <c r="I720" s="343"/>
      <c r="J720" s="343"/>
      <c r="K720" s="343"/>
      <c r="L720" s="343"/>
      <c r="M720" s="343"/>
      <c r="N720" s="343"/>
      <c r="O720" s="343"/>
      <c r="P720" s="343"/>
      <c r="Q720" s="343"/>
      <c r="R720" s="343"/>
      <c r="S720" s="341"/>
      <c r="T720" s="341"/>
      <c r="U720" s="343"/>
      <c r="V720" s="343"/>
      <c r="W720" s="343"/>
      <c r="X720" s="343"/>
      <c r="Y720" s="343"/>
      <c r="Z720" s="343"/>
      <c r="AA720" s="343"/>
      <c r="AB720" s="343"/>
      <c r="AC720" s="343"/>
      <c r="AD720" s="343"/>
      <c r="AE720" s="343"/>
      <c r="AF720" s="343"/>
      <c r="AG720" s="343"/>
      <c r="AH720" s="343"/>
      <c r="AI720" s="343"/>
      <c r="AJ720" s="343"/>
      <c r="AK720" s="343"/>
      <c r="AL720" s="343"/>
      <c r="AM720" s="343"/>
      <c r="AN720" s="343"/>
      <c r="AO720" s="343"/>
    </row>
    <row r="721" spans="1:41" ht="12.75" customHeight="1" x14ac:dyDescent="0.2">
      <c r="A721" s="343"/>
      <c r="B721" s="343"/>
      <c r="C721" s="343"/>
      <c r="D721" s="445"/>
      <c r="E721" s="343"/>
      <c r="F721" s="343"/>
      <c r="G721" s="343"/>
      <c r="H721" s="343"/>
      <c r="I721" s="343"/>
      <c r="J721" s="343"/>
      <c r="K721" s="343"/>
      <c r="L721" s="343"/>
      <c r="M721" s="343"/>
      <c r="N721" s="343"/>
      <c r="O721" s="343"/>
      <c r="P721" s="343"/>
      <c r="Q721" s="343"/>
      <c r="R721" s="343"/>
      <c r="S721" s="341"/>
      <c r="T721" s="341"/>
      <c r="U721" s="343"/>
      <c r="V721" s="343"/>
      <c r="W721" s="343"/>
      <c r="X721" s="343"/>
      <c r="Y721" s="343"/>
      <c r="Z721" s="343"/>
      <c r="AA721" s="343"/>
      <c r="AB721" s="343"/>
      <c r="AC721" s="343"/>
      <c r="AD721" s="343"/>
      <c r="AE721" s="343"/>
      <c r="AF721" s="343"/>
      <c r="AG721" s="343"/>
      <c r="AH721" s="343"/>
      <c r="AI721" s="343"/>
      <c r="AJ721" s="343"/>
      <c r="AK721" s="343"/>
      <c r="AL721" s="343"/>
      <c r="AM721" s="343"/>
      <c r="AN721" s="343"/>
      <c r="AO721" s="343"/>
    </row>
    <row r="722" spans="1:41" ht="12.75" customHeight="1" x14ac:dyDescent="0.2">
      <c r="A722" s="343"/>
      <c r="B722" s="343"/>
      <c r="C722" s="343"/>
      <c r="D722" s="445"/>
      <c r="E722" s="343"/>
      <c r="F722" s="343"/>
      <c r="G722" s="343"/>
      <c r="H722" s="343"/>
      <c r="I722" s="343"/>
      <c r="J722" s="343"/>
      <c r="K722" s="343"/>
      <c r="L722" s="343"/>
      <c r="M722" s="343"/>
      <c r="N722" s="343"/>
      <c r="O722" s="343"/>
      <c r="P722" s="343"/>
      <c r="Q722" s="343"/>
      <c r="R722" s="343"/>
      <c r="S722" s="341"/>
      <c r="T722" s="341"/>
      <c r="U722" s="343"/>
      <c r="V722" s="343"/>
      <c r="W722" s="343"/>
      <c r="X722" s="343"/>
      <c r="Y722" s="343"/>
      <c r="Z722" s="343"/>
      <c r="AA722" s="343"/>
      <c r="AB722" s="343"/>
      <c r="AC722" s="343"/>
      <c r="AD722" s="343"/>
      <c r="AE722" s="343"/>
      <c r="AF722" s="343"/>
      <c r="AG722" s="343"/>
      <c r="AH722" s="343"/>
      <c r="AI722" s="343"/>
      <c r="AJ722" s="343"/>
      <c r="AK722" s="343"/>
      <c r="AL722" s="343"/>
      <c r="AM722" s="343"/>
      <c r="AN722" s="343"/>
      <c r="AO722" s="343"/>
    </row>
    <row r="723" spans="1:41" ht="12.75" customHeight="1" x14ac:dyDescent="0.2">
      <c r="A723" s="343"/>
      <c r="B723" s="343"/>
      <c r="C723" s="343"/>
      <c r="D723" s="445"/>
      <c r="E723" s="343"/>
      <c r="F723" s="343"/>
      <c r="G723" s="343"/>
      <c r="H723" s="343"/>
      <c r="I723" s="343"/>
      <c r="J723" s="343"/>
      <c r="K723" s="343"/>
      <c r="L723" s="343"/>
      <c r="M723" s="343"/>
      <c r="N723" s="343"/>
      <c r="O723" s="343"/>
      <c r="P723" s="343"/>
      <c r="Q723" s="343"/>
      <c r="R723" s="343"/>
      <c r="S723" s="341"/>
      <c r="T723" s="341"/>
      <c r="U723" s="343"/>
      <c r="V723" s="343"/>
      <c r="W723" s="343"/>
      <c r="X723" s="343"/>
      <c r="Y723" s="343"/>
      <c r="Z723" s="343"/>
      <c r="AA723" s="343"/>
      <c r="AB723" s="343"/>
      <c r="AC723" s="343"/>
      <c r="AD723" s="343"/>
      <c r="AE723" s="343"/>
      <c r="AF723" s="343"/>
      <c r="AG723" s="343"/>
      <c r="AH723" s="343"/>
      <c r="AI723" s="343"/>
      <c r="AJ723" s="343"/>
      <c r="AK723" s="343"/>
      <c r="AL723" s="343"/>
      <c r="AM723" s="343"/>
      <c r="AN723" s="343"/>
      <c r="AO723" s="343"/>
    </row>
    <row r="724" spans="1:41" ht="12.75" customHeight="1" x14ac:dyDescent="0.2">
      <c r="A724" s="343"/>
      <c r="B724" s="343"/>
      <c r="C724" s="343"/>
      <c r="D724" s="445"/>
      <c r="E724" s="343"/>
      <c r="F724" s="343"/>
      <c r="G724" s="343"/>
      <c r="H724" s="343"/>
      <c r="I724" s="343"/>
      <c r="J724" s="343"/>
      <c r="K724" s="343"/>
      <c r="L724" s="343"/>
      <c r="M724" s="343"/>
      <c r="N724" s="343"/>
      <c r="O724" s="343"/>
      <c r="P724" s="343"/>
      <c r="Q724" s="343"/>
      <c r="R724" s="343"/>
      <c r="S724" s="341"/>
      <c r="T724" s="341"/>
      <c r="U724" s="343"/>
      <c r="V724" s="343"/>
      <c r="W724" s="343"/>
      <c r="X724" s="343"/>
      <c r="Y724" s="343"/>
      <c r="Z724" s="343"/>
      <c r="AA724" s="343"/>
      <c r="AB724" s="343"/>
      <c r="AC724" s="343"/>
      <c r="AD724" s="343"/>
      <c r="AE724" s="343"/>
      <c r="AF724" s="343"/>
      <c r="AG724" s="343"/>
      <c r="AH724" s="343"/>
      <c r="AI724" s="343"/>
      <c r="AJ724" s="343"/>
      <c r="AK724" s="343"/>
      <c r="AL724" s="343"/>
      <c r="AM724" s="343"/>
      <c r="AN724" s="343"/>
      <c r="AO724" s="343"/>
    </row>
    <row r="725" spans="1:41" ht="12.75" customHeight="1" x14ac:dyDescent="0.2">
      <c r="A725" s="343"/>
      <c r="B725" s="343"/>
      <c r="C725" s="343"/>
      <c r="D725" s="445"/>
      <c r="E725" s="343"/>
      <c r="F725" s="343"/>
      <c r="G725" s="343"/>
      <c r="H725" s="343"/>
      <c r="I725" s="343"/>
      <c r="J725" s="343"/>
      <c r="K725" s="343"/>
      <c r="L725" s="343"/>
      <c r="M725" s="343"/>
      <c r="N725" s="343"/>
      <c r="O725" s="343"/>
      <c r="P725" s="343"/>
      <c r="Q725" s="343"/>
      <c r="R725" s="343"/>
      <c r="S725" s="341"/>
      <c r="T725" s="341"/>
      <c r="U725" s="343"/>
      <c r="V725" s="343"/>
      <c r="W725" s="343"/>
      <c r="X725" s="343"/>
      <c r="Y725" s="343"/>
      <c r="Z725" s="343"/>
      <c r="AA725" s="343"/>
      <c r="AB725" s="343"/>
      <c r="AC725" s="343"/>
      <c r="AD725" s="343"/>
      <c r="AE725" s="343"/>
      <c r="AF725" s="343"/>
      <c r="AG725" s="343"/>
      <c r="AH725" s="343"/>
      <c r="AI725" s="343"/>
      <c r="AJ725" s="343"/>
      <c r="AK725" s="343"/>
      <c r="AL725" s="343"/>
      <c r="AM725" s="343"/>
      <c r="AN725" s="343"/>
      <c r="AO725" s="343"/>
    </row>
    <row r="726" spans="1:41" ht="12.75" customHeight="1" x14ac:dyDescent="0.2">
      <c r="A726" s="343"/>
      <c r="B726" s="343"/>
      <c r="C726" s="343"/>
      <c r="D726" s="445"/>
      <c r="E726" s="343"/>
      <c r="F726" s="343"/>
      <c r="G726" s="343"/>
      <c r="H726" s="343"/>
      <c r="I726" s="343"/>
      <c r="J726" s="343"/>
      <c r="K726" s="343"/>
      <c r="L726" s="343"/>
      <c r="M726" s="343"/>
      <c r="N726" s="343"/>
      <c r="O726" s="343"/>
      <c r="P726" s="343"/>
      <c r="Q726" s="343"/>
      <c r="R726" s="343"/>
      <c r="S726" s="341"/>
      <c r="T726" s="341"/>
      <c r="U726" s="343"/>
      <c r="V726" s="343"/>
      <c r="W726" s="343"/>
      <c r="X726" s="343"/>
      <c r="Y726" s="343"/>
      <c r="Z726" s="343"/>
      <c r="AA726" s="343"/>
      <c r="AB726" s="343"/>
      <c r="AC726" s="343"/>
      <c r="AD726" s="343"/>
      <c r="AE726" s="343"/>
      <c r="AF726" s="343"/>
      <c r="AG726" s="343"/>
      <c r="AH726" s="343"/>
      <c r="AI726" s="343"/>
      <c r="AJ726" s="343"/>
      <c r="AK726" s="343"/>
      <c r="AL726" s="343"/>
      <c r="AM726" s="343"/>
      <c r="AN726" s="343"/>
      <c r="AO726" s="343"/>
    </row>
    <row r="727" spans="1:41" ht="12.75" customHeight="1" x14ac:dyDescent="0.2">
      <c r="A727" s="343"/>
      <c r="B727" s="343"/>
      <c r="C727" s="343"/>
      <c r="D727" s="445"/>
      <c r="E727" s="343"/>
      <c r="F727" s="343"/>
      <c r="G727" s="343"/>
      <c r="H727" s="343"/>
      <c r="I727" s="343"/>
      <c r="J727" s="343"/>
      <c r="K727" s="343"/>
      <c r="L727" s="343"/>
      <c r="M727" s="343"/>
      <c r="N727" s="343"/>
      <c r="O727" s="343"/>
      <c r="P727" s="343"/>
      <c r="Q727" s="343"/>
      <c r="R727" s="343"/>
      <c r="S727" s="341"/>
      <c r="T727" s="341"/>
      <c r="U727" s="343"/>
      <c r="V727" s="343"/>
      <c r="W727" s="343"/>
      <c r="X727" s="343"/>
      <c r="Y727" s="343"/>
      <c r="Z727" s="343"/>
      <c r="AA727" s="343"/>
      <c r="AB727" s="343"/>
      <c r="AC727" s="343"/>
      <c r="AD727" s="343"/>
      <c r="AE727" s="343"/>
      <c r="AF727" s="343"/>
      <c r="AG727" s="343"/>
      <c r="AH727" s="343"/>
      <c r="AI727" s="343"/>
      <c r="AJ727" s="343"/>
      <c r="AK727" s="343"/>
      <c r="AL727" s="343"/>
      <c r="AM727" s="343"/>
      <c r="AN727" s="343"/>
      <c r="AO727" s="343"/>
    </row>
    <row r="728" spans="1:41" ht="12.75" customHeight="1" x14ac:dyDescent="0.2">
      <c r="A728" s="343"/>
      <c r="B728" s="343"/>
      <c r="C728" s="343"/>
      <c r="D728" s="445"/>
      <c r="E728" s="343"/>
      <c r="F728" s="343"/>
      <c r="G728" s="343"/>
      <c r="H728" s="343"/>
      <c r="I728" s="343"/>
      <c r="J728" s="343"/>
      <c r="K728" s="343"/>
      <c r="L728" s="343"/>
      <c r="M728" s="343"/>
      <c r="N728" s="343"/>
      <c r="O728" s="343"/>
      <c r="P728" s="343"/>
      <c r="Q728" s="343"/>
      <c r="R728" s="343"/>
      <c r="S728" s="341"/>
      <c r="T728" s="341"/>
      <c r="U728" s="343"/>
      <c r="V728" s="343"/>
      <c r="W728" s="343"/>
      <c r="X728" s="343"/>
      <c r="Y728" s="343"/>
      <c r="Z728" s="343"/>
      <c r="AA728" s="343"/>
      <c r="AB728" s="343"/>
      <c r="AC728" s="343"/>
      <c r="AD728" s="343"/>
      <c r="AE728" s="343"/>
      <c r="AF728" s="343"/>
      <c r="AG728" s="343"/>
      <c r="AH728" s="343"/>
      <c r="AI728" s="343"/>
      <c r="AJ728" s="343"/>
      <c r="AK728" s="343"/>
      <c r="AL728" s="343"/>
      <c r="AM728" s="343"/>
      <c r="AN728" s="343"/>
      <c r="AO728" s="343"/>
    </row>
    <row r="729" spans="1:41" ht="12.75" customHeight="1" x14ac:dyDescent="0.2">
      <c r="A729" s="343"/>
      <c r="B729" s="343"/>
      <c r="C729" s="343"/>
      <c r="D729" s="445"/>
      <c r="E729" s="343"/>
      <c r="F729" s="343"/>
      <c r="G729" s="343"/>
      <c r="H729" s="343"/>
      <c r="I729" s="343"/>
      <c r="J729" s="343"/>
      <c r="K729" s="343"/>
      <c r="L729" s="343"/>
      <c r="M729" s="343"/>
      <c r="N729" s="343"/>
      <c r="O729" s="343"/>
      <c r="P729" s="343"/>
      <c r="Q729" s="343"/>
      <c r="R729" s="343"/>
      <c r="S729" s="341"/>
      <c r="T729" s="341"/>
      <c r="U729" s="343"/>
      <c r="V729" s="343"/>
      <c r="W729" s="343"/>
      <c r="X729" s="343"/>
      <c r="Y729" s="343"/>
      <c r="Z729" s="343"/>
      <c r="AA729" s="343"/>
      <c r="AB729" s="343"/>
      <c r="AC729" s="343"/>
      <c r="AD729" s="343"/>
      <c r="AE729" s="343"/>
      <c r="AF729" s="343"/>
      <c r="AG729" s="343"/>
      <c r="AH729" s="343"/>
      <c r="AI729" s="343"/>
      <c r="AJ729" s="343"/>
      <c r="AK729" s="343"/>
      <c r="AL729" s="343"/>
      <c r="AM729" s="343"/>
      <c r="AN729" s="343"/>
      <c r="AO729" s="343"/>
    </row>
    <row r="730" spans="1:41" ht="12.75" customHeight="1" x14ac:dyDescent="0.2">
      <c r="A730" s="343"/>
      <c r="B730" s="343"/>
      <c r="C730" s="343"/>
      <c r="D730" s="445"/>
      <c r="E730" s="343"/>
      <c r="F730" s="343"/>
      <c r="G730" s="343"/>
      <c r="H730" s="343"/>
      <c r="I730" s="343"/>
      <c r="J730" s="343"/>
      <c r="K730" s="343"/>
      <c r="L730" s="343"/>
      <c r="M730" s="343"/>
      <c r="N730" s="343"/>
      <c r="O730" s="343"/>
      <c r="P730" s="343"/>
      <c r="Q730" s="343"/>
      <c r="R730" s="343"/>
      <c r="S730" s="341"/>
      <c r="T730" s="341"/>
      <c r="U730" s="343"/>
      <c r="V730" s="343"/>
      <c r="W730" s="343"/>
      <c r="X730" s="343"/>
      <c r="Y730" s="343"/>
      <c r="Z730" s="343"/>
      <c r="AA730" s="343"/>
      <c r="AB730" s="343"/>
      <c r="AC730" s="343"/>
      <c r="AD730" s="343"/>
      <c r="AE730" s="343"/>
      <c r="AF730" s="343"/>
      <c r="AG730" s="343"/>
      <c r="AH730" s="343"/>
      <c r="AI730" s="343"/>
      <c r="AJ730" s="343"/>
      <c r="AK730" s="343"/>
      <c r="AL730" s="343"/>
      <c r="AM730" s="343"/>
      <c r="AN730" s="343"/>
      <c r="AO730" s="343"/>
    </row>
    <row r="731" spans="1:41" ht="12.75" customHeight="1" x14ac:dyDescent="0.2">
      <c r="A731" s="343"/>
      <c r="B731" s="343"/>
      <c r="C731" s="343"/>
      <c r="D731" s="445"/>
      <c r="E731" s="343"/>
      <c r="F731" s="343"/>
      <c r="G731" s="343"/>
      <c r="H731" s="343"/>
      <c r="I731" s="343"/>
      <c r="J731" s="343"/>
      <c r="K731" s="343"/>
      <c r="L731" s="343"/>
      <c r="M731" s="343"/>
      <c r="N731" s="343"/>
      <c r="O731" s="343"/>
      <c r="P731" s="343"/>
      <c r="Q731" s="343"/>
      <c r="R731" s="343"/>
      <c r="S731" s="341"/>
      <c r="T731" s="341"/>
      <c r="U731" s="343"/>
      <c r="V731" s="343"/>
      <c r="W731" s="343"/>
      <c r="X731" s="343"/>
      <c r="Y731" s="343"/>
      <c r="Z731" s="343"/>
      <c r="AA731" s="343"/>
      <c r="AB731" s="343"/>
      <c r="AC731" s="343"/>
      <c r="AD731" s="343"/>
      <c r="AE731" s="343"/>
      <c r="AF731" s="343"/>
      <c r="AG731" s="343"/>
      <c r="AH731" s="343"/>
      <c r="AI731" s="343"/>
      <c r="AJ731" s="343"/>
      <c r="AK731" s="343"/>
      <c r="AL731" s="343"/>
      <c r="AM731" s="343"/>
      <c r="AN731" s="343"/>
      <c r="AO731" s="343"/>
    </row>
    <row r="732" spans="1:41" ht="12.75" customHeight="1" x14ac:dyDescent="0.2">
      <c r="A732" s="343"/>
      <c r="B732" s="343"/>
      <c r="C732" s="343"/>
      <c r="D732" s="445"/>
      <c r="E732" s="343"/>
      <c r="F732" s="343"/>
      <c r="G732" s="343"/>
      <c r="H732" s="343"/>
      <c r="I732" s="343"/>
      <c r="J732" s="343"/>
      <c r="K732" s="343"/>
      <c r="L732" s="343"/>
      <c r="M732" s="343"/>
      <c r="N732" s="343"/>
      <c r="O732" s="343"/>
      <c r="P732" s="343"/>
      <c r="Q732" s="343"/>
      <c r="R732" s="343"/>
      <c r="S732" s="341"/>
      <c r="T732" s="341"/>
      <c r="U732" s="343"/>
      <c r="V732" s="343"/>
      <c r="W732" s="343"/>
      <c r="X732" s="343"/>
      <c r="Y732" s="343"/>
      <c r="Z732" s="343"/>
      <c r="AA732" s="343"/>
      <c r="AB732" s="343"/>
      <c r="AC732" s="343"/>
      <c r="AD732" s="343"/>
      <c r="AE732" s="343"/>
      <c r="AF732" s="343"/>
      <c r="AG732" s="343"/>
      <c r="AH732" s="343"/>
      <c r="AI732" s="343"/>
      <c r="AJ732" s="343"/>
      <c r="AK732" s="343"/>
      <c r="AL732" s="343"/>
      <c r="AM732" s="343"/>
      <c r="AN732" s="343"/>
      <c r="AO732" s="343"/>
    </row>
    <row r="733" spans="1:41" ht="12.75" customHeight="1" x14ac:dyDescent="0.2">
      <c r="A733" s="343"/>
      <c r="B733" s="343"/>
      <c r="C733" s="343"/>
      <c r="D733" s="445"/>
      <c r="E733" s="343"/>
      <c r="F733" s="343"/>
      <c r="G733" s="343"/>
      <c r="H733" s="343"/>
      <c r="I733" s="343"/>
      <c r="J733" s="343"/>
      <c r="K733" s="343"/>
      <c r="L733" s="343"/>
      <c r="M733" s="343"/>
      <c r="N733" s="343"/>
      <c r="O733" s="343"/>
      <c r="P733" s="343"/>
      <c r="Q733" s="343"/>
      <c r="R733" s="343"/>
      <c r="S733" s="341"/>
      <c r="T733" s="341"/>
      <c r="U733" s="343"/>
      <c r="V733" s="343"/>
      <c r="W733" s="343"/>
      <c r="X733" s="343"/>
      <c r="Y733" s="343"/>
      <c r="Z733" s="343"/>
      <c r="AA733" s="343"/>
      <c r="AB733" s="343"/>
      <c r="AC733" s="343"/>
      <c r="AD733" s="343"/>
      <c r="AE733" s="343"/>
      <c r="AF733" s="343"/>
      <c r="AG733" s="343"/>
      <c r="AH733" s="343"/>
      <c r="AI733" s="343"/>
      <c r="AJ733" s="343"/>
      <c r="AK733" s="343"/>
      <c r="AL733" s="343"/>
      <c r="AM733" s="343"/>
      <c r="AN733" s="343"/>
      <c r="AO733" s="343"/>
    </row>
    <row r="734" spans="1:41" ht="12.75" customHeight="1" x14ac:dyDescent="0.2">
      <c r="A734" s="343"/>
      <c r="B734" s="343"/>
      <c r="C734" s="343"/>
      <c r="D734" s="445"/>
      <c r="E734" s="343"/>
      <c r="F734" s="343"/>
      <c r="G734" s="343"/>
      <c r="H734" s="343"/>
      <c r="I734" s="343"/>
      <c r="J734" s="343"/>
      <c r="K734" s="343"/>
      <c r="L734" s="343"/>
      <c r="M734" s="343"/>
      <c r="N734" s="343"/>
      <c r="O734" s="343"/>
      <c r="P734" s="343"/>
      <c r="Q734" s="343"/>
      <c r="R734" s="343"/>
      <c r="S734" s="341"/>
      <c r="T734" s="341"/>
      <c r="U734" s="343"/>
      <c r="V734" s="343"/>
      <c r="W734" s="343"/>
      <c r="X734" s="343"/>
      <c r="Y734" s="343"/>
      <c r="Z734" s="343"/>
      <c r="AA734" s="343"/>
      <c r="AB734" s="343"/>
      <c r="AC734" s="343"/>
      <c r="AD734" s="343"/>
      <c r="AE734" s="343"/>
      <c r="AF734" s="343"/>
      <c r="AG734" s="343"/>
      <c r="AH734" s="343"/>
      <c r="AI734" s="343"/>
      <c r="AJ734" s="343"/>
      <c r="AK734" s="343"/>
      <c r="AL734" s="343"/>
      <c r="AM734" s="343"/>
      <c r="AN734" s="343"/>
      <c r="AO734" s="343"/>
    </row>
    <row r="735" spans="1:41" ht="12.75" customHeight="1" x14ac:dyDescent="0.2">
      <c r="A735" s="343"/>
      <c r="B735" s="343"/>
      <c r="C735" s="343"/>
      <c r="D735" s="445"/>
      <c r="E735" s="343"/>
      <c r="F735" s="343"/>
      <c r="G735" s="343"/>
      <c r="H735" s="343"/>
      <c r="I735" s="343"/>
      <c r="J735" s="343"/>
      <c r="K735" s="343"/>
      <c r="L735" s="343"/>
      <c r="M735" s="343"/>
      <c r="N735" s="343"/>
      <c r="O735" s="343"/>
      <c r="P735" s="343"/>
      <c r="Q735" s="343"/>
      <c r="R735" s="343"/>
      <c r="S735" s="341"/>
      <c r="T735" s="341"/>
      <c r="U735" s="343"/>
      <c r="V735" s="343"/>
      <c r="W735" s="343"/>
      <c r="X735" s="343"/>
      <c r="Y735" s="343"/>
      <c r="Z735" s="343"/>
      <c r="AA735" s="343"/>
      <c r="AB735" s="343"/>
      <c r="AC735" s="343"/>
      <c r="AD735" s="343"/>
      <c r="AE735" s="343"/>
      <c r="AF735" s="343"/>
      <c r="AG735" s="343"/>
      <c r="AH735" s="343"/>
      <c r="AI735" s="343"/>
      <c r="AJ735" s="343"/>
      <c r="AK735" s="343"/>
      <c r="AL735" s="343"/>
      <c r="AM735" s="343"/>
      <c r="AN735" s="343"/>
      <c r="AO735" s="343"/>
    </row>
    <row r="736" spans="1:41" ht="12.75" customHeight="1" x14ac:dyDescent="0.2">
      <c r="A736" s="343"/>
      <c r="B736" s="343"/>
      <c r="C736" s="343"/>
      <c r="D736" s="445"/>
      <c r="E736" s="343"/>
      <c r="F736" s="343"/>
      <c r="G736" s="343"/>
      <c r="H736" s="343"/>
      <c r="I736" s="343"/>
      <c r="J736" s="343"/>
      <c r="K736" s="343"/>
      <c r="L736" s="343"/>
      <c r="M736" s="343"/>
      <c r="N736" s="343"/>
      <c r="O736" s="343"/>
      <c r="P736" s="343"/>
      <c r="Q736" s="343"/>
      <c r="R736" s="343"/>
      <c r="S736" s="341"/>
      <c r="T736" s="341"/>
      <c r="U736" s="343"/>
      <c r="V736" s="343"/>
      <c r="W736" s="343"/>
      <c r="X736" s="343"/>
      <c r="Y736" s="343"/>
      <c r="Z736" s="343"/>
      <c r="AA736" s="343"/>
      <c r="AB736" s="343"/>
      <c r="AC736" s="343"/>
      <c r="AD736" s="343"/>
      <c r="AE736" s="343"/>
      <c r="AF736" s="343"/>
      <c r="AG736" s="343"/>
      <c r="AH736" s="343"/>
      <c r="AI736" s="343"/>
      <c r="AJ736" s="343"/>
      <c r="AK736" s="343"/>
      <c r="AL736" s="343"/>
      <c r="AM736" s="343"/>
      <c r="AN736" s="343"/>
      <c r="AO736" s="343"/>
    </row>
    <row r="737" spans="1:41" ht="12.75" customHeight="1" x14ac:dyDescent="0.2">
      <c r="A737" s="343"/>
      <c r="B737" s="343"/>
      <c r="C737" s="343"/>
      <c r="D737" s="445"/>
      <c r="E737" s="343"/>
      <c r="F737" s="343"/>
      <c r="G737" s="343"/>
      <c r="H737" s="343"/>
      <c r="I737" s="343"/>
      <c r="J737" s="343"/>
      <c r="K737" s="343"/>
      <c r="L737" s="343"/>
      <c r="M737" s="343"/>
      <c r="N737" s="343"/>
      <c r="O737" s="343"/>
      <c r="P737" s="343"/>
      <c r="Q737" s="343"/>
      <c r="R737" s="343"/>
      <c r="S737" s="341"/>
      <c r="T737" s="341"/>
      <c r="U737" s="343"/>
      <c r="V737" s="343"/>
      <c r="W737" s="343"/>
      <c r="X737" s="343"/>
      <c r="Y737" s="343"/>
      <c r="Z737" s="343"/>
      <c r="AA737" s="343"/>
      <c r="AB737" s="343"/>
      <c r="AC737" s="343"/>
      <c r="AD737" s="343"/>
      <c r="AE737" s="343"/>
      <c r="AF737" s="343"/>
      <c r="AG737" s="343"/>
      <c r="AH737" s="343"/>
      <c r="AI737" s="343"/>
      <c r="AJ737" s="343"/>
      <c r="AK737" s="343"/>
      <c r="AL737" s="343"/>
      <c r="AM737" s="343"/>
      <c r="AN737" s="343"/>
      <c r="AO737" s="343"/>
    </row>
    <row r="738" spans="1:41" ht="12.75" customHeight="1" x14ac:dyDescent="0.2">
      <c r="A738" s="343"/>
      <c r="B738" s="343"/>
      <c r="C738" s="343"/>
      <c r="D738" s="445"/>
      <c r="E738" s="343"/>
      <c r="F738" s="343"/>
      <c r="G738" s="343"/>
      <c r="H738" s="343"/>
      <c r="I738" s="343"/>
      <c r="J738" s="343"/>
      <c r="K738" s="343"/>
      <c r="L738" s="343"/>
      <c r="M738" s="343"/>
      <c r="N738" s="343"/>
      <c r="O738" s="343"/>
      <c r="P738" s="343"/>
      <c r="Q738" s="343"/>
      <c r="R738" s="343"/>
      <c r="S738" s="341"/>
      <c r="T738" s="341"/>
      <c r="U738" s="343"/>
      <c r="V738" s="343"/>
      <c r="W738" s="343"/>
      <c r="X738" s="343"/>
      <c r="Y738" s="343"/>
      <c r="Z738" s="343"/>
      <c r="AA738" s="343"/>
      <c r="AB738" s="343"/>
      <c r="AC738" s="343"/>
      <c r="AD738" s="343"/>
      <c r="AE738" s="343"/>
      <c r="AF738" s="343"/>
      <c r="AG738" s="343"/>
      <c r="AH738" s="343"/>
      <c r="AI738" s="343"/>
      <c r="AJ738" s="343"/>
      <c r="AK738" s="343"/>
      <c r="AL738" s="343"/>
      <c r="AM738" s="343"/>
      <c r="AN738" s="343"/>
      <c r="AO738" s="343"/>
    </row>
    <row r="739" spans="1:41" ht="12.75" customHeight="1" x14ac:dyDescent="0.2">
      <c r="A739" s="343"/>
      <c r="B739" s="343"/>
      <c r="C739" s="343"/>
      <c r="D739" s="445"/>
      <c r="E739" s="343"/>
      <c r="F739" s="343"/>
      <c r="G739" s="343"/>
      <c r="H739" s="343"/>
      <c r="I739" s="343"/>
      <c r="J739" s="343"/>
      <c r="K739" s="343"/>
      <c r="L739" s="343"/>
      <c r="M739" s="343"/>
      <c r="N739" s="343"/>
      <c r="O739" s="343"/>
      <c r="P739" s="343"/>
      <c r="Q739" s="343"/>
      <c r="R739" s="343"/>
      <c r="S739" s="341"/>
      <c r="T739" s="341"/>
      <c r="U739" s="343"/>
      <c r="V739" s="343"/>
      <c r="W739" s="343"/>
      <c r="X739" s="343"/>
      <c r="Y739" s="343"/>
      <c r="Z739" s="343"/>
      <c r="AA739" s="343"/>
      <c r="AB739" s="343"/>
      <c r="AC739" s="343"/>
      <c r="AD739" s="343"/>
      <c r="AE739" s="343"/>
      <c r="AF739" s="343"/>
      <c r="AG739" s="343"/>
      <c r="AH739" s="343"/>
      <c r="AI739" s="343"/>
      <c r="AJ739" s="343"/>
      <c r="AK739" s="343"/>
      <c r="AL739" s="343"/>
      <c r="AM739" s="343"/>
      <c r="AN739" s="343"/>
      <c r="AO739" s="343"/>
    </row>
    <row r="740" spans="1:41" ht="12.75" customHeight="1" x14ac:dyDescent="0.2">
      <c r="A740" s="343"/>
      <c r="B740" s="343"/>
      <c r="C740" s="343"/>
      <c r="D740" s="445"/>
      <c r="E740" s="343"/>
      <c r="F740" s="343"/>
      <c r="G740" s="343"/>
      <c r="H740" s="343"/>
      <c r="I740" s="343"/>
      <c r="J740" s="343"/>
      <c r="K740" s="343"/>
      <c r="L740" s="343"/>
      <c r="M740" s="343"/>
      <c r="N740" s="343"/>
      <c r="O740" s="343"/>
      <c r="P740" s="343"/>
      <c r="Q740" s="343"/>
      <c r="R740" s="343"/>
      <c r="S740" s="341"/>
      <c r="T740" s="341"/>
      <c r="U740" s="343"/>
      <c r="V740" s="343"/>
      <c r="W740" s="343"/>
      <c r="X740" s="343"/>
      <c r="Y740" s="343"/>
      <c r="Z740" s="343"/>
      <c r="AA740" s="343"/>
      <c r="AB740" s="343"/>
      <c r="AC740" s="343"/>
      <c r="AD740" s="343"/>
      <c r="AE740" s="343"/>
      <c r="AF740" s="343"/>
      <c r="AG740" s="343"/>
      <c r="AH740" s="343"/>
      <c r="AI740" s="343"/>
      <c r="AJ740" s="343"/>
      <c r="AK740" s="343"/>
      <c r="AL740" s="343"/>
      <c r="AM740" s="343"/>
      <c r="AN740" s="343"/>
      <c r="AO740" s="343"/>
    </row>
    <row r="741" spans="1:41" ht="12.75" customHeight="1" x14ac:dyDescent="0.2">
      <c r="A741" s="343"/>
      <c r="B741" s="343"/>
      <c r="C741" s="343"/>
      <c r="D741" s="445"/>
      <c r="E741" s="343"/>
      <c r="F741" s="343"/>
      <c r="G741" s="343"/>
      <c r="H741" s="343"/>
      <c r="I741" s="343"/>
      <c r="J741" s="343"/>
      <c r="K741" s="343"/>
      <c r="L741" s="343"/>
      <c r="M741" s="343"/>
      <c r="N741" s="343"/>
      <c r="O741" s="343"/>
      <c r="P741" s="343"/>
      <c r="Q741" s="343"/>
      <c r="R741" s="343"/>
      <c r="S741" s="341"/>
      <c r="T741" s="341"/>
      <c r="U741" s="343"/>
      <c r="V741" s="343"/>
      <c r="W741" s="343"/>
      <c r="X741" s="343"/>
      <c r="Y741" s="343"/>
      <c r="Z741" s="343"/>
      <c r="AA741" s="343"/>
      <c r="AB741" s="343"/>
      <c r="AC741" s="343"/>
      <c r="AD741" s="343"/>
      <c r="AE741" s="343"/>
      <c r="AF741" s="343"/>
      <c r="AG741" s="343"/>
      <c r="AH741" s="343"/>
      <c r="AI741" s="343"/>
      <c r="AJ741" s="343"/>
      <c r="AK741" s="343"/>
      <c r="AL741" s="343"/>
      <c r="AM741" s="343"/>
      <c r="AN741" s="343"/>
      <c r="AO741" s="343"/>
    </row>
    <row r="742" spans="1:41" ht="12.75" customHeight="1" x14ac:dyDescent="0.2">
      <c r="A742" s="343"/>
      <c r="B742" s="343"/>
      <c r="C742" s="343"/>
      <c r="D742" s="445"/>
      <c r="E742" s="343"/>
      <c r="F742" s="343"/>
      <c r="G742" s="343"/>
      <c r="H742" s="343"/>
      <c r="I742" s="343"/>
      <c r="J742" s="343"/>
      <c r="K742" s="343"/>
      <c r="L742" s="343"/>
      <c r="M742" s="343"/>
      <c r="N742" s="343"/>
      <c r="O742" s="343"/>
      <c r="P742" s="343"/>
      <c r="Q742" s="343"/>
      <c r="R742" s="343"/>
      <c r="S742" s="341"/>
      <c r="T742" s="341"/>
      <c r="U742" s="343"/>
      <c r="V742" s="343"/>
      <c r="W742" s="343"/>
      <c r="X742" s="343"/>
      <c r="Y742" s="343"/>
      <c r="Z742" s="343"/>
      <c r="AA742" s="343"/>
      <c r="AB742" s="343"/>
      <c r="AC742" s="343"/>
      <c r="AD742" s="343"/>
      <c r="AE742" s="343"/>
      <c r="AF742" s="343"/>
      <c r="AG742" s="343"/>
      <c r="AH742" s="343"/>
      <c r="AI742" s="343"/>
      <c r="AJ742" s="343"/>
      <c r="AK742" s="343"/>
      <c r="AL742" s="343"/>
      <c r="AM742" s="343"/>
      <c r="AN742" s="343"/>
      <c r="AO742" s="343"/>
    </row>
    <row r="743" spans="1:41" ht="12.75" customHeight="1" x14ac:dyDescent="0.2">
      <c r="A743" s="343"/>
      <c r="B743" s="343"/>
      <c r="C743" s="343"/>
      <c r="D743" s="445"/>
      <c r="E743" s="343"/>
      <c r="F743" s="343"/>
      <c r="G743" s="343"/>
      <c r="H743" s="343"/>
      <c r="I743" s="343"/>
      <c r="J743" s="343"/>
      <c r="K743" s="343"/>
      <c r="L743" s="343"/>
      <c r="M743" s="343"/>
      <c r="N743" s="343"/>
      <c r="O743" s="343"/>
      <c r="P743" s="343"/>
      <c r="Q743" s="343"/>
      <c r="R743" s="343"/>
      <c r="S743" s="341"/>
      <c r="T743" s="341"/>
      <c r="U743" s="343"/>
      <c r="V743" s="343"/>
      <c r="W743" s="343"/>
      <c r="X743" s="343"/>
      <c r="Y743" s="343"/>
      <c r="Z743" s="343"/>
      <c r="AA743" s="343"/>
      <c r="AB743" s="343"/>
      <c r="AC743" s="343"/>
      <c r="AD743" s="343"/>
      <c r="AE743" s="343"/>
      <c r="AF743" s="343"/>
      <c r="AG743" s="343"/>
      <c r="AH743" s="343"/>
      <c r="AI743" s="343"/>
      <c r="AJ743" s="343"/>
      <c r="AK743" s="343"/>
      <c r="AL743" s="343"/>
      <c r="AM743" s="343"/>
      <c r="AN743" s="343"/>
      <c r="AO743" s="343"/>
    </row>
    <row r="744" spans="1:41" ht="12.75" customHeight="1" x14ac:dyDescent="0.2">
      <c r="A744" s="343"/>
      <c r="B744" s="343"/>
      <c r="C744" s="343"/>
      <c r="D744" s="445"/>
      <c r="E744" s="343"/>
      <c r="F744" s="343"/>
      <c r="G744" s="343"/>
      <c r="H744" s="343"/>
      <c r="I744" s="343"/>
      <c r="J744" s="343"/>
      <c r="K744" s="343"/>
      <c r="L744" s="343"/>
      <c r="M744" s="343"/>
      <c r="N744" s="343"/>
      <c r="O744" s="343"/>
      <c r="P744" s="343"/>
      <c r="Q744" s="343"/>
      <c r="R744" s="343"/>
      <c r="S744" s="341"/>
      <c r="T744" s="341"/>
      <c r="U744" s="343"/>
      <c r="V744" s="343"/>
      <c r="W744" s="343"/>
      <c r="X744" s="343"/>
      <c r="Y744" s="343"/>
      <c r="Z744" s="343"/>
      <c r="AA744" s="343"/>
      <c r="AB744" s="343"/>
      <c r="AC744" s="343"/>
      <c r="AD744" s="343"/>
      <c r="AE744" s="343"/>
      <c r="AF744" s="343"/>
      <c r="AG744" s="343"/>
      <c r="AH744" s="343"/>
      <c r="AI744" s="343"/>
      <c r="AJ744" s="343"/>
      <c r="AK744" s="343"/>
      <c r="AL744" s="343"/>
      <c r="AM744" s="343"/>
      <c r="AN744" s="343"/>
      <c r="AO744" s="343"/>
    </row>
    <row r="745" spans="1:41" ht="12.75" customHeight="1" x14ac:dyDescent="0.2">
      <c r="A745" s="343"/>
      <c r="B745" s="343"/>
      <c r="C745" s="343"/>
      <c r="D745" s="445"/>
      <c r="E745" s="343"/>
      <c r="F745" s="343"/>
      <c r="G745" s="343"/>
      <c r="H745" s="343"/>
      <c r="I745" s="343"/>
      <c r="J745" s="343"/>
      <c r="K745" s="343"/>
      <c r="L745" s="343"/>
      <c r="M745" s="343"/>
      <c r="N745" s="343"/>
      <c r="O745" s="343"/>
      <c r="P745" s="343"/>
      <c r="Q745" s="343"/>
      <c r="R745" s="343"/>
      <c r="S745" s="341"/>
      <c r="T745" s="341"/>
      <c r="U745" s="343"/>
      <c r="V745" s="343"/>
      <c r="W745" s="343"/>
      <c r="X745" s="343"/>
      <c r="Y745" s="343"/>
      <c r="Z745" s="343"/>
      <c r="AA745" s="343"/>
      <c r="AB745" s="343"/>
      <c r="AC745" s="343"/>
      <c r="AD745" s="343"/>
      <c r="AE745" s="343"/>
      <c r="AF745" s="343"/>
      <c r="AG745" s="343"/>
      <c r="AH745" s="343"/>
      <c r="AI745" s="343"/>
      <c r="AJ745" s="343"/>
      <c r="AK745" s="343"/>
      <c r="AL745" s="343"/>
      <c r="AM745" s="343"/>
      <c r="AN745" s="343"/>
      <c r="AO745" s="343"/>
    </row>
    <row r="746" spans="1:41" ht="12.75" customHeight="1" x14ac:dyDescent="0.2">
      <c r="A746" s="343"/>
      <c r="B746" s="343"/>
      <c r="C746" s="343"/>
      <c r="D746" s="445"/>
      <c r="E746" s="343"/>
      <c r="F746" s="343"/>
      <c r="G746" s="343"/>
      <c r="H746" s="343"/>
      <c r="I746" s="343"/>
      <c r="J746" s="343"/>
      <c r="K746" s="343"/>
      <c r="L746" s="343"/>
      <c r="M746" s="343"/>
      <c r="N746" s="343"/>
      <c r="O746" s="343"/>
      <c r="P746" s="343"/>
      <c r="Q746" s="343"/>
      <c r="R746" s="343"/>
      <c r="S746" s="341"/>
      <c r="T746" s="341"/>
      <c r="U746" s="343"/>
      <c r="V746" s="343"/>
      <c r="W746" s="343"/>
      <c r="X746" s="343"/>
      <c r="Y746" s="343"/>
      <c r="Z746" s="343"/>
      <c r="AA746" s="343"/>
      <c r="AB746" s="343"/>
      <c r="AC746" s="343"/>
      <c r="AD746" s="343"/>
      <c r="AE746" s="343"/>
      <c r="AF746" s="343"/>
      <c r="AG746" s="343"/>
      <c r="AH746" s="343"/>
      <c r="AI746" s="343"/>
      <c r="AJ746" s="343"/>
      <c r="AK746" s="343"/>
      <c r="AL746" s="343"/>
      <c r="AM746" s="343"/>
      <c r="AN746" s="343"/>
      <c r="AO746" s="343"/>
    </row>
    <row r="747" spans="1:41" ht="12.75" customHeight="1" x14ac:dyDescent="0.2">
      <c r="A747" s="343"/>
      <c r="B747" s="343"/>
      <c r="C747" s="343"/>
      <c r="D747" s="445"/>
      <c r="E747" s="343"/>
      <c r="F747" s="343"/>
      <c r="G747" s="343"/>
      <c r="H747" s="343"/>
      <c r="I747" s="343"/>
      <c r="J747" s="343"/>
      <c r="K747" s="343"/>
      <c r="L747" s="343"/>
      <c r="M747" s="343"/>
      <c r="N747" s="343"/>
      <c r="O747" s="343"/>
      <c r="P747" s="343"/>
      <c r="Q747" s="343"/>
      <c r="R747" s="343"/>
      <c r="S747" s="341"/>
      <c r="T747" s="341"/>
      <c r="U747" s="343"/>
      <c r="V747" s="343"/>
      <c r="W747" s="343"/>
      <c r="X747" s="343"/>
      <c r="Y747" s="343"/>
      <c r="Z747" s="343"/>
      <c r="AA747" s="343"/>
      <c r="AB747" s="343"/>
      <c r="AC747" s="343"/>
      <c r="AD747" s="343"/>
      <c r="AE747" s="343"/>
      <c r="AF747" s="343"/>
      <c r="AG747" s="343"/>
      <c r="AH747" s="343"/>
      <c r="AI747" s="343"/>
      <c r="AJ747" s="343"/>
      <c r="AK747" s="343"/>
      <c r="AL747" s="343"/>
      <c r="AM747" s="343"/>
      <c r="AN747" s="343"/>
      <c r="AO747" s="343"/>
    </row>
    <row r="748" spans="1:41" ht="12.75" customHeight="1" x14ac:dyDescent="0.2">
      <c r="A748" s="343"/>
      <c r="B748" s="343"/>
      <c r="C748" s="343"/>
      <c r="D748" s="445"/>
      <c r="E748" s="343"/>
      <c r="F748" s="343"/>
      <c r="G748" s="343"/>
      <c r="H748" s="343"/>
      <c r="I748" s="343"/>
      <c r="J748" s="343"/>
      <c r="K748" s="343"/>
      <c r="L748" s="343"/>
      <c r="M748" s="343"/>
      <c r="N748" s="343"/>
      <c r="O748" s="343"/>
      <c r="P748" s="343"/>
      <c r="Q748" s="343"/>
      <c r="R748" s="343"/>
      <c r="S748" s="341"/>
      <c r="T748" s="341"/>
      <c r="U748" s="343"/>
      <c r="V748" s="343"/>
      <c r="W748" s="343"/>
      <c r="X748" s="343"/>
      <c r="Y748" s="343"/>
      <c r="Z748" s="343"/>
      <c r="AA748" s="343"/>
      <c r="AB748" s="343"/>
      <c r="AC748" s="343"/>
      <c r="AD748" s="343"/>
      <c r="AE748" s="343"/>
      <c r="AF748" s="343"/>
      <c r="AG748" s="343"/>
      <c r="AH748" s="343"/>
      <c r="AI748" s="343"/>
      <c r="AJ748" s="343"/>
      <c r="AK748" s="343"/>
      <c r="AL748" s="343"/>
      <c r="AM748" s="343"/>
      <c r="AN748" s="343"/>
      <c r="AO748" s="343"/>
    </row>
    <row r="749" spans="1:41" ht="12.75" customHeight="1" x14ac:dyDescent="0.2">
      <c r="A749" s="343"/>
      <c r="B749" s="343"/>
      <c r="C749" s="343"/>
      <c r="D749" s="445"/>
      <c r="E749" s="343"/>
      <c r="F749" s="343"/>
      <c r="G749" s="343"/>
      <c r="H749" s="343"/>
      <c r="I749" s="343"/>
      <c r="J749" s="343"/>
      <c r="K749" s="343"/>
      <c r="L749" s="343"/>
      <c r="M749" s="343"/>
      <c r="N749" s="343"/>
      <c r="O749" s="343"/>
      <c r="P749" s="343"/>
      <c r="Q749" s="343"/>
      <c r="R749" s="343"/>
      <c r="S749" s="341"/>
      <c r="T749" s="341"/>
      <c r="U749" s="343"/>
      <c r="V749" s="343"/>
      <c r="W749" s="343"/>
      <c r="X749" s="343"/>
      <c r="Y749" s="343"/>
      <c r="Z749" s="343"/>
      <c r="AA749" s="343"/>
      <c r="AB749" s="343"/>
      <c r="AC749" s="343"/>
      <c r="AD749" s="343"/>
      <c r="AE749" s="343"/>
      <c r="AF749" s="343"/>
      <c r="AG749" s="343"/>
      <c r="AH749" s="343"/>
      <c r="AI749" s="343"/>
      <c r="AJ749" s="343"/>
      <c r="AK749" s="343"/>
      <c r="AL749" s="343"/>
      <c r="AM749" s="343"/>
      <c r="AN749" s="343"/>
      <c r="AO749" s="343"/>
    </row>
    <row r="750" spans="1:41" ht="12.75" customHeight="1" x14ac:dyDescent="0.2">
      <c r="A750" s="343"/>
      <c r="B750" s="343"/>
      <c r="C750" s="343"/>
      <c r="D750" s="445"/>
      <c r="E750" s="343"/>
      <c r="F750" s="343"/>
      <c r="G750" s="343"/>
      <c r="H750" s="343"/>
      <c r="I750" s="343"/>
      <c r="J750" s="343"/>
      <c r="K750" s="343"/>
      <c r="L750" s="343"/>
      <c r="M750" s="343"/>
      <c r="N750" s="343"/>
      <c r="O750" s="343"/>
      <c r="P750" s="343"/>
      <c r="Q750" s="343"/>
      <c r="R750" s="343"/>
      <c r="S750" s="341"/>
      <c r="T750" s="341"/>
      <c r="U750" s="343"/>
      <c r="V750" s="343"/>
      <c r="W750" s="343"/>
      <c r="X750" s="343"/>
      <c r="Y750" s="343"/>
      <c r="Z750" s="343"/>
      <c r="AA750" s="343"/>
      <c r="AB750" s="343"/>
      <c r="AC750" s="343"/>
      <c r="AD750" s="343"/>
      <c r="AE750" s="343"/>
      <c r="AF750" s="343"/>
      <c r="AG750" s="343"/>
      <c r="AH750" s="343"/>
      <c r="AI750" s="343"/>
      <c r="AJ750" s="343"/>
      <c r="AK750" s="343"/>
      <c r="AL750" s="343"/>
      <c r="AM750" s="343"/>
      <c r="AN750" s="343"/>
      <c r="AO750" s="343"/>
    </row>
    <row r="751" spans="1:41" ht="12.75" customHeight="1" x14ac:dyDescent="0.2">
      <c r="A751" s="343"/>
      <c r="B751" s="343"/>
      <c r="C751" s="343"/>
      <c r="D751" s="445"/>
      <c r="E751" s="343"/>
      <c r="F751" s="343"/>
      <c r="G751" s="343"/>
      <c r="H751" s="343"/>
      <c r="I751" s="343"/>
      <c r="J751" s="343"/>
      <c r="K751" s="343"/>
      <c r="L751" s="343"/>
      <c r="M751" s="343"/>
      <c r="N751" s="343"/>
      <c r="O751" s="343"/>
      <c r="P751" s="343"/>
      <c r="Q751" s="343"/>
      <c r="R751" s="343"/>
      <c r="S751" s="341"/>
      <c r="T751" s="341"/>
      <c r="U751" s="343"/>
      <c r="V751" s="343"/>
      <c r="W751" s="343"/>
      <c r="X751" s="343"/>
      <c r="Y751" s="343"/>
      <c r="Z751" s="343"/>
      <c r="AA751" s="343"/>
      <c r="AB751" s="343"/>
      <c r="AC751" s="343"/>
      <c r="AD751" s="343"/>
      <c r="AE751" s="343"/>
      <c r="AF751" s="343"/>
      <c r="AG751" s="343"/>
      <c r="AH751" s="343"/>
      <c r="AI751" s="343"/>
      <c r="AJ751" s="343"/>
      <c r="AK751" s="343"/>
      <c r="AL751" s="343"/>
      <c r="AM751" s="343"/>
      <c r="AN751" s="343"/>
      <c r="AO751" s="343"/>
    </row>
    <row r="752" spans="1:41" ht="12.75" customHeight="1" x14ac:dyDescent="0.2">
      <c r="A752" s="343"/>
      <c r="B752" s="343"/>
      <c r="C752" s="343"/>
      <c r="D752" s="445"/>
      <c r="E752" s="343"/>
      <c r="F752" s="343"/>
      <c r="G752" s="343"/>
      <c r="H752" s="343"/>
      <c r="I752" s="343"/>
      <c r="J752" s="343"/>
      <c r="K752" s="343"/>
      <c r="L752" s="343"/>
      <c r="M752" s="343"/>
      <c r="N752" s="343"/>
      <c r="O752" s="343"/>
      <c r="P752" s="343"/>
      <c r="Q752" s="343"/>
      <c r="R752" s="343"/>
      <c r="S752" s="341"/>
      <c r="T752" s="341"/>
      <c r="U752" s="343"/>
      <c r="V752" s="343"/>
      <c r="W752" s="343"/>
      <c r="X752" s="343"/>
      <c r="Y752" s="343"/>
      <c r="Z752" s="343"/>
      <c r="AA752" s="343"/>
      <c r="AB752" s="343"/>
      <c r="AC752" s="343"/>
      <c r="AD752" s="343"/>
      <c r="AE752" s="343"/>
      <c r="AF752" s="343"/>
      <c r="AG752" s="343"/>
      <c r="AH752" s="343"/>
      <c r="AI752" s="343"/>
      <c r="AJ752" s="343"/>
      <c r="AK752" s="343"/>
      <c r="AL752" s="343"/>
      <c r="AM752" s="343"/>
      <c r="AN752" s="343"/>
      <c r="AO752" s="343"/>
    </row>
    <row r="753" spans="1:41" ht="12.75" customHeight="1" x14ac:dyDescent="0.2">
      <c r="A753" s="343"/>
      <c r="B753" s="343"/>
      <c r="C753" s="343"/>
      <c r="D753" s="445"/>
      <c r="E753" s="343"/>
      <c r="F753" s="343"/>
      <c r="G753" s="343"/>
      <c r="H753" s="343"/>
      <c r="I753" s="343"/>
      <c r="J753" s="343"/>
      <c r="K753" s="343"/>
      <c r="L753" s="343"/>
      <c r="M753" s="343"/>
      <c r="N753" s="343"/>
      <c r="O753" s="343"/>
      <c r="P753" s="343"/>
      <c r="Q753" s="343"/>
      <c r="R753" s="343"/>
      <c r="S753" s="341"/>
      <c r="T753" s="341"/>
      <c r="U753" s="343"/>
      <c r="V753" s="343"/>
      <c r="W753" s="343"/>
      <c r="X753" s="343"/>
      <c r="Y753" s="343"/>
      <c r="Z753" s="343"/>
      <c r="AA753" s="343"/>
      <c r="AB753" s="343"/>
      <c r="AC753" s="343"/>
      <c r="AD753" s="343"/>
      <c r="AE753" s="343"/>
      <c r="AF753" s="343"/>
      <c r="AG753" s="343"/>
      <c r="AH753" s="343"/>
      <c r="AI753" s="343"/>
      <c r="AJ753" s="343"/>
      <c r="AK753" s="343"/>
      <c r="AL753" s="343"/>
      <c r="AM753" s="343"/>
      <c r="AN753" s="343"/>
      <c r="AO753" s="343"/>
    </row>
    <row r="754" spans="1:41" ht="12.75" customHeight="1" x14ac:dyDescent="0.2">
      <c r="A754" s="343"/>
      <c r="B754" s="343"/>
      <c r="C754" s="343"/>
      <c r="D754" s="445"/>
      <c r="E754" s="343"/>
      <c r="F754" s="343"/>
      <c r="G754" s="343"/>
      <c r="H754" s="343"/>
      <c r="I754" s="343"/>
      <c r="J754" s="343"/>
      <c r="K754" s="343"/>
      <c r="L754" s="343"/>
      <c r="M754" s="343"/>
      <c r="N754" s="343"/>
      <c r="O754" s="343"/>
      <c r="P754" s="343"/>
      <c r="Q754" s="343"/>
      <c r="R754" s="343"/>
      <c r="S754" s="341"/>
      <c r="T754" s="341"/>
      <c r="U754" s="343"/>
      <c r="V754" s="343"/>
      <c r="W754" s="343"/>
      <c r="X754" s="343"/>
      <c r="Y754" s="343"/>
      <c r="Z754" s="343"/>
      <c r="AA754" s="343"/>
      <c r="AB754" s="343"/>
      <c r="AC754" s="343"/>
      <c r="AD754" s="343"/>
      <c r="AE754" s="343"/>
      <c r="AF754" s="343"/>
      <c r="AG754" s="343"/>
      <c r="AH754" s="343"/>
      <c r="AI754" s="343"/>
      <c r="AJ754" s="343"/>
      <c r="AK754" s="343"/>
      <c r="AL754" s="343"/>
      <c r="AM754" s="343"/>
      <c r="AN754" s="343"/>
      <c r="AO754" s="343"/>
    </row>
    <row r="755" spans="1:41" ht="12.75" customHeight="1" x14ac:dyDescent="0.2">
      <c r="A755" s="343"/>
      <c r="B755" s="343"/>
      <c r="C755" s="343"/>
      <c r="D755" s="445"/>
      <c r="E755" s="343"/>
      <c r="F755" s="343"/>
      <c r="G755" s="343"/>
      <c r="H755" s="343"/>
      <c r="I755" s="343"/>
      <c r="J755" s="343"/>
      <c r="K755" s="343"/>
      <c r="L755" s="343"/>
      <c r="M755" s="343"/>
      <c r="N755" s="343"/>
      <c r="O755" s="343"/>
      <c r="P755" s="343"/>
      <c r="Q755" s="343"/>
      <c r="R755" s="343"/>
      <c r="S755" s="341"/>
      <c r="T755" s="341"/>
      <c r="U755" s="343"/>
      <c r="V755" s="343"/>
      <c r="W755" s="343"/>
      <c r="X755" s="343"/>
      <c r="Y755" s="343"/>
      <c r="Z755" s="343"/>
      <c r="AA755" s="343"/>
      <c r="AB755" s="343"/>
      <c r="AC755" s="343"/>
      <c r="AD755" s="343"/>
      <c r="AE755" s="343"/>
      <c r="AF755" s="343"/>
      <c r="AG755" s="343"/>
      <c r="AH755" s="343"/>
      <c r="AI755" s="343"/>
      <c r="AJ755" s="343"/>
      <c r="AK755" s="343"/>
      <c r="AL755" s="343"/>
      <c r="AM755" s="343"/>
      <c r="AN755" s="343"/>
      <c r="AO755" s="343"/>
    </row>
    <row r="756" spans="1:41" ht="12.75" customHeight="1" x14ac:dyDescent="0.2">
      <c r="A756" s="343"/>
      <c r="B756" s="343"/>
      <c r="C756" s="343"/>
      <c r="D756" s="445"/>
      <c r="E756" s="343"/>
      <c r="F756" s="343"/>
      <c r="G756" s="343"/>
      <c r="H756" s="343"/>
      <c r="I756" s="343"/>
      <c r="J756" s="343"/>
      <c r="K756" s="343"/>
      <c r="L756" s="343"/>
      <c r="M756" s="343"/>
      <c r="N756" s="343"/>
      <c r="O756" s="343"/>
      <c r="P756" s="343"/>
      <c r="Q756" s="343"/>
      <c r="R756" s="343"/>
      <c r="S756" s="341"/>
      <c r="T756" s="341"/>
      <c r="U756" s="343"/>
      <c r="V756" s="343"/>
      <c r="W756" s="343"/>
      <c r="X756" s="343"/>
      <c r="Y756" s="343"/>
      <c r="Z756" s="343"/>
      <c r="AA756" s="343"/>
      <c r="AB756" s="343"/>
      <c r="AC756" s="343"/>
      <c r="AD756" s="343"/>
      <c r="AE756" s="343"/>
      <c r="AF756" s="343"/>
      <c r="AG756" s="343"/>
      <c r="AH756" s="343"/>
      <c r="AI756" s="343"/>
      <c r="AJ756" s="343"/>
      <c r="AK756" s="343"/>
      <c r="AL756" s="343"/>
      <c r="AM756" s="343"/>
      <c r="AN756" s="343"/>
      <c r="AO756" s="343"/>
    </row>
    <row r="757" spans="1:41" ht="12.75" customHeight="1" x14ac:dyDescent="0.2">
      <c r="A757" s="343"/>
      <c r="B757" s="343"/>
      <c r="C757" s="343"/>
      <c r="D757" s="445"/>
      <c r="E757" s="343"/>
      <c r="F757" s="343"/>
      <c r="G757" s="343"/>
      <c r="H757" s="343"/>
      <c r="I757" s="343"/>
      <c r="J757" s="343"/>
      <c r="K757" s="343"/>
      <c r="L757" s="343"/>
      <c r="M757" s="343"/>
      <c r="N757" s="343"/>
      <c r="O757" s="343"/>
      <c r="P757" s="343"/>
      <c r="Q757" s="343"/>
      <c r="R757" s="343"/>
      <c r="S757" s="341"/>
      <c r="T757" s="341"/>
      <c r="U757" s="343"/>
      <c r="V757" s="343"/>
      <c r="W757" s="343"/>
      <c r="X757" s="343"/>
      <c r="Y757" s="343"/>
      <c r="Z757" s="343"/>
      <c r="AA757" s="343"/>
      <c r="AB757" s="343"/>
      <c r="AC757" s="343"/>
      <c r="AD757" s="343"/>
      <c r="AE757" s="343"/>
      <c r="AF757" s="343"/>
      <c r="AG757" s="343"/>
      <c r="AH757" s="343"/>
      <c r="AI757" s="343"/>
      <c r="AJ757" s="343"/>
      <c r="AK757" s="343"/>
      <c r="AL757" s="343"/>
      <c r="AM757" s="343"/>
      <c r="AN757" s="343"/>
      <c r="AO757" s="343"/>
    </row>
    <row r="758" spans="1:41" ht="12.75" customHeight="1" x14ac:dyDescent="0.2">
      <c r="A758" s="343"/>
      <c r="B758" s="343"/>
      <c r="C758" s="343"/>
      <c r="D758" s="445"/>
      <c r="E758" s="343"/>
      <c r="F758" s="343"/>
      <c r="G758" s="343"/>
      <c r="H758" s="343"/>
      <c r="I758" s="343"/>
      <c r="J758" s="343"/>
      <c r="K758" s="343"/>
      <c r="L758" s="343"/>
      <c r="M758" s="343"/>
      <c r="N758" s="343"/>
      <c r="O758" s="343"/>
      <c r="P758" s="343"/>
      <c r="Q758" s="343"/>
      <c r="R758" s="343"/>
      <c r="S758" s="341"/>
      <c r="T758" s="341"/>
      <c r="U758" s="343"/>
      <c r="V758" s="343"/>
      <c r="W758" s="343"/>
      <c r="X758" s="343"/>
      <c r="Y758" s="343"/>
      <c r="Z758" s="343"/>
      <c r="AA758" s="343"/>
      <c r="AB758" s="343"/>
      <c r="AC758" s="343"/>
      <c r="AD758" s="343"/>
      <c r="AE758" s="343"/>
      <c r="AF758" s="343"/>
      <c r="AG758" s="343"/>
      <c r="AH758" s="343"/>
      <c r="AI758" s="343"/>
      <c r="AJ758" s="343"/>
      <c r="AK758" s="343"/>
      <c r="AL758" s="343"/>
      <c r="AM758" s="343"/>
      <c r="AN758" s="343"/>
      <c r="AO758" s="343"/>
    </row>
    <row r="759" spans="1:41" ht="12.75" customHeight="1" x14ac:dyDescent="0.2">
      <c r="A759" s="343"/>
      <c r="B759" s="343"/>
      <c r="C759" s="343"/>
      <c r="D759" s="445"/>
      <c r="E759" s="343"/>
      <c r="F759" s="343"/>
      <c r="G759" s="343"/>
      <c r="H759" s="343"/>
      <c r="I759" s="343"/>
      <c r="J759" s="343"/>
      <c r="K759" s="343"/>
      <c r="L759" s="343"/>
      <c r="M759" s="343"/>
      <c r="N759" s="343"/>
      <c r="O759" s="343"/>
      <c r="P759" s="343"/>
      <c r="Q759" s="343"/>
      <c r="R759" s="343"/>
      <c r="S759" s="341"/>
      <c r="T759" s="341"/>
      <c r="U759" s="343"/>
      <c r="V759" s="343"/>
      <c r="W759" s="343"/>
      <c r="X759" s="343"/>
      <c r="Y759" s="343"/>
      <c r="Z759" s="343"/>
      <c r="AA759" s="343"/>
      <c r="AB759" s="343"/>
      <c r="AC759" s="343"/>
      <c r="AD759" s="343"/>
      <c r="AE759" s="343"/>
      <c r="AF759" s="343"/>
      <c r="AG759" s="343"/>
      <c r="AH759" s="343"/>
      <c r="AI759" s="343"/>
      <c r="AJ759" s="343"/>
      <c r="AK759" s="343"/>
      <c r="AL759" s="343"/>
      <c r="AM759" s="343"/>
      <c r="AN759" s="343"/>
      <c r="AO759" s="343"/>
    </row>
    <row r="760" spans="1:41" ht="12.75" customHeight="1" x14ac:dyDescent="0.2">
      <c r="A760" s="343"/>
      <c r="B760" s="343"/>
      <c r="C760" s="343"/>
      <c r="D760" s="445"/>
      <c r="E760" s="343"/>
      <c r="F760" s="343"/>
      <c r="G760" s="343"/>
      <c r="H760" s="343"/>
      <c r="I760" s="343"/>
      <c r="J760" s="343"/>
      <c r="K760" s="343"/>
      <c r="L760" s="343"/>
      <c r="M760" s="343"/>
      <c r="N760" s="343"/>
      <c r="O760" s="343"/>
      <c r="P760" s="343"/>
      <c r="Q760" s="343"/>
      <c r="R760" s="343"/>
      <c r="S760" s="341"/>
      <c r="T760" s="341"/>
      <c r="U760" s="343"/>
      <c r="V760" s="343"/>
      <c r="W760" s="343"/>
      <c r="X760" s="343"/>
      <c r="Y760" s="343"/>
      <c r="Z760" s="343"/>
      <c r="AA760" s="343"/>
      <c r="AB760" s="343"/>
      <c r="AC760" s="343"/>
      <c r="AD760" s="343"/>
      <c r="AE760" s="343"/>
      <c r="AF760" s="343"/>
      <c r="AG760" s="343"/>
      <c r="AH760" s="343"/>
      <c r="AI760" s="343"/>
      <c r="AJ760" s="343"/>
      <c r="AK760" s="343"/>
      <c r="AL760" s="343"/>
      <c r="AM760" s="343"/>
      <c r="AN760" s="343"/>
      <c r="AO760" s="343"/>
    </row>
    <row r="761" spans="1:41" ht="12.75" customHeight="1" x14ac:dyDescent="0.2">
      <c r="A761" s="343"/>
      <c r="B761" s="343"/>
      <c r="C761" s="343"/>
      <c r="D761" s="445"/>
      <c r="E761" s="343"/>
      <c r="F761" s="343"/>
      <c r="G761" s="343"/>
      <c r="H761" s="343"/>
      <c r="I761" s="343"/>
      <c r="J761" s="343"/>
      <c r="K761" s="343"/>
      <c r="L761" s="343"/>
      <c r="M761" s="343"/>
      <c r="N761" s="343"/>
      <c r="O761" s="343"/>
      <c r="P761" s="343"/>
      <c r="Q761" s="343"/>
      <c r="R761" s="343"/>
      <c r="S761" s="341"/>
      <c r="T761" s="341"/>
      <c r="U761" s="343"/>
      <c r="V761" s="343"/>
      <c r="W761" s="343"/>
      <c r="X761" s="343"/>
      <c r="Y761" s="343"/>
      <c r="Z761" s="343"/>
      <c r="AA761" s="343"/>
      <c r="AB761" s="343"/>
      <c r="AC761" s="343"/>
      <c r="AD761" s="343"/>
      <c r="AE761" s="343"/>
      <c r="AF761" s="343"/>
      <c r="AG761" s="343"/>
      <c r="AH761" s="343"/>
      <c r="AI761" s="343"/>
      <c r="AJ761" s="343"/>
      <c r="AK761" s="343"/>
      <c r="AL761" s="343"/>
      <c r="AM761" s="343"/>
      <c r="AN761" s="343"/>
      <c r="AO761" s="343"/>
    </row>
    <row r="762" spans="1:41" ht="12.75" customHeight="1" x14ac:dyDescent="0.2">
      <c r="A762" s="343"/>
      <c r="B762" s="343"/>
      <c r="C762" s="343"/>
      <c r="D762" s="445"/>
      <c r="E762" s="343"/>
      <c r="F762" s="343"/>
      <c r="G762" s="343"/>
      <c r="H762" s="343"/>
      <c r="I762" s="343"/>
      <c r="J762" s="343"/>
      <c r="K762" s="343"/>
      <c r="L762" s="343"/>
      <c r="M762" s="343"/>
      <c r="N762" s="343"/>
      <c r="O762" s="343"/>
      <c r="P762" s="343"/>
      <c r="Q762" s="343"/>
      <c r="R762" s="343"/>
      <c r="S762" s="341"/>
      <c r="T762" s="341"/>
      <c r="U762" s="343"/>
      <c r="V762" s="343"/>
      <c r="W762" s="343"/>
      <c r="X762" s="343"/>
      <c r="Y762" s="343"/>
      <c r="Z762" s="343"/>
      <c r="AA762" s="343"/>
      <c r="AB762" s="343"/>
      <c r="AC762" s="343"/>
      <c r="AD762" s="343"/>
      <c r="AE762" s="343"/>
      <c r="AF762" s="343"/>
      <c r="AG762" s="343"/>
      <c r="AH762" s="343"/>
      <c r="AI762" s="343"/>
      <c r="AJ762" s="343"/>
      <c r="AK762" s="343"/>
      <c r="AL762" s="343"/>
      <c r="AM762" s="343"/>
      <c r="AN762" s="343"/>
      <c r="AO762" s="343"/>
    </row>
    <row r="763" spans="1:41" ht="12.75" customHeight="1" x14ac:dyDescent="0.2">
      <c r="A763" s="343"/>
      <c r="B763" s="343"/>
      <c r="C763" s="343"/>
      <c r="D763" s="445"/>
      <c r="E763" s="343"/>
      <c r="F763" s="343"/>
      <c r="G763" s="343"/>
      <c r="H763" s="343"/>
      <c r="I763" s="343"/>
      <c r="J763" s="343"/>
      <c r="K763" s="343"/>
      <c r="L763" s="343"/>
      <c r="M763" s="343"/>
      <c r="N763" s="343"/>
      <c r="O763" s="343"/>
      <c r="P763" s="343"/>
      <c r="Q763" s="343"/>
      <c r="R763" s="343"/>
      <c r="S763" s="341"/>
      <c r="T763" s="341"/>
      <c r="U763" s="343"/>
      <c r="V763" s="343"/>
      <c r="W763" s="343"/>
      <c r="X763" s="343"/>
      <c r="Y763" s="343"/>
      <c r="Z763" s="343"/>
      <c r="AA763" s="343"/>
      <c r="AB763" s="343"/>
      <c r="AC763" s="343"/>
      <c r="AD763" s="343"/>
      <c r="AE763" s="343"/>
      <c r="AF763" s="343"/>
      <c r="AG763" s="343"/>
      <c r="AH763" s="343"/>
      <c r="AI763" s="343"/>
      <c r="AJ763" s="343"/>
      <c r="AK763" s="343"/>
      <c r="AL763" s="343"/>
      <c r="AM763" s="343"/>
      <c r="AN763" s="343"/>
      <c r="AO763" s="343"/>
    </row>
    <row r="764" spans="1:41" ht="12.75" customHeight="1" x14ac:dyDescent="0.2">
      <c r="A764" s="343"/>
      <c r="B764" s="343"/>
      <c r="C764" s="343"/>
      <c r="D764" s="445"/>
      <c r="E764" s="343"/>
      <c r="F764" s="343"/>
      <c r="G764" s="343"/>
      <c r="H764" s="343"/>
      <c r="I764" s="343"/>
      <c r="J764" s="343"/>
      <c r="K764" s="343"/>
      <c r="L764" s="343"/>
      <c r="M764" s="343"/>
      <c r="N764" s="343"/>
      <c r="O764" s="343"/>
      <c r="P764" s="343"/>
      <c r="Q764" s="343"/>
      <c r="R764" s="343"/>
      <c r="S764" s="341"/>
      <c r="T764" s="341"/>
      <c r="U764" s="343"/>
      <c r="V764" s="343"/>
      <c r="W764" s="343"/>
      <c r="X764" s="343"/>
      <c r="Y764" s="343"/>
      <c r="Z764" s="343"/>
      <c r="AA764" s="343"/>
      <c r="AB764" s="343"/>
      <c r="AC764" s="343"/>
      <c r="AD764" s="343"/>
      <c r="AE764" s="343"/>
      <c r="AF764" s="343"/>
      <c r="AG764" s="343"/>
      <c r="AH764" s="343"/>
      <c r="AI764" s="343"/>
      <c r="AJ764" s="343"/>
      <c r="AK764" s="343"/>
      <c r="AL764" s="343"/>
      <c r="AM764" s="343"/>
      <c r="AN764" s="343"/>
      <c r="AO764" s="343"/>
    </row>
    <row r="765" spans="1:41" ht="12.75" customHeight="1" x14ac:dyDescent="0.2">
      <c r="A765" s="343"/>
      <c r="B765" s="343"/>
      <c r="C765" s="343"/>
      <c r="D765" s="445"/>
      <c r="E765" s="343"/>
      <c r="F765" s="343"/>
      <c r="G765" s="343"/>
      <c r="H765" s="343"/>
      <c r="I765" s="343"/>
      <c r="J765" s="343"/>
      <c r="K765" s="343"/>
      <c r="L765" s="343"/>
      <c r="M765" s="343"/>
      <c r="N765" s="343"/>
      <c r="O765" s="343"/>
      <c r="P765" s="343"/>
      <c r="Q765" s="343"/>
      <c r="R765" s="343"/>
      <c r="S765" s="341"/>
      <c r="T765" s="341"/>
      <c r="U765" s="343"/>
      <c r="V765" s="343"/>
      <c r="W765" s="343"/>
      <c r="X765" s="343"/>
      <c r="Y765" s="343"/>
      <c r="Z765" s="343"/>
      <c r="AA765" s="343"/>
      <c r="AB765" s="343"/>
      <c r="AC765" s="343"/>
      <c r="AD765" s="343"/>
      <c r="AE765" s="343"/>
      <c r="AF765" s="343"/>
      <c r="AG765" s="343"/>
      <c r="AH765" s="343"/>
      <c r="AI765" s="343"/>
      <c r="AJ765" s="343"/>
      <c r="AK765" s="343"/>
      <c r="AL765" s="343"/>
      <c r="AM765" s="343"/>
      <c r="AN765" s="343"/>
      <c r="AO765" s="343"/>
    </row>
    <row r="766" spans="1:41" ht="12.75" customHeight="1" x14ac:dyDescent="0.2">
      <c r="A766" s="343"/>
      <c r="B766" s="343"/>
      <c r="C766" s="343"/>
      <c r="D766" s="445"/>
      <c r="E766" s="343"/>
      <c r="F766" s="343"/>
      <c r="G766" s="343"/>
      <c r="H766" s="343"/>
      <c r="I766" s="343"/>
      <c r="J766" s="343"/>
      <c r="K766" s="343"/>
      <c r="L766" s="343"/>
      <c r="M766" s="343"/>
      <c r="N766" s="343"/>
      <c r="O766" s="343"/>
      <c r="P766" s="343"/>
      <c r="Q766" s="343"/>
      <c r="R766" s="343"/>
      <c r="S766" s="341"/>
      <c r="T766" s="341"/>
      <c r="U766" s="343"/>
      <c r="V766" s="343"/>
      <c r="W766" s="343"/>
      <c r="X766" s="343"/>
      <c r="Y766" s="343"/>
      <c r="Z766" s="343"/>
      <c r="AA766" s="343"/>
      <c r="AB766" s="343"/>
      <c r="AC766" s="343"/>
      <c r="AD766" s="343"/>
      <c r="AE766" s="343"/>
      <c r="AF766" s="343"/>
      <c r="AG766" s="343"/>
      <c r="AH766" s="343"/>
      <c r="AI766" s="343"/>
      <c r="AJ766" s="343"/>
      <c r="AK766" s="343"/>
      <c r="AL766" s="343"/>
      <c r="AM766" s="343"/>
      <c r="AN766" s="343"/>
      <c r="AO766" s="343"/>
    </row>
    <row r="767" spans="1:41" ht="12.75" customHeight="1" x14ac:dyDescent="0.2">
      <c r="A767" s="343"/>
      <c r="B767" s="343"/>
      <c r="C767" s="343"/>
      <c r="D767" s="445"/>
      <c r="E767" s="343"/>
      <c r="F767" s="343"/>
      <c r="G767" s="343"/>
      <c r="H767" s="343"/>
      <c r="I767" s="343"/>
      <c r="J767" s="343"/>
      <c r="K767" s="343"/>
      <c r="L767" s="343"/>
      <c r="M767" s="343"/>
      <c r="N767" s="343"/>
      <c r="O767" s="343"/>
      <c r="P767" s="343"/>
      <c r="Q767" s="343"/>
      <c r="R767" s="343"/>
      <c r="S767" s="341"/>
      <c r="T767" s="341"/>
      <c r="U767" s="343"/>
      <c r="V767" s="343"/>
      <c r="W767" s="343"/>
      <c r="X767" s="343"/>
      <c r="Y767" s="343"/>
      <c r="Z767" s="343"/>
      <c r="AA767" s="343"/>
      <c r="AB767" s="343"/>
      <c r="AC767" s="343"/>
      <c r="AD767" s="343"/>
      <c r="AE767" s="343"/>
      <c r="AF767" s="343"/>
      <c r="AG767" s="343"/>
      <c r="AH767" s="343"/>
      <c r="AI767" s="343"/>
      <c r="AJ767" s="343"/>
      <c r="AK767" s="343"/>
      <c r="AL767" s="343"/>
      <c r="AM767" s="343"/>
      <c r="AN767" s="343"/>
      <c r="AO767" s="343"/>
    </row>
    <row r="768" spans="1:41" ht="12.75" customHeight="1" x14ac:dyDescent="0.2">
      <c r="A768" s="343"/>
      <c r="B768" s="343"/>
      <c r="C768" s="343"/>
      <c r="D768" s="445"/>
      <c r="E768" s="343"/>
      <c r="F768" s="343"/>
      <c r="G768" s="343"/>
      <c r="H768" s="343"/>
      <c r="I768" s="343"/>
      <c r="J768" s="343"/>
      <c r="K768" s="343"/>
      <c r="L768" s="343"/>
      <c r="M768" s="343"/>
      <c r="N768" s="343"/>
      <c r="O768" s="343"/>
      <c r="P768" s="343"/>
      <c r="Q768" s="343"/>
      <c r="R768" s="343"/>
      <c r="S768" s="341"/>
      <c r="T768" s="341"/>
      <c r="U768" s="343"/>
      <c r="V768" s="343"/>
      <c r="W768" s="343"/>
      <c r="X768" s="343"/>
      <c r="Y768" s="343"/>
      <c r="Z768" s="343"/>
      <c r="AA768" s="343"/>
      <c r="AB768" s="343"/>
      <c r="AC768" s="343"/>
      <c r="AD768" s="343"/>
      <c r="AE768" s="343"/>
      <c r="AF768" s="343"/>
      <c r="AG768" s="343"/>
      <c r="AH768" s="343"/>
      <c r="AI768" s="343"/>
      <c r="AJ768" s="343"/>
      <c r="AK768" s="343"/>
      <c r="AL768" s="343"/>
      <c r="AM768" s="343"/>
      <c r="AN768" s="343"/>
      <c r="AO768" s="343"/>
    </row>
    <row r="769" spans="1:41" ht="12.75" customHeight="1" x14ac:dyDescent="0.2">
      <c r="A769" s="343"/>
      <c r="B769" s="343"/>
      <c r="C769" s="343"/>
      <c r="D769" s="445"/>
      <c r="E769" s="343"/>
      <c r="F769" s="343"/>
      <c r="G769" s="343"/>
      <c r="H769" s="343"/>
      <c r="I769" s="343"/>
      <c r="J769" s="343"/>
      <c r="K769" s="343"/>
      <c r="L769" s="343"/>
      <c r="M769" s="343"/>
      <c r="N769" s="343"/>
      <c r="O769" s="343"/>
      <c r="P769" s="343"/>
      <c r="Q769" s="343"/>
      <c r="R769" s="343"/>
      <c r="S769" s="341"/>
      <c r="T769" s="341"/>
      <c r="U769" s="343"/>
      <c r="V769" s="343"/>
      <c r="W769" s="343"/>
      <c r="X769" s="343"/>
      <c r="Y769" s="343"/>
      <c r="Z769" s="343"/>
      <c r="AA769" s="343"/>
      <c r="AB769" s="343"/>
      <c r="AC769" s="343"/>
      <c r="AD769" s="343"/>
      <c r="AE769" s="343"/>
      <c r="AF769" s="343"/>
      <c r="AG769" s="343"/>
      <c r="AH769" s="343"/>
      <c r="AI769" s="343"/>
      <c r="AJ769" s="343"/>
      <c r="AK769" s="343"/>
      <c r="AL769" s="343"/>
      <c r="AM769" s="343"/>
      <c r="AN769" s="343"/>
      <c r="AO769" s="343"/>
    </row>
    <row r="770" spans="1:41" ht="12.75" customHeight="1" x14ac:dyDescent="0.2">
      <c r="A770" s="343"/>
      <c r="B770" s="343"/>
      <c r="C770" s="343"/>
      <c r="D770" s="445"/>
      <c r="E770" s="343"/>
      <c r="F770" s="343"/>
      <c r="G770" s="343"/>
      <c r="H770" s="343"/>
      <c r="I770" s="343"/>
      <c r="J770" s="343"/>
      <c r="K770" s="343"/>
      <c r="L770" s="343"/>
      <c r="M770" s="343"/>
      <c r="N770" s="343"/>
      <c r="O770" s="343"/>
      <c r="P770" s="343"/>
      <c r="Q770" s="343"/>
      <c r="R770" s="343"/>
      <c r="S770" s="341"/>
      <c r="T770" s="341"/>
      <c r="U770" s="343"/>
      <c r="V770" s="343"/>
      <c r="W770" s="343"/>
      <c r="X770" s="343"/>
      <c r="Y770" s="343"/>
      <c r="Z770" s="343"/>
      <c r="AA770" s="343"/>
      <c r="AB770" s="343"/>
      <c r="AC770" s="343"/>
      <c r="AD770" s="343"/>
      <c r="AE770" s="343"/>
      <c r="AF770" s="343"/>
      <c r="AG770" s="343"/>
      <c r="AH770" s="343"/>
      <c r="AI770" s="343"/>
      <c r="AJ770" s="343"/>
      <c r="AK770" s="343"/>
      <c r="AL770" s="343"/>
      <c r="AM770" s="343"/>
      <c r="AN770" s="343"/>
      <c r="AO770" s="343"/>
    </row>
    <row r="771" spans="1:41" ht="12.75" customHeight="1" x14ac:dyDescent="0.2">
      <c r="A771" s="343"/>
      <c r="B771" s="343"/>
      <c r="C771" s="343"/>
      <c r="D771" s="445"/>
      <c r="E771" s="343"/>
      <c r="F771" s="343"/>
      <c r="G771" s="343"/>
      <c r="H771" s="343"/>
      <c r="I771" s="343"/>
      <c r="J771" s="343"/>
      <c r="K771" s="343"/>
      <c r="L771" s="343"/>
      <c r="M771" s="343"/>
      <c r="N771" s="343"/>
      <c r="O771" s="343"/>
      <c r="P771" s="343"/>
      <c r="Q771" s="343"/>
      <c r="R771" s="343"/>
      <c r="S771" s="341"/>
      <c r="T771" s="341"/>
      <c r="U771" s="343"/>
      <c r="V771" s="343"/>
      <c r="W771" s="343"/>
      <c r="X771" s="343"/>
      <c r="Y771" s="343"/>
      <c r="Z771" s="343"/>
      <c r="AA771" s="343"/>
      <c r="AB771" s="343"/>
      <c r="AC771" s="343"/>
      <c r="AD771" s="343"/>
      <c r="AE771" s="343"/>
      <c r="AF771" s="343"/>
      <c r="AG771" s="343"/>
      <c r="AH771" s="343"/>
      <c r="AI771" s="343"/>
      <c r="AJ771" s="343"/>
      <c r="AK771" s="343"/>
      <c r="AL771" s="343"/>
      <c r="AM771" s="343"/>
      <c r="AN771" s="343"/>
      <c r="AO771" s="343"/>
    </row>
    <row r="772" spans="1:41" ht="12.75" customHeight="1" x14ac:dyDescent="0.2">
      <c r="A772" s="343"/>
      <c r="B772" s="343"/>
      <c r="C772" s="343"/>
      <c r="D772" s="445"/>
      <c r="E772" s="343"/>
      <c r="F772" s="343"/>
      <c r="G772" s="343"/>
      <c r="H772" s="343"/>
      <c r="I772" s="343"/>
      <c r="J772" s="343"/>
      <c r="K772" s="343"/>
      <c r="L772" s="343"/>
      <c r="M772" s="343"/>
      <c r="N772" s="343"/>
      <c r="O772" s="343"/>
      <c r="P772" s="343"/>
      <c r="Q772" s="343"/>
      <c r="R772" s="343"/>
      <c r="S772" s="341"/>
      <c r="T772" s="341"/>
      <c r="U772" s="343"/>
      <c r="V772" s="343"/>
      <c r="W772" s="343"/>
      <c r="X772" s="343"/>
      <c r="Y772" s="343"/>
      <c r="Z772" s="343"/>
      <c r="AA772" s="343"/>
      <c r="AB772" s="343"/>
      <c r="AC772" s="343"/>
      <c r="AD772" s="343"/>
      <c r="AE772" s="343"/>
      <c r="AF772" s="343"/>
      <c r="AG772" s="343"/>
      <c r="AH772" s="343"/>
      <c r="AI772" s="343"/>
      <c r="AJ772" s="343"/>
      <c r="AK772" s="343"/>
      <c r="AL772" s="343"/>
      <c r="AM772" s="343"/>
      <c r="AN772" s="343"/>
      <c r="AO772" s="343"/>
    </row>
    <row r="773" spans="1:41" ht="12.75" customHeight="1" x14ac:dyDescent="0.2">
      <c r="A773" s="343"/>
      <c r="B773" s="343"/>
      <c r="C773" s="343"/>
      <c r="D773" s="445"/>
      <c r="E773" s="343"/>
      <c r="F773" s="343"/>
      <c r="G773" s="343"/>
      <c r="H773" s="343"/>
      <c r="I773" s="343"/>
      <c r="J773" s="343"/>
      <c r="K773" s="343"/>
      <c r="L773" s="343"/>
      <c r="M773" s="343"/>
      <c r="N773" s="343"/>
      <c r="O773" s="343"/>
      <c r="P773" s="343"/>
      <c r="Q773" s="343"/>
      <c r="R773" s="343"/>
      <c r="S773" s="341"/>
      <c r="T773" s="341"/>
      <c r="U773" s="343"/>
      <c r="V773" s="343"/>
      <c r="W773" s="343"/>
      <c r="X773" s="343"/>
      <c r="Y773" s="343"/>
      <c r="Z773" s="343"/>
      <c r="AA773" s="343"/>
      <c r="AB773" s="343"/>
      <c r="AC773" s="343"/>
      <c r="AD773" s="343"/>
      <c r="AE773" s="343"/>
      <c r="AF773" s="343"/>
      <c r="AG773" s="343"/>
      <c r="AH773" s="343"/>
      <c r="AI773" s="343"/>
      <c r="AJ773" s="343"/>
      <c r="AK773" s="343"/>
      <c r="AL773" s="343"/>
      <c r="AM773" s="343"/>
      <c r="AN773" s="343"/>
      <c r="AO773" s="343"/>
    </row>
    <row r="774" spans="1:41" ht="12.75" customHeight="1" x14ac:dyDescent="0.2">
      <c r="A774" s="343"/>
      <c r="B774" s="343"/>
      <c r="C774" s="343"/>
      <c r="D774" s="445"/>
      <c r="E774" s="343"/>
      <c r="F774" s="343"/>
      <c r="G774" s="343"/>
      <c r="H774" s="343"/>
      <c r="I774" s="343"/>
      <c r="J774" s="343"/>
      <c r="K774" s="343"/>
      <c r="L774" s="343"/>
      <c r="M774" s="343"/>
      <c r="N774" s="343"/>
      <c r="O774" s="343"/>
      <c r="P774" s="343"/>
      <c r="Q774" s="343"/>
      <c r="R774" s="343"/>
      <c r="S774" s="341"/>
      <c r="T774" s="341"/>
      <c r="U774" s="343"/>
      <c r="V774" s="343"/>
      <c r="W774" s="343"/>
      <c r="X774" s="343"/>
      <c r="Y774" s="343"/>
      <c r="Z774" s="343"/>
      <c r="AA774" s="343"/>
      <c r="AB774" s="343"/>
      <c r="AC774" s="343"/>
      <c r="AD774" s="343"/>
      <c r="AE774" s="343"/>
      <c r="AF774" s="343"/>
      <c r="AG774" s="343"/>
      <c r="AH774" s="343"/>
      <c r="AI774" s="343"/>
      <c r="AJ774" s="343"/>
      <c r="AK774" s="343"/>
      <c r="AL774" s="343"/>
      <c r="AM774" s="343"/>
      <c r="AN774" s="343"/>
      <c r="AO774" s="343"/>
    </row>
    <row r="775" spans="1:41" ht="12.75" customHeight="1" x14ac:dyDescent="0.2">
      <c r="A775" s="343"/>
      <c r="B775" s="343"/>
      <c r="C775" s="343"/>
      <c r="D775" s="445"/>
      <c r="E775" s="343"/>
      <c r="F775" s="343"/>
      <c r="G775" s="343"/>
      <c r="H775" s="343"/>
      <c r="I775" s="343"/>
      <c r="J775" s="343"/>
      <c r="K775" s="343"/>
      <c r="L775" s="343"/>
      <c r="M775" s="343"/>
      <c r="N775" s="343"/>
      <c r="O775" s="343"/>
      <c r="P775" s="343"/>
      <c r="Q775" s="343"/>
      <c r="R775" s="343"/>
      <c r="S775" s="341"/>
      <c r="T775" s="341"/>
      <c r="U775" s="343"/>
      <c r="V775" s="343"/>
      <c r="W775" s="343"/>
      <c r="X775" s="343"/>
      <c r="Y775" s="343"/>
      <c r="Z775" s="343"/>
      <c r="AA775" s="343"/>
      <c r="AB775" s="343"/>
      <c r="AC775" s="343"/>
      <c r="AD775" s="343"/>
      <c r="AE775" s="343"/>
      <c r="AF775" s="343"/>
      <c r="AG775" s="343"/>
      <c r="AH775" s="343"/>
      <c r="AI775" s="343"/>
      <c r="AJ775" s="343"/>
      <c r="AK775" s="343"/>
      <c r="AL775" s="343"/>
      <c r="AM775" s="343"/>
      <c r="AN775" s="343"/>
      <c r="AO775" s="343"/>
    </row>
    <row r="776" spans="1:41" ht="12.75" customHeight="1" x14ac:dyDescent="0.2">
      <c r="A776" s="343"/>
      <c r="B776" s="343"/>
      <c r="C776" s="343"/>
      <c r="D776" s="445"/>
      <c r="E776" s="343"/>
      <c r="F776" s="343"/>
      <c r="G776" s="343"/>
      <c r="H776" s="343"/>
      <c r="I776" s="343"/>
      <c r="J776" s="343"/>
      <c r="K776" s="343"/>
      <c r="L776" s="343"/>
      <c r="M776" s="343"/>
      <c r="N776" s="343"/>
      <c r="O776" s="343"/>
      <c r="P776" s="343"/>
      <c r="Q776" s="343"/>
      <c r="R776" s="343"/>
      <c r="S776" s="341"/>
      <c r="T776" s="341"/>
      <c r="U776" s="343"/>
      <c r="V776" s="343"/>
      <c r="W776" s="343"/>
      <c r="X776" s="343"/>
      <c r="Y776" s="343"/>
      <c r="Z776" s="343"/>
      <c r="AA776" s="343"/>
      <c r="AB776" s="343"/>
      <c r="AC776" s="343"/>
      <c r="AD776" s="343"/>
      <c r="AE776" s="343"/>
      <c r="AF776" s="343"/>
      <c r="AG776" s="343"/>
      <c r="AH776" s="343"/>
      <c r="AI776" s="343"/>
      <c r="AJ776" s="343"/>
      <c r="AK776" s="343"/>
      <c r="AL776" s="343"/>
      <c r="AM776" s="343"/>
      <c r="AN776" s="343"/>
      <c r="AO776" s="343"/>
    </row>
    <row r="777" spans="1:41" ht="12.75" customHeight="1" x14ac:dyDescent="0.2">
      <c r="A777" s="343"/>
      <c r="B777" s="343"/>
      <c r="C777" s="343"/>
      <c r="D777" s="445"/>
      <c r="E777" s="343"/>
      <c r="F777" s="343"/>
      <c r="G777" s="343"/>
      <c r="H777" s="343"/>
      <c r="I777" s="343"/>
      <c r="J777" s="343"/>
      <c r="K777" s="343"/>
      <c r="L777" s="343"/>
      <c r="M777" s="343"/>
      <c r="N777" s="343"/>
      <c r="O777" s="343"/>
      <c r="P777" s="343"/>
      <c r="Q777" s="343"/>
      <c r="R777" s="343"/>
      <c r="S777" s="341"/>
      <c r="T777" s="341"/>
      <c r="U777" s="343"/>
      <c r="V777" s="343"/>
      <c r="W777" s="343"/>
      <c r="X777" s="343"/>
      <c r="Y777" s="343"/>
      <c r="Z777" s="343"/>
      <c r="AA777" s="343"/>
      <c r="AB777" s="343"/>
      <c r="AC777" s="343"/>
      <c r="AD777" s="343"/>
      <c r="AE777" s="343"/>
      <c r="AF777" s="343"/>
      <c r="AG777" s="343"/>
      <c r="AH777" s="343"/>
      <c r="AI777" s="343"/>
      <c r="AJ777" s="343"/>
      <c r="AK777" s="343"/>
      <c r="AL777" s="343"/>
      <c r="AM777" s="343"/>
      <c r="AN777" s="343"/>
      <c r="AO777" s="343"/>
    </row>
    <row r="778" spans="1:41" ht="12.75" customHeight="1" x14ac:dyDescent="0.2">
      <c r="A778" s="343"/>
      <c r="B778" s="343"/>
      <c r="C778" s="343"/>
      <c r="D778" s="445"/>
      <c r="E778" s="343"/>
      <c r="F778" s="343"/>
      <c r="G778" s="343"/>
      <c r="H778" s="343"/>
      <c r="I778" s="343"/>
      <c r="J778" s="343"/>
      <c r="K778" s="343"/>
      <c r="L778" s="343"/>
      <c r="M778" s="343"/>
      <c r="N778" s="343"/>
      <c r="O778" s="343"/>
      <c r="P778" s="343"/>
      <c r="Q778" s="343"/>
      <c r="R778" s="343"/>
      <c r="S778" s="341"/>
      <c r="T778" s="341"/>
      <c r="U778" s="343"/>
      <c r="V778" s="343"/>
      <c r="W778" s="343"/>
      <c r="X778" s="343"/>
      <c r="Y778" s="343"/>
      <c r="Z778" s="343"/>
      <c r="AA778" s="343"/>
      <c r="AB778" s="343"/>
      <c r="AC778" s="343"/>
      <c r="AD778" s="343"/>
      <c r="AE778" s="343"/>
      <c r="AF778" s="343"/>
      <c r="AG778" s="343"/>
      <c r="AH778" s="343"/>
      <c r="AI778" s="343"/>
      <c r="AJ778" s="343"/>
      <c r="AK778" s="343"/>
      <c r="AL778" s="343"/>
      <c r="AM778" s="343"/>
      <c r="AN778" s="343"/>
      <c r="AO778" s="343"/>
    </row>
    <row r="779" spans="1:41" ht="12.75" customHeight="1" x14ac:dyDescent="0.2">
      <c r="A779" s="343"/>
      <c r="B779" s="343"/>
      <c r="C779" s="343"/>
      <c r="D779" s="445"/>
      <c r="E779" s="343"/>
      <c r="F779" s="343"/>
      <c r="G779" s="343"/>
      <c r="H779" s="343"/>
      <c r="I779" s="343"/>
      <c r="J779" s="343"/>
      <c r="K779" s="343"/>
      <c r="L779" s="343"/>
      <c r="M779" s="343"/>
      <c r="N779" s="343"/>
      <c r="O779" s="343"/>
      <c r="P779" s="343"/>
      <c r="Q779" s="343"/>
      <c r="R779" s="343"/>
      <c r="S779" s="341"/>
      <c r="T779" s="341"/>
      <c r="U779" s="343"/>
      <c r="V779" s="343"/>
      <c r="W779" s="343"/>
      <c r="X779" s="343"/>
      <c r="Y779" s="343"/>
      <c r="Z779" s="343"/>
      <c r="AA779" s="343"/>
      <c r="AB779" s="343"/>
      <c r="AC779" s="343"/>
      <c r="AD779" s="343"/>
      <c r="AE779" s="343"/>
      <c r="AF779" s="343"/>
      <c r="AG779" s="343"/>
      <c r="AH779" s="343"/>
      <c r="AI779" s="343"/>
      <c r="AJ779" s="343"/>
      <c r="AK779" s="343"/>
      <c r="AL779" s="343"/>
      <c r="AM779" s="343"/>
      <c r="AN779" s="343"/>
      <c r="AO779" s="343"/>
    </row>
    <row r="780" spans="1:41" ht="12.75" customHeight="1" x14ac:dyDescent="0.2">
      <c r="A780" s="343"/>
      <c r="B780" s="343"/>
      <c r="C780" s="343"/>
      <c r="D780" s="445"/>
      <c r="E780" s="343"/>
      <c r="F780" s="343"/>
      <c r="G780" s="343"/>
      <c r="H780" s="343"/>
      <c r="I780" s="343"/>
      <c r="J780" s="343"/>
      <c r="K780" s="343"/>
      <c r="L780" s="343"/>
      <c r="M780" s="343"/>
      <c r="N780" s="343"/>
      <c r="O780" s="343"/>
      <c r="P780" s="343"/>
      <c r="Q780" s="343"/>
      <c r="R780" s="343"/>
      <c r="S780" s="341"/>
      <c r="T780" s="341"/>
      <c r="U780" s="343"/>
      <c r="V780" s="343"/>
      <c r="W780" s="343"/>
      <c r="X780" s="343"/>
      <c r="Y780" s="343"/>
      <c r="Z780" s="343"/>
      <c r="AA780" s="343"/>
      <c r="AB780" s="343"/>
      <c r="AC780" s="343"/>
      <c r="AD780" s="343"/>
      <c r="AE780" s="343"/>
      <c r="AF780" s="343"/>
      <c r="AG780" s="343"/>
      <c r="AH780" s="343"/>
      <c r="AI780" s="343"/>
      <c r="AJ780" s="343"/>
      <c r="AK780" s="343"/>
      <c r="AL780" s="343"/>
      <c r="AM780" s="343"/>
      <c r="AN780" s="343"/>
      <c r="AO780" s="343"/>
    </row>
    <row r="781" spans="1:41" ht="12.75" customHeight="1" x14ac:dyDescent="0.2">
      <c r="A781" s="343"/>
      <c r="B781" s="343"/>
      <c r="C781" s="343"/>
      <c r="D781" s="445"/>
      <c r="E781" s="343"/>
      <c r="F781" s="343"/>
      <c r="G781" s="343"/>
      <c r="H781" s="343"/>
      <c r="I781" s="343"/>
      <c r="J781" s="343"/>
      <c r="K781" s="343"/>
      <c r="L781" s="343"/>
      <c r="M781" s="343"/>
      <c r="N781" s="343"/>
      <c r="O781" s="343"/>
      <c r="P781" s="343"/>
      <c r="Q781" s="343"/>
      <c r="R781" s="343"/>
      <c r="S781" s="341"/>
      <c r="T781" s="341"/>
      <c r="U781" s="343"/>
      <c r="V781" s="343"/>
      <c r="W781" s="343"/>
      <c r="X781" s="343"/>
      <c r="Y781" s="343"/>
      <c r="Z781" s="343"/>
      <c r="AA781" s="343"/>
      <c r="AB781" s="343"/>
      <c r="AC781" s="343"/>
      <c r="AD781" s="343"/>
      <c r="AE781" s="343"/>
      <c r="AF781" s="343"/>
      <c r="AG781" s="343"/>
      <c r="AH781" s="343"/>
      <c r="AI781" s="343"/>
      <c r="AJ781" s="343"/>
      <c r="AK781" s="343"/>
      <c r="AL781" s="343"/>
      <c r="AM781" s="343"/>
      <c r="AN781" s="343"/>
      <c r="AO781" s="343"/>
    </row>
    <row r="782" spans="1:41" ht="12.75" customHeight="1" x14ac:dyDescent="0.2">
      <c r="A782" s="343"/>
      <c r="B782" s="343"/>
      <c r="C782" s="343"/>
      <c r="D782" s="445"/>
      <c r="E782" s="343"/>
      <c r="F782" s="343"/>
      <c r="G782" s="343"/>
      <c r="H782" s="343"/>
      <c r="I782" s="343"/>
      <c r="J782" s="343"/>
      <c r="K782" s="343"/>
      <c r="L782" s="343"/>
      <c r="M782" s="343"/>
      <c r="N782" s="343"/>
      <c r="O782" s="343"/>
      <c r="P782" s="343"/>
      <c r="Q782" s="343"/>
      <c r="R782" s="343"/>
      <c r="S782" s="341"/>
      <c r="T782" s="341"/>
      <c r="U782" s="343"/>
      <c r="V782" s="343"/>
      <c r="W782" s="343"/>
      <c r="X782" s="343"/>
      <c r="Y782" s="343"/>
      <c r="Z782" s="343"/>
      <c r="AA782" s="343"/>
      <c r="AB782" s="343"/>
      <c r="AC782" s="343"/>
      <c r="AD782" s="343"/>
      <c r="AE782" s="343"/>
      <c r="AF782" s="343"/>
      <c r="AG782" s="343"/>
      <c r="AH782" s="343"/>
      <c r="AI782" s="343"/>
      <c r="AJ782" s="343"/>
      <c r="AK782" s="343"/>
      <c r="AL782" s="343"/>
      <c r="AM782" s="343"/>
      <c r="AN782" s="343"/>
      <c r="AO782" s="343"/>
    </row>
    <row r="783" spans="1:41" ht="12.75" customHeight="1" x14ac:dyDescent="0.2">
      <c r="A783" s="343"/>
      <c r="B783" s="343"/>
      <c r="C783" s="343"/>
      <c r="D783" s="445"/>
      <c r="E783" s="343"/>
      <c r="F783" s="343"/>
      <c r="G783" s="343"/>
      <c r="H783" s="343"/>
      <c r="I783" s="343"/>
      <c r="J783" s="343"/>
      <c r="K783" s="343"/>
      <c r="L783" s="343"/>
      <c r="M783" s="343"/>
      <c r="N783" s="343"/>
      <c r="O783" s="343"/>
      <c r="P783" s="343"/>
      <c r="Q783" s="343"/>
      <c r="R783" s="343"/>
      <c r="S783" s="341"/>
      <c r="T783" s="341"/>
      <c r="U783" s="343"/>
      <c r="V783" s="343"/>
      <c r="W783" s="343"/>
      <c r="X783" s="343"/>
      <c r="Y783" s="343"/>
      <c r="Z783" s="343"/>
      <c r="AA783" s="343"/>
      <c r="AB783" s="343"/>
      <c r="AC783" s="343"/>
      <c r="AD783" s="343"/>
      <c r="AE783" s="343"/>
      <c r="AF783" s="343"/>
      <c r="AG783" s="343"/>
      <c r="AH783" s="343"/>
      <c r="AI783" s="343"/>
      <c r="AJ783" s="343"/>
      <c r="AK783" s="343"/>
      <c r="AL783" s="343"/>
      <c r="AM783" s="343"/>
      <c r="AN783" s="343"/>
      <c r="AO783" s="343"/>
    </row>
    <row r="784" spans="1:41" ht="12.75" customHeight="1" x14ac:dyDescent="0.2">
      <c r="A784" s="343"/>
      <c r="B784" s="343"/>
      <c r="C784" s="343"/>
      <c r="D784" s="445"/>
      <c r="E784" s="343"/>
      <c r="F784" s="343"/>
      <c r="G784" s="343"/>
      <c r="H784" s="343"/>
      <c r="I784" s="343"/>
      <c r="J784" s="343"/>
      <c r="K784" s="343"/>
      <c r="L784" s="343"/>
      <c r="M784" s="343"/>
      <c r="N784" s="343"/>
      <c r="O784" s="343"/>
      <c r="P784" s="343"/>
      <c r="Q784" s="343"/>
      <c r="R784" s="343"/>
      <c r="S784" s="341"/>
      <c r="T784" s="341"/>
      <c r="U784" s="343"/>
      <c r="V784" s="343"/>
      <c r="W784" s="343"/>
      <c r="X784" s="343"/>
      <c r="Y784" s="343"/>
      <c r="Z784" s="343"/>
      <c r="AA784" s="343"/>
      <c r="AB784" s="343"/>
      <c r="AC784" s="343"/>
      <c r="AD784" s="343"/>
      <c r="AE784" s="343"/>
      <c r="AF784" s="343"/>
      <c r="AG784" s="343"/>
      <c r="AH784" s="343"/>
      <c r="AI784" s="343"/>
      <c r="AJ784" s="343"/>
      <c r="AK784" s="343"/>
      <c r="AL784" s="343"/>
      <c r="AM784" s="343"/>
      <c r="AN784" s="343"/>
      <c r="AO784" s="343"/>
    </row>
    <row r="785" spans="1:41" ht="12.75" customHeight="1" x14ac:dyDescent="0.2">
      <c r="A785" s="343"/>
      <c r="B785" s="343"/>
      <c r="C785" s="343"/>
      <c r="D785" s="445"/>
      <c r="E785" s="343"/>
      <c r="F785" s="343"/>
      <c r="G785" s="343"/>
      <c r="H785" s="343"/>
      <c r="I785" s="343"/>
      <c r="J785" s="343"/>
      <c r="K785" s="343"/>
      <c r="L785" s="343"/>
      <c r="M785" s="343"/>
      <c r="N785" s="343"/>
      <c r="O785" s="343"/>
      <c r="P785" s="343"/>
      <c r="Q785" s="343"/>
      <c r="R785" s="343"/>
      <c r="S785" s="341"/>
      <c r="T785" s="341"/>
      <c r="U785" s="343"/>
      <c r="V785" s="343"/>
      <c r="W785" s="343"/>
      <c r="X785" s="343"/>
      <c r="Y785" s="343"/>
      <c r="Z785" s="343"/>
      <c r="AA785" s="343"/>
      <c r="AB785" s="343"/>
      <c r="AC785" s="343"/>
      <c r="AD785" s="343"/>
      <c r="AE785" s="343"/>
      <c r="AF785" s="343"/>
      <c r="AG785" s="343"/>
      <c r="AH785" s="343"/>
      <c r="AI785" s="343"/>
      <c r="AJ785" s="343"/>
      <c r="AK785" s="343"/>
      <c r="AL785" s="343"/>
      <c r="AM785" s="343"/>
      <c r="AN785" s="343"/>
      <c r="AO785" s="343"/>
    </row>
    <row r="786" spans="1:41" ht="12.75" customHeight="1" x14ac:dyDescent="0.2">
      <c r="A786" s="343"/>
      <c r="B786" s="343"/>
      <c r="C786" s="343"/>
      <c r="D786" s="445"/>
      <c r="E786" s="343"/>
      <c r="F786" s="343"/>
      <c r="G786" s="343"/>
      <c r="H786" s="343"/>
      <c r="I786" s="343"/>
      <c r="J786" s="343"/>
      <c r="K786" s="343"/>
      <c r="L786" s="343"/>
      <c r="M786" s="343"/>
      <c r="N786" s="343"/>
      <c r="O786" s="343"/>
      <c r="P786" s="343"/>
      <c r="Q786" s="343"/>
      <c r="R786" s="343"/>
      <c r="S786" s="341"/>
      <c r="T786" s="341"/>
      <c r="U786" s="343"/>
      <c r="V786" s="343"/>
      <c r="W786" s="343"/>
      <c r="X786" s="343"/>
      <c r="Y786" s="343"/>
      <c r="Z786" s="343"/>
      <c r="AA786" s="343"/>
      <c r="AB786" s="343"/>
      <c r="AC786" s="343"/>
      <c r="AD786" s="343"/>
      <c r="AE786" s="343"/>
      <c r="AF786" s="343"/>
      <c r="AG786" s="343"/>
      <c r="AH786" s="343"/>
      <c r="AI786" s="343"/>
      <c r="AJ786" s="343"/>
      <c r="AK786" s="343"/>
      <c r="AL786" s="343"/>
      <c r="AM786" s="343"/>
      <c r="AN786" s="343"/>
      <c r="AO786" s="343"/>
    </row>
    <row r="787" spans="1:41" ht="12.75" customHeight="1" x14ac:dyDescent="0.2">
      <c r="A787" s="343"/>
      <c r="B787" s="343"/>
      <c r="C787" s="343"/>
      <c r="D787" s="445"/>
      <c r="E787" s="343"/>
      <c r="F787" s="343"/>
      <c r="G787" s="343"/>
      <c r="H787" s="343"/>
      <c r="I787" s="343"/>
      <c r="J787" s="343"/>
      <c r="K787" s="343"/>
      <c r="L787" s="343"/>
      <c r="M787" s="343"/>
      <c r="N787" s="343"/>
      <c r="O787" s="343"/>
      <c r="P787" s="343"/>
      <c r="Q787" s="343"/>
      <c r="R787" s="343"/>
      <c r="S787" s="341"/>
      <c r="T787" s="341"/>
      <c r="U787" s="343"/>
      <c r="V787" s="343"/>
      <c r="W787" s="343"/>
      <c r="X787" s="343"/>
      <c r="Y787" s="343"/>
      <c r="Z787" s="343"/>
      <c r="AA787" s="343"/>
      <c r="AB787" s="343"/>
      <c r="AC787" s="343"/>
      <c r="AD787" s="343"/>
      <c r="AE787" s="343"/>
      <c r="AF787" s="343"/>
      <c r="AG787" s="343"/>
      <c r="AH787" s="343"/>
      <c r="AI787" s="343"/>
      <c r="AJ787" s="343"/>
      <c r="AK787" s="343"/>
      <c r="AL787" s="343"/>
      <c r="AM787" s="343"/>
      <c r="AN787" s="343"/>
      <c r="AO787" s="343"/>
    </row>
    <row r="788" spans="1:41" ht="12.75" customHeight="1" x14ac:dyDescent="0.2">
      <c r="A788" s="343"/>
      <c r="B788" s="343"/>
      <c r="C788" s="343"/>
      <c r="D788" s="445"/>
      <c r="E788" s="343"/>
      <c r="F788" s="343"/>
      <c r="G788" s="343"/>
      <c r="H788" s="343"/>
      <c r="I788" s="343"/>
      <c r="J788" s="343"/>
      <c r="K788" s="343"/>
      <c r="L788" s="343"/>
      <c r="M788" s="343"/>
      <c r="N788" s="343"/>
      <c r="O788" s="343"/>
      <c r="P788" s="343"/>
      <c r="Q788" s="343"/>
      <c r="R788" s="343"/>
      <c r="S788" s="341"/>
      <c r="T788" s="341"/>
      <c r="U788" s="343"/>
      <c r="V788" s="343"/>
      <c r="W788" s="343"/>
      <c r="X788" s="343"/>
      <c r="Y788" s="343"/>
      <c r="Z788" s="343"/>
      <c r="AA788" s="343"/>
      <c r="AB788" s="343"/>
      <c r="AC788" s="343"/>
      <c r="AD788" s="343"/>
      <c r="AE788" s="343"/>
      <c r="AF788" s="343"/>
      <c r="AG788" s="343"/>
      <c r="AH788" s="343"/>
      <c r="AI788" s="343"/>
      <c r="AJ788" s="343"/>
      <c r="AK788" s="343"/>
      <c r="AL788" s="343"/>
      <c r="AM788" s="343"/>
      <c r="AN788" s="343"/>
      <c r="AO788" s="343"/>
    </row>
    <row r="789" spans="1:41" ht="12.75" customHeight="1" x14ac:dyDescent="0.2">
      <c r="A789" s="343"/>
      <c r="B789" s="343"/>
      <c r="C789" s="343"/>
      <c r="D789" s="445"/>
      <c r="E789" s="343"/>
      <c r="F789" s="343"/>
      <c r="G789" s="343"/>
      <c r="H789" s="343"/>
      <c r="I789" s="343"/>
      <c r="J789" s="343"/>
      <c r="K789" s="343"/>
      <c r="L789" s="343"/>
      <c r="M789" s="343"/>
      <c r="N789" s="343"/>
      <c r="O789" s="343"/>
      <c r="P789" s="343"/>
      <c r="Q789" s="343"/>
      <c r="R789" s="343"/>
      <c r="S789" s="341"/>
      <c r="T789" s="341"/>
      <c r="U789" s="343"/>
      <c r="V789" s="343"/>
      <c r="W789" s="343"/>
      <c r="X789" s="343"/>
      <c r="Y789" s="343"/>
      <c r="Z789" s="343"/>
      <c r="AA789" s="343"/>
      <c r="AB789" s="343"/>
      <c r="AC789" s="343"/>
      <c r="AD789" s="343"/>
      <c r="AE789" s="343"/>
      <c r="AF789" s="343"/>
      <c r="AG789" s="343"/>
      <c r="AH789" s="343"/>
      <c r="AI789" s="343"/>
      <c r="AJ789" s="343"/>
      <c r="AK789" s="343"/>
      <c r="AL789" s="343"/>
      <c r="AM789" s="343"/>
      <c r="AN789" s="343"/>
      <c r="AO789" s="343"/>
    </row>
    <row r="790" spans="1:41" ht="12.75" customHeight="1" x14ac:dyDescent="0.2">
      <c r="A790" s="343"/>
      <c r="B790" s="343"/>
      <c r="C790" s="343"/>
      <c r="D790" s="445"/>
      <c r="E790" s="343"/>
      <c r="F790" s="343"/>
      <c r="G790" s="343"/>
      <c r="H790" s="343"/>
      <c r="I790" s="343"/>
      <c r="J790" s="343"/>
      <c r="K790" s="343"/>
      <c r="L790" s="343"/>
      <c r="M790" s="343"/>
      <c r="N790" s="343"/>
      <c r="O790" s="343"/>
      <c r="P790" s="343"/>
      <c r="Q790" s="343"/>
      <c r="R790" s="343"/>
      <c r="S790" s="341"/>
      <c r="T790" s="341"/>
      <c r="U790" s="343"/>
      <c r="V790" s="343"/>
      <c r="W790" s="343"/>
      <c r="X790" s="343"/>
      <c r="Y790" s="343"/>
      <c r="Z790" s="343"/>
      <c r="AA790" s="343"/>
      <c r="AB790" s="343"/>
      <c r="AC790" s="343"/>
      <c r="AD790" s="343"/>
      <c r="AE790" s="343"/>
      <c r="AF790" s="343"/>
      <c r="AG790" s="343"/>
      <c r="AH790" s="343"/>
      <c r="AI790" s="343"/>
      <c r="AJ790" s="343"/>
      <c r="AK790" s="343"/>
      <c r="AL790" s="343"/>
      <c r="AM790" s="343"/>
      <c r="AN790" s="343"/>
      <c r="AO790" s="343"/>
    </row>
    <row r="791" spans="1:41" ht="12.75" customHeight="1" x14ac:dyDescent="0.2">
      <c r="A791" s="343"/>
      <c r="B791" s="343"/>
      <c r="C791" s="343"/>
      <c r="D791" s="445"/>
      <c r="E791" s="343"/>
      <c r="F791" s="343"/>
      <c r="G791" s="343"/>
      <c r="H791" s="343"/>
      <c r="I791" s="343"/>
      <c r="J791" s="343"/>
      <c r="K791" s="343"/>
      <c r="L791" s="343"/>
      <c r="M791" s="343"/>
      <c r="N791" s="343"/>
      <c r="O791" s="343"/>
      <c r="P791" s="343"/>
      <c r="Q791" s="343"/>
      <c r="R791" s="343"/>
      <c r="S791" s="341"/>
      <c r="T791" s="341"/>
      <c r="U791" s="343"/>
      <c r="V791" s="343"/>
      <c r="W791" s="343"/>
      <c r="X791" s="343"/>
      <c r="Y791" s="343"/>
      <c r="Z791" s="343"/>
      <c r="AA791" s="343"/>
      <c r="AB791" s="343"/>
      <c r="AC791" s="343"/>
      <c r="AD791" s="343"/>
      <c r="AE791" s="343"/>
      <c r="AF791" s="343"/>
      <c r="AG791" s="343"/>
      <c r="AH791" s="343"/>
      <c r="AI791" s="343"/>
      <c r="AJ791" s="343"/>
      <c r="AK791" s="343"/>
      <c r="AL791" s="343"/>
      <c r="AM791" s="343"/>
      <c r="AN791" s="343"/>
      <c r="AO791" s="343"/>
    </row>
    <row r="792" spans="1:41" ht="12.75" customHeight="1" x14ac:dyDescent="0.2">
      <c r="A792" s="343"/>
      <c r="B792" s="343"/>
      <c r="C792" s="343"/>
      <c r="D792" s="445"/>
      <c r="E792" s="343"/>
      <c r="F792" s="343"/>
      <c r="G792" s="343"/>
      <c r="H792" s="343"/>
      <c r="I792" s="343"/>
      <c r="J792" s="343"/>
      <c r="K792" s="343"/>
      <c r="L792" s="343"/>
      <c r="M792" s="343"/>
      <c r="N792" s="343"/>
      <c r="O792" s="343"/>
      <c r="P792" s="343"/>
      <c r="Q792" s="343"/>
      <c r="R792" s="343"/>
      <c r="S792" s="341"/>
      <c r="T792" s="341"/>
      <c r="U792" s="343"/>
      <c r="V792" s="343"/>
      <c r="W792" s="343"/>
      <c r="X792" s="343"/>
      <c r="Y792" s="343"/>
      <c r="Z792" s="343"/>
      <c r="AA792" s="343"/>
      <c r="AB792" s="343"/>
      <c r="AC792" s="343"/>
      <c r="AD792" s="343"/>
      <c r="AE792" s="343"/>
      <c r="AF792" s="343"/>
      <c r="AG792" s="343"/>
      <c r="AH792" s="343"/>
      <c r="AI792" s="343"/>
      <c r="AJ792" s="343"/>
      <c r="AK792" s="343"/>
      <c r="AL792" s="343"/>
      <c r="AM792" s="343"/>
      <c r="AN792" s="343"/>
      <c r="AO792" s="343"/>
    </row>
    <row r="793" spans="1:41" ht="12.75" customHeight="1" x14ac:dyDescent="0.2">
      <c r="A793" s="343"/>
      <c r="B793" s="343"/>
      <c r="C793" s="343"/>
      <c r="D793" s="445"/>
      <c r="E793" s="343"/>
      <c r="F793" s="343"/>
      <c r="G793" s="343"/>
      <c r="H793" s="343"/>
      <c r="I793" s="343"/>
      <c r="J793" s="343"/>
      <c r="K793" s="343"/>
      <c r="L793" s="343"/>
      <c r="M793" s="343"/>
      <c r="N793" s="343"/>
      <c r="O793" s="343"/>
      <c r="P793" s="343"/>
      <c r="Q793" s="343"/>
      <c r="R793" s="343"/>
      <c r="S793" s="341"/>
      <c r="T793" s="341"/>
      <c r="U793" s="343"/>
      <c r="V793" s="343"/>
      <c r="W793" s="343"/>
      <c r="X793" s="343"/>
      <c r="Y793" s="343"/>
      <c r="Z793" s="343"/>
      <c r="AA793" s="343"/>
      <c r="AB793" s="343"/>
      <c r="AC793" s="343"/>
      <c r="AD793" s="343"/>
      <c r="AE793" s="343"/>
      <c r="AF793" s="343"/>
      <c r="AG793" s="343"/>
      <c r="AH793" s="343"/>
      <c r="AI793" s="343"/>
      <c r="AJ793" s="343"/>
      <c r="AK793" s="343"/>
      <c r="AL793" s="343"/>
      <c r="AM793" s="343"/>
      <c r="AN793" s="343"/>
      <c r="AO793" s="343"/>
    </row>
    <row r="794" spans="1:41" ht="12.75" customHeight="1" x14ac:dyDescent="0.2">
      <c r="A794" s="343"/>
      <c r="B794" s="343"/>
      <c r="C794" s="343"/>
      <c r="D794" s="445"/>
      <c r="E794" s="343"/>
      <c r="F794" s="343"/>
      <c r="G794" s="343"/>
      <c r="H794" s="343"/>
      <c r="I794" s="343"/>
      <c r="J794" s="343"/>
      <c r="K794" s="343"/>
      <c r="L794" s="343"/>
      <c r="M794" s="343"/>
      <c r="N794" s="343"/>
      <c r="O794" s="343"/>
      <c r="P794" s="343"/>
      <c r="Q794" s="343"/>
      <c r="R794" s="343"/>
      <c r="S794" s="341"/>
      <c r="T794" s="341"/>
      <c r="U794" s="343"/>
      <c r="V794" s="343"/>
      <c r="W794" s="343"/>
      <c r="X794" s="343"/>
      <c r="Y794" s="343"/>
      <c r="Z794" s="343"/>
      <c r="AA794" s="343"/>
      <c r="AB794" s="343"/>
      <c r="AC794" s="343"/>
      <c r="AD794" s="343"/>
      <c r="AE794" s="343"/>
      <c r="AF794" s="343"/>
      <c r="AG794" s="343"/>
      <c r="AH794" s="343"/>
      <c r="AI794" s="343"/>
      <c r="AJ794" s="343"/>
      <c r="AK794" s="343"/>
      <c r="AL794" s="343"/>
      <c r="AM794" s="343"/>
      <c r="AN794" s="343"/>
      <c r="AO794" s="343"/>
    </row>
    <row r="795" spans="1:41" ht="12.75" customHeight="1" x14ac:dyDescent="0.2">
      <c r="A795" s="343"/>
      <c r="B795" s="343"/>
      <c r="C795" s="343"/>
      <c r="D795" s="445"/>
      <c r="E795" s="343"/>
      <c r="F795" s="343"/>
      <c r="G795" s="343"/>
      <c r="H795" s="343"/>
      <c r="I795" s="343"/>
      <c r="J795" s="343"/>
      <c r="K795" s="343"/>
      <c r="L795" s="343"/>
      <c r="M795" s="343"/>
      <c r="N795" s="343"/>
      <c r="O795" s="343"/>
      <c r="P795" s="343"/>
      <c r="Q795" s="343"/>
      <c r="R795" s="343"/>
      <c r="S795" s="341"/>
      <c r="T795" s="341"/>
      <c r="U795" s="343"/>
      <c r="V795" s="343"/>
      <c r="W795" s="343"/>
      <c r="X795" s="343"/>
      <c r="Y795" s="343"/>
      <c r="Z795" s="343"/>
      <c r="AA795" s="343"/>
      <c r="AB795" s="343"/>
      <c r="AC795" s="343"/>
      <c r="AD795" s="343"/>
      <c r="AE795" s="343"/>
      <c r="AF795" s="343"/>
      <c r="AG795" s="343"/>
      <c r="AH795" s="343"/>
      <c r="AI795" s="343"/>
      <c r="AJ795" s="343"/>
      <c r="AK795" s="343"/>
      <c r="AL795" s="343"/>
      <c r="AM795" s="343"/>
      <c r="AN795" s="343"/>
      <c r="AO795" s="343"/>
    </row>
    <row r="796" spans="1:41" ht="12.75" customHeight="1" x14ac:dyDescent="0.2">
      <c r="A796" s="343"/>
      <c r="B796" s="343"/>
      <c r="C796" s="343"/>
      <c r="D796" s="445"/>
      <c r="E796" s="343"/>
      <c r="F796" s="343"/>
      <c r="G796" s="343"/>
      <c r="H796" s="343"/>
      <c r="I796" s="343"/>
      <c r="J796" s="343"/>
      <c r="K796" s="343"/>
      <c r="L796" s="343"/>
      <c r="M796" s="343"/>
      <c r="N796" s="343"/>
      <c r="O796" s="343"/>
      <c r="P796" s="343"/>
      <c r="Q796" s="343"/>
      <c r="R796" s="343"/>
      <c r="S796" s="341"/>
      <c r="T796" s="341"/>
      <c r="U796" s="343"/>
      <c r="V796" s="343"/>
      <c r="W796" s="343"/>
      <c r="X796" s="343"/>
      <c r="Y796" s="343"/>
      <c r="Z796" s="343"/>
      <c r="AA796" s="343"/>
      <c r="AB796" s="343"/>
      <c r="AC796" s="343"/>
      <c r="AD796" s="343"/>
      <c r="AE796" s="343"/>
      <c r="AF796" s="343"/>
      <c r="AG796" s="343"/>
      <c r="AH796" s="343"/>
      <c r="AI796" s="343"/>
      <c r="AJ796" s="343"/>
      <c r="AK796" s="343"/>
      <c r="AL796" s="343"/>
      <c r="AM796" s="343"/>
      <c r="AN796" s="343"/>
      <c r="AO796" s="343"/>
    </row>
    <row r="797" spans="1:41" ht="12.75" customHeight="1" x14ac:dyDescent="0.2">
      <c r="A797" s="343"/>
      <c r="B797" s="343"/>
      <c r="C797" s="343"/>
      <c r="D797" s="445"/>
      <c r="E797" s="343"/>
      <c r="F797" s="343"/>
      <c r="G797" s="343"/>
      <c r="H797" s="343"/>
      <c r="I797" s="343"/>
      <c r="J797" s="343"/>
      <c r="K797" s="343"/>
      <c r="L797" s="343"/>
      <c r="M797" s="343"/>
      <c r="N797" s="343"/>
      <c r="O797" s="343"/>
      <c r="P797" s="343"/>
      <c r="Q797" s="343"/>
      <c r="R797" s="343"/>
      <c r="S797" s="341"/>
      <c r="T797" s="341"/>
      <c r="U797" s="343"/>
      <c r="V797" s="343"/>
      <c r="W797" s="343"/>
      <c r="X797" s="343"/>
      <c r="Y797" s="343"/>
      <c r="Z797" s="343"/>
      <c r="AA797" s="343"/>
      <c r="AB797" s="343"/>
      <c r="AC797" s="343"/>
      <c r="AD797" s="343"/>
      <c r="AE797" s="343"/>
      <c r="AF797" s="343"/>
      <c r="AG797" s="343"/>
      <c r="AH797" s="343"/>
      <c r="AI797" s="343"/>
      <c r="AJ797" s="343"/>
      <c r="AK797" s="343"/>
      <c r="AL797" s="343"/>
      <c r="AM797" s="343"/>
      <c r="AN797" s="343"/>
      <c r="AO797" s="343"/>
    </row>
    <row r="798" spans="1:41" ht="12.75" customHeight="1" x14ac:dyDescent="0.2">
      <c r="A798" s="343"/>
      <c r="B798" s="343"/>
      <c r="C798" s="343"/>
      <c r="D798" s="445"/>
      <c r="E798" s="343"/>
      <c r="F798" s="343"/>
      <c r="G798" s="343"/>
      <c r="H798" s="343"/>
      <c r="I798" s="343"/>
      <c r="J798" s="343"/>
      <c r="K798" s="343"/>
      <c r="L798" s="343"/>
      <c r="M798" s="343"/>
      <c r="N798" s="343"/>
      <c r="O798" s="343"/>
      <c r="P798" s="343"/>
      <c r="Q798" s="343"/>
      <c r="R798" s="343"/>
      <c r="S798" s="341"/>
      <c r="T798" s="341"/>
      <c r="U798" s="343"/>
      <c r="V798" s="343"/>
      <c r="W798" s="343"/>
      <c r="X798" s="343"/>
      <c r="Y798" s="343"/>
      <c r="Z798" s="343"/>
      <c r="AA798" s="343"/>
      <c r="AB798" s="343"/>
      <c r="AC798" s="343"/>
      <c r="AD798" s="343"/>
      <c r="AE798" s="343"/>
      <c r="AF798" s="343"/>
      <c r="AG798" s="343"/>
      <c r="AH798" s="343"/>
      <c r="AI798" s="343"/>
      <c r="AJ798" s="343"/>
      <c r="AK798" s="343"/>
      <c r="AL798" s="343"/>
      <c r="AM798" s="343"/>
      <c r="AN798" s="343"/>
      <c r="AO798" s="343"/>
    </row>
    <row r="799" spans="1:41" ht="12.75" customHeight="1" x14ac:dyDescent="0.2">
      <c r="A799" s="343"/>
      <c r="B799" s="343"/>
      <c r="C799" s="343"/>
      <c r="D799" s="445"/>
      <c r="E799" s="343"/>
      <c r="F799" s="343"/>
      <c r="G799" s="343"/>
      <c r="H799" s="343"/>
      <c r="I799" s="343"/>
      <c r="J799" s="343"/>
      <c r="K799" s="343"/>
      <c r="L799" s="343"/>
      <c r="M799" s="343"/>
      <c r="N799" s="343"/>
      <c r="O799" s="343"/>
      <c r="P799" s="343"/>
      <c r="Q799" s="343"/>
      <c r="R799" s="343"/>
      <c r="S799" s="341"/>
      <c r="T799" s="341"/>
      <c r="U799" s="343"/>
      <c r="V799" s="343"/>
      <c r="W799" s="343"/>
      <c r="X799" s="343"/>
      <c r="Y799" s="343"/>
      <c r="Z799" s="343"/>
      <c r="AA799" s="343"/>
      <c r="AB799" s="343"/>
      <c r="AC799" s="343"/>
      <c r="AD799" s="343"/>
      <c r="AE799" s="343"/>
      <c r="AF799" s="343"/>
      <c r="AG799" s="343"/>
      <c r="AH799" s="343"/>
      <c r="AI799" s="343"/>
      <c r="AJ799" s="343"/>
      <c r="AK799" s="343"/>
      <c r="AL799" s="343"/>
      <c r="AM799" s="343"/>
      <c r="AN799" s="343"/>
      <c r="AO799" s="343"/>
    </row>
    <row r="800" spans="1:41" ht="12.75" customHeight="1" x14ac:dyDescent="0.2">
      <c r="A800" s="343"/>
      <c r="B800" s="343"/>
      <c r="C800" s="343"/>
      <c r="D800" s="445"/>
      <c r="E800" s="343"/>
      <c r="F800" s="343"/>
      <c r="G800" s="343"/>
      <c r="H800" s="343"/>
      <c r="I800" s="343"/>
      <c r="J800" s="343"/>
      <c r="K800" s="343"/>
      <c r="L800" s="343"/>
      <c r="M800" s="343"/>
      <c r="N800" s="343"/>
      <c r="O800" s="343"/>
      <c r="P800" s="343"/>
      <c r="Q800" s="343"/>
      <c r="R800" s="343"/>
      <c r="S800" s="341"/>
      <c r="T800" s="341"/>
      <c r="U800" s="343"/>
      <c r="V800" s="343"/>
      <c r="W800" s="343"/>
      <c r="X800" s="343"/>
      <c r="Y800" s="343"/>
      <c r="Z800" s="343"/>
      <c r="AA800" s="343"/>
      <c r="AB800" s="343"/>
      <c r="AC800" s="343"/>
      <c r="AD800" s="343"/>
      <c r="AE800" s="343"/>
      <c r="AF800" s="343"/>
      <c r="AG800" s="343"/>
      <c r="AH800" s="343"/>
      <c r="AI800" s="343"/>
      <c r="AJ800" s="343"/>
      <c r="AK800" s="343"/>
      <c r="AL800" s="343"/>
      <c r="AM800" s="343"/>
      <c r="AN800" s="343"/>
      <c r="AO800" s="343"/>
    </row>
    <row r="801" spans="1:41" ht="12.75" customHeight="1" x14ac:dyDescent="0.2">
      <c r="A801" s="343"/>
      <c r="B801" s="343"/>
      <c r="C801" s="343"/>
      <c r="D801" s="445"/>
      <c r="E801" s="343"/>
      <c r="F801" s="343"/>
      <c r="G801" s="343"/>
      <c r="H801" s="343"/>
      <c r="I801" s="343"/>
      <c r="J801" s="343"/>
      <c r="K801" s="343"/>
      <c r="L801" s="343"/>
      <c r="M801" s="343"/>
      <c r="N801" s="343"/>
      <c r="O801" s="343"/>
      <c r="P801" s="343"/>
      <c r="Q801" s="343"/>
      <c r="R801" s="343"/>
      <c r="S801" s="341"/>
      <c r="T801" s="341"/>
      <c r="U801" s="343"/>
      <c r="V801" s="343"/>
      <c r="W801" s="343"/>
      <c r="X801" s="343"/>
      <c r="Y801" s="343"/>
      <c r="Z801" s="343"/>
      <c r="AA801" s="343"/>
      <c r="AB801" s="343"/>
      <c r="AC801" s="343"/>
      <c r="AD801" s="343"/>
      <c r="AE801" s="343"/>
      <c r="AF801" s="343"/>
      <c r="AG801" s="343"/>
      <c r="AH801" s="343"/>
      <c r="AI801" s="343"/>
      <c r="AJ801" s="343"/>
      <c r="AK801" s="343"/>
      <c r="AL801" s="343"/>
      <c r="AM801" s="343"/>
      <c r="AN801" s="343"/>
      <c r="AO801" s="343"/>
    </row>
    <row r="802" spans="1:41" ht="12.75" customHeight="1" x14ac:dyDescent="0.2">
      <c r="A802" s="343"/>
      <c r="B802" s="343"/>
      <c r="C802" s="343"/>
      <c r="D802" s="445"/>
      <c r="E802" s="343"/>
      <c r="F802" s="343"/>
      <c r="G802" s="343"/>
      <c r="H802" s="343"/>
      <c r="I802" s="343"/>
      <c r="J802" s="343"/>
      <c r="K802" s="343"/>
      <c r="L802" s="343"/>
      <c r="M802" s="343"/>
      <c r="N802" s="343"/>
      <c r="O802" s="343"/>
      <c r="P802" s="343"/>
      <c r="Q802" s="343"/>
      <c r="R802" s="343"/>
      <c r="S802" s="341"/>
      <c r="T802" s="341"/>
      <c r="U802" s="343"/>
      <c r="V802" s="343"/>
      <c r="W802" s="343"/>
      <c r="X802" s="343"/>
      <c r="Y802" s="343"/>
      <c r="Z802" s="343"/>
      <c r="AA802" s="343"/>
      <c r="AB802" s="343"/>
      <c r="AC802" s="343"/>
      <c r="AD802" s="343"/>
      <c r="AE802" s="343"/>
      <c r="AF802" s="343"/>
      <c r="AG802" s="343"/>
      <c r="AH802" s="343"/>
      <c r="AI802" s="343"/>
      <c r="AJ802" s="343"/>
      <c r="AK802" s="343"/>
      <c r="AL802" s="343"/>
      <c r="AM802" s="343"/>
      <c r="AN802" s="343"/>
      <c r="AO802" s="343"/>
    </row>
    <row r="803" spans="1:41" ht="12.75" customHeight="1" x14ac:dyDescent="0.2">
      <c r="A803" s="343"/>
      <c r="B803" s="343"/>
      <c r="C803" s="343"/>
      <c r="D803" s="445"/>
      <c r="E803" s="343"/>
      <c r="F803" s="343"/>
      <c r="G803" s="343"/>
      <c r="H803" s="343"/>
      <c r="I803" s="343"/>
      <c r="J803" s="343"/>
      <c r="K803" s="343"/>
      <c r="L803" s="343"/>
      <c r="M803" s="343"/>
      <c r="N803" s="343"/>
      <c r="O803" s="343"/>
      <c r="P803" s="343"/>
      <c r="Q803" s="343"/>
      <c r="R803" s="343"/>
      <c r="S803" s="341"/>
      <c r="T803" s="341"/>
      <c r="U803" s="343"/>
      <c r="V803" s="343"/>
      <c r="W803" s="343"/>
      <c r="X803" s="343"/>
      <c r="Y803" s="343"/>
      <c r="Z803" s="343"/>
      <c r="AA803" s="343"/>
      <c r="AB803" s="343"/>
      <c r="AC803" s="343"/>
      <c r="AD803" s="343"/>
      <c r="AE803" s="343"/>
      <c r="AF803" s="343"/>
      <c r="AG803" s="343"/>
      <c r="AH803" s="343"/>
      <c r="AI803" s="343"/>
      <c r="AJ803" s="343"/>
      <c r="AK803" s="343"/>
      <c r="AL803" s="343"/>
      <c r="AM803" s="343"/>
      <c r="AN803" s="343"/>
      <c r="AO803" s="343"/>
    </row>
    <row r="804" spans="1:41" ht="12.75" customHeight="1" x14ac:dyDescent="0.2">
      <c r="A804" s="343"/>
      <c r="B804" s="343"/>
      <c r="C804" s="343"/>
      <c r="D804" s="445"/>
      <c r="E804" s="343"/>
      <c r="F804" s="343"/>
      <c r="G804" s="343"/>
      <c r="H804" s="343"/>
      <c r="I804" s="343"/>
      <c r="J804" s="343"/>
      <c r="K804" s="343"/>
      <c r="L804" s="343"/>
      <c r="M804" s="343"/>
      <c r="N804" s="343"/>
      <c r="O804" s="343"/>
      <c r="P804" s="343"/>
      <c r="Q804" s="343"/>
      <c r="R804" s="343"/>
      <c r="S804" s="341"/>
      <c r="T804" s="341"/>
      <c r="U804" s="343"/>
      <c r="V804" s="343"/>
      <c r="W804" s="343"/>
      <c r="X804" s="343"/>
      <c r="Y804" s="343"/>
      <c r="Z804" s="343"/>
      <c r="AA804" s="343"/>
      <c r="AB804" s="343"/>
      <c r="AC804" s="343"/>
      <c r="AD804" s="343"/>
      <c r="AE804" s="343"/>
      <c r="AF804" s="343"/>
      <c r="AG804" s="343"/>
      <c r="AH804" s="343"/>
      <c r="AI804" s="343"/>
      <c r="AJ804" s="343"/>
      <c r="AK804" s="343"/>
      <c r="AL804" s="343"/>
      <c r="AM804" s="343"/>
      <c r="AN804" s="343"/>
      <c r="AO804" s="343"/>
    </row>
    <row r="805" spans="1:41" ht="12.75" customHeight="1" x14ac:dyDescent="0.2">
      <c r="A805" s="343"/>
      <c r="B805" s="343"/>
      <c r="C805" s="343"/>
      <c r="D805" s="445"/>
      <c r="E805" s="343"/>
      <c r="F805" s="343"/>
      <c r="G805" s="343"/>
      <c r="H805" s="343"/>
      <c r="I805" s="343"/>
      <c r="J805" s="343"/>
      <c r="K805" s="343"/>
      <c r="L805" s="343"/>
      <c r="M805" s="343"/>
      <c r="N805" s="343"/>
      <c r="O805" s="343"/>
      <c r="P805" s="343"/>
      <c r="Q805" s="343"/>
      <c r="R805" s="343"/>
      <c r="S805" s="341"/>
      <c r="T805" s="341"/>
      <c r="U805" s="343"/>
      <c r="V805" s="343"/>
      <c r="W805" s="343"/>
      <c r="X805" s="343"/>
      <c r="Y805" s="343"/>
      <c r="Z805" s="343"/>
      <c r="AA805" s="343"/>
      <c r="AB805" s="343"/>
      <c r="AC805" s="343"/>
      <c r="AD805" s="343"/>
      <c r="AE805" s="343"/>
      <c r="AF805" s="343"/>
      <c r="AG805" s="343"/>
      <c r="AH805" s="343"/>
      <c r="AI805" s="343"/>
      <c r="AJ805" s="343"/>
      <c r="AK805" s="343"/>
      <c r="AL805" s="343"/>
      <c r="AM805" s="343"/>
      <c r="AN805" s="343"/>
      <c r="AO805" s="343"/>
    </row>
    <row r="806" spans="1:41" ht="12.75" customHeight="1" x14ac:dyDescent="0.2">
      <c r="A806" s="343"/>
      <c r="B806" s="343"/>
      <c r="C806" s="343"/>
      <c r="D806" s="445"/>
      <c r="E806" s="343"/>
      <c r="F806" s="343"/>
      <c r="G806" s="343"/>
      <c r="H806" s="343"/>
      <c r="I806" s="343"/>
      <c r="J806" s="343"/>
      <c r="K806" s="343"/>
      <c r="L806" s="343"/>
      <c r="M806" s="343"/>
      <c r="N806" s="343"/>
      <c r="O806" s="343"/>
      <c r="P806" s="343"/>
      <c r="Q806" s="343"/>
      <c r="R806" s="343"/>
      <c r="S806" s="341"/>
      <c r="T806" s="341"/>
      <c r="U806" s="343"/>
      <c r="V806" s="343"/>
      <c r="W806" s="343"/>
      <c r="X806" s="343"/>
      <c r="Y806" s="343"/>
      <c r="Z806" s="343"/>
      <c r="AA806" s="343"/>
      <c r="AB806" s="343"/>
      <c r="AC806" s="343"/>
      <c r="AD806" s="343"/>
      <c r="AE806" s="343"/>
      <c r="AF806" s="343"/>
      <c r="AG806" s="343"/>
      <c r="AH806" s="343"/>
      <c r="AI806" s="343"/>
      <c r="AJ806" s="343"/>
      <c r="AK806" s="343"/>
      <c r="AL806" s="343"/>
      <c r="AM806" s="343"/>
      <c r="AN806" s="343"/>
      <c r="AO806" s="343"/>
    </row>
    <row r="807" spans="1:41" ht="12.75" customHeight="1" x14ac:dyDescent="0.2">
      <c r="A807" s="343"/>
      <c r="B807" s="343"/>
      <c r="C807" s="343"/>
      <c r="D807" s="445"/>
      <c r="E807" s="343"/>
      <c r="F807" s="343"/>
      <c r="G807" s="343"/>
      <c r="H807" s="343"/>
      <c r="I807" s="343"/>
      <c r="J807" s="343"/>
      <c r="K807" s="343"/>
      <c r="L807" s="343"/>
      <c r="M807" s="343"/>
      <c r="N807" s="343"/>
      <c r="O807" s="343"/>
      <c r="P807" s="343"/>
      <c r="Q807" s="343"/>
      <c r="R807" s="343"/>
      <c r="S807" s="341"/>
      <c r="T807" s="341"/>
      <c r="U807" s="343"/>
      <c r="V807" s="343"/>
      <c r="W807" s="343"/>
      <c r="X807" s="343"/>
      <c r="Y807" s="343"/>
      <c r="Z807" s="343"/>
      <c r="AA807" s="343"/>
      <c r="AB807" s="343"/>
      <c r="AC807" s="343"/>
      <c r="AD807" s="343"/>
      <c r="AE807" s="343"/>
      <c r="AF807" s="343"/>
      <c r="AG807" s="343"/>
      <c r="AH807" s="343"/>
      <c r="AI807" s="343"/>
      <c r="AJ807" s="343"/>
      <c r="AK807" s="343"/>
      <c r="AL807" s="343"/>
      <c r="AM807" s="343"/>
      <c r="AN807" s="343"/>
      <c r="AO807" s="343"/>
    </row>
    <row r="808" spans="1:41" ht="12.75" customHeight="1" x14ac:dyDescent="0.2">
      <c r="A808" s="343"/>
      <c r="B808" s="343"/>
      <c r="C808" s="343"/>
      <c r="D808" s="445"/>
      <c r="E808" s="343"/>
      <c r="F808" s="343"/>
      <c r="G808" s="343"/>
      <c r="H808" s="343"/>
      <c r="I808" s="343"/>
      <c r="J808" s="343"/>
      <c r="K808" s="343"/>
      <c r="L808" s="343"/>
      <c r="M808" s="343"/>
      <c r="N808" s="343"/>
      <c r="O808" s="343"/>
      <c r="P808" s="343"/>
      <c r="Q808" s="343"/>
      <c r="R808" s="343"/>
      <c r="S808" s="341"/>
      <c r="T808" s="341"/>
      <c r="U808" s="343"/>
      <c r="V808" s="343"/>
      <c r="W808" s="343"/>
      <c r="X808" s="343"/>
      <c r="Y808" s="343"/>
      <c r="Z808" s="343"/>
      <c r="AA808" s="343"/>
      <c r="AB808" s="343"/>
      <c r="AC808" s="343"/>
      <c r="AD808" s="343"/>
      <c r="AE808" s="343"/>
      <c r="AF808" s="343"/>
      <c r="AG808" s="343"/>
      <c r="AH808" s="343"/>
      <c r="AI808" s="343"/>
      <c r="AJ808" s="343"/>
      <c r="AK808" s="343"/>
      <c r="AL808" s="343"/>
      <c r="AM808" s="343"/>
      <c r="AN808" s="343"/>
      <c r="AO808" s="343"/>
    </row>
    <row r="809" spans="1:41" ht="12.75" customHeight="1" x14ac:dyDescent="0.2">
      <c r="A809" s="343"/>
      <c r="B809" s="343"/>
      <c r="C809" s="343"/>
      <c r="D809" s="445"/>
      <c r="E809" s="343"/>
      <c r="F809" s="343"/>
      <c r="G809" s="343"/>
      <c r="H809" s="343"/>
      <c r="I809" s="343"/>
      <c r="J809" s="343"/>
      <c r="K809" s="343"/>
      <c r="L809" s="343"/>
      <c r="M809" s="343"/>
      <c r="N809" s="343"/>
      <c r="O809" s="343"/>
      <c r="P809" s="343"/>
      <c r="Q809" s="343"/>
      <c r="R809" s="343"/>
      <c r="S809" s="341"/>
      <c r="T809" s="341"/>
      <c r="U809" s="343"/>
      <c r="V809" s="343"/>
      <c r="W809" s="343"/>
      <c r="X809" s="343"/>
      <c r="Y809" s="343"/>
      <c r="Z809" s="343"/>
      <c r="AA809" s="343"/>
      <c r="AB809" s="343"/>
      <c r="AC809" s="343"/>
      <c r="AD809" s="343"/>
      <c r="AE809" s="343"/>
      <c r="AF809" s="343"/>
      <c r="AG809" s="343"/>
      <c r="AH809" s="343"/>
      <c r="AI809" s="343"/>
      <c r="AJ809" s="343"/>
      <c r="AK809" s="343"/>
      <c r="AL809" s="343"/>
      <c r="AM809" s="343"/>
      <c r="AN809" s="343"/>
      <c r="AO809" s="343"/>
    </row>
    <row r="810" spans="1:41" ht="12.75" customHeight="1" x14ac:dyDescent="0.2">
      <c r="A810" s="343"/>
      <c r="B810" s="343"/>
      <c r="C810" s="343"/>
      <c r="D810" s="445"/>
      <c r="E810" s="343"/>
      <c r="F810" s="343"/>
      <c r="G810" s="343"/>
      <c r="H810" s="343"/>
      <c r="I810" s="343"/>
      <c r="J810" s="343"/>
      <c r="K810" s="343"/>
      <c r="L810" s="343"/>
      <c r="M810" s="343"/>
      <c r="N810" s="343"/>
      <c r="O810" s="343"/>
      <c r="P810" s="343"/>
      <c r="Q810" s="343"/>
      <c r="R810" s="343"/>
      <c r="S810" s="341"/>
      <c r="T810" s="341"/>
      <c r="U810" s="343"/>
      <c r="V810" s="343"/>
      <c r="W810" s="343"/>
      <c r="X810" s="343"/>
      <c r="Y810" s="343"/>
      <c r="Z810" s="343"/>
      <c r="AA810" s="343"/>
      <c r="AB810" s="343"/>
      <c r="AC810" s="343"/>
      <c r="AD810" s="343"/>
      <c r="AE810" s="343"/>
      <c r="AF810" s="343"/>
      <c r="AG810" s="343"/>
      <c r="AH810" s="343"/>
      <c r="AI810" s="343"/>
      <c r="AJ810" s="343"/>
      <c r="AK810" s="343"/>
      <c r="AL810" s="343"/>
      <c r="AM810" s="343"/>
      <c r="AN810" s="343"/>
      <c r="AO810" s="343"/>
    </row>
    <row r="811" spans="1:41" ht="12.75" customHeight="1" x14ac:dyDescent="0.2">
      <c r="A811" s="343"/>
      <c r="B811" s="343"/>
      <c r="C811" s="343"/>
      <c r="D811" s="445"/>
      <c r="E811" s="343"/>
      <c r="F811" s="343"/>
      <c r="G811" s="343"/>
      <c r="H811" s="343"/>
      <c r="I811" s="343"/>
      <c r="J811" s="343"/>
      <c r="K811" s="343"/>
      <c r="L811" s="343"/>
      <c r="M811" s="343"/>
      <c r="N811" s="343"/>
      <c r="O811" s="343"/>
      <c r="P811" s="343"/>
      <c r="Q811" s="343"/>
      <c r="R811" s="343"/>
      <c r="S811" s="341"/>
      <c r="T811" s="341"/>
      <c r="U811" s="343"/>
      <c r="V811" s="343"/>
      <c r="W811" s="343"/>
      <c r="X811" s="343"/>
      <c r="Y811" s="343"/>
      <c r="Z811" s="343"/>
      <c r="AA811" s="343"/>
      <c r="AB811" s="343"/>
      <c r="AC811" s="343"/>
      <c r="AD811" s="343"/>
      <c r="AE811" s="343"/>
      <c r="AF811" s="343"/>
      <c r="AG811" s="343"/>
      <c r="AH811" s="343"/>
      <c r="AI811" s="343"/>
      <c r="AJ811" s="343"/>
      <c r="AK811" s="343"/>
      <c r="AL811" s="343"/>
      <c r="AM811" s="343"/>
      <c r="AN811" s="343"/>
      <c r="AO811" s="343"/>
    </row>
    <row r="812" spans="1:41" ht="12.75" customHeight="1" x14ac:dyDescent="0.2">
      <c r="A812" s="343"/>
      <c r="B812" s="343"/>
      <c r="C812" s="343"/>
      <c r="D812" s="445"/>
      <c r="E812" s="343"/>
      <c r="F812" s="343"/>
      <c r="G812" s="343"/>
      <c r="H812" s="343"/>
      <c r="I812" s="343"/>
      <c r="J812" s="343"/>
      <c r="K812" s="343"/>
      <c r="L812" s="343"/>
      <c r="M812" s="343"/>
      <c r="N812" s="343"/>
      <c r="O812" s="343"/>
      <c r="P812" s="343"/>
      <c r="Q812" s="343"/>
      <c r="R812" s="343"/>
      <c r="S812" s="341"/>
      <c r="T812" s="341"/>
      <c r="U812" s="343"/>
      <c r="V812" s="343"/>
      <c r="W812" s="343"/>
      <c r="X812" s="343"/>
      <c r="Y812" s="343"/>
      <c r="Z812" s="343"/>
      <c r="AA812" s="343"/>
      <c r="AB812" s="343"/>
      <c r="AC812" s="343"/>
      <c r="AD812" s="343"/>
      <c r="AE812" s="343"/>
      <c r="AF812" s="343"/>
      <c r="AG812" s="343"/>
      <c r="AH812" s="343"/>
      <c r="AI812" s="343"/>
      <c r="AJ812" s="343"/>
      <c r="AK812" s="343"/>
      <c r="AL812" s="343"/>
      <c r="AM812" s="343"/>
      <c r="AN812" s="343"/>
      <c r="AO812" s="343"/>
    </row>
    <row r="813" spans="1:41" ht="12.75" customHeight="1" x14ac:dyDescent="0.2">
      <c r="A813" s="343"/>
      <c r="B813" s="343"/>
      <c r="C813" s="343"/>
      <c r="D813" s="445"/>
      <c r="E813" s="343"/>
      <c r="F813" s="343"/>
      <c r="G813" s="343"/>
      <c r="H813" s="343"/>
      <c r="I813" s="343"/>
      <c r="J813" s="343"/>
      <c r="K813" s="343"/>
      <c r="L813" s="343"/>
      <c r="M813" s="343"/>
      <c r="N813" s="343"/>
      <c r="O813" s="343"/>
      <c r="P813" s="343"/>
      <c r="Q813" s="343"/>
      <c r="R813" s="343"/>
      <c r="S813" s="341"/>
      <c r="T813" s="341"/>
      <c r="U813" s="343"/>
      <c r="V813" s="343"/>
      <c r="W813" s="343"/>
      <c r="X813" s="343"/>
      <c r="Y813" s="343"/>
      <c r="Z813" s="343"/>
      <c r="AA813" s="343"/>
      <c r="AB813" s="343"/>
      <c r="AC813" s="343"/>
      <c r="AD813" s="343"/>
      <c r="AE813" s="343"/>
      <c r="AF813" s="343"/>
      <c r="AG813" s="343"/>
      <c r="AH813" s="343"/>
      <c r="AI813" s="343"/>
      <c r="AJ813" s="343"/>
      <c r="AK813" s="343"/>
      <c r="AL813" s="343"/>
      <c r="AM813" s="343"/>
      <c r="AN813" s="343"/>
      <c r="AO813" s="343"/>
    </row>
    <row r="814" spans="1:41" ht="12.75" customHeight="1" x14ac:dyDescent="0.2">
      <c r="A814" s="343"/>
      <c r="B814" s="343"/>
      <c r="C814" s="343"/>
      <c r="D814" s="445"/>
      <c r="E814" s="343"/>
      <c r="F814" s="343"/>
      <c r="G814" s="343"/>
      <c r="H814" s="343"/>
      <c r="I814" s="343"/>
      <c r="J814" s="343"/>
      <c r="K814" s="343"/>
      <c r="L814" s="343"/>
      <c r="M814" s="343"/>
      <c r="N814" s="343"/>
      <c r="O814" s="343"/>
      <c r="P814" s="343"/>
      <c r="Q814" s="343"/>
      <c r="R814" s="343"/>
      <c r="S814" s="341"/>
      <c r="T814" s="341"/>
      <c r="U814" s="343"/>
      <c r="V814" s="343"/>
      <c r="W814" s="343"/>
      <c r="X814" s="343"/>
      <c r="Y814" s="343"/>
      <c r="Z814" s="343"/>
      <c r="AA814" s="343"/>
      <c r="AB814" s="343"/>
      <c r="AC814" s="343"/>
      <c r="AD814" s="343"/>
      <c r="AE814" s="343"/>
      <c r="AF814" s="343"/>
      <c r="AG814" s="343"/>
      <c r="AH814" s="343"/>
      <c r="AI814" s="343"/>
      <c r="AJ814" s="343"/>
      <c r="AK814" s="343"/>
      <c r="AL814" s="343"/>
      <c r="AM814" s="343"/>
      <c r="AN814" s="343"/>
      <c r="AO814" s="343"/>
    </row>
    <row r="815" spans="1:41" ht="12.75" customHeight="1" x14ac:dyDescent="0.2">
      <c r="A815" s="343"/>
      <c r="B815" s="343"/>
      <c r="C815" s="343"/>
      <c r="D815" s="445"/>
      <c r="E815" s="343"/>
      <c r="F815" s="343"/>
      <c r="G815" s="343"/>
      <c r="H815" s="343"/>
      <c r="I815" s="343"/>
      <c r="J815" s="343"/>
      <c r="K815" s="343"/>
      <c r="L815" s="343"/>
      <c r="M815" s="343"/>
      <c r="N815" s="343"/>
      <c r="O815" s="343"/>
      <c r="P815" s="343"/>
      <c r="Q815" s="343"/>
      <c r="R815" s="343"/>
      <c r="S815" s="341"/>
      <c r="T815" s="341"/>
      <c r="U815" s="343"/>
      <c r="V815" s="343"/>
      <c r="W815" s="343"/>
      <c r="X815" s="343"/>
      <c r="Y815" s="343"/>
      <c r="Z815" s="343"/>
      <c r="AA815" s="343"/>
      <c r="AB815" s="343"/>
      <c r="AC815" s="343"/>
      <c r="AD815" s="343"/>
      <c r="AE815" s="343"/>
      <c r="AF815" s="343"/>
      <c r="AG815" s="343"/>
      <c r="AH815" s="343"/>
      <c r="AI815" s="343"/>
      <c r="AJ815" s="343"/>
      <c r="AK815" s="343"/>
      <c r="AL815" s="343"/>
      <c r="AM815" s="343"/>
      <c r="AN815" s="343"/>
      <c r="AO815" s="343"/>
    </row>
    <row r="816" spans="1:41" ht="12.75" customHeight="1" x14ac:dyDescent="0.2">
      <c r="A816" s="343"/>
      <c r="B816" s="343"/>
      <c r="C816" s="343"/>
      <c r="D816" s="445"/>
      <c r="E816" s="343"/>
      <c r="F816" s="343"/>
      <c r="G816" s="343"/>
      <c r="H816" s="343"/>
      <c r="I816" s="343"/>
      <c r="J816" s="343"/>
      <c r="K816" s="343"/>
      <c r="L816" s="343"/>
      <c r="M816" s="343"/>
      <c r="N816" s="343"/>
      <c r="O816" s="343"/>
      <c r="P816" s="343"/>
      <c r="Q816" s="343"/>
      <c r="R816" s="343"/>
      <c r="S816" s="341"/>
      <c r="T816" s="341"/>
      <c r="U816" s="343"/>
      <c r="V816" s="343"/>
      <c r="W816" s="343"/>
      <c r="X816" s="343"/>
      <c r="Y816" s="343"/>
      <c r="Z816" s="343"/>
      <c r="AA816" s="343"/>
      <c r="AB816" s="343"/>
      <c r="AC816" s="343"/>
      <c r="AD816" s="343"/>
      <c r="AE816" s="343"/>
      <c r="AF816" s="343"/>
      <c r="AG816" s="343"/>
      <c r="AH816" s="343"/>
      <c r="AI816" s="343"/>
      <c r="AJ816" s="343"/>
      <c r="AK816" s="343"/>
      <c r="AL816" s="343"/>
      <c r="AM816" s="343"/>
      <c r="AN816" s="343"/>
      <c r="AO816" s="343"/>
    </row>
    <row r="817" spans="1:41" ht="12.75" customHeight="1" x14ac:dyDescent="0.2">
      <c r="A817" s="343"/>
      <c r="B817" s="343"/>
      <c r="C817" s="343"/>
      <c r="D817" s="445"/>
      <c r="E817" s="343"/>
      <c r="F817" s="343"/>
      <c r="G817" s="343"/>
      <c r="H817" s="343"/>
      <c r="I817" s="343"/>
      <c r="J817" s="343"/>
      <c r="K817" s="343"/>
      <c r="L817" s="343"/>
      <c r="M817" s="343"/>
      <c r="N817" s="343"/>
      <c r="O817" s="343"/>
      <c r="P817" s="343"/>
      <c r="Q817" s="343"/>
      <c r="R817" s="343"/>
      <c r="S817" s="341"/>
      <c r="T817" s="341"/>
      <c r="U817" s="343"/>
      <c r="V817" s="343"/>
      <c r="W817" s="343"/>
      <c r="X817" s="343"/>
      <c r="Y817" s="343"/>
      <c r="Z817" s="343"/>
      <c r="AA817" s="343"/>
      <c r="AB817" s="343"/>
      <c r="AC817" s="343"/>
      <c r="AD817" s="343"/>
      <c r="AE817" s="343"/>
      <c r="AF817" s="343"/>
      <c r="AG817" s="343"/>
      <c r="AH817" s="343"/>
      <c r="AI817" s="343"/>
      <c r="AJ817" s="343"/>
      <c r="AK817" s="343"/>
      <c r="AL817" s="343"/>
      <c r="AM817" s="343"/>
      <c r="AN817" s="343"/>
      <c r="AO817" s="343"/>
    </row>
    <row r="818" spans="1:41" ht="12.75" customHeight="1" x14ac:dyDescent="0.2">
      <c r="A818" s="343"/>
      <c r="B818" s="343"/>
      <c r="C818" s="343"/>
      <c r="D818" s="445"/>
      <c r="E818" s="343"/>
      <c r="F818" s="343"/>
      <c r="G818" s="343"/>
      <c r="H818" s="343"/>
      <c r="I818" s="343"/>
      <c r="J818" s="343"/>
      <c r="K818" s="343"/>
      <c r="L818" s="343"/>
      <c r="M818" s="343"/>
      <c r="N818" s="343"/>
      <c r="O818" s="343"/>
      <c r="P818" s="343"/>
      <c r="Q818" s="343"/>
      <c r="R818" s="343"/>
      <c r="S818" s="341"/>
      <c r="T818" s="341"/>
      <c r="U818" s="343"/>
      <c r="V818" s="343"/>
      <c r="W818" s="343"/>
      <c r="X818" s="343"/>
      <c r="Y818" s="343"/>
      <c r="Z818" s="343"/>
      <c r="AA818" s="343"/>
      <c r="AB818" s="343"/>
      <c r="AC818" s="343"/>
      <c r="AD818" s="343"/>
      <c r="AE818" s="343"/>
      <c r="AF818" s="343"/>
      <c r="AG818" s="343"/>
      <c r="AH818" s="343"/>
      <c r="AI818" s="343"/>
      <c r="AJ818" s="343"/>
      <c r="AK818" s="343"/>
      <c r="AL818" s="343"/>
      <c r="AM818" s="343"/>
      <c r="AN818" s="343"/>
      <c r="AO818" s="343"/>
    </row>
    <row r="819" spans="1:41" ht="12.75" customHeight="1" x14ac:dyDescent="0.2">
      <c r="A819" s="343"/>
      <c r="B819" s="343"/>
      <c r="C819" s="343"/>
      <c r="D819" s="445"/>
      <c r="E819" s="343"/>
      <c r="F819" s="343"/>
      <c r="G819" s="343"/>
      <c r="H819" s="343"/>
      <c r="I819" s="343"/>
      <c r="J819" s="343"/>
      <c r="K819" s="343"/>
      <c r="L819" s="343"/>
      <c r="M819" s="343"/>
      <c r="N819" s="343"/>
      <c r="O819" s="343"/>
      <c r="P819" s="343"/>
      <c r="Q819" s="343"/>
      <c r="R819" s="343"/>
      <c r="S819" s="341"/>
      <c r="T819" s="341"/>
      <c r="U819" s="343"/>
      <c r="V819" s="343"/>
      <c r="W819" s="343"/>
      <c r="X819" s="343"/>
      <c r="Y819" s="343"/>
      <c r="Z819" s="343"/>
      <c r="AA819" s="343"/>
      <c r="AB819" s="343"/>
      <c r="AC819" s="343"/>
      <c r="AD819" s="343"/>
      <c r="AE819" s="343"/>
      <c r="AF819" s="343"/>
      <c r="AG819" s="343"/>
      <c r="AH819" s="343"/>
      <c r="AI819" s="343"/>
      <c r="AJ819" s="343"/>
      <c r="AK819" s="343"/>
      <c r="AL819" s="343"/>
      <c r="AM819" s="343"/>
      <c r="AN819" s="343"/>
      <c r="AO819" s="343"/>
    </row>
    <row r="820" spans="1:41" ht="12.75" customHeight="1" x14ac:dyDescent="0.2">
      <c r="A820" s="343"/>
      <c r="B820" s="343"/>
      <c r="C820" s="343"/>
      <c r="D820" s="445"/>
      <c r="E820" s="343"/>
      <c r="F820" s="343"/>
      <c r="G820" s="343"/>
      <c r="H820" s="343"/>
      <c r="I820" s="343"/>
      <c r="J820" s="343"/>
      <c r="K820" s="343"/>
      <c r="L820" s="343"/>
      <c r="M820" s="343"/>
      <c r="N820" s="343"/>
      <c r="O820" s="343"/>
      <c r="P820" s="343"/>
      <c r="Q820" s="343"/>
      <c r="R820" s="343"/>
      <c r="S820" s="341"/>
      <c r="T820" s="341"/>
      <c r="U820" s="343"/>
      <c r="V820" s="343"/>
      <c r="W820" s="343"/>
      <c r="X820" s="343"/>
      <c r="Y820" s="343"/>
      <c r="Z820" s="343"/>
      <c r="AA820" s="343"/>
      <c r="AB820" s="343"/>
      <c r="AC820" s="343"/>
      <c r="AD820" s="343"/>
      <c r="AE820" s="343"/>
      <c r="AF820" s="343"/>
      <c r="AG820" s="343"/>
      <c r="AH820" s="343"/>
      <c r="AI820" s="343"/>
      <c r="AJ820" s="343"/>
      <c r="AK820" s="343"/>
      <c r="AL820" s="343"/>
      <c r="AM820" s="343"/>
      <c r="AN820" s="343"/>
      <c r="AO820" s="343"/>
    </row>
    <row r="821" spans="1:41" ht="12.75" customHeight="1" x14ac:dyDescent="0.2">
      <c r="A821" s="343"/>
      <c r="B821" s="343"/>
      <c r="C821" s="343"/>
      <c r="D821" s="445"/>
      <c r="E821" s="343"/>
      <c r="F821" s="343"/>
      <c r="G821" s="343"/>
      <c r="H821" s="343"/>
      <c r="I821" s="343"/>
      <c r="J821" s="343"/>
      <c r="K821" s="343"/>
      <c r="L821" s="343"/>
      <c r="M821" s="343"/>
      <c r="N821" s="343"/>
      <c r="O821" s="343"/>
      <c r="P821" s="343"/>
      <c r="Q821" s="343"/>
      <c r="R821" s="343"/>
      <c r="S821" s="341"/>
      <c r="T821" s="341"/>
      <c r="U821" s="343"/>
      <c r="V821" s="343"/>
      <c r="W821" s="343"/>
      <c r="X821" s="343"/>
      <c r="Y821" s="343"/>
      <c r="Z821" s="343"/>
      <c r="AA821" s="343"/>
      <c r="AB821" s="343"/>
      <c r="AC821" s="343"/>
      <c r="AD821" s="343"/>
      <c r="AE821" s="343"/>
      <c r="AF821" s="343"/>
      <c r="AG821" s="343"/>
      <c r="AH821" s="343"/>
      <c r="AI821" s="343"/>
      <c r="AJ821" s="343"/>
      <c r="AK821" s="343"/>
      <c r="AL821" s="343"/>
      <c r="AM821" s="343"/>
      <c r="AN821" s="343"/>
      <c r="AO821" s="343"/>
    </row>
    <row r="822" spans="1:41" ht="12.75" customHeight="1" x14ac:dyDescent="0.2">
      <c r="A822" s="343"/>
      <c r="B822" s="343"/>
      <c r="C822" s="343"/>
      <c r="D822" s="445"/>
      <c r="E822" s="343"/>
      <c r="F822" s="343"/>
      <c r="G822" s="343"/>
      <c r="H822" s="343"/>
      <c r="I822" s="343"/>
      <c r="J822" s="343"/>
      <c r="K822" s="343"/>
      <c r="L822" s="343"/>
      <c r="M822" s="343"/>
      <c r="N822" s="343"/>
      <c r="O822" s="343"/>
      <c r="P822" s="343"/>
      <c r="Q822" s="343"/>
      <c r="R822" s="343"/>
      <c r="S822" s="341"/>
      <c r="T822" s="341"/>
      <c r="U822" s="343"/>
      <c r="V822" s="343"/>
      <c r="W822" s="343"/>
      <c r="X822" s="343"/>
      <c r="Y822" s="343"/>
      <c r="Z822" s="343"/>
      <c r="AA822" s="343"/>
      <c r="AB822" s="343"/>
      <c r="AC822" s="343"/>
      <c r="AD822" s="343"/>
      <c r="AE822" s="343"/>
      <c r="AF822" s="343"/>
      <c r="AG822" s="343"/>
      <c r="AH822" s="343"/>
      <c r="AI822" s="343"/>
      <c r="AJ822" s="343"/>
      <c r="AK822" s="343"/>
      <c r="AL822" s="343"/>
      <c r="AM822" s="343"/>
      <c r="AN822" s="343"/>
      <c r="AO822" s="343"/>
    </row>
    <row r="823" spans="1:41" ht="12.75" customHeight="1" x14ac:dyDescent="0.2">
      <c r="A823" s="343"/>
      <c r="B823" s="343"/>
      <c r="C823" s="343"/>
      <c r="D823" s="445"/>
      <c r="E823" s="343"/>
      <c r="F823" s="343"/>
      <c r="G823" s="343"/>
      <c r="H823" s="343"/>
      <c r="I823" s="343"/>
      <c r="J823" s="343"/>
      <c r="K823" s="343"/>
      <c r="L823" s="343"/>
      <c r="M823" s="343"/>
      <c r="N823" s="343"/>
      <c r="O823" s="343"/>
      <c r="P823" s="343"/>
      <c r="Q823" s="343"/>
      <c r="R823" s="343"/>
      <c r="S823" s="341"/>
      <c r="T823" s="341"/>
      <c r="U823" s="343"/>
      <c r="V823" s="343"/>
      <c r="W823" s="343"/>
      <c r="X823" s="343"/>
      <c r="Y823" s="343"/>
      <c r="Z823" s="343"/>
      <c r="AA823" s="343"/>
      <c r="AB823" s="343"/>
      <c r="AC823" s="343"/>
      <c r="AD823" s="343"/>
      <c r="AE823" s="343"/>
      <c r="AF823" s="343"/>
      <c r="AG823" s="343"/>
      <c r="AH823" s="343"/>
      <c r="AI823" s="343"/>
      <c r="AJ823" s="343"/>
      <c r="AK823" s="343"/>
      <c r="AL823" s="343"/>
      <c r="AM823" s="343"/>
      <c r="AN823" s="343"/>
      <c r="AO823" s="343"/>
    </row>
    <row r="824" spans="1:41" ht="12.75" customHeight="1" x14ac:dyDescent="0.2">
      <c r="A824" s="343"/>
      <c r="B824" s="343"/>
      <c r="C824" s="343"/>
      <c r="D824" s="445"/>
      <c r="E824" s="343"/>
      <c r="F824" s="343"/>
      <c r="G824" s="343"/>
      <c r="H824" s="343"/>
      <c r="I824" s="343"/>
      <c r="J824" s="343"/>
      <c r="K824" s="343"/>
      <c r="L824" s="343"/>
      <c r="M824" s="343"/>
      <c r="N824" s="343"/>
      <c r="O824" s="343"/>
      <c r="P824" s="343"/>
      <c r="Q824" s="343"/>
      <c r="R824" s="343"/>
      <c r="S824" s="341"/>
      <c r="T824" s="341"/>
      <c r="U824" s="343"/>
      <c r="V824" s="343"/>
      <c r="W824" s="343"/>
      <c r="X824" s="343"/>
      <c r="Y824" s="343"/>
      <c r="Z824" s="343"/>
      <c r="AA824" s="343"/>
      <c r="AB824" s="343"/>
      <c r="AC824" s="343"/>
      <c r="AD824" s="343"/>
      <c r="AE824" s="343"/>
      <c r="AF824" s="343"/>
      <c r="AG824" s="343"/>
      <c r="AH824" s="343"/>
      <c r="AI824" s="343"/>
      <c r="AJ824" s="343"/>
      <c r="AK824" s="343"/>
      <c r="AL824" s="343"/>
      <c r="AM824" s="343"/>
      <c r="AN824" s="343"/>
      <c r="AO824" s="343"/>
    </row>
    <row r="825" spans="1:41" ht="12.75" customHeight="1" x14ac:dyDescent="0.2">
      <c r="A825" s="343"/>
      <c r="B825" s="343"/>
      <c r="C825" s="343"/>
      <c r="D825" s="445"/>
      <c r="E825" s="343"/>
      <c r="F825" s="343"/>
      <c r="G825" s="343"/>
      <c r="H825" s="343"/>
      <c r="I825" s="343"/>
      <c r="J825" s="343"/>
      <c r="K825" s="343"/>
      <c r="L825" s="343"/>
      <c r="M825" s="343"/>
      <c r="N825" s="343"/>
      <c r="O825" s="343"/>
      <c r="P825" s="343"/>
      <c r="Q825" s="343"/>
      <c r="R825" s="343"/>
      <c r="S825" s="341"/>
      <c r="T825" s="341"/>
      <c r="U825" s="343"/>
      <c r="V825" s="343"/>
      <c r="W825" s="343"/>
      <c r="X825" s="343"/>
      <c r="Y825" s="343"/>
      <c r="Z825" s="343"/>
      <c r="AA825" s="343"/>
      <c r="AB825" s="343"/>
      <c r="AC825" s="343"/>
      <c r="AD825" s="343"/>
      <c r="AE825" s="343"/>
      <c r="AF825" s="343"/>
      <c r="AG825" s="343"/>
      <c r="AH825" s="343"/>
      <c r="AI825" s="343"/>
      <c r="AJ825" s="343"/>
      <c r="AK825" s="343"/>
      <c r="AL825" s="343"/>
      <c r="AM825" s="343"/>
      <c r="AN825" s="343"/>
      <c r="AO825" s="343"/>
    </row>
    <row r="826" spans="1:41" ht="12.75" customHeight="1" x14ac:dyDescent="0.2">
      <c r="A826" s="343"/>
      <c r="B826" s="343"/>
      <c r="C826" s="343"/>
      <c r="D826" s="445"/>
      <c r="E826" s="343"/>
      <c r="F826" s="343"/>
      <c r="G826" s="343"/>
      <c r="H826" s="343"/>
      <c r="I826" s="343"/>
      <c r="J826" s="343"/>
      <c r="K826" s="343"/>
      <c r="L826" s="343"/>
      <c r="M826" s="343"/>
      <c r="N826" s="343"/>
      <c r="O826" s="343"/>
      <c r="P826" s="343"/>
      <c r="Q826" s="343"/>
      <c r="R826" s="343"/>
      <c r="S826" s="341"/>
      <c r="T826" s="341"/>
      <c r="U826" s="343"/>
      <c r="V826" s="343"/>
      <c r="W826" s="343"/>
      <c r="X826" s="343"/>
      <c r="Y826" s="343"/>
      <c r="Z826" s="343"/>
      <c r="AA826" s="343"/>
      <c r="AB826" s="343"/>
      <c r="AC826" s="343"/>
      <c r="AD826" s="343"/>
      <c r="AE826" s="343"/>
      <c r="AF826" s="343"/>
      <c r="AG826" s="343"/>
      <c r="AH826" s="343"/>
      <c r="AI826" s="343"/>
      <c r="AJ826" s="343"/>
      <c r="AK826" s="343"/>
      <c r="AL826" s="343"/>
      <c r="AM826" s="343"/>
      <c r="AN826" s="343"/>
      <c r="AO826" s="343"/>
    </row>
    <row r="827" spans="1:41" ht="12.75" customHeight="1" x14ac:dyDescent="0.2">
      <c r="A827" s="343"/>
      <c r="B827" s="343"/>
      <c r="C827" s="343"/>
      <c r="D827" s="445"/>
      <c r="E827" s="343"/>
      <c r="F827" s="343"/>
      <c r="G827" s="343"/>
      <c r="H827" s="343"/>
      <c r="I827" s="343"/>
      <c r="J827" s="343"/>
      <c r="K827" s="343"/>
      <c r="L827" s="343"/>
      <c r="M827" s="343"/>
      <c r="N827" s="343"/>
      <c r="O827" s="343"/>
      <c r="P827" s="343"/>
      <c r="Q827" s="343"/>
      <c r="R827" s="343"/>
      <c r="S827" s="341"/>
      <c r="T827" s="341"/>
      <c r="U827" s="343"/>
      <c r="V827" s="343"/>
      <c r="W827" s="343"/>
      <c r="X827" s="343"/>
      <c r="Y827" s="343"/>
      <c r="Z827" s="343"/>
      <c r="AA827" s="343"/>
      <c r="AB827" s="343"/>
      <c r="AC827" s="343"/>
      <c r="AD827" s="343"/>
      <c r="AE827" s="343"/>
      <c r="AF827" s="343"/>
      <c r="AG827" s="343"/>
      <c r="AH827" s="343"/>
      <c r="AI827" s="343"/>
      <c r="AJ827" s="343"/>
      <c r="AK827" s="343"/>
      <c r="AL827" s="343"/>
      <c r="AM827" s="343"/>
      <c r="AN827" s="343"/>
      <c r="AO827" s="343"/>
    </row>
    <row r="828" spans="1:41" ht="12.75" customHeight="1" x14ac:dyDescent="0.2">
      <c r="A828" s="343"/>
      <c r="B828" s="343"/>
      <c r="C828" s="343"/>
      <c r="D828" s="445"/>
      <c r="E828" s="343"/>
      <c r="F828" s="343"/>
      <c r="G828" s="343"/>
      <c r="H828" s="343"/>
      <c r="I828" s="343"/>
      <c r="J828" s="343"/>
      <c r="K828" s="343"/>
      <c r="L828" s="343"/>
      <c r="M828" s="343"/>
      <c r="N828" s="343"/>
      <c r="O828" s="343"/>
      <c r="P828" s="343"/>
      <c r="Q828" s="343"/>
      <c r="R828" s="343"/>
      <c r="S828" s="341"/>
      <c r="T828" s="341"/>
      <c r="U828" s="343"/>
      <c r="V828" s="343"/>
      <c r="W828" s="343"/>
      <c r="X828" s="343"/>
      <c r="Y828" s="343"/>
      <c r="Z828" s="343"/>
      <c r="AA828" s="343"/>
      <c r="AB828" s="343"/>
      <c r="AC828" s="343"/>
      <c r="AD828" s="343"/>
      <c r="AE828" s="343"/>
      <c r="AF828" s="343"/>
      <c r="AG828" s="343"/>
      <c r="AH828" s="343"/>
      <c r="AI828" s="343"/>
      <c r="AJ828" s="343"/>
      <c r="AK828" s="343"/>
      <c r="AL828" s="343"/>
      <c r="AM828" s="343"/>
      <c r="AN828" s="343"/>
      <c r="AO828" s="343"/>
    </row>
    <row r="829" spans="1:41" ht="12.75" customHeight="1" x14ac:dyDescent="0.2">
      <c r="A829" s="343"/>
      <c r="B829" s="343"/>
      <c r="C829" s="343"/>
      <c r="D829" s="445"/>
      <c r="E829" s="343"/>
      <c r="F829" s="343"/>
      <c r="G829" s="343"/>
      <c r="H829" s="343"/>
      <c r="I829" s="343"/>
      <c r="J829" s="343"/>
      <c r="K829" s="343"/>
      <c r="L829" s="343"/>
      <c r="M829" s="343"/>
      <c r="N829" s="343"/>
      <c r="O829" s="343"/>
      <c r="P829" s="343"/>
      <c r="Q829" s="343"/>
      <c r="R829" s="343"/>
      <c r="S829" s="341"/>
      <c r="T829" s="341"/>
      <c r="U829" s="343"/>
      <c r="V829" s="343"/>
      <c r="W829" s="343"/>
      <c r="X829" s="343"/>
      <c r="Y829" s="343"/>
      <c r="Z829" s="343"/>
      <c r="AA829" s="343"/>
      <c r="AB829" s="343"/>
      <c r="AC829" s="343"/>
      <c r="AD829" s="343"/>
      <c r="AE829" s="343"/>
      <c r="AF829" s="343"/>
      <c r="AG829" s="343"/>
      <c r="AH829" s="343"/>
      <c r="AI829" s="343"/>
      <c r="AJ829" s="343"/>
      <c r="AK829" s="343"/>
      <c r="AL829" s="343"/>
      <c r="AM829" s="343"/>
      <c r="AN829" s="343"/>
      <c r="AO829" s="343"/>
    </row>
    <row r="830" spans="1:41" ht="12.75" customHeight="1" x14ac:dyDescent="0.2">
      <c r="A830" s="343"/>
      <c r="B830" s="343"/>
      <c r="C830" s="343"/>
      <c r="D830" s="445"/>
      <c r="E830" s="343"/>
      <c r="F830" s="343"/>
      <c r="G830" s="343"/>
      <c r="H830" s="343"/>
      <c r="I830" s="343"/>
      <c r="J830" s="343"/>
      <c r="K830" s="343"/>
      <c r="L830" s="343"/>
      <c r="M830" s="343"/>
      <c r="N830" s="343"/>
      <c r="O830" s="343"/>
      <c r="P830" s="343"/>
      <c r="Q830" s="343"/>
      <c r="R830" s="343"/>
      <c r="S830" s="341"/>
      <c r="T830" s="341"/>
      <c r="U830" s="343"/>
      <c r="V830" s="343"/>
      <c r="W830" s="343"/>
      <c r="X830" s="343"/>
      <c r="Y830" s="343"/>
      <c r="Z830" s="343"/>
      <c r="AA830" s="343"/>
      <c r="AB830" s="343"/>
      <c r="AC830" s="343"/>
      <c r="AD830" s="343"/>
      <c r="AE830" s="343"/>
      <c r="AF830" s="343"/>
      <c r="AG830" s="343"/>
      <c r="AH830" s="343"/>
      <c r="AI830" s="343"/>
      <c r="AJ830" s="343"/>
      <c r="AK830" s="343"/>
      <c r="AL830" s="343"/>
      <c r="AM830" s="343"/>
      <c r="AN830" s="343"/>
      <c r="AO830" s="343"/>
    </row>
    <row r="831" spans="1:41" ht="12.75" customHeight="1" x14ac:dyDescent="0.2">
      <c r="A831" s="343"/>
      <c r="B831" s="343"/>
      <c r="C831" s="343"/>
      <c r="D831" s="445"/>
      <c r="E831" s="343"/>
      <c r="F831" s="343"/>
      <c r="G831" s="343"/>
      <c r="H831" s="343"/>
      <c r="I831" s="343"/>
      <c r="J831" s="343"/>
      <c r="K831" s="343"/>
      <c r="L831" s="343"/>
      <c r="M831" s="343"/>
      <c r="N831" s="343"/>
      <c r="O831" s="343"/>
      <c r="P831" s="343"/>
      <c r="Q831" s="343"/>
      <c r="R831" s="343"/>
      <c r="S831" s="341"/>
      <c r="T831" s="341"/>
      <c r="U831" s="343"/>
      <c r="V831" s="343"/>
      <c r="W831" s="343"/>
      <c r="X831" s="343"/>
      <c r="Y831" s="343"/>
      <c r="Z831" s="343"/>
      <c r="AA831" s="343"/>
      <c r="AB831" s="343"/>
      <c r="AC831" s="343"/>
      <c r="AD831" s="343"/>
      <c r="AE831" s="343"/>
      <c r="AF831" s="343"/>
      <c r="AG831" s="343"/>
      <c r="AH831" s="343"/>
      <c r="AI831" s="343"/>
      <c r="AJ831" s="343"/>
      <c r="AK831" s="343"/>
      <c r="AL831" s="343"/>
      <c r="AM831" s="343"/>
      <c r="AN831" s="343"/>
      <c r="AO831" s="343"/>
    </row>
    <row r="832" spans="1:41" ht="12.75" customHeight="1" x14ac:dyDescent="0.2">
      <c r="A832" s="343"/>
      <c r="B832" s="343"/>
      <c r="C832" s="343"/>
      <c r="D832" s="445"/>
      <c r="E832" s="343"/>
      <c r="F832" s="343"/>
      <c r="G832" s="343"/>
      <c r="H832" s="343"/>
      <c r="I832" s="343"/>
      <c r="J832" s="343"/>
      <c r="K832" s="343"/>
      <c r="L832" s="343"/>
      <c r="M832" s="343"/>
      <c r="N832" s="343"/>
      <c r="O832" s="343"/>
      <c r="P832" s="343"/>
      <c r="Q832" s="343"/>
      <c r="R832" s="343"/>
      <c r="S832" s="341"/>
      <c r="T832" s="341"/>
      <c r="U832" s="343"/>
      <c r="V832" s="343"/>
      <c r="W832" s="343"/>
      <c r="X832" s="343"/>
      <c r="Y832" s="343"/>
      <c r="Z832" s="343"/>
      <c r="AA832" s="343"/>
      <c r="AB832" s="343"/>
      <c r="AC832" s="343"/>
      <c r="AD832" s="343"/>
      <c r="AE832" s="343"/>
      <c r="AF832" s="343"/>
      <c r="AG832" s="343"/>
      <c r="AH832" s="343"/>
      <c r="AI832" s="343"/>
      <c r="AJ832" s="343"/>
      <c r="AK832" s="343"/>
      <c r="AL832" s="343"/>
      <c r="AM832" s="343"/>
      <c r="AN832" s="343"/>
      <c r="AO832" s="343"/>
    </row>
    <row r="833" spans="1:41" ht="12.75" customHeight="1" x14ac:dyDescent="0.2">
      <c r="A833" s="343"/>
      <c r="B833" s="343"/>
      <c r="C833" s="343"/>
      <c r="D833" s="445"/>
      <c r="E833" s="343"/>
      <c r="F833" s="343"/>
      <c r="G833" s="343"/>
      <c r="H833" s="343"/>
      <c r="I833" s="343"/>
      <c r="J833" s="343"/>
      <c r="K833" s="343"/>
      <c r="L833" s="343"/>
      <c r="M833" s="343"/>
      <c r="N833" s="343"/>
      <c r="O833" s="343"/>
      <c r="P833" s="343"/>
      <c r="Q833" s="343"/>
      <c r="R833" s="343"/>
      <c r="S833" s="341"/>
      <c r="T833" s="341"/>
      <c r="U833" s="343"/>
      <c r="V833" s="343"/>
      <c r="W833" s="343"/>
      <c r="X833" s="343"/>
      <c r="Y833" s="343"/>
      <c r="Z833" s="343"/>
      <c r="AA833" s="343"/>
      <c r="AB833" s="343"/>
      <c r="AC833" s="343"/>
      <c r="AD833" s="343"/>
      <c r="AE833" s="343"/>
      <c r="AF833" s="343"/>
      <c r="AG833" s="343"/>
      <c r="AH833" s="343"/>
      <c r="AI833" s="343"/>
      <c r="AJ833" s="343"/>
      <c r="AK833" s="343"/>
      <c r="AL833" s="343"/>
      <c r="AM833" s="343"/>
      <c r="AN833" s="343"/>
      <c r="AO833" s="343"/>
    </row>
    <row r="834" spans="1:41" ht="12.75" customHeight="1" x14ac:dyDescent="0.2">
      <c r="A834" s="343"/>
      <c r="B834" s="343"/>
      <c r="C834" s="343"/>
      <c r="D834" s="445"/>
      <c r="E834" s="343"/>
      <c r="F834" s="343"/>
      <c r="G834" s="343"/>
      <c r="H834" s="343"/>
      <c r="I834" s="343"/>
      <c r="J834" s="343"/>
      <c r="K834" s="343"/>
      <c r="L834" s="343"/>
      <c r="M834" s="343"/>
      <c r="N834" s="343"/>
      <c r="O834" s="343"/>
      <c r="P834" s="343"/>
      <c r="Q834" s="343"/>
      <c r="R834" s="343"/>
      <c r="S834" s="341"/>
      <c r="T834" s="341"/>
      <c r="U834" s="343"/>
      <c r="V834" s="343"/>
      <c r="W834" s="343"/>
      <c r="X834" s="343"/>
      <c r="Y834" s="343"/>
      <c r="Z834" s="343"/>
      <c r="AA834" s="343"/>
      <c r="AB834" s="343"/>
      <c r="AC834" s="343"/>
      <c r="AD834" s="343"/>
      <c r="AE834" s="343"/>
      <c r="AF834" s="343"/>
      <c r="AG834" s="343"/>
      <c r="AH834" s="343"/>
      <c r="AI834" s="343"/>
      <c r="AJ834" s="343"/>
      <c r="AK834" s="343"/>
      <c r="AL834" s="343"/>
      <c r="AM834" s="343"/>
      <c r="AN834" s="343"/>
      <c r="AO834" s="343"/>
    </row>
    <row r="835" spans="1:41" ht="12.75" customHeight="1" x14ac:dyDescent="0.2">
      <c r="A835" s="343"/>
      <c r="B835" s="343"/>
      <c r="C835" s="343"/>
      <c r="D835" s="445"/>
      <c r="E835" s="343"/>
      <c r="F835" s="343"/>
      <c r="G835" s="343"/>
      <c r="H835" s="343"/>
      <c r="I835" s="343"/>
      <c r="J835" s="343"/>
      <c r="K835" s="343"/>
      <c r="L835" s="343"/>
      <c r="M835" s="343"/>
      <c r="N835" s="343"/>
      <c r="O835" s="343"/>
      <c r="P835" s="343"/>
      <c r="Q835" s="343"/>
      <c r="R835" s="343"/>
      <c r="S835" s="341"/>
      <c r="T835" s="341"/>
      <c r="U835" s="343"/>
      <c r="V835" s="343"/>
      <c r="W835" s="343"/>
      <c r="X835" s="343"/>
      <c r="Y835" s="343"/>
      <c r="Z835" s="343"/>
      <c r="AA835" s="343"/>
      <c r="AB835" s="343"/>
      <c r="AC835" s="343"/>
      <c r="AD835" s="343"/>
      <c r="AE835" s="343"/>
      <c r="AF835" s="343"/>
      <c r="AG835" s="343"/>
      <c r="AH835" s="343"/>
      <c r="AI835" s="343"/>
      <c r="AJ835" s="343"/>
      <c r="AK835" s="343"/>
      <c r="AL835" s="343"/>
      <c r="AM835" s="343"/>
      <c r="AN835" s="343"/>
      <c r="AO835" s="343"/>
    </row>
    <row r="836" spans="1:41" ht="12.75" customHeight="1" x14ac:dyDescent="0.2">
      <c r="A836" s="343"/>
      <c r="B836" s="343"/>
      <c r="C836" s="343"/>
      <c r="D836" s="445"/>
      <c r="E836" s="343"/>
      <c r="F836" s="343"/>
      <c r="G836" s="343"/>
      <c r="H836" s="343"/>
      <c r="I836" s="343"/>
      <c r="J836" s="343"/>
      <c r="K836" s="343"/>
      <c r="L836" s="343"/>
      <c r="M836" s="343"/>
      <c r="N836" s="343"/>
      <c r="O836" s="343"/>
      <c r="P836" s="343"/>
      <c r="Q836" s="343"/>
      <c r="R836" s="343"/>
      <c r="S836" s="341"/>
      <c r="T836" s="341"/>
      <c r="U836" s="343"/>
      <c r="V836" s="343"/>
      <c r="W836" s="343"/>
      <c r="X836" s="343"/>
      <c r="Y836" s="343"/>
      <c r="Z836" s="343"/>
      <c r="AA836" s="343"/>
      <c r="AB836" s="343"/>
      <c r="AC836" s="343"/>
      <c r="AD836" s="343"/>
      <c r="AE836" s="343"/>
      <c r="AF836" s="343"/>
      <c r="AG836" s="343"/>
      <c r="AH836" s="343"/>
      <c r="AI836" s="343"/>
      <c r="AJ836" s="343"/>
      <c r="AK836" s="343"/>
      <c r="AL836" s="343"/>
      <c r="AM836" s="343"/>
      <c r="AN836" s="343"/>
      <c r="AO836" s="343"/>
    </row>
    <row r="837" spans="1:41" ht="12.75" customHeight="1" x14ac:dyDescent="0.2">
      <c r="A837" s="343"/>
      <c r="B837" s="343"/>
      <c r="C837" s="343"/>
      <c r="D837" s="445"/>
      <c r="E837" s="343"/>
      <c r="F837" s="343"/>
      <c r="G837" s="343"/>
      <c r="H837" s="343"/>
      <c r="I837" s="343"/>
      <c r="J837" s="343"/>
      <c r="K837" s="343"/>
      <c r="L837" s="343"/>
      <c r="M837" s="343"/>
      <c r="N837" s="343"/>
      <c r="O837" s="343"/>
      <c r="P837" s="343"/>
      <c r="Q837" s="343"/>
      <c r="R837" s="343"/>
      <c r="S837" s="341"/>
      <c r="T837" s="341"/>
      <c r="U837" s="343"/>
      <c r="V837" s="343"/>
      <c r="W837" s="343"/>
      <c r="X837" s="343"/>
      <c r="Y837" s="343"/>
      <c r="Z837" s="343"/>
      <c r="AA837" s="343"/>
      <c r="AB837" s="343"/>
      <c r="AC837" s="343"/>
      <c r="AD837" s="343"/>
      <c r="AE837" s="343"/>
      <c r="AF837" s="343"/>
      <c r="AG837" s="343"/>
      <c r="AH837" s="343"/>
      <c r="AI837" s="343"/>
      <c r="AJ837" s="343"/>
      <c r="AK837" s="343"/>
      <c r="AL837" s="343"/>
      <c r="AM837" s="343"/>
      <c r="AN837" s="343"/>
      <c r="AO837" s="343"/>
    </row>
    <row r="838" spans="1:41" ht="12.75" customHeight="1" x14ac:dyDescent="0.2">
      <c r="A838" s="343"/>
      <c r="B838" s="343"/>
      <c r="C838" s="343"/>
      <c r="D838" s="445"/>
      <c r="E838" s="343"/>
      <c r="F838" s="343"/>
      <c r="G838" s="343"/>
      <c r="H838" s="343"/>
      <c r="I838" s="343"/>
      <c r="J838" s="343"/>
      <c r="K838" s="343"/>
      <c r="L838" s="343"/>
      <c r="M838" s="343"/>
      <c r="N838" s="343"/>
      <c r="O838" s="343"/>
      <c r="P838" s="343"/>
      <c r="Q838" s="343"/>
      <c r="R838" s="343"/>
      <c r="S838" s="341"/>
      <c r="T838" s="341"/>
      <c r="U838" s="343"/>
      <c r="V838" s="343"/>
      <c r="W838" s="343"/>
      <c r="X838" s="343"/>
      <c r="Y838" s="343"/>
      <c r="Z838" s="343"/>
      <c r="AA838" s="343"/>
      <c r="AB838" s="343"/>
      <c r="AC838" s="343"/>
      <c r="AD838" s="343"/>
      <c r="AE838" s="343"/>
      <c r="AF838" s="343"/>
      <c r="AG838" s="343"/>
      <c r="AH838" s="343"/>
      <c r="AI838" s="343"/>
      <c r="AJ838" s="343"/>
      <c r="AK838" s="343"/>
      <c r="AL838" s="343"/>
      <c r="AM838" s="343"/>
      <c r="AN838" s="343"/>
      <c r="AO838" s="343"/>
    </row>
    <row r="839" spans="1:41" ht="12.75" customHeight="1" x14ac:dyDescent="0.2">
      <c r="A839" s="343"/>
      <c r="B839" s="343"/>
      <c r="C839" s="343"/>
      <c r="D839" s="445"/>
      <c r="E839" s="343"/>
      <c r="F839" s="343"/>
      <c r="G839" s="343"/>
      <c r="H839" s="343"/>
      <c r="I839" s="343"/>
      <c r="J839" s="343"/>
      <c r="K839" s="343"/>
      <c r="L839" s="343"/>
      <c r="M839" s="343"/>
      <c r="N839" s="343"/>
      <c r="O839" s="343"/>
      <c r="P839" s="343"/>
      <c r="Q839" s="343"/>
      <c r="R839" s="343"/>
      <c r="S839" s="341"/>
      <c r="T839" s="341"/>
      <c r="U839" s="343"/>
      <c r="V839" s="343"/>
      <c r="W839" s="343"/>
      <c r="X839" s="343"/>
      <c r="Y839" s="343"/>
      <c r="Z839" s="343"/>
      <c r="AA839" s="343"/>
      <c r="AB839" s="343"/>
      <c r="AC839" s="343"/>
      <c r="AD839" s="343"/>
      <c r="AE839" s="343"/>
      <c r="AF839" s="343"/>
      <c r="AG839" s="343"/>
      <c r="AH839" s="343"/>
      <c r="AI839" s="343"/>
      <c r="AJ839" s="343"/>
      <c r="AK839" s="343"/>
      <c r="AL839" s="343"/>
      <c r="AM839" s="343"/>
      <c r="AN839" s="343"/>
      <c r="AO839" s="343"/>
    </row>
    <row r="840" spans="1:41" ht="12.75" customHeight="1" x14ac:dyDescent="0.2">
      <c r="A840" s="343"/>
      <c r="B840" s="343"/>
      <c r="C840" s="343"/>
      <c r="D840" s="445"/>
      <c r="E840" s="343"/>
      <c r="F840" s="343"/>
      <c r="G840" s="343"/>
      <c r="H840" s="343"/>
      <c r="I840" s="343"/>
      <c r="J840" s="343"/>
      <c r="K840" s="343"/>
      <c r="L840" s="343"/>
      <c r="M840" s="343"/>
      <c r="N840" s="343"/>
      <c r="O840" s="343"/>
      <c r="P840" s="343"/>
      <c r="Q840" s="343"/>
      <c r="R840" s="343"/>
      <c r="S840" s="341"/>
      <c r="T840" s="341"/>
      <c r="U840" s="343"/>
      <c r="V840" s="343"/>
      <c r="W840" s="343"/>
      <c r="X840" s="343"/>
      <c r="Y840" s="343"/>
      <c r="Z840" s="343"/>
      <c r="AA840" s="343"/>
      <c r="AB840" s="343"/>
      <c r="AC840" s="343"/>
      <c r="AD840" s="343"/>
      <c r="AE840" s="343"/>
      <c r="AF840" s="343"/>
      <c r="AG840" s="343"/>
      <c r="AH840" s="343"/>
      <c r="AI840" s="343"/>
      <c r="AJ840" s="343"/>
      <c r="AK840" s="343"/>
      <c r="AL840" s="343"/>
      <c r="AM840" s="343"/>
      <c r="AN840" s="343"/>
      <c r="AO840" s="343"/>
    </row>
    <row r="841" spans="1:41" ht="12.75" customHeight="1" x14ac:dyDescent="0.2">
      <c r="A841" s="343"/>
      <c r="B841" s="343"/>
      <c r="C841" s="343"/>
      <c r="D841" s="445"/>
      <c r="E841" s="343"/>
      <c r="F841" s="343"/>
      <c r="G841" s="343"/>
      <c r="H841" s="343"/>
      <c r="I841" s="343"/>
      <c r="J841" s="343"/>
      <c r="K841" s="343"/>
      <c r="L841" s="343"/>
      <c r="M841" s="343"/>
      <c r="N841" s="343"/>
      <c r="O841" s="343"/>
      <c r="P841" s="343"/>
      <c r="Q841" s="343"/>
      <c r="R841" s="343"/>
      <c r="S841" s="341"/>
      <c r="T841" s="341"/>
      <c r="U841" s="343"/>
      <c r="V841" s="343"/>
      <c r="W841" s="343"/>
      <c r="X841" s="343"/>
      <c r="Y841" s="343"/>
      <c r="Z841" s="343"/>
      <c r="AA841" s="343"/>
      <c r="AB841" s="343"/>
      <c r="AC841" s="343"/>
      <c r="AD841" s="343"/>
      <c r="AE841" s="343"/>
      <c r="AF841" s="343"/>
      <c r="AG841" s="343"/>
      <c r="AH841" s="343"/>
      <c r="AI841" s="343"/>
      <c r="AJ841" s="343"/>
      <c r="AK841" s="343"/>
      <c r="AL841" s="343"/>
      <c r="AM841" s="343"/>
      <c r="AN841" s="343"/>
      <c r="AO841" s="343"/>
    </row>
    <row r="842" spans="1:41" ht="12.75" customHeight="1" x14ac:dyDescent="0.2">
      <c r="A842" s="343"/>
      <c r="B842" s="343"/>
      <c r="C842" s="343"/>
      <c r="D842" s="445"/>
      <c r="E842" s="343"/>
      <c r="F842" s="343"/>
      <c r="G842" s="343"/>
      <c r="H842" s="343"/>
      <c r="I842" s="343"/>
      <c r="J842" s="343"/>
      <c r="K842" s="343"/>
      <c r="L842" s="343"/>
      <c r="M842" s="343"/>
      <c r="N842" s="343"/>
      <c r="O842" s="343"/>
      <c r="P842" s="343"/>
      <c r="Q842" s="343"/>
      <c r="R842" s="343"/>
      <c r="S842" s="341"/>
      <c r="T842" s="341"/>
      <c r="U842" s="343"/>
      <c r="V842" s="343"/>
      <c r="W842" s="343"/>
      <c r="X842" s="343"/>
      <c r="Y842" s="343"/>
      <c r="Z842" s="343"/>
      <c r="AA842" s="343"/>
      <c r="AB842" s="343"/>
      <c r="AC842" s="343"/>
      <c r="AD842" s="343"/>
      <c r="AE842" s="343"/>
      <c r="AF842" s="343"/>
      <c r="AG842" s="343"/>
      <c r="AH842" s="343"/>
      <c r="AI842" s="343"/>
      <c r="AJ842" s="343"/>
      <c r="AK842" s="343"/>
      <c r="AL842" s="343"/>
      <c r="AM842" s="343"/>
      <c r="AN842" s="343"/>
      <c r="AO842" s="343"/>
    </row>
    <row r="843" spans="1:41" ht="12.75" customHeight="1" x14ac:dyDescent="0.2">
      <c r="A843" s="343"/>
      <c r="B843" s="343"/>
      <c r="C843" s="343"/>
      <c r="D843" s="445"/>
      <c r="E843" s="343"/>
      <c r="F843" s="343"/>
      <c r="G843" s="343"/>
      <c r="H843" s="343"/>
      <c r="I843" s="343"/>
      <c r="J843" s="343"/>
      <c r="K843" s="343"/>
      <c r="L843" s="343"/>
      <c r="M843" s="343"/>
      <c r="N843" s="343"/>
      <c r="O843" s="343"/>
      <c r="P843" s="343"/>
      <c r="Q843" s="343"/>
      <c r="R843" s="343"/>
      <c r="S843" s="341"/>
      <c r="T843" s="341"/>
      <c r="U843" s="343"/>
      <c r="V843" s="343"/>
      <c r="W843" s="343"/>
      <c r="X843" s="343"/>
      <c r="Y843" s="343"/>
      <c r="Z843" s="343"/>
      <c r="AA843" s="343"/>
      <c r="AB843" s="343"/>
      <c r="AC843" s="343"/>
      <c r="AD843" s="343"/>
      <c r="AE843" s="343"/>
      <c r="AF843" s="343"/>
      <c r="AG843" s="343"/>
      <c r="AH843" s="343"/>
      <c r="AI843" s="343"/>
      <c r="AJ843" s="343"/>
      <c r="AK843" s="343"/>
      <c r="AL843" s="343"/>
      <c r="AM843" s="343"/>
      <c r="AN843" s="343"/>
      <c r="AO843" s="343"/>
    </row>
    <row r="844" spans="1:41" ht="12.75" customHeight="1" x14ac:dyDescent="0.2">
      <c r="A844" s="343"/>
      <c r="B844" s="343"/>
      <c r="C844" s="343"/>
      <c r="D844" s="445"/>
      <c r="E844" s="343"/>
      <c r="F844" s="343"/>
      <c r="G844" s="343"/>
      <c r="H844" s="343"/>
      <c r="I844" s="343"/>
      <c r="J844" s="343"/>
      <c r="K844" s="343"/>
      <c r="L844" s="343"/>
      <c r="M844" s="343"/>
      <c r="N844" s="343"/>
      <c r="O844" s="343"/>
      <c r="P844" s="343"/>
      <c r="Q844" s="343"/>
      <c r="R844" s="343"/>
      <c r="S844" s="341"/>
      <c r="T844" s="341"/>
      <c r="U844" s="343"/>
      <c r="V844" s="343"/>
      <c r="W844" s="343"/>
      <c r="X844" s="343"/>
      <c r="Y844" s="343"/>
      <c r="Z844" s="343"/>
      <c r="AA844" s="343"/>
      <c r="AB844" s="343"/>
      <c r="AC844" s="343"/>
      <c r="AD844" s="343"/>
      <c r="AE844" s="343"/>
      <c r="AF844" s="343"/>
      <c r="AG844" s="343"/>
      <c r="AH844" s="343"/>
      <c r="AI844" s="343"/>
      <c r="AJ844" s="343"/>
      <c r="AK844" s="343"/>
      <c r="AL844" s="343"/>
      <c r="AM844" s="343"/>
      <c r="AN844" s="343"/>
      <c r="AO844" s="343"/>
    </row>
    <row r="845" spans="1:41" ht="12.75" customHeight="1" x14ac:dyDescent="0.2">
      <c r="A845" s="343"/>
      <c r="B845" s="343"/>
      <c r="C845" s="343"/>
      <c r="D845" s="445"/>
      <c r="E845" s="343"/>
      <c r="F845" s="343"/>
      <c r="G845" s="343"/>
      <c r="H845" s="343"/>
      <c r="I845" s="343"/>
      <c r="J845" s="343"/>
      <c r="K845" s="343"/>
      <c r="L845" s="343"/>
      <c r="M845" s="343"/>
      <c r="N845" s="343"/>
      <c r="O845" s="343"/>
      <c r="P845" s="343"/>
      <c r="Q845" s="343"/>
      <c r="R845" s="343"/>
      <c r="S845" s="341"/>
      <c r="T845" s="341"/>
      <c r="U845" s="343"/>
      <c r="V845" s="343"/>
      <c r="W845" s="343"/>
      <c r="X845" s="343"/>
      <c r="Y845" s="343"/>
      <c r="Z845" s="343"/>
      <c r="AA845" s="343"/>
      <c r="AB845" s="343"/>
      <c r="AC845" s="343"/>
      <c r="AD845" s="343"/>
      <c r="AE845" s="343"/>
      <c r="AF845" s="343"/>
      <c r="AG845" s="343"/>
      <c r="AH845" s="343"/>
      <c r="AI845" s="343"/>
      <c r="AJ845" s="343"/>
      <c r="AK845" s="343"/>
      <c r="AL845" s="343"/>
      <c r="AM845" s="343"/>
      <c r="AN845" s="343"/>
      <c r="AO845" s="343"/>
    </row>
    <row r="846" spans="1:41" ht="12.75" customHeight="1" x14ac:dyDescent="0.2">
      <c r="A846" s="343"/>
      <c r="B846" s="343"/>
      <c r="C846" s="343"/>
      <c r="D846" s="445"/>
      <c r="E846" s="343"/>
      <c r="F846" s="343"/>
      <c r="G846" s="343"/>
      <c r="H846" s="343"/>
      <c r="I846" s="343"/>
      <c r="J846" s="343"/>
      <c r="K846" s="343"/>
      <c r="L846" s="343"/>
      <c r="M846" s="343"/>
      <c r="N846" s="343"/>
      <c r="O846" s="343"/>
      <c r="P846" s="343"/>
      <c r="Q846" s="343"/>
      <c r="R846" s="343"/>
      <c r="S846" s="341"/>
      <c r="T846" s="341"/>
      <c r="U846" s="343"/>
      <c r="V846" s="343"/>
      <c r="W846" s="343"/>
      <c r="X846" s="343"/>
      <c r="Y846" s="343"/>
      <c r="Z846" s="343"/>
      <c r="AA846" s="343"/>
      <c r="AB846" s="343"/>
      <c r="AC846" s="343"/>
      <c r="AD846" s="343"/>
      <c r="AE846" s="343"/>
      <c r="AF846" s="343"/>
      <c r="AG846" s="343"/>
      <c r="AH846" s="343"/>
      <c r="AI846" s="343"/>
      <c r="AJ846" s="343"/>
      <c r="AK846" s="343"/>
      <c r="AL846" s="343"/>
      <c r="AM846" s="343"/>
      <c r="AN846" s="343"/>
      <c r="AO846" s="343"/>
    </row>
    <row r="847" spans="1:41" ht="12.75" customHeight="1" x14ac:dyDescent="0.2">
      <c r="A847" s="343"/>
      <c r="B847" s="343"/>
      <c r="C847" s="343"/>
      <c r="D847" s="445"/>
      <c r="E847" s="343"/>
      <c r="F847" s="343"/>
      <c r="G847" s="343"/>
      <c r="H847" s="343"/>
      <c r="I847" s="343"/>
      <c r="J847" s="343"/>
      <c r="K847" s="343"/>
      <c r="L847" s="343"/>
      <c r="M847" s="343"/>
      <c r="N847" s="343"/>
      <c r="O847" s="343"/>
      <c r="P847" s="343"/>
      <c r="Q847" s="343"/>
      <c r="R847" s="343"/>
      <c r="S847" s="341"/>
      <c r="T847" s="341"/>
      <c r="U847" s="343"/>
      <c r="V847" s="343"/>
      <c r="W847" s="343"/>
      <c r="X847" s="343"/>
      <c r="Y847" s="343"/>
      <c r="Z847" s="343"/>
      <c r="AA847" s="343"/>
      <c r="AB847" s="343"/>
      <c r="AC847" s="343"/>
      <c r="AD847" s="343"/>
      <c r="AE847" s="343"/>
      <c r="AF847" s="343"/>
      <c r="AG847" s="343"/>
      <c r="AH847" s="343"/>
      <c r="AI847" s="343"/>
      <c r="AJ847" s="343"/>
      <c r="AK847" s="343"/>
      <c r="AL847" s="343"/>
      <c r="AM847" s="343"/>
      <c r="AN847" s="343"/>
      <c r="AO847" s="343"/>
    </row>
    <row r="848" spans="1:41" ht="12.75" customHeight="1" x14ac:dyDescent="0.2">
      <c r="A848" s="343"/>
      <c r="B848" s="343"/>
      <c r="C848" s="343"/>
      <c r="D848" s="445"/>
      <c r="E848" s="343"/>
      <c r="F848" s="343"/>
      <c r="G848" s="343"/>
      <c r="H848" s="343"/>
      <c r="I848" s="343"/>
      <c r="J848" s="343"/>
      <c r="K848" s="343"/>
      <c r="L848" s="343"/>
      <c r="M848" s="343"/>
      <c r="N848" s="343"/>
      <c r="O848" s="343"/>
      <c r="P848" s="343"/>
      <c r="Q848" s="343"/>
      <c r="R848" s="343"/>
      <c r="S848" s="341"/>
      <c r="T848" s="341"/>
      <c r="U848" s="343"/>
      <c r="V848" s="343"/>
      <c r="W848" s="343"/>
      <c r="X848" s="343"/>
      <c r="Y848" s="343"/>
      <c r="Z848" s="343"/>
      <c r="AA848" s="343"/>
      <c r="AB848" s="343"/>
      <c r="AC848" s="343"/>
      <c r="AD848" s="343"/>
      <c r="AE848" s="343"/>
      <c r="AF848" s="343"/>
      <c r="AG848" s="343"/>
      <c r="AH848" s="343"/>
      <c r="AI848" s="343"/>
      <c r="AJ848" s="343"/>
      <c r="AK848" s="343"/>
      <c r="AL848" s="343"/>
      <c r="AM848" s="343"/>
      <c r="AN848" s="343"/>
      <c r="AO848" s="343"/>
    </row>
    <row r="849" spans="1:41" ht="12.75" customHeight="1" x14ac:dyDescent="0.2">
      <c r="A849" s="343"/>
      <c r="B849" s="343"/>
      <c r="C849" s="343"/>
      <c r="D849" s="445"/>
      <c r="E849" s="343"/>
      <c r="F849" s="343"/>
      <c r="G849" s="343"/>
      <c r="H849" s="343"/>
      <c r="I849" s="343"/>
      <c r="J849" s="343"/>
      <c r="K849" s="343"/>
      <c r="L849" s="343"/>
      <c r="M849" s="343"/>
      <c r="N849" s="343"/>
      <c r="O849" s="343"/>
      <c r="P849" s="343"/>
      <c r="Q849" s="343"/>
      <c r="R849" s="343"/>
      <c r="S849" s="341"/>
      <c r="T849" s="341"/>
      <c r="U849" s="343"/>
      <c r="V849" s="343"/>
      <c r="W849" s="343"/>
      <c r="X849" s="343"/>
      <c r="Y849" s="343"/>
      <c r="Z849" s="343"/>
      <c r="AA849" s="343"/>
      <c r="AB849" s="343"/>
      <c r="AC849" s="343"/>
      <c r="AD849" s="343"/>
      <c r="AE849" s="343"/>
      <c r="AF849" s="343"/>
      <c r="AG849" s="343"/>
      <c r="AH849" s="343"/>
      <c r="AI849" s="343"/>
      <c r="AJ849" s="343"/>
      <c r="AK849" s="343"/>
      <c r="AL849" s="343"/>
      <c r="AM849" s="343"/>
      <c r="AN849" s="343"/>
      <c r="AO849" s="343"/>
    </row>
    <row r="850" spans="1:41" ht="12.75" customHeight="1" x14ac:dyDescent="0.2">
      <c r="A850" s="343"/>
      <c r="B850" s="343"/>
      <c r="C850" s="343"/>
      <c r="D850" s="445"/>
      <c r="E850" s="343"/>
      <c r="F850" s="343"/>
      <c r="G850" s="343"/>
      <c r="H850" s="343"/>
      <c r="I850" s="343"/>
      <c r="J850" s="343"/>
      <c r="K850" s="343"/>
      <c r="L850" s="343"/>
      <c r="M850" s="343"/>
      <c r="N850" s="343"/>
      <c r="O850" s="343"/>
      <c r="P850" s="343"/>
      <c r="Q850" s="343"/>
      <c r="R850" s="343"/>
      <c r="S850" s="341"/>
      <c r="T850" s="341"/>
      <c r="U850" s="343"/>
      <c r="V850" s="343"/>
      <c r="W850" s="343"/>
      <c r="X850" s="343"/>
      <c r="Y850" s="343"/>
      <c r="Z850" s="343"/>
      <c r="AA850" s="343"/>
      <c r="AB850" s="343"/>
      <c r="AC850" s="343"/>
      <c r="AD850" s="343"/>
      <c r="AE850" s="343"/>
      <c r="AF850" s="343"/>
      <c r="AG850" s="343"/>
      <c r="AH850" s="343"/>
      <c r="AI850" s="343"/>
      <c r="AJ850" s="343"/>
      <c r="AK850" s="343"/>
      <c r="AL850" s="343"/>
      <c r="AM850" s="343"/>
      <c r="AN850" s="343"/>
      <c r="AO850" s="343"/>
    </row>
    <row r="851" spans="1:41" ht="12.75" customHeight="1" x14ac:dyDescent="0.2">
      <c r="A851" s="343"/>
      <c r="B851" s="343"/>
      <c r="C851" s="343"/>
      <c r="D851" s="445"/>
      <c r="E851" s="343"/>
      <c r="F851" s="343"/>
      <c r="G851" s="343"/>
      <c r="H851" s="343"/>
      <c r="I851" s="343"/>
      <c r="J851" s="343"/>
      <c r="K851" s="343"/>
      <c r="L851" s="343"/>
      <c r="M851" s="343"/>
      <c r="N851" s="343"/>
      <c r="O851" s="343"/>
      <c r="P851" s="343"/>
      <c r="Q851" s="343"/>
      <c r="R851" s="343"/>
      <c r="S851" s="341"/>
      <c r="T851" s="341"/>
      <c r="U851" s="343"/>
      <c r="V851" s="343"/>
      <c r="W851" s="343"/>
      <c r="X851" s="343"/>
      <c r="Y851" s="343"/>
      <c r="Z851" s="343"/>
      <c r="AA851" s="343"/>
      <c r="AB851" s="343"/>
      <c r="AC851" s="343"/>
      <c r="AD851" s="343"/>
      <c r="AE851" s="343"/>
      <c r="AF851" s="343"/>
      <c r="AG851" s="343"/>
      <c r="AH851" s="343"/>
      <c r="AI851" s="343"/>
      <c r="AJ851" s="343"/>
      <c r="AK851" s="343"/>
      <c r="AL851" s="343"/>
      <c r="AM851" s="343"/>
      <c r="AN851" s="343"/>
      <c r="AO851" s="343"/>
    </row>
    <row r="852" spans="1:41" ht="12.75" customHeight="1" x14ac:dyDescent="0.2">
      <c r="A852" s="343"/>
      <c r="B852" s="343"/>
      <c r="C852" s="343"/>
      <c r="D852" s="445"/>
      <c r="E852" s="343"/>
      <c r="F852" s="343"/>
      <c r="G852" s="343"/>
      <c r="H852" s="343"/>
      <c r="I852" s="343"/>
      <c r="J852" s="343"/>
      <c r="K852" s="343"/>
      <c r="L852" s="343"/>
      <c r="M852" s="343"/>
      <c r="N852" s="343"/>
      <c r="O852" s="343"/>
      <c r="P852" s="343"/>
      <c r="Q852" s="343"/>
      <c r="R852" s="343"/>
      <c r="S852" s="341"/>
      <c r="T852" s="341"/>
      <c r="U852" s="343"/>
      <c r="V852" s="343"/>
      <c r="W852" s="343"/>
      <c r="X852" s="343"/>
      <c r="Y852" s="343"/>
      <c r="Z852" s="343"/>
      <c r="AA852" s="343"/>
      <c r="AB852" s="343"/>
      <c r="AC852" s="343"/>
      <c r="AD852" s="343"/>
      <c r="AE852" s="343"/>
      <c r="AF852" s="343"/>
      <c r="AG852" s="343"/>
      <c r="AH852" s="343"/>
      <c r="AI852" s="343"/>
      <c r="AJ852" s="343"/>
      <c r="AK852" s="343"/>
      <c r="AL852" s="343"/>
      <c r="AM852" s="343"/>
      <c r="AN852" s="343"/>
      <c r="AO852" s="343"/>
    </row>
    <row r="853" spans="1:41" ht="12.75" customHeight="1" x14ac:dyDescent="0.2">
      <c r="A853" s="343"/>
      <c r="B853" s="343"/>
      <c r="C853" s="343"/>
      <c r="D853" s="445"/>
      <c r="E853" s="343"/>
      <c r="F853" s="343"/>
      <c r="G853" s="343"/>
      <c r="H853" s="343"/>
      <c r="I853" s="343"/>
      <c r="J853" s="343"/>
      <c r="K853" s="343"/>
      <c r="L853" s="343"/>
      <c r="M853" s="343"/>
      <c r="N853" s="343"/>
      <c r="O853" s="343"/>
      <c r="P853" s="343"/>
      <c r="Q853" s="343"/>
      <c r="R853" s="343"/>
      <c r="S853" s="341"/>
      <c r="T853" s="341"/>
      <c r="U853" s="343"/>
      <c r="V853" s="343"/>
      <c r="W853" s="343"/>
      <c r="X853" s="343"/>
      <c r="Y853" s="343"/>
      <c r="Z853" s="343"/>
      <c r="AA853" s="343"/>
      <c r="AB853" s="343"/>
      <c r="AC853" s="343"/>
      <c r="AD853" s="343"/>
      <c r="AE853" s="343"/>
      <c r="AF853" s="343"/>
      <c r="AG853" s="343"/>
      <c r="AH853" s="343"/>
      <c r="AI853" s="343"/>
      <c r="AJ853" s="343"/>
      <c r="AK853" s="343"/>
      <c r="AL853" s="343"/>
      <c r="AM853" s="343"/>
      <c r="AN853" s="343"/>
      <c r="AO853" s="343"/>
    </row>
    <row r="854" spans="1:41" ht="12.75" customHeight="1" x14ac:dyDescent="0.2">
      <c r="A854" s="343"/>
      <c r="B854" s="343"/>
      <c r="C854" s="343"/>
      <c r="D854" s="445"/>
      <c r="E854" s="343"/>
      <c r="F854" s="343"/>
      <c r="G854" s="343"/>
      <c r="H854" s="343"/>
      <c r="I854" s="343"/>
      <c r="J854" s="343"/>
      <c r="K854" s="343"/>
      <c r="L854" s="343"/>
      <c r="M854" s="343"/>
      <c r="N854" s="343"/>
      <c r="O854" s="343"/>
      <c r="P854" s="343"/>
      <c r="Q854" s="343"/>
      <c r="R854" s="343"/>
      <c r="S854" s="341"/>
      <c r="T854" s="341"/>
      <c r="U854" s="343"/>
      <c r="V854" s="343"/>
      <c r="W854" s="343"/>
      <c r="X854" s="343"/>
      <c r="Y854" s="343"/>
      <c r="Z854" s="343"/>
      <c r="AA854" s="343"/>
      <c r="AB854" s="343"/>
      <c r="AC854" s="343"/>
      <c r="AD854" s="343"/>
      <c r="AE854" s="343"/>
      <c r="AF854" s="343"/>
      <c r="AG854" s="343"/>
      <c r="AH854" s="343"/>
      <c r="AI854" s="343"/>
      <c r="AJ854" s="343"/>
      <c r="AK854" s="343"/>
      <c r="AL854" s="343"/>
      <c r="AM854" s="343"/>
      <c r="AN854" s="343"/>
      <c r="AO854" s="343"/>
    </row>
    <row r="855" spans="1:41" ht="12.75" customHeight="1" x14ac:dyDescent="0.2">
      <c r="A855" s="343"/>
      <c r="B855" s="343"/>
      <c r="C855" s="343"/>
      <c r="D855" s="445"/>
      <c r="E855" s="343"/>
      <c r="F855" s="343"/>
      <c r="G855" s="343"/>
      <c r="H855" s="343"/>
      <c r="I855" s="343"/>
      <c r="J855" s="343"/>
      <c r="K855" s="343"/>
      <c r="L855" s="343"/>
      <c r="M855" s="343"/>
      <c r="N855" s="343"/>
      <c r="O855" s="343"/>
      <c r="P855" s="343"/>
      <c r="Q855" s="343"/>
      <c r="R855" s="343"/>
      <c r="S855" s="341"/>
      <c r="T855" s="341"/>
      <c r="U855" s="343"/>
      <c r="V855" s="343"/>
      <c r="W855" s="343"/>
      <c r="X855" s="343"/>
      <c r="Y855" s="343"/>
      <c r="Z855" s="343"/>
      <c r="AA855" s="343"/>
      <c r="AB855" s="343"/>
      <c r="AC855" s="343"/>
      <c r="AD855" s="343"/>
      <c r="AE855" s="343"/>
      <c r="AF855" s="343"/>
      <c r="AG855" s="343"/>
      <c r="AH855" s="343"/>
      <c r="AI855" s="343"/>
      <c r="AJ855" s="343"/>
      <c r="AK855" s="343"/>
      <c r="AL855" s="343"/>
      <c r="AM855" s="343"/>
      <c r="AN855" s="343"/>
      <c r="AO855" s="343"/>
    </row>
    <row r="856" spans="1:41" ht="12.75" customHeight="1" x14ac:dyDescent="0.2">
      <c r="A856" s="343"/>
      <c r="B856" s="343"/>
      <c r="C856" s="343"/>
      <c r="D856" s="445"/>
      <c r="E856" s="343"/>
      <c r="F856" s="343"/>
      <c r="G856" s="343"/>
      <c r="H856" s="343"/>
      <c r="I856" s="343"/>
      <c r="J856" s="343"/>
      <c r="K856" s="343"/>
      <c r="L856" s="343"/>
      <c r="M856" s="343"/>
      <c r="N856" s="343"/>
      <c r="O856" s="343"/>
      <c r="P856" s="343"/>
      <c r="Q856" s="343"/>
      <c r="R856" s="343"/>
      <c r="S856" s="341"/>
      <c r="T856" s="341"/>
      <c r="U856" s="343"/>
      <c r="V856" s="343"/>
      <c r="W856" s="343"/>
      <c r="X856" s="343"/>
      <c r="Y856" s="343"/>
      <c r="Z856" s="343"/>
      <c r="AA856" s="343"/>
      <c r="AB856" s="343"/>
      <c r="AC856" s="343"/>
      <c r="AD856" s="343"/>
      <c r="AE856" s="343"/>
      <c r="AF856" s="343"/>
      <c r="AG856" s="343"/>
      <c r="AH856" s="343"/>
      <c r="AI856" s="343"/>
      <c r="AJ856" s="343"/>
      <c r="AK856" s="343"/>
      <c r="AL856" s="343"/>
      <c r="AM856" s="343"/>
      <c r="AN856" s="343"/>
      <c r="AO856" s="343"/>
    </row>
    <row r="857" spans="1:41" ht="12.75" customHeight="1" x14ac:dyDescent="0.2">
      <c r="A857" s="343"/>
      <c r="B857" s="343"/>
      <c r="C857" s="343"/>
      <c r="D857" s="445"/>
      <c r="E857" s="343"/>
      <c r="F857" s="343"/>
      <c r="G857" s="343"/>
      <c r="H857" s="343"/>
      <c r="I857" s="343"/>
      <c r="J857" s="343"/>
      <c r="K857" s="343"/>
      <c r="L857" s="343"/>
      <c r="M857" s="343"/>
      <c r="N857" s="343"/>
      <c r="O857" s="343"/>
      <c r="P857" s="343"/>
      <c r="Q857" s="343"/>
      <c r="R857" s="343"/>
      <c r="S857" s="341"/>
      <c r="T857" s="341"/>
      <c r="U857" s="343"/>
      <c r="V857" s="343"/>
      <c r="W857" s="343"/>
      <c r="X857" s="343"/>
      <c r="Y857" s="343"/>
      <c r="Z857" s="343"/>
      <c r="AA857" s="343"/>
      <c r="AB857" s="343"/>
      <c r="AC857" s="343"/>
      <c r="AD857" s="343"/>
      <c r="AE857" s="343"/>
      <c r="AF857" s="343"/>
      <c r="AG857" s="343"/>
      <c r="AH857" s="343"/>
      <c r="AI857" s="343"/>
      <c r="AJ857" s="343"/>
      <c r="AK857" s="343"/>
      <c r="AL857" s="343"/>
      <c r="AM857" s="343"/>
      <c r="AN857" s="343"/>
      <c r="AO857" s="343"/>
    </row>
    <row r="858" spans="1:41" ht="12.75" customHeight="1" x14ac:dyDescent="0.2">
      <c r="A858" s="343"/>
      <c r="B858" s="343"/>
      <c r="C858" s="343"/>
      <c r="D858" s="445"/>
      <c r="E858" s="343"/>
      <c r="F858" s="343"/>
      <c r="G858" s="343"/>
      <c r="H858" s="343"/>
      <c r="I858" s="343"/>
      <c r="J858" s="343"/>
      <c r="K858" s="343"/>
      <c r="L858" s="343"/>
      <c r="M858" s="343"/>
      <c r="N858" s="343"/>
      <c r="O858" s="343"/>
      <c r="P858" s="343"/>
      <c r="Q858" s="343"/>
      <c r="R858" s="343"/>
      <c r="S858" s="341"/>
      <c r="T858" s="341"/>
      <c r="U858" s="343"/>
      <c r="V858" s="343"/>
      <c r="W858" s="343"/>
      <c r="X858" s="343"/>
      <c r="Y858" s="343"/>
      <c r="Z858" s="343"/>
      <c r="AA858" s="343"/>
      <c r="AB858" s="343"/>
      <c r="AC858" s="343"/>
      <c r="AD858" s="343"/>
      <c r="AE858" s="343"/>
      <c r="AF858" s="343"/>
      <c r="AG858" s="343"/>
      <c r="AH858" s="343"/>
      <c r="AI858" s="343"/>
      <c r="AJ858" s="343"/>
      <c r="AK858" s="343"/>
      <c r="AL858" s="343"/>
      <c r="AM858" s="343"/>
      <c r="AN858" s="343"/>
      <c r="AO858" s="343"/>
    </row>
    <row r="859" spans="1:41" ht="12.75" customHeight="1" x14ac:dyDescent="0.2">
      <c r="A859" s="343"/>
      <c r="B859" s="343"/>
      <c r="C859" s="343"/>
      <c r="D859" s="445"/>
      <c r="E859" s="343"/>
      <c r="F859" s="343"/>
      <c r="G859" s="343"/>
      <c r="H859" s="343"/>
      <c r="I859" s="343"/>
      <c r="J859" s="343"/>
      <c r="K859" s="343"/>
      <c r="L859" s="343"/>
      <c r="M859" s="343"/>
      <c r="N859" s="343"/>
      <c r="O859" s="343"/>
      <c r="P859" s="343"/>
      <c r="Q859" s="343"/>
      <c r="R859" s="343"/>
      <c r="S859" s="341"/>
      <c r="T859" s="341"/>
      <c r="U859" s="343"/>
      <c r="V859" s="343"/>
      <c r="W859" s="343"/>
      <c r="X859" s="343"/>
      <c r="Y859" s="343"/>
      <c r="Z859" s="343"/>
      <c r="AA859" s="343"/>
      <c r="AB859" s="343"/>
      <c r="AC859" s="343"/>
      <c r="AD859" s="343"/>
      <c r="AE859" s="343"/>
      <c r="AF859" s="343"/>
      <c r="AG859" s="343"/>
      <c r="AH859" s="343"/>
      <c r="AI859" s="343"/>
      <c r="AJ859" s="343"/>
      <c r="AK859" s="343"/>
      <c r="AL859" s="343"/>
      <c r="AM859" s="343"/>
      <c r="AN859" s="343"/>
      <c r="AO859" s="343"/>
    </row>
    <row r="860" spans="1:41" ht="12.75" customHeight="1" x14ac:dyDescent="0.2">
      <c r="A860" s="343"/>
      <c r="B860" s="343"/>
      <c r="C860" s="343"/>
      <c r="D860" s="445"/>
      <c r="E860" s="343"/>
      <c r="F860" s="343"/>
      <c r="G860" s="343"/>
      <c r="H860" s="343"/>
      <c r="I860" s="343"/>
      <c r="J860" s="343"/>
      <c r="K860" s="343"/>
      <c r="L860" s="343"/>
      <c r="M860" s="343"/>
      <c r="N860" s="343"/>
      <c r="O860" s="343"/>
      <c r="P860" s="343"/>
      <c r="Q860" s="343"/>
      <c r="R860" s="343"/>
      <c r="S860" s="341"/>
      <c r="T860" s="341"/>
      <c r="U860" s="343"/>
      <c r="V860" s="343"/>
      <c r="W860" s="343"/>
      <c r="X860" s="343"/>
      <c r="Y860" s="343"/>
      <c r="Z860" s="343"/>
      <c r="AA860" s="343"/>
      <c r="AB860" s="343"/>
      <c r="AC860" s="343"/>
      <c r="AD860" s="343"/>
      <c r="AE860" s="343"/>
      <c r="AF860" s="343"/>
      <c r="AG860" s="343"/>
      <c r="AH860" s="343"/>
      <c r="AI860" s="343"/>
      <c r="AJ860" s="343"/>
      <c r="AK860" s="343"/>
      <c r="AL860" s="343"/>
      <c r="AM860" s="343"/>
      <c r="AN860" s="343"/>
      <c r="AO860" s="343"/>
    </row>
    <row r="861" spans="1:41" ht="12.75" customHeight="1" x14ac:dyDescent="0.2">
      <c r="A861" s="343"/>
      <c r="B861" s="343"/>
      <c r="C861" s="343"/>
      <c r="D861" s="445"/>
      <c r="E861" s="343"/>
      <c r="F861" s="343"/>
      <c r="G861" s="343"/>
      <c r="H861" s="343"/>
      <c r="I861" s="343"/>
      <c r="J861" s="343"/>
      <c r="K861" s="343"/>
      <c r="L861" s="343"/>
      <c r="M861" s="343"/>
      <c r="N861" s="343"/>
      <c r="O861" s="343"/>
      <c r="P861" s="343"/>
      <c r="Q861" s="343"/>
      <c r="R861" s="343"/>
      <c r="S861" s="341"/>
      <c r="T861" s="341"/>
      <c r="U861" s="343"/>
      <c r="V861" s="343"/>
      <c r="W861" s="343"/>
      <c r="X861" s="343"/>
      <c r="Y861" s="343"/>
      <c r="Z861" s="343"/>
      <c r="AA861" s="343"/>
      <c r="AB861" s="343"/>
      <c r="AC861" s="343"/>
      <c r="AD861" s="343"/>
      <c r="AE861" s="343"/>
      <c r="AF861" s="343"/>
      <c r="AG861" s="343"/>
      <c r="AH861" s="343"/>
      <c r="AI861" s="343"/>
      <c r="AJ861" s="343"/>
      <c r="AK861" s="343"/>
      <c r="AL861" s="343"/>
      <c r="AM861" s="343"/>
      <c r="AN861" s="343"/>
      <c r="AO861" s="343"/>
    </row>
    <row r="862" spans="1:41" ht="12.75" customHeight="1" x14ac:dyDescent="0.2">
      <c r="A862" s="343"/>
      <c r="B862" s="343"/>
      <c r="C862" s="343"/>
      <c r="D862" s="445"/>
      <c r="E862" s="343"/>
      <c r="F862" s="343"/>
      <c r="G862" s="343"/>
      <c r="H862" s="343"/>
      <c r="I862" s="343"/>
      <c r="J862" s="343"/>
      <c r="K862" s="343"/>
      <c r="L862" s="343"/>
      <c r="M862" s="343"/>
      <c r="N862" s="343"/>
      <c r="O862" s="343"/>
      <c r="P862" s="343"/>
      <c r="Q862" s="343"/>
      <c r="R862" s="343"/>
      <c r="S862" s="341"/>
      <c r="T862" s="341"/>
      <c r="U862" s="343"/>
      <c r="V862" s="343"/>
      <c r="W862" s="343"/>
      <c r="X862" s="343"/>
      <c r="Y862" s="343"/>
      <c r="Z862" s="343"/>
      <c r="AA862" s="343"/>
      <c r="AB862" s="343"/>
      <c r="AC862" s="343"/>
      <c r="AD862" s="343"/>
      <c r="AE862" s="343"/>
      <c r="AF862" s="343"/>
      <c r="AG862" s="343"/>
      <c r="AH862" s="343"/>
      <c r="AI862" s="343"/>
      <c r="AJ862" s="343"/>
      <c r="AK862" s="343"/>
      <c r="AL862" s="343"/>
      <c r="AM862" s="343"/>
      <c r="AN862" s="343"/>
      <c r="AO862" s="343"/>
    </row>
    <row r="863" spans="1:41" ht="12.75" customHeight="1" x14ac:dyDescent="0.2">
      <c r="A863" s="343"/>
      <c r="B863" s="343"/>
      <c r="C863" s="343"/>
      <c r="D863" s="445"/>
      <c r="E863" s="343"/>
      <c r="F863" s="343"/>
      <c r="G863" s="343"/>
      <c r="H863" s="343"/>
      <c r="I863" s="343"/>
      <c r="J863" s="343"/>
      <c r="K863" s="343"/>
      <c r="L863" s="343"/>
      <c r="M863" s="343"/>
      <c r="N863" s="343"/>
      <c r="O863" s="343"/>
      <c r="P863" s="343"/>
      <c r="Q863" s="343"/>
      <c r="R863" s="343"/>
      <c r="S863" s="341"/>
      <c r="T863" s="341"/>
      <c r="U863" s="343"/>
      <c r="V863" s="343"/>
      <c r="W863" s="343"/>
      <c r="X863" s="343"/>
      <c r="Y863" s="343"/>
      <c r="Z863" s="343"/>
      <c r="AA863" s="343"/>
      <c r="AB863" s="343"/>
      <c r="AC863" s="343"/>
      <c r="AD863" s="343"/>
      <c r="AE863" s="343"/>
      <c r="AF863" s="343"/>
      <c r="AG863" s="343"/>
      <c r="AH863" s="343"/>
      <c r="AI863" s="343"/>
      <c r="AJ863" s="343"/>
      <c r="AK863" s="343"/>
      <c r="AL863" s="343"/>
      <c r="AM863" s="343"/>
      <c r="AN863" s="343"/>
      <c r="AO863" s="343"/>
    </row>
    <row r="864" spans="1:41" ht="12.75" customHeight="1" x14ac:dyDescent="0.2">
      <c r="A864" s="343"/>
      <c r="B864" s="343"/>
      <c r="C864" s="343"/>
      <c r="D864" s="445"/>
      <c r="E864" s="343"/>
      <c r="F864" s="343"/>
      <c r="G864" s="343"/>
      <c r="H864" s="343"/>
      <c r="I864" s="343"/>
      <c r="J864" s="343"/>
      <c r="K864" s="343"/>
      <c r="L864" s="343"/>
      <c r="M864" s="343"/>
      <c r="N864" s="343"/>
      <c r="O864" s="343"/>
      <c r="P864" s="343"/>
      <c r="Q864" s="343"/>
      <c r="R864" s="343"/>
      <c r="S864" s="341"/>
      <c r="T864" s="341"/>
      <c r="U864" s="343"/>
      <c r="V864" s="343"/>
      <c r="W864" s="343"/>
      <c r="X864" s="343"/>
      <c r="Y864" s="343"/>
      <c r="Z864" s="343"/>
      <c r="AA864" s="343"/>
      <c r="AB864" s="343"/>
      <c r="AC864" s="343"/>
      <c r="AD864" s="343"/>
      <c r="AE864" s="343"/>
      <c r="AF864" s="343"/>
      <c r="AG864" s="343"/>
      <c r="AH864" s="343"/>
      <c r="AI864" s="343"/>
      <c r="AJ864" s="343"/>
      <c r="AK864" s="343"/>
      <c r="AL864" s="343"/>
      <c r="AM864" s="343"/>
      <c r="AN864" s="343"/>
      <c r="AO864" s="343"/>
    </row>
    <row r="865" spans="1:41" ht="12.75" customHeight="1" x14ac:dyDescent="0.2">
      <c r="A865" s="343"/>
      <c r="B865" s="343"/>
      <c r="C865" s="343"/>
      <c r="D865" s="445"/>
      <c r="E865" s="343"/>
      <c r="F865" s="343"/>
      <c r="G865" s="343"/>
      <c r="H865" s="343"/>
      <c r="I865" s="343"/>
      <c r="J865" s="343"/>
      <c r="K865" s="343"/>
      <c r="L865" s="343"/>
      <c r="M865" s="343"/>
      <c r="N865" s="343"/>
      <c r="O865" s="343"/>
      <c r="P865" s="343"/>
      <c r="Q865" s="343"/>
      <c r="R865" s="343"/>
      <c r="S865" s="341"/>
      <c r="T865" s="341"/>
      <c r="U865" s="343"/>
      <c r="V865" s="343"/>
      <c r="W865" s="343"/>
      <c r="X865" s="343"/>
      <c r="Y865" s="343"/>
      <c r="Z865" s="343"/>
      <c r="AA865" s="343"/>
      <c r="AB865" s="343"/>
      <c r="AC865" s="343"/>
      <c r="AD865" s="343"/>
      <c r="AE865" s="343"/>
      <c r="AF865" s="343"/>
      <c r="AG865" s="343"/>
      <c r="AH865" s="343"/>
      <c r="AI865" s="343"/>
      <c r="AJ865" s="343"/>
      <c r="AK865" s="343"/>
      <c r="AL865" s="343"/>
      <c r="AM865" s="343"/>
      <c r="AN865" s="343"/>
      <c r="AO865" s="343"/>
    </row>
    <row r="866" spans="1:41" ht="12.75" customHeight="1" x14ac:dyDescent="0.2">
      <c r="A866" s="343"/>
      <c r="B866" s="343"/>
      <c r="C866" s="343"/>
      <c r="D866" s="445"/>
      <c r="E866" s="343"/>
      <c r="F866" s="343"/>
      <c r="G866" s="343"/>
      <c r="H866" s="343"/>
      <c r="I866" s="343"/>
      <c r="J866" s="343"/>
      <c r="K866" s="343"/>
      <c r="L866" s="343"/>
      <c r="M866" s="343"/>
      <c r="N866" s="343"/>
      <c r="O866" s="343"/>
      <c r="P866" s="343"/>
      <c r="Q866" s="343"/>
      <c r="R866" s="343"/>
      <c r="S866" s="341"/>
      <c r="T866" s="341"/>
      <c r="U866" s="343"/>
      <c r="V866" s="343"/>
      <c r="W866" s="343"/>
      <c r="X866" s="343"/>
      <c r="Y866" s="343"/>
      <c r="Z866" s="343"/>
      <c r="AA866" s="343"/>
      <c r="AB866" s="343"/>
      <c r="AC866" s="343"/>
      <c r="AD866" s="343"/>
      <c r="AE866" s="343"/>
      <c r="AF866" s="343"/>
      <c r="AG866" s="343"/>
      <c r="AH866" s="343"/>
      <c r="AI866" s="343"/>
      <c r="AJ866" s="343"/>
      <c r="AK866" s="343"/>
      <c r="AL866" s="343"/>
      <c r="AM866" s="343"/>
      <c r="AN866" s="343"/>
      <c r="AO866" s="343"/>
    </row>
    <row r="867" spans="1:41" ht="12.75" customHeight="1" x14ac:dyDescent="0.2">
      <c r="A867" s="343"/>
      <c r="B867" s="343"/>
      <c r="C867" s="343"/>
      <c r="D867" s="445"/>
      <c r="E867" s="343"/>
      <c r="F867" s="343"/>
      <c r="G867" s="343"/>
      <c r="H867" s="343"/>
      <c r="I867" s="343"/>
      <c r="J867" s="343"/>
      <c r="K867" s="343"/>
      <c r="L867" s="343"/>
      <c r="M867" s="343"/>
      <c r="N867" s="343"/>
      <c r="O867" s="343"/>
      <c r="P867" s="343"/>
      <c r="Q867" s="343"/>
      <c r="R867" s="343"/>
      <c r="S867" s="341"/>
      <c r="T867" s="341"/>
      <c r="U867" s="343"/>
      <c r="V867" s="343"/>
      <c r="W867" s="343"/>
      <c r="X867" s="343"/>
      <c r="Y867" s="343"/>
      <c r="Z867" s="343"/>
      <c r="AA867" s="343"/>
      <c r="AB867" s="343"/>
      <c r="AC867" s="343"/>
      <c r="AD867" s="343"/>
      <c r="AE867" s="343"/>
      <c r="AF867" s="343"/>
      <c r="AG867" s="343"/>
      <c r="AH867" s="343"/>
      <c r="AI867" s="343"/>
      <c r="AJ867" s="343"/>
      <c r="AK867" s="343"/>
      <c r="AL867" s="343"/>
      <c r="AM867" s="343"/>
      <c r="AN867" s="343"/>
      <c r="AO867" s="343"/>
    </row>
    <row r="868" spans="1:41" ht="12.75" customHeight="1" x14ac:dyDescent="0.2">
      <c r="A868" s="343"/>
      <c r="B868" s="343"/>
      <c r="C868" s="343"/>
      <c r="D868" s="445"/>
      <c r="E868" s="343"/>
      <c r="F868" s="343"/>
      <c r="G868" s="343"/>
      <c r="H868" s="343"/>
      <c r="I868" s="343"/>
      <c r="J868" s="343"/>
      <c r="K868" s="343"/>
      <c r="L868" s="343"/>
      <c r="M868" s="343"/>
      <c r="N868" s="343"/>
      <c r="O868" s="343"/>
      <c r="P868" s="343"/>
      <c r="Q868" s="343"/>
      <c r="R868" s="343"/>
      <c r="S868" s="341"/>
      <c r="T868" s="341"/>
      <c r="U868" s="343"/>
      <c r="V868" s="343"/>
      <c r="W868" s="343"/>
      <c r="X868" s="343"/>
      <c r="Y868" s="343"/>
      <c r="Z868" s="343"/>
      <c r="AA868" s="343"/>
      <c r="AB868" s="343"/>
      <c r="AC868" s="343"/>
      <c r="AD868" s="343"/>
      <c r="AE868" s="343"/>
      <c r="AF868" s="343"/>
      <c r="AG868" s="343"/>
      <c r="AH868" s="343"/>
      <c r="AI868" s="343"/>
      <c r="AJ868" s="343"/>
      <c r="AK868" s="343"/>
      <c r="AL868" s="343"/>
      <c r="AM868" s="343"/>
      <c r="AN868" s="343"/>
      <c r="AO868" s="343"/>
    </row>
    <row r="869" spans="1:41" ht="12.75" customHeight="1" x14ac:dyDescent="0.2">
      <c r="A869" s="343"/>
      <c r="B869" s="343"/>
      <c r="C869" s="343"/>
      <c r="D869" s="445"/>
      <c r="E869" s="343"/>
      <c r="F869" s="343"/>
      <c r="G869" s="343"/>
      <c r="H869" s="343"/>
      <c r="I869" s="343"/>
      <c r="J869" s="343"/>
      <c r="K869" s="343"/>
      <c r="L869" s="343"/>
      <c r="M869" s="343"/>
      <c r="N869" s="343"/>
      <c r="O869" s="343"/>
      <c r="P869" s="343"/>
      <c r="Q869" s="343"/>
      <c r="R869" s="343"/>
      <c r="S869" s="341"/>
      <c r="T869" s="341"/>
      <c r="U869" s="343"/>
      <c r="V869" s="343"/>
      <c r="W869" s="343"/>
      <c r="X869" s="343"/>
      <c r="Y869" s="343"/>
      <c r="Z869" s="343"/>
      <c r="AA869" s="343"/>
      <c r="AB869" s="343"/>
      <c r="AC869" s="343"/>
      <c r="AD869" s="343"/>
      <c r="AE869" s="343"/>
      <c r="AF869" s="343"/>
      <c r="AG869" s="343"/>
      <c r="AH869" s="343"/>
      <c r="AI869" s="343"/>
      <c r="AJ869" s="343"/>
      <c r="AK869" s="343"/>
      <c r="AL869" s="343"/>
      <c r="AM869" s="343"/>
      <c r="AN869" s="343"/>
      <c r="AO869" s="343"/>
    </row>
    <row r="870" spans="1:41" ht="12.75" customHeight="1" x14ac:dyDescent="0.2">
      <c r="A870" s="343"/>
      <c r="B870" s="343"/>
      <c r="C870" s="343"/>
      <c r="D870" s="445"/>
      <c r="E870" s="343"/>
      <c r="F870" s="343"/>
      <c r="G870" s="343"/>
      <c r="H870" s="343"/>
      <c r="I870" s="343"/>
      <c r="J870" s="343"/>
      <c r="K870" s="343"/>
      <c r="L870" s="343"/>
      <c r="M870" s="343"/>
      <c r="N870" s="343"/>
      <c r="O870" s="343"/>
      <c r="P870" s="343"/>
      <c r="Q870" s="343"/>
      <c r="R870" s="343"/>
      <c r="S870" s="341"/>
      <c r="T870" s="341"/>
      <c r="U870" s="343"/>
      <c r="V870" s="343"/>
      <c r="W870" s="343"/>
      <c r="X870" s="343"/>
      <c r="Y870" s="343"/>
      <c r="Z870" s="343"/>
      <c r="AA870" s="343"/>
      <c r="AB870" s="343"/>
      <c r="AC870" s="343"/>
      <c r="AD870" s="343"/>
      <c r="AE870" s="343"/>
      <c r="AF870" s="343"/>
      <c r="AG870" s="343"/>
      <c r="AH870" s="343"/>
      <c r="AI870" s="343"/>
      <c r="AJ870" s="343"/>
      <c r="AK870" s="343"/>
      <c r="AL870" s="343"/>
      <c r="AM870" s="343"/>
      <c r="AN870" s="343"/>
      <c r="AO870" s="343"/>
    </row>
    <row r="871" spans="1:41" ht="12.75" customHeight="1" x14ac:dyDescent="0.2">
      <c r="A871" s="343"/>
      <c r="B871" s="343"/>
      <c r="C871" s="343"/>
      <c r="D871" s="445"/>
      <c r="E871" s="343"/>
      <c r="F871" s="343"/>
      <c r="G871" s="343"/>
      <c r="H871" s="343"/>
      <c r="I871" s="343"/>
      <c r="J871" s="343"/>
      <c r="K871" s="343"/>
      <c r="L871" s="343"/>
      <c r="M871" s="343"/>
      <c r="N871" s="343"/>
      <c r="O871" s="343"/>
      <c r="P871" s="343"/>
      <c r="Q871" s="343"/>
      <c r="R871" s="343"/>
      <c r="S871" s="341"/>
      <c r="T871" s="341"/>
      <c r="U871" s="343"/>
      <c r="V871" s="343"/>
      <c r="W871" s="343"/>
      <c r="X871" s="343"/>
      <c r="Y871" s="343"/>
      <c r="Z871" s="343"/>
      <c r="AA871" s="343"/>
      <c r="AB871" s="343"/>
      <c r="AC871" s="343"/>
      <c r="AD871" s="343"/>
      <c r="AE871" s="343"/>
      <c r="AF871" s="343"/>
      <c r="AG871" s="343"/>
      <c r="AH871" s="343"/>
      <c r="AI871" s="343"/>
      <c r="AJ871" s="343"/>
      <c r="AK871" s="343"/>
      <c r="AL871" s="343"/>
      <c r="AM871" s="343"/>
      <c r="AN871" s="343"/>
      <c r="AO871" s="343"/>
    </row>
    <row r="872" spans="1:41" ht="12.75" customHeight="1" x14ac:dyDescent="0.2">
      <c r="A872" s="343"/>
      <c r="B872" s="343"/>
      <c r="C872" s="343"/>
      <c r="D872" s="445"/>
      <c r="E872" s="343"/>
      <c r="F872" s="343"/>
      <c r="G872" s="343"/>
      <c r="H872" s="343"/>
      <c r="I872" s="343"/>
      <c r="J872" s="343"/>
      <c r="K872" s="343"/>
      <c r="L872" s="343"/>
      <c r="M872" s="343"/>
      <c r="N872" s="343"/>
      <c r="O872" s="343"/>
      <c r="P872" s="343"/>
      <c r="Q872" s="343"/>
      <c r="R872" s="343"/>
      <c r="S872" s="341"/>
      <c r="T872" s="341"/>
      <c r="U872" s="343"/>
      <c r="V872" s="343"/>
      <c r="W872" s="343"/>
      <c r="X872" s="343"/>
      <c r="Y872" s="343"/>
      <c r="Z872" s="343"/>
      <c r="AA872" s="343"/>
      <c r="AB872" s="343"/>
      <c r="AC872" s="343"/>
      <c r="AD872" s="343"/>
      <c r="AE872" s="343"/>
      <c r="AF872" s="343"/>
      <c r="AG872" s="343"/>
      <c r="AH872" s="343"/>
      <c r="AI872" s="343"/>
      <c r="AJ872" s="343"/>
      <c r="AK872" s="343"/>
      <c r="AL872" s="343"/>
      <c r="AM872" s="343"/>
      <c r="AN872" s="343"/>
      <c r="AO872" s="343"/>
    </row>
    <row r="873" spans="1:41" ht="12.75" customHeight="1" x14ac:dyDescent="0.2">
      <c r="A873" s="343"/>
      <c r="B873" s="343"/>
      <c r="C873" s="343"/>
      <c r="D873" s="445"/>
      <c r="E873" s="343"/>
      <c r="F873" s="343"/>
      <c r="G873" s="343"/>
      <c r="H873" s="343"/>
      <c r="I873" s="343"/>
      <c r="J873" s="343"/>
      <c r="K873" s="343"/>
      <c r="L873" s="343"/>
      <c r="M873" s="343"/>
      <c r="N873" s="343"/>
      <c r="O873" s="343"/>
      <c r="P873" s="343"/>
      <c r="Q873" s="343"/>
      <c r="R873" s="343"/>
      <c r="S873" s="341"/>
      <c r="T873" s="341"/>
      <c r="U873" s="343"/>
      <c r="V873" s="343"/>
      <c r="W873" s="343"/>
      <c r="X873" s="343"/>
      <c r="Y873" s="343"/>
      <c r="Z873" s="343"/>
      <c r="AA873" s="343"/>
      <c r="AB873" s="343"/>
      <c r="AC873" s="343"/>
      <c r="AD873" s="343"/>
      <c r="AE873" s="343"/>
      <c r="AF873" s="343"/>
      <c r="AG873" s="343"/>
      <c r="AH873" s="343"/>
      <c r="AI873" s="343"/>
      <c r="AJ873" s="343"/>
      <c r="AK873" s="343"/>
      <c r="AL873" s="343"/>
      <c r="AM873" s="343"/>
      <c r="AN873" s="343"/>
      <c r="AO873" s="343"/>
    </row>
    <row r="874" spans="1:41" ht="12.75" customHeight="1" x14ac:dyDescent="0.2">
      <c r="A874" s="343"/>
      <c r="B874" s="343"/>
      <c r="C874" s="343"/>
      <c r="D874" s="445"/>
      <c r="E874" s="343"/>
      <c r="F874" s="343"/>
      <c r="G874" s="343"/>
      <c r="H874" s="343"/>
      <c r="I874" s="343"/>
      <c r="J874" s="343"/>
      <c r="K874" s="343"/>
      <c r="L874" s="343"/>
      <c r="M874" s="343"/>
      <c r="N874" s="343"/>
      <c r="O874" s="343"/>
      <c r="P874" s="343"/>
      <c r="Q874" s="343"/>
      <c r="R874" s="343"/>
      <c r="S874" s="341"/>
      <c r="T874" s="341"/>
      <c r="U874" s="343"/>
      <c r="V874" s="343"/>
      <c r="W874" s="343"/>
      <c r="X874" s="343"/>
      <c r="Y874" s="343"/>
      <c r="Z874" s="343"/>
      <c r="AA874" s="343"/>
      <c r="AB874" s="343"/>
      <c r="AC874" s="343"/>
      <c r="AD874" s="343"/>
      <c r="AE874" s="343"/>
      <c r="AF874" s="343"/>
      <c r="AG874" s="343"/>
      <c r="AH874" s="343"/>
      <c r="AI874" s="343"/>
      <c r="AJ874" s="343"/>
      <c r="AK874" s="343"/>
      <c r="AL874" s="343"/>
      <c r="AM874" s="343"/>
      <c r="AN874" s="343"/>
      <c r="AO874" s="343"/>
    </row>
    <row r="875" spans="1:41" ht="12.75" customHeight="1" x14ac:dyDescent="0.2">
      <c r="A875" s="343"/>
      <c r="B875" s="343"/>
      <c r="C875" s="343"/>
      <c r="D875" s="445"/>
      <c r="E875" s="343"/>
      <c r="F875" s="343"/>
      <c r="G875" s="343"/>
      <c r="H875" s="343"/>
      <c r="I875" s="343"/>
      <c r="J875" s="343"/>
      <c r="K875" s="343"/>
      <c r="L875" s="343"/>
      <c r="M875" s="343"/>
      <c r="N875" s="343"/>
      <c r="O875" s="343"/>
      <c r="P875" s="343"/>
      <c r="Q875" s="343"/>
      <c r="R875" s="343"/>
      <c r="S875" s="341"/>
      <c r="T875" s="341"/>
      <c r="U875" s="343"/>
      <c r="V875" s="343"/>
      <c r="W875" s="343"/>
      <c r="X875" s="343"/>
      <c r="Y875" s="343"/>
      <c r="Z875" s="343"/>
      <c r="AA875" s="343"/>
      <c r="AB875" s="343"/>
      <c r="AC875" s="343"/>
      <c r="AD875" s="343"/>
      <c r="AE875" s="343"/>
      <c r="AF875" s="343"/>
      <c r="AG875" s="343"/>
      <c r="AH875" s="343"/>
      <c r="AI875" s="343"/>
      <c r="AJ875" s="343"/>
      <c r="AK875" s="343"/>
      <c r="AL875" s="343"/>
      <c r="AM875" s="343"/>
      <c r="AN875" s="343"/>
      <c r="AO875" s="343"/>
    </row>
    <row r="876" spans="1:41" ht="12.75" customHeight="1" x14ac:dyDescent="0.2">
      <c r="A876" s="343"/>
      <c r="B876" s="343"/>
      <c r="C876" s="343"/>
      <c r="D876" s="445"/>
      <c r="E876" s="343"/>
      <c r="F876" s="343"/>
      <c r="G876" s="343"/>
      <c r="H876" s="343"/>
      <c r="I876" s="343"/>
      <c r="J876" s="343"/>
      <c r="K876" s="343"/>
      <c r="L876" s="343"/>
      <c r="M876" s="343"/>
      <c r="N876" s="343"/>
      <c r="O876" s="343"/>
      <c r="P876" s="343"/>
      <c r="Q876" s="343"/>
      <c r="R876" s="343"/>
      <c r="S876" s="341"/>
      <c r="T876" s="341"/>
      <c r="U876" s="343"/>
      <c r="V876" s="343"/>
      <c r="W876" s="343"/>
      <c r="X876" s="343"/>
      <c r="Y876" s="343"/>
      <c r="Z876" s="343"/>
      <c r="AA876" s="343"/>
      <c r="AB876" s="343"/>
      <c r="AC876" s="343"/>
      <c r="AD876" s="343"/>
      <c r="AE876" s="343"/>
      <c r="AF876" s="343"/>
      <c r="AG876" s="343"/>
      <c r="AH876" s="343"/>
      <c r="AI876" s="343"/>
      <c r="AJ876" s="343"/>
      <c r="AK876" s="343"/>
      <c r="AL876" s="343"/>
      <c r="AM876" s="343"/>
      <c r="AN876" s="343"/>
      <c r="AO876" s="343"/>
    </row>
    <row r="877" spans="1:41" ht="12.75" customHeight="1" x14ac:dyDescent="0.2">
      <c r="A877" s="343"/>
      <c r="B877" s="343"/>
      <c r="C877" s="343"/>
      <c r="D877" s="445"/>
      <c r="E877" s="343"/>
      <c r="F877" s="343"/>
      <c r="G877" s="343"/>
      <c r="H877" s="343"/>
      <c r="I877" s="343"/>
      <c r="J877" s="343"/>
      <c r="K877" s="343"/>
      <c r="L877" s="343"/>
      <c r="M877" s="343"/>
      <c r="N877" s="343"/>
      <c r="O877" s="343"/>
      <c r="P877" s="343"/>
      <c r="Q877" s="343"/>
      <c r="R877" s="343"/>
      <c r="S877" s="341"/>
      <c r="T877" s="341"/>
      <c r="U877" s="343"/>
      <c r="V877" s="343"/>
      <c r="W877" s="343"/>
      <c r="X877" s="343"/>
      <c r="Y877" s="343"/>
      <c r="Z877" s="343"/>
      <c r="AA877" s="343"/>
      <c r="AB877" s="343"/>
      <c r="AC877" s="343"/>
      <c r="AD877" s="343"/>
      <c r="AE877" s="343"/>
      <c r="AF877" s="343"/>
      <c r="AG877" s="343"/>
      <c r="AH877" s="343"/>
      <c r="AI877" s="343"/>
      <c r="AJ877" s="343"/>
      <c r="AK877" s="343"/>
      <c r="AL877" s="343"/>
      <c r="AM877" s="343"/>
      <c r="AN877" s="343"/>
      <c r="AO877" s="343"/>
    </row>
    <row r="878" spans="1:41" ht="12.75" customHeight="1" x14ac:dyDescent="0.2">
      <c r="A878" s="343"/>
      <c r="B878" s="343"/>
      <c r="C878" s="343"/>
      <c r="D878" s="445"/>
      <c r="E878" s="343"/>
      <c r="F878" s="343"/>
      <c r="G878" s="343"/>
      <c r="H878" s="343"/>
      <c r="I878" s="343"/>
      <c r="J878" s="343"/>
      <c r="K878" s="343"/>
      <c r="L878" s="343"/>
      <c r="M878" s="343"/>
      <c r="N878" s="343"/>
      <c r="O878" s="343"/>
      <c r="P878" s="343"/>
      <c r="Q878" s="343"/>
      <c r="R878" s="343"/>
      <c r="S878" s="341"/>
      <c r="T878" s="341"/>
      <c r="U878" s="343"/>
      <c r="V878" s="343"/>
      <c r="W878" s="343"/>
      <c r="X878" s="343"/>
      <c r="Y878" s="343"/>
      <c r="Z878" s="343"/>
      <c r="AA878" s="343"/>
      <c r="AB878" s="343"/>
      <c r="AC878" s="343"/>
      <c r="AD878" s="343"/>
      <c r="AE878" s="343"/>
      <c r="AF878" s="343"/>
      <c r="AG878" s="343"/>
      <c r="AH878" s="343"/>
      <c r="AI878" s="343"/>
      <c r="AJ878" s="343"/>
      <c r="AK878" s="343"/>
      <c r="AL878" s="343"/>
      <c r="AM878" s="343"/>
      <c r="AN878" s="343"/>
      <c r="AO878" s="343"/>
    </row>
    <row r="879" spans="1:41" ht="12.75" customHeight="1" x14ac:dyDescent="0.2">
      <c r="A879" s="343"/>
      <c r="B879" s="343"/>
      <c r="C879" s="343"/>
      <c r="D879" s="445"/>
      <c r="E879" s="343"/>
      <c r="F879" s="343"/>
      <c r="G879" s="343"/>
      <c r="H879" s="343"/>
      <c r="I879" s="343"/>
      <c r="J879" s="343"/>
      <c r="K879" s="343"/>
      <c r="L879" s="343"/>
      <c r="M879" s="343"/>
      <c r="N879" s="343"/>
      <c r="O879" s="343"/>
      <c r="P879" s="343"/>
      <c r="Q879" s="343"/>
      <c r="R879" s="343"/>
      <c r="S879" s="341"/>
      <c r="T879" s="341"/>
      <c r="U879" s="343"/>
      <c r="V879" s="343"/>
      <c r="W879" s="343"/>
      <c r="X879" s="343"/>
      <c r="Y879" s="343"/>
      <c r="Z879" s="343"/>
      <c r="AA879" s="343"/>
      <c r="AB879" s="343"/>
      <c r="AC879" s="343"/>
      <c r="AD879" s="343"/>
      <c r="AE879" s="343"/>
      <c r="AF879" s="343"/>
      <c r="AG879" s="343"/>
      <c r="AH879" s="343"/>
      <c r="AI879" s="343"/>
      <c r="AJ879" s="343"/>
      <c r="AK879" s="343"/>
      <c r="AL879" s="343"/>
      <c r="AM879" s="343"/>
      <c r="AN879" s="343"/>
      <c r="AO879" s="343"/>
    </row>
    <row r="880" spans="1:41" ht="12.75" customHeight="1" x14ac:dyDescent="0.2">
      <c r="A880" s="343"/>
      <c r="B880" s="343"/>
      <c r="C880" s="343"/>
      <c r="D880" s="445"/>
      <c r="E880" s="343"/>
      <c r="F880" s="343"/>
      <c r="G880" s="343"/>
      <c r="H880" s="343"/>
      <c r="I880" s="343"/>
      <c r="J880" s="343"/>
      <c r="K880" s="343"/>
      <c r="L880" s="343"/>
      <c r="M880" s="343"/>
      <c r="N880" s="343"/>
      <c r="O880" s="343"/>
      <c r="P880" s="343"/>
      <c r="Q880" s="343"/>
      <c r="R880" s="343"/>
      <c r="S880" s="341"/>
      <c r="T880" s="341"/>
      <c r="U880" s="343"/>
      <c r="V880" s="343"/>
      <c r="W880" s="343"/>
      <c r="X880" s="343"/>
      <c r="Y880" s="343"/>
      <c r="Z880" s="343"/>
      <c r="AA880" s="343"/>
      <c r="AB880" s="343"/>
      <c r="AC880" s="343"/>
      <c r="AD880" s="343"/>
      <c r="AE880" s="343"/>
      <c r="AF880" s="343"/>
      <c r="AG880" s="343"/>
      <c r="AH880" s="343"/>
      <c r="AI880" s="343"/>
      <c r="AJ880" s="343"/>
      <c r="AK880" s="343"/>
      <c r="AL880" s="343"/>
      <c r="AM880" s="343"/>
      <c r="AN880" s="343"/>
      <c r="AO880" s="343"/>
    </row>
    <row r="881" spans="1:41" ht="12.75" customHeight="1" x14ac:dyDescent="0.2">
      <c r="A881" s="343"/>
      <c r="B881" s="343"/>
      <c r="C881" s="343"/>
      <c r="D881" s="445"/>
      <c r="E881" s="343"/>
      <c r="F881" s="343"/>
      <c r="G881" s="343"/>
      <c r="H881" s="343"/>
      <c r="I881" s="343"/>
      <c r="J881" s="343"/>
      <c r="K881" s="343"/>
      <c r="L881" s="343"/>
      <c r="M881" s="343"/>
      <c r="N881" s="343"/>
      <c r="O881" s="343"/>
      <c r="P881" s="343"/>
      <c r="Q881" s="343"/>
      <c r="R881" s="343"/>
      <c r="S881" s="341"/>
      <c r="T881" s="341"/>
      <c r="U881" s="343"/>
      <c r="V881" s="343"/>
      <c r="W881" s="343"/>
      <c r="X881" s="343"/>
      <c r="Y881" s="343"/>
      <c r="Z881" s="343"/>
      <c r="AA881" s="343"/>
      <c r="AB881" s="343"/>
      <c r="AC881" s="343"/>
      <c r="AD881" s="343"/>
      <c r="AE881" s="343"/>
      <c r="AF881" s="343"/>
      <c r="AG881" s="343"/>
      <c r="AH881" s="343"/>
      <c r="AI881" s="343"/>
      <c r="AJ881" s="343"/>
      <c r="AK881" s="343"/>
      <c r="AL881" s="343"/>
      <c r="AM881" s="343"/>
      <c r="AN881" s="343"/>
      <c r="AO881" s="343"/>
    </row>
    <row r="882" spans="1:41" ht="12.75" customHeight="1" x14ac:dyDescent="0.2">
      <c r="A882" s="343"/>
      <c r="B882" s="343"/>
      <c r="C882" s="343"/>
      <c r="D882" s="445"/>
      <c r="E882" s="343"/>
      <c r="F882" s="343"/>
      <c r="G882" s="343"/>
      <c r="H882" s="343"/>
      <c r="I882" s="343"/>
      <c r="J882" s="343"/>
      <c r="K882" s="343"/>
      <c r="L882" s="343"/>
      <c r="M882" s="343"/>
      <c r="N882" s="343"/>
      <c r="O882" s="343"/>
      <c r="P882" s="343"/>
      <c r="Q882" s="343"/>
      <c r="R882" s="343"/>
      <c r="S882" s="341"/>
      <c r="T882" s="341"/>
      <c r="U882" s="343"/>
      <c r="V882" s="343"/>
      <c r="W882" s="343"/>
      <c r="X882" s="343"/>
      <c r="Y882" s="343"/>
      <c r="Z882" s="343"/>
      <c r="AA882" s="343"/>
      <c r="AB882" s="343"/>
      <c r="AC882" s="343"/>
      <c r="AD882" s="343"/>
      <c r="AE882" s="343"/>
      <c r="AF882" s="343"/>
      <c r="AG882" s="343"/>
      <c r="AH882" s="343"/>
      <c r="AI882" s="343"/>
      <c r="AJ882" s="343"/>
      <c r="AK882" s="343"/>
      <c r="AL882" s="343"/>
      <c r="AM882" s="343"/>
      <c r="AN882" s="343"/>
      <c r="AO882" s="343"/>
    </row>
    <row r="883" spans="1:41" ht="12.75" customHeight="1" x14ac:dyDescent="0.2">
      <c r="A883" s="343"/>
      <c r="B883" s="343"/>
      <c r="C883" s="343"/>
      <c r="D883" s="445"/>
      <c r="E883" s="343"/>
      <c r="F883" s="343"/>
      <c r="G883" s="343"/>
      <c r="H883" s="343"/>
      <c r="I883" s="343"/>
      <c r="J883" s="343"/>
      <c r="K883" s="343"/>
      <c r="L883" s="343"/>
      <c r="M883" s="343"/>
      <c r="N883" s="343"/>
      <c r="O883" s="343"/>
      <c r="P883" s="343"/>
      <c r="Q883" s="343"/>
      <c r="R883" s="343"/>
      <c r="S883" s="341"/>
      <c r="T883" s="341"/>
      <c r="U883" s="343"/>
      <c r="V883" s="343"/>
      <c r="W883" s="343"/>
      <c r="X883" s="343"/>
      <c r="Y883" s="343"/>
      <c r="Z883" s="343"/>
      <c r="AA883" s="343"/>
      <c r="AB883" s="343"/>
      <c r="AC883" s="343"/>
      <c r="AD883" s="343"/>
      <c r="AE883" s="343"/>
      <c r="AF883" s="343"/>
      <c r="AG883" s="343"/>
      <c r="AH883" s="343"/>
      <c r="AI883" s="343"/>
      <c r="AJ883" s="343"/>
      <c r="AK883" s="343"/>
      <c r="AL883" s="343"/>
      <c r="AM883" s="343"/>
      <c r="AN883" s="343"/>
      <c r="AO883" s="343"/>
    </row>
    <row r="884" spans="1:41" ht="12.75" customHeight="1" x14ac:dyDescent="0.2">
      <c r="A884" s="343"/>
      <c r="B884" s="343"/>
      <c r="C884" s="343"/>
      <c r="D884" s="445"/>
      <c r="E884" s="343"/>
      <c r="F884" s="343"/>
      <c r="G884" s="343"/>
      <c r="H884" s="343"/>
      <c r="I884" s="343"/>
      <c r="J884" s="343"/>
      <c r="K884" s="343"/>
      <c r="L884" s="343"/>
      <c r="M884" s="343"/>
      <c r="N884" s="343"/>
      <c r="O884" s="343"/>
      <c r="P884" s="343"/>
      <c r="Q884" s="343"/>
      <c r="R884" s="343"/>
      <c r="S884" s="341"/>
      <c r="T884" s="341"/>
      <c r="U884" s="343"/>
      <c r="V884" s="343"/>
      <c r="W884" s="343"/>
      <c r="X884" s="343"/>
      <c r="Y884" s="343"/>
      <c r="Z884" s="343"/>
      <c r="AA884" s="343"/>
      <c r="AB884" s="343"/>
      <c r="AC884" s="343"/>
      <c r="AD884" s="343"/>
      <c r="AE884" s="343"/>
      <c r="AF884" s="343"/>
      <c r="AG884" s="343"/>
      <c r="AH884" s="343"/>
      <c r="AI884" s="343"/>
      <c r="AJ884" s="343"/>
      <c r="AK884" s="343"/>
      <c r="AL884" s="343"/>
      <c r="AM884" s="343"/>
      <c r="AN884" s="343"/>
      <c r="AO884" s="343"/>
    </row>
    <row r="885" spans="1:41" ht="12.75" customHeight="1" x14ac:dyDescent="0.2">
      <c r="A885" s="343"/>
      <c r="B885" s="343"/>
      <c r="C885" s="343"/>
      <c r="D885" s="445"/>
      <c r="E885" s="343"/>
      <c r="F885" s="343"/>
      <c r="G885" s="343"/>
      <c r="H885" s="343"/>
      <c r="I885" s="343"/>
      <c r="J885" s="343"/>
      <c r="K885" s="343"/>
      <c r="L885" s="343"/>
      <c r="M885" s="343"/>
      <c r="N885" s="343"/>
      <c r="O885" s="343"/>
      <c r="P885" s="343"/>
      <c r="Q885" s="343"/>
      <c r="R885" s="343"/>
      <c r="S885" s="341"/>
      <c r="T885" s="341"/>
      <c r="U885" s="343"/>
      <c r="V885" s="343"/>
      <c r="W885" s="343"/>
      <c r="X885" s="343"/>
      <c r="Y885" s="343"/>
      <c r="Z885" s="343"/>
      <c r="AA885" s="343"/>
      <c r="AB885" s="343"/>
      <c r="AC885" s="343"/>
      <c r="AD885" s="343"/>
      <c r="AE885" s="343"/>
      <c r="AF885" s="343"/>
      <c r="AG885" s="343"/>
      <c r="AH885" s="343"/>
      <c r="AI885" s="343"/>
      <c r="AJ885" s="343"/>
      <c r="AK885" s="343"/>
      <c r="AL885" s="343"/>
      <c r="AM885" s="343"/>
      <c r="AN885" s="343"/>
      <c r="AO885" s="343"/>
    </row>
    <row r="886" spans="1:41" ht="12.75" customHeight="1" x14ac:dyDescent="0.2">
      <c r="A886" s="343"/>
      <c r="B886" s="343"/>
      <c r="C886" s="343"/>
      <c r="D886" s="445"/>
      <c r="E886" s="343"/>
      <c r="F886" s="343"/>
      <c r="G886" s="343"/>
      <c r="H886" s="343"/>
      <c r="I886" s="343"/>
      <c r="J886" s="343"/>
      <c r="K886" s="343"/>
      <c r="L886" s="343"/>
      <c r="M886" s="343"/>
      <c r="N886" s="343"/>
      <c r="O886" s="343"/>
      <c r="P886" s="343"/>
      <c r="Q886" s="343"/>
      <c r="R886" s="343"/>
      <c r="S886" s="341"/>
      <c r="T886" s="341"/>
      <c r="U886" s="343"/>
      <c r="V886" s="343"/>
      <c r="W886" s="343"/>
      <c r="X886" s="343"/>
      <c r="Y886" s="343"/>
      <c r="Z886" s="343"/>
      <c r="AA886" s="343"/>
      <c r="AB886" s="343"/>
      <c r="AC886" s="343"/>
      <c r="AD886" s="343"/>
      <c r="AE886" s="343"/>
      <c r="AF886" s="343"/>
      <c r="AG886" s="343"/>
      <c r="AH886" s="343"/>
      <c r="AI886" s="343"/>
      <c r="AJ886" s="343"/>
      <c r="AK886" s="343"/>
      <c r="AL886" s="343"/>
      <c r="AM886" s="343"/>
      <c r="AN886" s="343"/>
      <c r="AO886" s="343"/>
    </row>
    <row r="887" spans="1:41" ht="12.75" customHeight="1" x14ac:dyDescent="0.2">
      <c r="A887" s="343"/>
      <c r="B887" s="343"/>
      <c r="C887" s="343"/>
      <c r="D887" s="445"/>
      <c r="E887" s="343"/>
      <c r="F887" s="343"/>
      <c r="G887" s="343"/>
      <c r="H887" s="343"/>
      <c r="I887" s="343"/>
      <c r="J887" s="343"/>
      <c r="K887" s="343"/>
      <c r="L887" s="343"/>
      <c r="M887" s="343"/>
      <c r="N887" s="343"/>
      <c r="O887" s="343"/>
      <c r="P887" s="343"/>
      <c r="Q887" s="343"/>
      <c r="R887" s="343"/>
      <c r="S887" s="341"/>
      <c r="T887" s="341"/>
      <c r="U887" s="343"/>
      <c r="V887" s="343"/>
      <c r="W887" s="343"/>
      <c r="X887" s="343"/>
      <c r="Y887" s="343"/>
      <c r="Z887" s="343"/>
      <c r="AA887" s="343"/>
      <c r="AB887" s="343"/>
      <c r="AC887" s="343"/>
      <c r="AD887" s="343"/>
      <c r="AE887" s="343"/>
      <c r="AF887" s="343"/>
      <c r="AG887" s="343"/>
      <c r="AH887" s="343"/>
      <c r="AI887" s="343"/>
      <c r="AJ887" s="343"/>
      <c r="AK887" s="343"/>
      <c r="AL887" s="343"/>
      <c r="AM887" s="343"/>
      <c r="AN887" s="343"/>
      <c r="AO887" s="343"/>
    </row>
    <row r="888" spans="1:41" ht="12.75" customHeight="1" x14ac:dyDescent="0.2">
      <c r="A888" s="343"/>
      <c r="B888" s="343"/>
      <c r="C888" s="343"/>
      <c r="D888" s="445"/>
      <c r="E888" s="343"/>
      <c r="F888" s="343"/>
      <c r="G888" s="343"/>
      <c r="H888" s="343"/>
      <c r="I888" s="343"/>
      <c r="J888" s="343"/>
      <c r="K888" s="343"/>
      <c r="L888" s="343"/>
      <c r="M888" s="343"/>
      <c r="N888" s="343"/>
      <c r="O888" s="343"/>
      <c r="P888" s="343"/>
      <c r="Q888" s="343"/>
      <c r="R888" s="343"/>
      <c r="S888" s="341"/>
      <c r="T888" s="341"/>
      <c r="U888" s="343"/>
      <c r="V888" s="343"/>
      <c r="W888" s="343"/>
      <c r="X888" s="343"/>
      <c r="Y888" s="343"/>
      <c r="Z888" s="343"/>
      <c r="AA888" s="343"/>
      <c r="AB888" s="343"/>
      <c r="AC888" s="343"/>
      <c r="AD888" s="343"/>
      <c r="AE888" s="343"/>
      <c r="AF888" s="343"/>
      <c r="AG888" s="343"/>
      <c r="AH888" s="343"/>
      <c r="AI888" s="343"/>
      <c r="AJ888" s="343"/>
      <c r="AK888" s="343"/>
      <c r="AL888" s="343"/>
      <c r="AM888" s="343"/>
      <c r="AN888" s="343"/>
      <c r="AO888" s="343"/>
    </row>
    <row r="889" spans="1:41" ht="12.75" customHeight="1" x14ac:dyDescent="0.2">
      <c r="A889" s="343"/>
      <c r="B889" s="343"/>
      <c r="C889" s="343"/>
      <c r="D889" s="445"/>
      <c r="E889" s="343"/>
      <c r="F889" s="343"/>
      <c r="G889" s="343"/>
      <c r="H889" s="343"/>
      <c r="I889" s="343"/>
      <c r="J889" s="343"/>
      <c r="K889" s="343"/>
      <c r="L889" s="343"/>
      <c r="M889" s="343"/>
      <c r="N889" s="343"/>
      <c r="O889" s="343"/>
      <c r="P889" s="343"/>
      <c r="Q889" s="343"/>
      <c r="R889" s="343"/>
      <c r="S889" s="341"/>
      <c r="T889" s="341"/>
      <c r="U889" s="343"/>
      <c r="V889" s="343"/>
      <c r="W889" s="343"/>
      <c r="X889" s="343"/>
      <c r="Y889" s="343"/>
      <c r="Z889" s="343"/>
      <c r="AA889" s="343"/>
      <c r="AB889" s="343"/>
      <c r="AC889" s="343"/>
      <c r="AD889" s="343"/>
      <c r="AE889" s="343"/>
      <c r="AF889" s="343"/>
      <c r="AG889" s="343"/>
      <c r="AH889" s="343"/>
      <c r="AI889" s="343"/>
      <c r="AJ889" s="343"/>
      <c r="AK889" s="343"/>
      <c r="AL889" s="343"/>
      <c r="AM889" s="343"/>
      <c r="AN889" s="343"/>
      <c r="AO889" s="343"/>
    </row>
    <row r="890" spans="1:41" ht="12.75" customHeight="1" x14ac:dyDescent="0.2">
      <c r="A890" s="343"/>
      <c r="B890" s="343"/>
      <c r="C890" s="343"/>
      <c r="D890" s="445"/>
      <c r="E890" s="343"/>
      <c r="F890" s="343"/>
      <c r="G890" s="343"/>
      <c r="H890" s="343"/>
      <c r="I890" s="343"/>
      <c r="J890" s="343"/>
      <c r="K890" s="343"/>
      <c r="L890" s="343"/>
      <c r="M890" s="343"/>
      <c r="N890" s="343"/>
      <c r="O890" s="343"/>
      <c r="P890" s="343"/>
      <c r="Q890" s="343"/>
      <c r="R890" s="343"/>
      <c r="S890" s="341"/>
      <c r="T890" s="341"/>
      <c r="U890" s="343"/>
      <c r="V890" s="343"/>
      <c r="W890" s="343"/>
      <c r="X890" s="343"/>
      <c r="Y890" s="343"/>
      <c r="Z890" s="343"/>
      <c r="AA890" s="343"/>
      <c r="AB890" s="343"/>
      <c r="AC890" s="343"/>
      <c r="AD890" s="343"/>
      <c r="AE890" s="343"/>
      <c r="AF890" s="343"/>
      <c r="AG890" s="343"/>
      <c r="AH890" s="343"/>
      <c r="AI890" s="343"/>
      <c r="AJ890" s="343"/>
      <c r="AK890" s="343"/>
      <c r="AL890" s="343"/>
      <c r="AM890" s="343"/>
      <c r="AN890" s="343"/>
      <c r="AO890" s="343"/>
    </row>
    <row r="891" spans="1:41" ht="12.75" customHeight="1" x14ac:dyDescent="0.2">
      <c r="A891" s="343"/>
      <c r="B891" s="343"/>
      <c r="C891" s="343"/>
      <c r="D891" s="445"/>
      <c r="E891" s="343"/>
      <c r="F891" s="343"/>
      <c r="G891" s="343"/>
      <c r="H891" s="343"/>
      <c r="I891" s="343"/>
      <c r="J891" s="343"/>
      <c r="K891" s="343"/>
      <c r="L891" s="343"/>
      <c r="M891" s="343"/>
      <c r="N891" s="343"/>
      <c r="O891" s="343"/>
      <c r="P891" s="343"/>
      <c r="Q891" s="343"/>
      <c r="R891" s="343"/>
      <c r="S891" s="341"/>
      <c r="T891" s="341"/>
      <c r="U891" s="343"/>
      <c r="V891" s="343"/>
      <c r="W891" s="343"/>
      <c r="X891" s="343"/>
      <c r="Y891" s="343"/>
      <c r="Z891" s="343"/>
      <c r="AA891" s="343"/>
      <c r="AB891" s="343"/>
      <c r="AC891" s="343"/>
      <c r="AD891" s="343"/>
      <c r="AE891" s="343"/>
      <c r="AF891" s="343"/>
      <c r="AG891" s="343"/>
      <c r="AH891" s="343"/>
      <c r="AI891" s="343"/>
      <c r="AJ891" s="343"/>
      <c r="AK891" s="343"/>
      <c r="AL891" s="343"/>
      <c r="AM891" s="343"/>
      <c r="AN891" s="343"/>
      <c r="AO891" s="343"/>
    </row>
    <row r="892" spans="1:41" ht="12.75" customHeight="1" x14ac:dyDescent="0.2">
      <c r="A892" s="343"/>
      <c r="B892" s="343"/>
      <c r="C892" s="343"/>
      <c r="D892" s="445"/>
      <c r="E892" s="343"/>
      <c r="F892" s="343"/>
      <c r="G892" s="343"/>
      <c r="H892" s="343"/>
      <c r="I892" s="343"/>
      <c r="J892" s="343"/>
      <c r="K892" s="343"/>
      <c r="L892" s="343"/>
      <c r="M892" s="343"/>
      <c r="N892" s="343"/>
      <c r="O892" s="343"/>
      <c r="P892" s="343"/>
      <c r="Q892" s="343"/>
      <c r="R892" s="343"/>
      <c r="S892" s="341"/>
      <c r="T892" s="341"/>
      <c r="U892" s="343"/>
      <c r="V892" s="343"/>
      <c r="W892" s="343"/>
      <c r="X892" s="343"/>
      <c r="Y892" s="343"/>
      <c r="Z892" s="343"/>
      <c r="AA892" s="343"/>
      <c r="AB892" s="343"/>
      <c r="AC892" s="343"/>
      <c r="AD892" s="343"/>
      <c r="AE892" s="343"/>
      <c r="AF892" s="343"/>
      <c r="AG892" s="343"/>
      <c r="AH892" s="343"/>
      <c r="AI892" s="343"/>
      <c r="AJ892" s="343"/>
      <c r="AK892" s="343"/>
      <c r="AL892" s="343"/>
      <c r="AM892" s="343"/>
      <c r="AN892" s="343"/>
      <c r="AO892" s="343"/>
    </row>
    <row r="893" spans="1:41" ht="12.75" customHeight="1" x14ac:dyDescent="0.2">
      <c r="A893" s="343"/>
      <c r="B893" s="343"/>
      <c r="C893" s="343"/>
      <c r="D893" s="445"/>
      <c r="E893" s="343"/>
      <c r="F893" s="343"/>
      <c r="G893" s="343"/>
      <c r="H893" s="343"/>
      <c r="I893" s="343"/>
      <c r="J893" s="343"/>
      <c r="K893" s="343"/>
      <c r="L893" s="343"/>
      <c r="M893" s="343"/>
      <c r="N893" s="343"/>
      <c r="O893" s="343"/>
      <c r="P893" s="343"/>
      <c r="Q893" s="343"/>
      <c r="R893" s="343"/>
      <c r="S893" s="341"/>
      <c r="T893" s="341"/>
      <c r="U893" s="343"/>
      <c r="V893" s="343"/>
      <c r="W893" s="343"/>
      <c r="X893" s="343"/>
      <c r="Y893" s="343"/>
      <c r="Z893" s="343"/>
      <c r="AA893" s="343"/>
      <c r="AB893" s="343"/>
      <c r="AC893" s="343"/>
      <c r="AD893" s="343"/>
      <c r="AE893" s="343"/>
      <c r="AF893" s="343"/>
      <c r="AG893" s="343"/>
      <c r="AH893" s="343"/>
      <c r="AI893" s="343"/>
      <c r="AJ893" s="343"/>
      <c r="AK893" s="343"/>
      <c r="AL893" s="343"/>
      <c r="AM893" s="343"/>
      <c r="AN893" s="343"/>
      <c r="AO893" s="343"/>
    </row>
    <row r="894" spans="1:41" ht="12.75" customHeight="1" x14ac:dyDescent="0.2">
      <c r="A894" s="343"/>
      <c r="B894" s="343"/>
      <c r="C894" s="343"/>
      <c r="D894" s="445"/>
      <c r="E894" s="343"/>
      <c r="F894" s="343"/>
      <c r="G894" s="343"/>
      <c r="H894" s="343"/>
      <c r="I894" s="343"/>
      <c r="J894" s="343"/>
      <c r="K894" s="343"/>
      <c r="L894" s="343"/>
      <c r="M894" s="343"/>
      <c r="N894" s="343"/>
      <c r="O894" s="343"/>
      <c r="P894" s="343"/>
      <c r="Q894" s="343"/>
      <c r="R894" s="343"/>
      <c r="S894" s="341"/>
      <c r="T894" s="341"/>
      <c r="U894" s="343"/>
      <c r="V894" s="343"/>
      <c r="W894" s="343"/>
      <c r="X894" s="343"/>
      <c r="Y894" s="343"/>
      <c r="Z894" s="343"/>
      <c r="AA894" s="343"/>
      <c r="AB894" s="343"/>
      <c r="AC894" s="343"/>
      <c r="AD894" s="343"/>
      <c r="AE894" s="343"/>
      <c r="AF894" s="343"/>
      <c r="AG894" s="343"/>
      <c r="AH894" s="343"/>
      <c r="AI894" s="343"/>
      <c r="AJ894" s="343"/>
      <c r="AK894" s="343"/>
      <c r="AL894" s="343"/>
      <c r="AM894" s="343"/>
      <c r="AN894" s="343"/>
      <c r="AO894" s="343"/>
    </row>
    <row r="895" spans="1:41" ht="12.75" customHeight="1" x14ac:dyDescent="0.2">
      <c r="A895" s="343"/>
      <c r="B895" s="343"/>
      <c r="C895" s="343"/>
      <c r="D895" s="445"/>
      <c r="E895" s="343"/>
      <c r="F895" s="343"/>
      <c r="G895" s="343"/>
      <c r="H895" s="343"/>
      <c r="I895" s="343"/>
      <c r="J895" s="343"/>
      <c r="K895" s="343"/>
      <c r="L895" s="343"/>
      <c r="M895" s="343"/>
      <c r="N895" s="343"/>
      <c r="O895" s="343"/>
      <c r="P895" s="343"/>
      <c r="Q895" s="343"/>
      <c r="R895" s="343"/>
      <c r="S895" s="341"/>
      <c r="T895" s="341"/>
      <c r="U895" s="343"/>
      <c r="V895" s="343"/>
      <c r="W895" s="343"/>
      <c r="X895" s="343"/>
      <c r="Y895" s="343"/>
      <c r="Z895" s="343"/>
      <c r="AA895" s="343"/>
      <c r="AB895" s="343"/>
      <c r="AC895" s="343"/>
      <c r="AD895" s="343"/>
      <c r="AE895" s="343"/>
      <c r="AF895" s="343"/>
      <c r="AG895" s="343"/>
      <c r="AH895" s="343"/>
      <c r="AI895" s="343"/>
      <c r="AJ895" s="343"/>
      <c r="AK895" s="343"/>
      <c r="AL895" s="343"/>
      <c r="AM895" s="343"/>
      <c r="AN895" s="343"/>
      <c r="AO895" s="343"/>
    </row>
    <row r="896" spans="1:41" ht="12.75" customHeight="1" x14ac:dyDescent="0.2">
      <c r="A896" s="343"/>
      <c r="B896" s="343"/>
      <c r="C896" s="343"/>
      <c r="D896" s="445"/>
      <c r="E896" s="343"/>
      <c r="F896" s="343"/>
      <c r="G896" s="343"/>
      <c r="H896" s="343"/>
      <c r="I896" s="343"/>
      <c r="J896" s="343"/>
      <c r="K896" s="343"/>
      <c r="L896" s="343"/>
      <c r="M896" s="343"/>
      <c r="N896" s="343"/>
      <c r="O896" s="343"/>
      <c r="P896" s="343"/>
      <c r="Q896" s="343"/>
      <c r="R896" s="343"/>
      <c r="S896" s="341"/>
      <c r="T896" s="341"/>
      <c r="U896" s="343"/>
      <c r="V896" s="343"/>
      <c r="W896" s="343"/>
      <c r="X896" s="343"/>
      <c r="Y896" s="343"/>
      <c r="Z896" s="343"/>
      <c r="AA896" s="343"/>
      <c r="AB896" s="343"/>
      <c r="AC896" s="343"/>
      <c r="AD896" s="343"/>
      <c r="AE896" s="343"/>
      <c r="AF896" s="343"/>
      <c r="AG896" s="343"/>
      <c r="AH896" s="343"/>
      <c r="AI896" s="343"/>
      <c r="AJ896" s="343"/>
      <c r="AK896" s="343"/>
      <c r="AL896" s="343"/>
      <c r="AM896" s="343"/>
      <c r="AN896" s="343"/>
      <c r="AO896" s="343"/>
    </row>
    <row r="897" spans="1:41" ht="12.75" customHeight="1" x14ac:dyDescent="0.2">
      <c r="A897" s="343"/>
      <c r="B897" s="343"/>
      <c r="C897" s="343"/>
      <c r="D897" s="445"/>
      <c r="E897" s="343"/>
      <c r="F897" s="343"/>
      <c r="G897" s="343"/>
      <c r="H897" s="343"/>
      <c r="I897" s="343"/>
      <c r="J897" s="343"/>
      <c r="K897" s="343"/>
      <c r="L897" s="343"/>
      <c r="M897" s="343"/>
      <c r="N897" s="343"/>
      <c r="O897" s="343"/>
      <c r="P897" s="343"/>
      <c r="Q897" s="343"/>
      <c r="R897" s="343"/>
      <c r="S897" s="341"/>
      <c r="T897" s="341"/>
      <c r="U897" s="343"/>
      <c r="V897" s="343"/>
      <c r="W897" s="343"/>
      <c r="X897" s="343"/>
      <c r="Y897" s="343"/>
      <c r="Z897" s="343"/>
      <c r="AA897" s="343"/>
      <c r="AB897" s="343"/>
      <c r="AC897" s="343"/>
      <c r="AD897" s="343"/>
      <c r="AE897" s="343"/>
      <c r="AF897" s="343"/>
      <c r="AG897" s="343"/>
      <c r="AH897" s="343"/>
      <c r="AI897" s="343"/>
      <c r="AJ897" s="343"/>
      <c r="AK897" s="343"/>
      <c r="AL897" s="343"/>
      <c r="AM897" s="343"/>
      <c r="AN897" s="343"/>
      <c r="AO897" s="343"/>
    </row>
    <row r="898" spans="1:41" ht="12.75" customHeight="1" x14ac:dyDescent="0.2">
      <c r="A898" s="343"/>
      <c r="B898" s="343"/>
      <c r="C898" s="343"/>
      <c r="D898" s="445"/>
      <c r="E898" s="343"/>
      <c r="F898" s="343"/>
      <c r="G898" s="343"/>
      <c r="H898" s="343"/>
      <c r="I898" s="343"/>
      <c r="J898" s="343"/>
      <c r="K898" s="343"/>
      <c r="L898" s="343"/>
      <c r="M898" s="343"/>
      <c r="N898" s="343"/>
      <c r="O898" s="343"/>
      <c r="P898" s="343"/>
      <c r="Q898" s="343"/>
      <c r="R898" s="343"/>
      <c r="S898" s="341"/>
      <c r="T898" s="341"/>
      <c r="U898" s="343"/>
      <c r="V898" s="343"/>
      <c r="W898" s="343"/>
      <c r="X898" s="343"/>
      <c r="Y898" s="343"/>
      <c r="Z898" s="343"/>
      <c r="AA898" s="343"/>
      <c r="AB898" s="343"/>
      <c r="AC898" s="343"/>
      <c r="AD898" s="343"/>
      <c r="AE898" s="343"/>
      <c r="AF898" s="343"/>
      <c r="AG898" s="343"/>
      <c r="AH898" s="343"/>
      <c r="AI898" s="343"/>
      <c r="AJ898" s="343"/>
      <c r="AK898" s="343"/>
      <c r="AL898" s="343"/>
      <c r="AM898" s="343"/>
      <c r="AN898" s="343"/>
      <c r="AO898" s="343"/>
    </row>
    <row r="899" spans="1:41" ht="12.75" customHeight="1" x14ac:dyDescent="0.2">
      <c r="A899" s="343"/>
      <c r="B899" s="343"/>
      <c r="C899" s="343"/>
      <c r="D899" s="445"/>
      <c r="E899" s="343"/>
      <c r="F899" s="343"/>
      <c r="G899" s="343"/>
      <c r="H899" s="343"/>
      <c r="I899" s="343"/>
      <c r="J899" s="343"/>
      <c r="K899" s="343"/>
      <c r="L899" s="343"/>
      <c r="M899" s="343"/>
      <c r="N899" s="343"/>
      <c r="O899" s="343"/>
      <c r="P899" s="343"/>
      <c r="Q899" s="343"/>
      <c r="R899" s="343"/>
      <c r="S899" s="341"/>
      <c r="T899" s="341"/>
      <c r="U899" s="343"/>
      <c r="V899" s="343"/>
      <c r="W899" s="343"/>
      <c r="X899" s="343"/>
      <c r="Y899" s="343"/>
      <c r="Z899" s="343"/>
      <c r="AA899" s="343"/>
      <c r="AB899" s="343"/>
      <c r="AC899" s="343"/>
      <c r="AD899" s="343"/>
      <c r="AE899" s="343"/>
      <c r="AF899" s="343"/>
      <c r="AG899" s="343"/>
      <c r="AH899" s="343"/>
      <c r="AI899" s="343"/>
      <c r="AJ899" s="343"/>
      <c r="AK899" s="343"/>
      <c r="AL899" s="343"/>
      <c r="AM899" s="343"/>
      <c r="AN899" s="343"/>
      <c r="AO899" s="343"/>
    </row>
    <row r="900" spans="1:41" ht="12.75" customHeight="1" x14ac:dyDescent="0.2">
      <c r="A900" s="343"/>
      <c r="B900" s="343"/>
      <c r="C900" s="343"/>
      <c r="D900" s="445"/>
      <c r="E900" s="343"/>
      <c r="F900" s="343"/>
      <c r="G900" s="343"/>
      <c r="H900" s="343"/>
      <c r="I900" s="343"/>
      <c r="J900" s="343"/>
      <c r="K900" s="343"/>
      <c r="L900" s="343"/>
      <c r="M900" s="343"/>
      <c r="N900" s="343"/>
      <c r="O900" s="343"/>
      <c r="P900" s="343"/>
      <c r="Q900" s="343"/>
      <c r="R900" s="343"/>
      <c r="S900" s="341"/>
      <c r="T900" s="341"/>
      <c r="U900" s="343"/>
      <c r="V900" s="343"/>
      <c r="W900" s="343"/>
      <c r="X900" s="343"/>
      <c r="Y900" s="343"/>
      <c r="Z900" s="343"/>
      <c r="AA900" s="343"/>
      <c r="AB900" s="343"/>
      <c r="AC900" s="343"/>
      <c r="AD900" s="343"/>
      <c r="AE900" s="343"/>
      <c r="AF900" s="343"/>
      <c r="AG900" s="343"/>
      <c r="AH900" s="343"/>
      <c r="AI900" s="343"/>
      <c r="AJ900" s="343"/>
      <c r="AK900" s="343"/>
      <c r="AL900" s="343"/>
      <c r="AM900" s="343"/>
      <c r="AN900" s="343"/>
      <c r="AO900" s="343"/>
    </row>
    <row r="901" spans="1:41" ht="12.75" customHeight="1" x14ac:dyDescent="0.2">
      <c r="A901" s="343"/>
      <c r="B901" s="343"/>
      <c r="C901" s="343"/>
      <c r="D901" s="445"/>
      <c r="E901" s="343"/>
      <c r="F901" s="343"/>
      <c r="G901" s="343"/>
      <c r="H901" s="343"/>
      <c r="I901" s="343"/>
      <c r="J901" s="343"/>
      <c r="K901" s="343"/>
      <c r="L901" s="343"/>
      <c r="M901" s="343"/>
      <c r="N901" s="343"/>
      <c r="O901" s="343"/>
      <c r="P901" s="343"/>
      <c r="Q901" s="343"/>
      <c r="R901" s="343"/>
      <c r="S901" s="341"/>
      <c r="T901" s="341"/>
      <c r="U901" s="343"/>
      <c r="V901" s="343"/>
      <c r="W901" s="343"/>
      <c r="X901" s="343"/>
      <c r="Y901" s="343"/>
      <c r="Z901" s="343"/>
      <c r="AA901" s="343"/>
      <c r="AB901" s="343"/>
      <c r="AC901" s="343"/>
      <c r="AD901" s="343"/>
      <c r="AE901" s="343"/>
      <c r="AF901" s="343"/>
      <c r="AG901" s="343"/>
      <c r="AH901" s="343"/>
      <c r="AI901" s="343"/>
      <c r="AJ901" s="343"/>
      <c r="AK901" s="343"/>
      <c r="AL901" s="343"/>
      <c r="AM901" s="343"/>
      <c r="AN901" s="343"/>
      <c r="AO901" s="343"/>
    </row>
    <row r="902" spans="1:41" ht="12.75" customHeight="1" x14ac:dyDescent="0.2">
      <c r="A902" s="343"/>
      <c r="B902" s="343"/>
      <c r="C902" s="343"/>
      <c r="D902" s="445"/>
      <c r="E902" s="343"/>
      <c r="F902" s="343"/>
      <c r="G902" s="343"/>
      <c r="H902" s="343"/>
      <c r="I902" s="343"/>
      <c r="J902" s="343"/>
      <c r="K902" s="343"/>
      <c r="L902" s="343"/>
      <c r="M902" s="343"/>
      <c r="N902" s="343"/>
      <c r="O902" s="343"/>
      <c r="P902" s="343"/>
      <c r="Q902" s="343"/>
      <c r="R902" s="343"/>
      <c r="S902" s="341"/>
      <c r="T902" s="341"/>
      <c r="U902" s="343"/>
      <c r="V902" s="343"/>
      <c r="W902" s="343"/>
      <c r="X902" s="343"/>
      <c r="Y902" s="343"/>
      <c r="Z902" s="343"/>
      <c r="AA902" s="343"/>
      <c r="AB902" s="343"/>
      <c r="AC902" s="343"/>
      <c r="AD902" s="343"/>
      <c r="AE902" s="343"/>
      <c r="AF902" s="343"/>
      <c r="AG902" s="343"/>
      <c r="AH902" s="343"/>
      <c r="AI902" s="343"/>
      <c r="AJ902" s="343"/>
      <c r="AK902" s="343"/>
      <c r="AL902" s="343"/>
      <c r="AM902" s="343"/>
      <c r="AN902" s="343"/>
      <c r="AO902" s="343"/>
    </row>
    <row r="903" spans="1:41" ht="12.75" customHeight="1" x14ac:dyDescent="0.2">
      <c r="A903" s="343"/>
      <c r="B903" s="343"/>
      <c r="C903" s="343"/>
      <c r="D903" s="445"/>
      <c r="E903" s="343"/>
      <c r="F903" s="343"/>
      <c r="G903" s="343"/>
      <c r="H903" s="343"/>
      <c r="I903" s="343"/>
      <c r="J903" s="343"/>
      <c r="K903" s="343"/>
      <c r="L903" s="343"/>
      <c r="M903" s="343"/>
      <c r="N903" s="343"/>
      <c r="O903" s="343"/>
      <c r="P903" s="343"/>
      <c r="Q903" s="343"/>
      <c r="R903" s="343"/>
      <c r="S903" s="341"/>
      <c r="T903" s="341"/>
      <c r="U903" s="343"/>
      <c r="V903" s="343"/>
      <c r="W903" s="343"/>
      <c r="X903" s="343"/>
      <c r="Y903" s="343"/>
      <c r="Z903" s="343"/>
      <c r="AA903" s="343"/>
      <c r="AB903" s="343"/>
      <c r="AC903" s="343"/>
      <c r="AD903" s="343"/>
      <c r="AE903" s="343"/>
      <c r="AF903" s="343"/>
      <c r="AG903" s="343"/>
      <c r="AH903" s="343"/>
      <c r="AI903" s="343"/>
      <c r="AJ903" s="343"/>
      <c r="AK903" s="343"/>
      <c r="AL903" s="343"/>
      <c r="AM903" s="343"/>
      <c r="AN903" s="343"/>
      <c r="AO903" s="343"/>
    </row>
    <row r="904" spans="1:41" ht="12.75" customHeight="1" x14ac:dyDescent="0.2">
      <c r="A904" s="343"/>
      <c r="B904" s="343"/>
      <c r="C904" s="343"/>
      <c r="D904" s="445"/>
      <c r="E904" s="343"/>
      <c r="F904" s="343"/>
      <c r="G904" s="343"/>
      <c r="H904" s="343"/>
      <c r="I904" s="343"/>
      <c r="J904" s="343"/>
      <c r="K904" s="343"/>
      <c r="L904" s="343"/>
      <c r="M904" s="343"/>
      <c r="N904" s="343"/>
      <c r="O904" s="343"/>
      <c r="P904" s="343"/>
      <c r="Q904" s="343"/>
      <c r="R904" s="343"/>
      <c r="S904" s="341"/>
      <c r="T904" s="341"/>
      <c r="U904" s="343"/>
      <c r="V904" s="343"/>
      <c r="W904" s="343"/>
      <c r="X904" s="343"/>
      <c r="Y904" s="343"/>
      <c r="Z904" s="343"/>
      <c r="AA904" s="343"/>
      <c r="AB904" s="343"/>
      <c r="AC904" s="343"/>
      <c r="AD904" s="343"/>
      <c r="AE904" s="343"/>
      <c r="AF904" s="343"/>
      <c r="AG904" s="343"/>
      <c r="AH904" s="343"/>
      <c r="AI904" s="343"/>
      <c r="AJ904" s="343"/>
      <c r="AK904" s="343"/>
      <c r="AL904" s="343"/>
      <c r="AM904" s="343"/>
      <c r="AN904" s="343"/>
      <c r="AO904" s="343"/>
    </row>
    <row r="905" spans="1:41" ht="12.75" customHeight="1" x14ac:dyDescent="0.2">
      <c r="A905" s="343"/>
      <c r="B905" s="343"/>
      <c r="C905" s="343"/>
      <c r="D905" s="445"/>
      <c r="E905" s="343"/>
      <c r="F905" s="343"/>
      <c r="G905" s="343"/>
      <c r="H905" s="343"/>
      <c r="I905" s="343"/>
      <c r="J905" s="343"/>
      <c r="K905" s="343"/>
      <c r="L905" s="343"/>
      <c r="M905" s="343"/>
      <c r="N905" s="343"/>
      <c r="O905" s="343"/>
      <c r="P905" s="343"/>
      <c r="Q905" s="343"/>
      <c r="R905" s="343"/>
      <c r="S905" s="341"/>
      <c r="T905" s="341"/>
      <c r="U905" s="343"/>
      <c r="V905" s="343"/>
      <c r="W905" s="343"/>
      <c r="X905" s="343"/>
      <c r="Y905" s="343"/>
      <c r="Z905" s="343"/>
      <c r="AA905" s="343"/>
      <c r="AB905" s="343"/>
      <c r="AC905" s="343"/>
      <c r="AD905" s="343"/>
      <c r="AE905" s="343"/>
      <c r="AF905" s="343"/>
      <c r="AG905" s="343"/>
      <c r="AH905" s="343"/>
      <c r="AI905" s="343"/>
      <c r="AJ905" s="343"/>
      <c r="AK905" s="343"/>
      <c r="AL905" s="343"/>
      <c r="AM905" s="343"/>
      <c r="AN905" s="343"/>
      <c r="AO905" s="343"/>
    </row>
    <row r="906" spans="1:41" ht="12.75" customHeight="1" x14ac:dyDescent="0.2">
      <c r="A906" s="343"/>
      <c r="B906" s="343"/>
      <c r="C906" s="343"/>
      <c r="D906" s="445"/>
      <c r="E906" s="343"/>
      <c r="F906" s="343"/>
      <c r="G906" s="343"/>
      <c r="H906" s="343"/>
      <c r="I906" s="343"/>
      <c r="J906" s="343"/>
      <c r="K906" s="343"/>
      <c r="L906" s="343"/>
      <c r="M906" s="343"/>
      <c r="N906" s="343"/>
      <c r="O906" s="343"/>
      <c r="P906" s="343"/>
      <c r="Q906" s="343"/>
      <c r="R906" s="343"/>
      <c r="S906" s="341"/>
      <c r="T906" s="341"/>
      <c r="U906" s="343"/>
      <c r="V906" s="343"/>
      <c r="W906" s="343"/>
      <c r="X906" s="343"/>
      <c r="Y906" s="343"/>
      <c r="Z906" s="343"/>
      <c r="AA906" s="343"/>
      <c r="AB906" s="343"/>
      <c r="AC906" s="343"/>
      <c r="AD906" s="343"/>
      <c r="AE906" s="343"/>
      <c r="AF906" s="343"/>
      <c r="AG906" s="343"/>
      <c r="AH906" s="343"/>
      <c r="AI906" s="343"/>
      <c r="AJ906" s="343"/>
      <c r="AK906" s="343"/>
      <c r="AL906" s="343"/>
      <c r="AM906" s="343"/>
      <c r="AN906" s="343"/>
      <c r="AO906" s="343"/>
    </row>
    <row r="907" spans="1:41" ht="12.75" customHeight="1" x14ac:dyDescent="0.2">
      <c r="A907" s="343"/>
      <c r="B907" s="343"/>
      <c r="C907" s="343"/>
      <c r="D907" s="445"/>
      <c r="E907" s="343"/>
      <c r="F907" s="343"/>
      <c r="G907" s="343"/>
      <c r="H907" s="343"/>
      <c r="I907" s="343"/>
      <c r="J907" s="343"/>
      <c r="K907" s="343"/>
      <c r="L907" s="343"/>
      <c r="M907" s="343"/>
      <c r="N907" s="343"/>
      <c r="O907" s="343"/>
      <c r="P907" s="343"/>
      <c r="Q907" s="343"/>
      <c r="R907" s="343"/>
      <c r="S907" s="341"/>
      <c r="T907" s="341"/>
      <c r="U907" s="343"/>
      <c r="V907" s="343"/>
      <c r="W907" s="343"/>
      <c r="X907" s="343"/>
      <c r="Y907" s="343"/>
      <c r="Z907" s="343"/>
      <c r="AA907" s="343"/>
      <c r="AB907" s="343"/>
      <c r="AC907" s="343"/>
      <c r="AD907" s="343"/>
      <c r="AE907" s="343"/>
      <c r="AF907" s="343"/>
      <c r="AG907" s="343"/>
      <c r="AH907" s="343"/>
      <c r="AI907" s="343"/>
      <c r="AJ907" s="343"/>
      <c r="AK907" s="343"/>
      <c r="AL907" s="343"/>
      <c r="AM907" s="343"/>
      <c r="AN907" s="343"/>
      <c r="AO907" s="343"/>
    </row>
    <row r="908" spans="1:41" ht="12.75" customHeight="1" x14ac:dyDescent="0.2">
      <c r="A908" s="343"/>
      <c r="B908" s="343"/>
      <c r="C908" s="343"/>
      <c r="D908" s="445"/>
      <c r="E908" s="343"/>
      <c r="F908" s="343"/>
      <c r="G908" s="343"/>
      <c r="H908" s="343"/>
      <c r="I908" s="343"/>
      <c r="J908" s="343"/>
      <c r="K908" s="343"/>
      <c r="L908" s="343"/>
      <c r="M908" s="343"/>
      <c r="N908" s="343"/>
      <c r="O908" s="343"/>
      <c r="P908" s="343"/>
      <c r="Q908" s="343"/>
      <c r="R908" s="343"/>
      <c r="S908" s="341"/>
      <c r="T908" s="341"/>
      <c r="U908" s="343"/>
      <c r="V908" s="343"/>
      <c r="W908" s="343"/>
      <c r="X908" s="343"/>
      <c r="Y908" s="343"/>
      <c r="Z908" s="343"/>
      <c r="AA908" s="343"/>
      <c r="AB908" s="343"/>
      <c r="AC908" s="343"/>
      <c r="AD908" s="343"/>
      <c r="AE908" s="343"/>
      <c r="AF908" s="343"/>
      <c r="AG908" s="343"/>
      <c r="AH908" s="343"/>
      <c r="AI908" s="343"/>
      <c r="AJ908" s="343"/>
      <c r="AK908" s="343"/>
      <c r="AL908" s="343"/>
      <c r="AM908" s="343"/>
      <c r="AN908" s="343"/>
      <c r="AO908" s="343"/>
    </row>
    <row r="909" spans="1:41" ht="12.75" customHeight="1" x14ac:dyDescent="0.2">
      <c r="A909" s="343"/>
      <c r="B909" s="343"/>
      <c r="C909" s="343"/>
      <c r="D909" s="445"/>
      <c r="E909" s="343"/>
      <c r="F909" s="343"/>
      <c r="G909" s="343"/>
      <c r="H909" s="343"/>
      <c r="I909" s="343"/>
      <c r="J909" s="343"/>
      <c r="K909" s="343"/>
      <c r="L909" s="343"/>
      <c r="M909" s="343"/>
      <c r="N909" s="343"/>
      <c r="O909" s="343"/>
      <c r="P909" s="343"/>
      <c r="Q909" s="343"/>
      <c r="R909" s="343"/>
      <c r="S909" s="341"/>
      <c r="T909" s="341"/>
      <c r="U909" s="343"/>
      <c r="V909" s="343"/>
      <c r="W909" s="343"/>
      <c r="X909" s="343"/>
      <c r="Y909" s="343"/>
      <c r="Z909" s="343"/>
      <c r="AA909" s="343"/>
      <c r="AB909" s="343"/>
      <c r="AC909" s="343"/>
      <c r="AD909" s="343"/>
      <c r="AE909" s="343"/>
      <c r="AF909" s="343"/>
      <c r="AG909" s="343"/>
      <c r="AH909" s="343"/>
      <c r="AI909" s="343"/>
      <c r="AJ909" s="343"/>
      <c r="AK909" s="343"/>
      <c r="AL909" s="343"/>
      <c r="AM909" s="343"/>
      <c r="AN909" s="343"/>
      <c r="AO909" s="343"/>
    </row>
    <row r="910" spans="1:41" ht="12.75" customHeight="1" x14ac:dyDescent="0.2">
      <c r="A910" s="343"/>
      <c r="B910" s="343"/>
      <c r="C910" s="343"/>
      <c r="D910" s="445"/>
      <c r="E910" s="343"/>
      <c r="F910" s="343"/>
      <c r="G910" s="343"/>
      <c r="H910" s="343"/>
      <c r="I910" s="343"/>
      <c r="J910" s="343"/>
      <c r="K910" s="343"/>
      <c r="L910" s="343"/>
      <c r="M910" s="343"/>
      <c r="N910" s="343"/>
      <c r="O910" s="343"/>
      <c r="P910" s="343"/>
      <c r="Q910" s="343"/>
      <c r="R910" s="343"/>
      <c r="S910" s="341"/>
      <c r="T910" s="341"/>
      <c r="U910" s="343"/>
      <c r="V910" s="343"/>
      <c r="W910" s="343"/>
      <c r="X910" s="343"/>
      <c r="Y910" s="343"/>
      <c r="Z910" s="343"/>
      <c r="AA910" s="343"/>
      <c r="AB910" s="343"/>
      <c r="AC910" s="343"/>
      <c r="AD910" s="343"/>
      <c r="AE910" s="343"/>
      <c r="AF910" s="343"/>
      <c r="AG910" s="343"/>
      <c r="AH910" s="343"/>
      <c r="AI910" s="343"/>
      <c r="AJ910" s="343"/>
      <c r="AK910" s="343"/>
      <c r="AL910" s="343"/>
      <c r="AM910" s="343"/>
      <c r="AN910" s="343"/>
      <c r="AO910" s="343"/>
    </row>
    <row r="911" spans="1:41" ht="12.75" customHeight="1" x14ac:dyDescent="0.2">
      <c r="A911" s="343"/>
      <c r="B911" s="343"/>
      <c r="C911" s="343"/>
      <c r="D911" s="445"/>
      <c r="E911" s="343"/>
      <c r="F911" s="343"/>
      <c r="G911" s="343"/>
      <c r="H911" s="343"/>
      <c r="I911" s="343"/>
      <c r="J911" s="343"/>
      <c r="K911" s="343"/>
      <c r="L911" s="343"/>
      <c r="M911" s="343"/>
      <c r="N911" s="343"/>
      <c r="O911" s="343"/>
      <c r="P911" s="343"/>
      <c r="Q911" s="343"/>
      <c r="R911" s="343"/>
      <c r="S911" s="341"/>
      <c r="T911" s="341"/>
      <c r="U911" s="343"/>
      <c r="V911" s="343"/>
      <c r="W911" s="343"/>
      <c r="X911" s="343"/>
      <c r="Y911" s="343"/>
      <c r="Z911" s="343"/>
      <c r="AA911" s="343"/>
      <c r="AB911" s="343"/>
      <c r="AC911" s="343"/>
      <c r="AD911" s="343"/>
      <c r="AE911" s="343"/>
      <c r="AF911" s="343"/>
      <c r="AG911" s="343"/>
      <c r="AH911" s="343"/>
      <c r="AI911" s="343"/>
      <c r="AJ911" s="343"/>
      <c r="AK911" s="343"/>
      <c r="AL911" s="343"/>
      <c r="AM911" s="343"/>
      <c r="AN911" s="343"/>
      <c r="AO911" s="343"/>
    </row>
    <row r="912" spans="1:41" ht="12.75" customHeight="1" x14ac:dyDescent="0.2">
      <c r="A912" s="343"/>
      <c r="B912" s="343"/>
      <c r="C912" s="343"/>
      <c r="D912" s="445"/>
      <c r="E912" s="343"/>
      <c r="F912" s="343"/>
      <c r="G912" s="343"/>
      <c r="H912" s="343"/>
      <c r="I912" s="343"/>
      <c r="J912" s="343"/>
      <c r="K912" s="343"/>
      <c r="L912" s="343"/>
      <c r="M912" s="343"/>
      <c r="N912" s="343"/>
      <c r="O912" s="343"/>
      <c r="P912" s="343"/>
      <c r="Q912" s="343"/>
      <c r="R912" s="343"/>
      <c r="S912" s="341"/>
      <c r="T912" s="341"/>
      <c r="U912" s="343"/>
      <c r="V912" s="343"/>
      <c r="W912" s="343"/>
      <c r="X912" s="343"/>
      <c r="Y912" s="343"/>
      <c r="Z912" s="343"/>
      <c r="AA912" s="343"/>
      <c r="AB912" s="343"/>
      <c r="AC912" s="343"/>
      <c r="AD912" s="343"/>
      <c r="AE912" s="343"/>
      <c r="AF912" s="343"/>
      <c r="AG912" s="343"/>
      <c r="AH912" s="343"/>
      <c r="AI912" s="343"/>
      <c r="AJ912" s="343"/>
      <c r="AK912" s="343"/>
      <c r="AL912" s="343"/>
      <c r="AM912" s="343"/>
      <c r="AN912" s="343"/>
      <c r="AO912" s="343"/>
    </row>
    <row r="913" spans="1:41" ht="12.75" customHeight="1" x14ac:dyDescent="0.2">
      <c r="A913" s="343"/>
      <c r="B913" s="343"/>
      <c r="C913" s="343"/>
      <c r="D913" s="445"/>
      <c r="E913" s="343"/>
      <c r="F913" s="343"/>
      <c r="G913" s="343"/>
      <c r="H913" s="343"/>
      <c r="I913" s="343"/>
      <c r="J913" s="343"/>
      <c r="K913" s="343"/>
      <c r="L913" s="343"/>
      <c r="M913" s="343"/>
      <c r="N913" s="343"/>
      <c r="O913" s="343"/>
      <c r="P913" s="343"/>
      <c r="Q913" s="343"/>
      <c r="R913" s="343"/>
      <c r="S913" s="341"/>
      <c r="T913" s="341"/>
      <c r="U913" s="343"/>
      <c r="V913" s="343"/>
      <c r="W913" s="343"/>
      <c r="X913" s="343"/>
      <c r="Y913" s="343"/>
      <c r="Z913" s="343"/>
      <c r="AA913" s="343"/>
      <c r="AB913" s="343"/>
      <c r="AC913" s="343"/>
      <c r="AD913" s="343"/>
      <c r="AE913" s="343"/>
      <c r="AF913" s="343"/>
      <c r="AG913" s="343"/>
      <c r="AH913" s="343"/>
      <c r="AI913" s="343"/>
      <c r="AJ913" s="343"/>
      <c r="AK913" s="343"/>
      <c r="AL913" s="343"/>
      <c r="AM913" s="343"/>
      <c r="AN913" s="343"/>
      <c r="AO913" s="343"/>
    </row>
    <row r="914" spans="1:41" ht="12.75" customHeight="1" x14ac:dyDescent="0.2">
      <c r="A914" s="343"/>
      <c r="B914" s="343"/>
      <c r="C914" s="343"/>
      <c r="D914" s="445"/>
      <c r="E914" s="343"/>
      <c r="F914" s="343"/>
      <c r="G914" s="343"/>
      <c r="H914" s="343"/>
      <c r="I914" s="343"/>
      <c r="J914" s="343"/>
      <c r="K914" s="343"/>
      <c r="L914" s="343"/>
      <c r="M914" s="343"/>
      <c r="N914" s="343"/>
      <c r="O914" s="343"/>
      <c r="P914" s="343"/>
      <c r="Q914" s="343"/>
      <c r="R914" s="343"/>
      <c r="S914" s="341"/>
      <c r="T914" s="341"/>
      <c r="U914" s="343"/>
      <c r="V914" s="343"/>
      <c r="W914" s="343"/>
      <c r="X914" s="343"/>
      <c r="Y914" s="343"/>
      <c r="Z914" s="343"/>
      <c r="AA914" s="343"/>
      <c r="AB914" s="343"/>
      <c r="AC914" s="343"/>
      <c r="AD914" s="343"/>
      <c r="AE914" s="343"/>
      <c r="AF914" s="343"/>
      <c r="AG914" s="343"/>
      <c r="AH914" s="343"/>
      <c r="AI914" s="343"/>
      <c r="AJ914" s="343"/>
      <c r="AK914" s="343"/>
      <c r="AL914" s="343"/>
      <c r="AM914" s="343"/>
      <c r="AN914" s="343"/>
      <c r="AO914" s="343"/>
    </row>
    <row r="915" spans="1:41" ht="12.75" customHeight="1" x14ac:dyDescent="0.2">
      <c r="A915" s="343"/>
      <c r="B915" s="343"/>
      <c r="C915" s="343"/>
      <c r="D915" s="445"/>
      <c r="E915" s="343"/>
      <c r="F915" s="343"/>
      <c r="G915" s="343"/>
      <c r="H915" s="343"/>
      <c r="I915" s="343"/>
      <c r="J915" s="343"/>
      <c r="K915" s="343"/>
      <c r="L915" s="343"/>
      <c r="M915" s="343"/>
      <c r="N915" s="343"/>
      <c r="O915" s="343"/>
      <c r="P915" s="343"/>
      <c r="Q915" s="343"/>
      <c r="R915" s="343"/>
      <c r="S915" s="341"/>
      <c r="T915" s="341"/>
      <c r="U915" s="343"/>
      <c r="V915" s="343"/>
      <c r="W915" s="343"/>
      <c r="X915" s="343"/>
      <c r="Y915" s="343"/>
      <c r="Z915" s="343"/>
      <c r="AA915" s="343"/>
      <c r="AB915" s="343"/>
      <c r="AC915" s="343"/>
      <c r="AD915" s="343"/>
      <c r="AE915" s="343"/>
      <c r="AF915" s="343"/>
      <c r="AG915" s="343"/>
      <c r="AH915" s="343"/>
      <c r="AI915" s="343"/>
      <c r="AJ915" s="343"/>
      <c r="AK915" s="343"/>
      <c r="AL915" s="343"/>
      <c r="AM915" s="343"/>
      <c r="AN915" s="343"/>
      <c r="AO915" s="343"/>
    </row>
    <row r="916" spans="1:41" ht="12.75" customHeight="1" x14ac:dyDescent="0.2">
      <c r="A916" s="343"/>
      <c r="B916" s="343"/>
      <c r="C916" s="343"/>
      <c r="D916" s="445"/>
      <c r="E916" s="343"/>
      <c r="F916" s="343"/>
      <c r="G916" s="343"/>
      <c r="H916" s="343"/>
      <c r="I916" s="343"/>
      <c r="J916" s="343"/>
      <c r="K916" s="343"/>
      <c r="L916" s="343"/>
      <c r="M916" s="343"/>
      <c r="N916" s="343"/>
      <c r="O916" s="343"/>
      <c r="P916" s="343"/>
      <c r="Q916" s="343"/>
      <c r="R916" s="343"/>
      <c r="S916" s="341"/>
      <c r="T916" s="341"/>
      <c r="U916" s="343"/>
      <c r="V916" s="343"/>
      <c r="W916" s="343"/>
      <c r="X916" s="343"/>
      <c r="Y916" s="343"/>
      <c r="Z916" s="343"/>
      <c r="AA916" s="343"/>
      <c r="AB916" s="343"/>
      <c r="AC916" s="343"/>
      <c r="AD916" s="343"/>
      <c r="AE916" s="343"/>
      <c r="AF916" s="343"/>
      <c r="AG916" s="343"/>
      <c r="AH916" s="343"/>
      <c r="AI916" s="343"/>
      <c r="AJ916" s="343"/>
      <c r="AK916" s="343"/>
      <c r="AL916" s="343"/>
      <c r="AM916" s="343"/>
      <c r="AN916" s="343"/>
      <c r="AO916" s="343"/>
    </row>
    <row r="917" spans="1:41" ht="12.75" customHeight="1" x14ac:dyDescent="0.2">
      <c r="A917" s="343"/>
      <c r="B917" s="343"/>
      <c r="C917" s="343"/>
      <c r="D917" s="445"/>
      <c r="E917" s="343"/>
      <c r="F917" s="343"/>
      <c r="G917" s="343"/>
      <c r="H917" s="343"/>
      <c r="I917" s="343"/>
      <c r="J917" s="343"/>
      <c r="K917" s="343"/>
      <c r="L917" s="343"/>
      <c r="M917" s="343"/>
      <c r="N917" s="343"/>
      <c r="O917" s="343"/>
      <c r="P917" s="343"/>
      <c r="Q917" s="343"/>
      <c r="R917" s="343"/>
      <c r="S917" s="341"/>
      <c r="T917" s="341"/>
      <c r="U917" s="343"/>
      <c r="V917" s="343"/>
      <c r="W917" s="343"/>
      <c r="X917" s="343"/>
      <c r="Y917" s="343"/>
      <c r="Z917" s="343"/>
      <c r="AA917" s="343"/>
      <c r="AB917" s="343"/>
      <c r="AC917" s="343"/>
      <c r="AD917" s="343"/>
      <c r="AE917" s="343"/>
      <c r="AF917" s="343"/>
      <c r="AG917" s="343"/>
      <c r="AH917" s="343"/>
      <c r="AI917" s="343"/>
      <c r="AJ917" s="343"/>
      <c r="AK917" s="343"/>
      <c r="AL917" s="343"/>
      <c r="AM917" s="343"/>
      <c r="AN917" s="343"/>
      <c r="AO917" s="343"/>
    </row>
    <row r="918" spans="1:41" ht="12.75" customHeight="1" x14ac:dyDescent="0.2">
      <c r="A918" s="343"/>
      <c r="B918" s="343"/>
      <c r="C918" s="343"/>
      <c r="D918" s="445"/>
      <c r="E918" s="343"/>
      <c r="F918" s="343"/>
      <c r="G918" s="343"/>
      <c r="H918" s="343"/>
      <c r="I918" s="343"/>
      <c r="J918" s="343"/>
      <c r="K918" s="343"/>
      <c r="L918" s="343"/>
      <c r="M918" s="343"/>
      <c r="N918" s="343"/>
      <c r="O918" s="343"/>
      <c r="P918" s="343"/>
      <c r="Q918" s="343"/>
      <c r="R918" s="343"/>
      <c r="S918" s="341"/>
      <c r="T918" s="341"/>
      <c r="U918" s="343"/>
      <c r="V918" s="343"/>
      <c r="W918" s="343"/>
      <c r="X918" s="343"/>
      <c r="Y918" s="343"/>
      <c r="Z918" s="343"/>
      <c r="AA918" s="343"/>
      <c r="AB918" s="343"/>
      <c r="AC918" s="343"/>
      <c r="AD918" s="343"/>
      <c r="AE918" s="343"/>
      <c r="AF918" s="343"/>
      <c r="AG918" s="343"/>
      <c r="AH918" s="343"/>
      <c r="AI918" s="343"/>
      <c r="AJ918" s="343"/>
      <c r="AK918" s="343"/>
      <c r="AL918" s="343"/>
      <c r="AM918" s="343"/>
      <c r="AN918" s="343"/>
      <c r="AO918" s="343"/>
    </row>
    <row r="919" spans="1:41" ht="12.75" customHeight="1" x14ac:dyDescent="0.2">
      <c r="A919" s="343"/>
      <c r="B919" s="343"/>
      <c r="C919" s="343"/>
      <c r="D919" s="445"/>
      <c r="E919" s="343"/>
      <c r="F919" s="343"/>
      <c r="G919" s="343"/>
      <c r="H919" s="343"/>
      <c r="I919" s="343"/>
      <c r="J919" s="343"/>
      <c r="K919" s="343"/>
      <c r="L919" s="343"/>
      <c r="M919" s="343"/>
      <c r="N919" s="343"/>
      <c r="O919" s="343"/>
      <c r="P919" s="343"/>
      <c r="Q919" s="343"/>
      <c r="R919" s="343"/>
      <c r="S919" s="341"/>
      <c r="T919" s="341"/>
      <c r="U919" s="343"/>
      <c r="V919" s="343"/>
      <c r="W919" s="343"/>
      <c r="X919" s="343"/>
      <c r="Y919" s="343"/>
      <c r="Z919" s="343"/>
      <c r="AA919" s="343"/>
      <c r="AB919" s="343"/>
      <c r="AC919" s="343"/>
      <c r="AD919" s="343"/>
      <c r="AE919" s="343"/>
      <c r="AF919" s="343"/>
      <c r="AG919" s="343"/>
      <c r="AH919" s="343"/>
      <c r="AI919" s="343"/>
      <c r="AJ919" s="343"/>
      <c r="AK919" s="343"/>
      <c r="AL919" s="343"/>
      <c r="AM919" s="343"/>
      <c r="AN919" s="343"/>
      <c r="AO919" s="343"/>
    </row>
    <row r="920" spans="1:41" ht="12.75" customHeight="1" x14ac:dyDescent="0.2">
      <c r="A920" s="343"/>
      <c r="B920" s="343"/>
      <c r="C920" s="343"/>
      <c r="D920" s="445"/>
      <c r="E920" s="343"/>
      <c r="F920" s="343"/>
      <c r="G920" s="343"/>
      <c r="H920" s="343"/>
      <c r="I920" s="343"/>
      <c r="J920" s="343"/>
      <c r="K920" s="343"/>
      <c r="L920" s="343"/>
      <c r="M920" s="343"/>
      <c r="N920" s="343"/>
      <c r="O920" s="343"/>
      <c r="P920" s="343"/>
      <c r="Q920" s="343"/>
      <c r="R920" s="343"/>
      <c r="S920" s="341"/>
      <c r="T920" s="341"/>
      <c r="U920" s="343"/>
      <c r="V920" s="343"/>
      <c r="W920" s="343"/>
      <c r="X920" s="343"/>
      <c r="Y920" s="343"/>
      <c r="Z920" s="343"/>
      <c r="AA920" s="343"/>
      <c r="AB920" s="343"/>
      <c r="AC920" s="343"/>
      <c r="AD920" s="343"/>
      <c r="AE920" s="343"/>
      <c r="AF920" s="343"/>
      <c r="AG920" s="343"/>
      <c r="AH920" s="343"/>
      <c r="AI920" s="343"/>
      <c r="AJ920" s="343"/>
      <c r="AK920" s="343"/>
      <c r="AL920" s="343"/>
      <c r="AM920" s="343"/>
      <c r="AN920" s="343"/>
      <c r="AO920" s="343"/>
    </row>
    <row r="921" spans="1:41" ht="12.75" customHeight="1" x14ac:dyDescent="0.2">
      <c r="A921" s="343"/>
      <c r="B921" s="343"/>
      <c r="C921" s="343"/>
      <c r="D921" s="445"/>
      <c r="E921" s="343"/>
      <c r="F921" s="343"/>
      <c r="G921" s="343"/>
      <c r="H921" s="343"/>
      <c r="I921" s="343"/>
      <c r="J921" s="343"/>
      <c r="K921" s="343"/>
      <c r="L921" s="343"/>
      <c r="M921" s="343"/>
      <c r="N921" s="343"/>
      <c r="O921" s="343"/>
      <c r="P921" s="343"/>
      <c r="Q921" s="343"/>
      <c r="R921" s="343"/>
      <c r="S921" s="341"/>
      <c r="T921" s="341"/>
      <c r="U921" s="343"/>
      <c r="V921" s="343"/>
      <c r="W921" s="343"/>
      <c r="X921" s="343"/>
      <c r="Y921" s="343"/>
      <c r="Z921" s="343"/>
      <c r="AA921" s="343"/>
      <c r="AB921" s="343"/>
      <c r="AC921" s="343"/>
      <c r="AD921" s="343"/>
      <c r="AE921" s="343"/>
      <c r="AF921" s="343"/>
      <c r="AG921" s="343"/>
      <c r="AH921" s="343"/>
      <c r="AI921" s="343"/>
      <c r="AJ921" s="343"/>
      <c r="AK921" s="343"/>
      <c r="AL921" s="343"/>
      <c r="AM921" s="343"/>
      <c r="AN921" s="343"/>
      <c r="AO921" s="343"/>
    </row>
    <row r="922" spans="1:41" ht="12.75" customHeight="1" x14ac:dyDescent="0.2">
      <c r="A922" s="343"/>
      <c r="B922" s="343"/>
      <c r="C922" s="343"/>
      <c r="D922" s="445"/>
      <c r="E922" s="343"/>
      <c r="F922" s="343"/>
      <c r="G922" s="343"/>
      <c r="H922" s="343"/>
      <c r="I922" s="343"/>
      <c r="J922" s="343"/>
      <c r="K922" s="343"/>
      <c r="L922" s="343"/>
      <c r="M922" s="343"/>
      <c r="N922" s="343"/>
      <c r="O922" s="343"/>
      <c r="P922" s="343"/>
      <c r="Q922" s="343"/>
      <c r="R922" s="343"/>
      <c r="S922" s="341"/>
      <c r="T922" s="341"/>
      <c r="U922" s="343"/>
      <c r="V922" s="343"/>
      <c r="W922" s="343"/>
      <c r="X922" s="343"/>
      <c r="Y922" s="343"/>
      <c r="Z922" s="343"/>
      <c r="AA922" s="343"/>
      <c r="AB922" s="343"/>
      <c r="AC922" s="343"/>
      <c r="AD922" s="343"/>
      <c r="AE922" s="343"/>
      <c r="AF922" s="343"/>
      <c r="AG922" s="343"/>
      <c r="AH922" s="343"/>
      <c r="AI922" s="343"/>
      <c r="AJ922" s="343"/>
      <c r="AK922" s="343"/>
      <c r="AL922" s="343"/>
      <c r="AM922" s="343"/>
      <c r="AN922" s="343"/>
      <c r="AO922" s="343"/>
    </row>
    <row r="923" spans="1:41" ht="12.75" customHeight="1" x14ac:dyDescent="0.2">
      <c r="A923" s="343"/>
      <c r="B923" s="343"/>
      <c r="C923" s="343"/>
      <c r="D923" s="445"/>
      <c r="E923" s="343"/>
      <c r="F923" s="343"/>
      <c r="G923" s="343"/>
      <c r="H923" s="343"/>
      <c r="I923" s="343"/>
      <c r="J923" s="343"/>
      <c r="K923" s="343"/>
      <c r="L923" s="343"/>
      <c r="M923" s="343"/>
      <c r="N923" s="343"/>
      <c r="O923" s="343"/>
      <c r="P923" s="343"/>
      <c r="Q923" s="343"/>
      <c r="R923" s="343"/>
      <c r="S923" s="341"/>
      <c r="T923" s="341"/>
      <c r="U923" s="343"/>
      <c r="V923" s="343"/>
      <c r="W923" s="343"/>
      <c r="X923" s="343"/>
      <c r="Y923" s="343"/>
      <c r="Z923" s="343"/>
      <c r="AA923" s="343"/>
      <c r="AB923" s="343"/>
      <c r="AC923" s="343"/>
      <c r="AD923" s="343"/>
      <c r="AE923" s="343"/>
      <c r="AF923" s="343"/>
      <c r="AG923" s="343"/>
      <c r="AH923" s="343"/>
      <c r="AI923" s="343"/>
      <c r="AJ923" s="343"/>
      <c r="AK923" s="343"/>
      <c r="AL923" s="343"/>
      <c r="AM923" s="343"/>
      <c r="AN923" s="343"/>
      <c r="AO923" s="343"/>
    </row>
    <row r="924" spans="1:41" ht="12.75" customHeight="1" x14ac:dyDescent="0.2">
      <c r="A924" s="343"/>
      <c r="B924" s="343"/>
      <c r="C924" s="343"/>
      <c r="D924" s="445"/>
      <c r="E924" s="343"/>
      <c r="F924" s="343"/>
      <c r="G924" s="343"/>
      <c r="H924" s="343"/>
      <c r="I924" s="343"/>
      <c r="J924" s="343"/>
      <c r="K924" s="343"/>
      <c r="L924" s="343"/>
      <c r="M924" s="343"/>
      <c r="N924" s="343"/>
      <c r="O924" s="343"/>
      <c r="P924" s="343"/>
      <c r="Q924" s="343"/>
      <c r="R924" s="343"/>
      <c r="S924" s="341"/>
      <c r="T924" s="341"/>
      <c r="U924" s="343"/>
      <c r="V924" s="343"/>
      <c r="W924" s="343"/>
      <c r="X924" s="343"/>
      <c r="Y924" s="343"/>
      <c r="Z924" s="343"/>
      <c r="AA924" s="343"/>
      <c r="AB924" s="343"/>
      <c r="AC924" s="343"/>
      <c r="AD924" s="343"/>
      <c r="AE924" s="343"/>
      <c r="AF924" s="343"/>
      <c r="AG924" s="343"/>
      <c r="AH924" s="343"/>
      <c r="AI924" s="343"/>
      <c r="AJ924" s="343"/>
      <c r="AK924" s="343"/>
      <c r="AL924" s="343"/>
      <c r="AM924" s="343"/>
      <c r="AN924" s="343"/>
      <c r="AO924" s="343"/>
    </row>
    <row r="925" spans="1:41" ht="12.75" customHeight="1" x14ac:dyDescent="0.2">
      <c r="A925" s="343"/>
      <c r="B925" s="343"/>
      <c r="C925" s="343"/>
      <c r="D925" s="445"/>
      <c r="E925" s="343"/>
      <c r="F925" s="343"/>
      <c r="G925" s="343"/>
      <c r="H925" s="343"/>
      <c r="I925" s="343"/>
      <c r="J925" s="343"/>
      <c r="K925" s="343"/>
      <c r="L925" s="343"/>
      <c r="M925" s="343"/>
      <c r="N925" s="343"/>
      <c r="O925" s="343"/>
      <c r="P925" s="343"/>
      <c r="Q925" s="343"/>
      <c r="R925" s="343"/>
      <c r="S925" s="341"/>
      <c r="T925" s="341"/>
      <c r="U925" s="343"/>
      <c r="V925" s="343"/>
      <c r="W925" s="343"/>
      <c r="X925" s="343"/>
      <c r="Y925" s="343"/>
      <c r="Z925" s="343"/>
      <c r="AA925" s="343"/>
      <c r="AB925" s="343"/>
      <c r="AC925" s="343"/>
      <c r="AD925" s="343"/>
      <c r="AE925" s="343"/>
      <c r="AF925" s="343"/>
      <c r="AG925" s="343"/>
      <c r="AH925" s="343"/>
      <c r="AI925" s="343"/>
      <c r="AJ925" s="343"/>
      <c r="AK925" s="343"/>
      <c r="AL925" s="343"/>
      <c r="AM925" s="343"/>
      <c r="AN925" s="343"/>
      <c r="AO925" s="343"/>
    </row>
    <row r="926" spans="1:41" ht="12.75" customHeight="1" x14ac:dyDescent="0.2">
      <c r="A926" s="343"/>
      <c r="B926" s="343"/>
      <c r="C926" s="343"/>
      <c r="D926" s="445"/>
      <c r="E926" s="343"/>
      <c r="F926" s="343"/>
      <c r="G926" s="343"/>
      <c r="H926" s="343"/>
      <c r="I926" s="343"/>
      <c r="J926" s="343"/>
      <c r="K926" s="343"/>
      <c r="L926" s="343"/>
      <c r="M926" s="343"/>
      <c r="N926" s="343"/>
      <c r="O926" s="343"/>
      <c r="P926" s="343"/>
      <c r="Q926" s="343"/>
      <c r="R926" s="343"/>
      <c r="S926" s="341"/>
      <c r="T926" s="341"/>
      <c r="U926" s="343"/>
      <c r="V926" s="343"/>
      <c r="W926" s="343"/>
      <c r="X926" s="343"/>
      <c r="Y926" s="343"/>
      <c r="Z926" s="343"/>
      <c r="AA926" s="343"/>
      <c r="AB926" s="343"/>
      <c r="AC926" s="343"/>
      <c r="AD926" s="343"/>
      <c r="AE926" s="343"/>
      <c r="AF926" s="343"/>
      <c r="AG926" s="343"/>
      <c r="AH926" s="343"/>
      <c r="AI926" s="343"/>
      <c r="AJ926" s="343"/>
      <c r="AK926" s="343"/>
      <c r="AL926" s="343"/>
      <c r="AM926" s="343"/>
      <c r="AN926" s="343"/>
      <c r="AO926" s="343"/>
    </row>
    <row r="927" spans="1:41" ht="12.75" customHeight="1" x14ac:dyDescent="0.2">
      <c r="A927" s="343"/>
      <c r="B927" s="343"/>
      <c r="C927" s="343"/>
      <c r="D927" s="445"/>
      <c r="E927" s="343"/>
      <c r="F927" s="343"/>
      <c r="G927" s="343"/>
      <c r="H927" s="343"/>
      <c r="I927" s="343"/>
      <c r="J927" s="343"/>
      <c r="K927" s="343"/>
      <c r="L927" s="343"/>
      <c r="M927" s="343"/>
      <c r="N927" s="343"/>
      <c r="O927" s="343"/>
      <c r="P927" s="343"/>
      <c r="Q927" s="343"/>
      <c r="R927" s="343"/>
      <c r="S927" s="341"/>
      <c r="T927" s="341"/>
      <c r="U927" s="343"/>
      <c r="V927" s="343"/>
      <c r="W927" s="343"/>
      <c r="X927" s="343"/>
      <c r="Y927" s="343"/>
      <c r="Z927" s="343"/>
      <c r="AA927" s="343"/>
      <c r="AB927" s="343"/>
      <c r="AC927" s="343"/>
      <c r="AD927" s="343"/>
      <c r="AE927" s="343"/>
      <c r="AF927" s="343"/>
      <c r="AG927" s="343"/>
      <c r="AH927" s="343"/>
      <c r="AI927" s="343"/>
      <c r="AJ927" s="343"/>
      <c r="AK927" s="343"/>
      <c r="AL927" s="343"/>
      <c r="AM927" s="343"/>
      <c r="AN927" s="343"/>
      <c r="AO927" s="343"/>
    </row>
    <row r="928" spans="1:41" ht="12.75" customHeight="1" x14ac:dyDescent="0.2">
      <c r="A928" s="343"/>
      <c r="B928" s="343"/>
      <c r="C928" s="343"/>
      <c r="D928" s="445"/>
      <c r="E928" s="343"/>
      <c r="F928" s="343"/>
      <c r="G928" s="343"/>
      <c r="H928" s="343"/>
      <c r="I928" s="343"/>
      <c r="J928" s="343"/>
      <c r="K928" s="343"/>
      <c r="L928" s="343"/>
      <c r="M928" s="343"/>
      <c r="N928" s="343"/>
      <c r="O928" s="343"/>
      <c r="P928" s="343"/>
      <c r="Q928" s="343"/>
      <c r="R928" s="343"/>
      <c r="S928" s="341"/>
      <c r="T928" s="341"/>
      <c r="U928" s="343"/>
      <c r="V928" s="343"/>
      <c r="W928" s="343"/>
      <c r="X928" s="343"/>
      <c r="Y928" s="343"/>
      <c r="Z928" s="343"/>
      <c r="AA928" s="343"/>
      <c r="AB928" s="343"/>
      <c r="AC928" s="343"/>
      <c r="AD928" s="343"/>
      <c r="AE928" s="343"/>
      <c r="AF928" s="343"/>
      <c r="AG928" s="343"/>
      <c r="AH928" s="343"/>
      <c r="AI928" s="343"/>
      <c r="AJ928" s="343"/>
      <c r="AK928" s="343"/>
      <c r="AL928" s="343"/>
      <c r="AM928" s="343"/>
      <c r="AN928" s="343"/>
      <c r="AO928" s="343"/>
    </row>
    <row r="929" spans="1:41" ht="12.75" customHeight="1" x14ac:dyDescent="0.2">
      <c r="A929" s="343"/>
      <c r="B929" s="343"/>
      <c r="C929" s="343"/>
      <c r="D929" s="445"/>
      <c r="E929" s="343"/>
      <c r="F929" s="343"/>
      <c r="G929" s="343"/>
      <c r="H929" s="343"/>
      <c r="I929" s="343"/>
      <c r="J929" s="343"/>
      <c r="K929" s="343"/>
      <c r="L929" s="343"/>
      <c r="M929" s="343"/>
      <c r="N929" s="343"/>
      <c r="O929" s="343"/>
      <c r="P929" s="343"/>
      <c r="Q929" s="343"/>
      <c r="R929" s="343"/>
      <c r="S929" s="341"/>
      <c r="T929" s="341"/>
      <c r="U929" s="343"/>
      <c r="V929" s="343"/>
      <c r="W929" s="343"/>
      <c r="X929" s="343"/>
      <c r="Y929" s="343"/>
      <c r="Z929" s="343"/>
      <c r="AA929" s="343"/>
      <c r="AB929" s="343"/>
      <c r="AC929" s="343"/>
      <c r="AD929" s="343"/>
      <c r="AE929" s="343"/>
      <c r="AF929" s="343"/>
      <c r="AG929" s="343"/>
      <c r="AH929" s="343"/>
      <c r="AI929" s="343"/>
      <c r="AJ929" s="343"/>
      <c r="AK929" s="343"/>
      <c r="AL929" s="343"/>
      <c r="AM929" s="343"/>
      <c r="AN929" s="343"/>
      <c r="AO929" s="343"/>
    </row>
    <row r="930" spans="1:41" ht="12.75" customHeight="1" x14ac:dyDescent="0.2">
      <c r="A930" s="343"/>
      <c r="B930" s="343"/>
      <c r="C930" s="343"/>
      <c r="D930" s="445"/>
      <c r="E930" s="343"/>
      <c r="F930" s="343"/>
      <c r="G930" s="343"/>
      <c r="H930" s="343"/>
      <c r="I930" s="343"/>
      <c r="J930" s="343"/>
      <c r="K930" s="343"/>
      <c r="L930" s="343"/>
      <c r="M930" s="343"/>
      <c r="N930" s="343"/>
      <c r="O930" s="343"/>
      <c r="P930" s="343"/>
      <c r="Q930" s="343"/>
      <c r="R930" s="343"/>
      <c r="S930" s="341"/>
      <c r="T930" s="341"/>
      <c r="U930" s="343"/>
      <c r="V930" s="343"/>
      <c r="W930" s="343"/>
      <c r="X930" s="343"/>
      <c r="Y930" s="343"/>
      <c r="Z930" s="343"/>
      <c r="AA930" s="343"/>
      <c r="AB930" s="343"/>
      <c r="AC930" s="343"/>
      <c r="AD930" s="343"/>
      <c r="AE930" s="343"/>
      <c r="AF930" s="343"/>
      <c r="AG930" s="343"/>
      <c r="AH930" s="343"/>
      <c r="AI930" s="343"/>
      <c r="AJ930" s="343"/>
      <c r="AK930" s="343"/>
      <c r="AL930" s="343"/>
      <c r="AM930" s="343"/>
      <c r="AN930" s="343"/>
      <c r="AO930" s="343"/>
    </row>
    <row r="931" spans="1:41" ht="12.75" customHeight="1" x14ac:dyDescent="0.2">
      <c r="A931" s="343"/>
      <c r="B931" s="343"/>
      <c r="C931" s="343"/>
      <c r="D931" s="445"/>
      <c r="E931" s="343"/>
      <c r="F931" s="343"/>
      <c r="G931" s="343"/>
      <c r="H931" s="343"/>
      <c r="I931" s="343"/>
      <c r="J931" s="343"/>
      <c r="K931" s="343"/>
      <c r="L931" s="343"/>
      <c r="M931" s="343"/>
      <c r="N931" s="343"/>
      <c r="O931" s="343"/>
      <c r="P931" s="343"/>
      <c r="Q931" s="343"/>
      <c r="R931" s="343"/>
      <c r="S931" s="341"/>
      <c r="T931" s="341"/>
      <c r="U931" s="343"/>
      <c r="V931" s="343"/>
      <c r="W931" s="343"/>
      <c r="X931" s="343"/>
      <c r="Y931" s="343"/>
      <c r="Z931" s="343"/>
      <c r="AA931" s="343"/>
      <c r="AB931" s="343"/>
      <c r="AC931" s="343"/>
      <c r="AD931" s="343"/>
      <c r="AE931" s="343"/>
      <c r="AF931" s="343"/>
      <c r="AG931" s="343"/>
      <c r="AH931" s="343"/>
      <c r="AI931" s="343"/>
      <c r="AJ931" s="343"/>
      <c r="AK931" s="343"/>
      <c r="AL931" s="343"/>
      <c r="AM931" s="343"/>
      <c r="AN931" s="343"/>
      <c r="AO931" s="343"/>
    </row>
    <row r="932" spans="1:41" ht="12.75" customHeight="1" x14ac:dyDescent="0.2">
      <c r="A932" s="343"/>
      <c r="B932" s="343"/>
      <c r="C932" s="343"/>
      <c r="D932" s="445"/>
      <c r="E932" s="343"/>
      <c r="F932" s="343"/>
      <c r="G932" s="343"/>
      <c r="H932" s="343"/>
      <c r="I932" s="343"/>
      <c r="J932" s="343"/>
      <c r="K932" s="343"/>
      <c r="L932" s="343"/>
      <c r="M932" s="343"/>
      <c r="N932" s="343"/>
      <c r="O932" s="343"/>
      <c r="P932" s="343"/>
      <c r="Q932" s="343"/>
      <c r="R932" s="343"/>
      <c r="S932" s="341"/>
      <c r="T932" s="341"/>
      <c r="U932" s="343"/>
      <c r="V932" s="343"/>
      <c r="W932" s="343"/>
      <c r="X932" s="343"/>
      <c r="Y932" s="343"/>
      <c r="Z932" s="343"/>
      <c r="AA932" s="343"/>
      <c r="AB932" s="343"/>
      <c r="AC932" s="343"/>
      <c r="AD932" s="343"/>
      <c r="AE932" s="343"/>
      <c r="AF932" s="343"/>
      <c r="AG932" s="343"/>
      <c r="AH932" s="343"/>
      <c r="AI932" s="343"/>
      <c r="AJ932" s="343"/>
      <c r="AK932" s="343"/>
      <c r="AL932" s="343"/>
      <c r="AM932" s="343"/>
      <c r="AN932" s="343"/>
      <c r="AO932" s="343"/>
    </row>
    <row r="933" spans="1:41" ht="12.75" customHeight="1" x14ac:dyDescent="0.2">
      <c r="A933" s="343"/>
      <c r="B933" s="343"/>
      <c r="C933" s="343"/>
      <c r="D933" s="445"/>
      <c r="E933" s="343"/>
      <c r="F933" s="343"/>
      <c r="G933" s="343"/>
      <c r="H933" s="343"/>
      <c r="I933" s="343"/>
      <c r="J933" s="343"/>
      <c r="K933" s="343"/>
      <c r="L933" s="343"/>
      <c r="M933" s="343"/>
      <c r="N933" s="343"/>
      <c r="O933" s="343"/>
      <c r="P933" s="343"/>
      <c r="Q933" s="343"/>
      <c r="R933" s="343"/>
      <c r="S933" s="341"/>
      <c r="T933" s="341"/>
      <c r="U933" s="343"/>
      <c r="V933" s="343"/>
      <c r="W933" s="343"/>
      <c r="X933" s="343"/>
      <c r="Y933" s="343"/>
      <c r="Z933" s="343"/>
      <c r="AA933" s="343"/>
      <c r="AB933" s="343"/>
      <c r="AC933" s="343"/>
      <c r="AD933" s="343"/>
      <c r="AE933" s="343"/>
      <c r="AF933" s="343"/>
      <c r="AG933" s="343"/>
      <c r="AH933" s="343"/>
      <c r="AI933" s="343"/>
      <c r="AJ933" s="343"/>
      <c r="AK933" s="343"/>
      <c r="AL933" s="343"/>
      <c r="AM933" s="343"/>
      <c r="AN933" s="343"/>
      <c r="AO933" s="343"/>
    </row>
    <row r="934" spans="1:41" ht="12.75" customHeight="1" x14ac:dyDescent="0.2">
      <c r="A934" s="343"/>
      <c r="B934" s="343"/>
      <c r="C934" s="343"/>
      <c r="D934" s="445"/>
      <c r="E934" s="343"/>
      <c r="F934" s="343"/>
      <c r="G934" s="343"/>
      <c r="H934" s="343"/>
      <c r="I934" s="343"/>
      <c r="J934" s="343"/>
      <c r="K934" s="343"/>
      <c r="L934" s="343"/>
      <c r="M934" s="343"/>
      <c r="N934" s="343"/>
      <c r="O934" s="343"/>
      <c r="P934" s="343"/>
      <c r="Q934" s="343"/>
      <c r="R934" s="343"/>
      <c r="S934" s="341"/>
      <c r="T934" s="341"/>
      <c r="U934" s="343"/>
      <c r="V934" s="343"/>
      <c r="W934" s="343"/>
      <c r="X934" s="343"/>
      <c r="Y934" s="343"/>
      <c r="Z934" s="343"/>
      <c r="AA934" s="343"/>
      <c r="AB934" s="343"/>
      <c r="AC934" s="343"/>
      <c r="AD934" s="343"/>
      <c r="AE934" s="343"/>
      <c r="AF934" s="343"/>
      <c r="AG934" s="343"/>
      <c r="AH934" s="343"/>
      <c r="AI934" s="343"/>
      <c r="AJ934" s="343"/>
      <c r="AK934" s="343"/>
      <c r="AL934" s="343"/>
      <c r="AM934" s="343"/>
      <c r="AN934" s="343"/>
      <c r="AO934" s="343"/>
    </row>
    <row r="935" spans="1:41" ht="12.75" customHeight="1" x14ac:dyDescent="0.2">
      <c r="A935" s="343"/>
      <c r="B935" s="343"/>
      <c r="C935" s="343"/>
      <c r="D935" s="445"/>
      <c r="E935" s="343"/>
      <c r="F935" s="343"/>
      <c r="G935" s="343"/>
      <c r="H935" s="343"/>
      <c r="I935" s="343"/>
      <c r="J935" s="343"/>
      <c r="K935" s="343"/>
      <c r="L935" s="343"/>
      <c r="M935" s="343"/>
      <c r="N935" s="343"/>
      <c r="O935" s="343"/>
      <c r="P935" s="343"/>
      <c r="Q935" s="343"/>
      <c r="R935" s="343"/>
      <c r="S935" s="341"/>
      <c r="T935" s="341"/>
      <c r="U935" s="343"/>
      <c r="V935" s="343"/>
      <c r="W935" s="343"/>
      <c r="X935" s="343"/>
      <c r="Y935" s="343"/>
      <c r="Z935" s="343"/>
      <c r="AA935" s="343"/>
      <c r="AB935" s="343"/>
      <c r="AC935" s="343"/>
      <c r="AD935" s="343"/>
      <c r="AE935" s="343"/>
      <c r="AF935" s="343"/>
      <c r="AG935" s="343"/>
      <c r="AH935" s="343"/>
      <c r="AI935" s="343"/>
      <c r="AJ935" s="343"/>
      <c r="AK935" s="343"/>
      <c r="AL935" s="343"/>
      <c r="AM935" s="343"/>
      <c r="AN935" s="343"/>
      <c r="AO935" s="343"/>
    </row>
    <row r="936" spans="1:41" ht="12.75" customHeight="1" x14ac:dyDescent="0.2">
      <c r="A936" s="343"/>
      <c r="B936" s="343"/>
      <c r="C936" s="343"/>
      <c r="D936" s="445"/>
      <c r="E936" s="343"/>
      <c r="F936" s="343"/>
      <c r="G936" s="343"/>
      <c r="H936" s="343"/>
      <c r="I936" s="343"/>
      <c r="J936" s="343"/>
      <c r="K936" s="343"/>
      <c r="L936" s="343"/>
      <c r="M936" s="343"/>
      <c r="N936" s="343"/>
      <c r="O936" s="343"/>
      <c r="P936" s="343"/>
      <c r="Q936" s="343"/>
      <c r="R936" s="343"/>
      <c r="S936" s="341"/>
      <c r="T936" s="341"/>
      <c r="U936" s="343"/>
      <c r="V936" s="343"/>
      <c r="W936" s="343"/>
      <c r="X936" s="343"/>
      <c r="Y936" s="343"/>
      <c r="Z936" s="343"/>
      <c r="AA936" s="343"/>
      <c r="AB936" s="343"/>
      <c r="AC936" s="343"/>
      <c r="AD936" s="343"/>
      <c r="AE936" s="343"/>
      <c r="AF936" s="343"/>
      <c r="AG936" s="343"/>
      <c r="AH936" s="343"/>
      <c r="AI936" s="343"/>
      <c r="AJ936" s="343"/>
      <c r="AK936" s="343"/>
      <c r="AL936" s="343"/>
      <c r="AM936" s="343"/>
      <c r="AN936" s="343"/>
      <c r="AO936" s="343"/>
    </row>
    <row r="937" spans="1:41" ht="12.75" customHeight="1" x14ac:dyDescent="0.2">
      <c r="A937" s="343"/>
      <c r="B937" s="343"/>
      <c r="C937" s="343"/>
      <c r="D937" s="445"/>
      <c r="E937" s="343"/>
      <c r="F937" s="343"/>
      <c r="G937" s="343"/>
      <c r="H937" s="343"/>
      <c r="I937" s="343"/>
      <c r="J937" s="343"/>
      <c r="K937" s="343"/>
      <c r="L937" s="343"/>
      <c r="M937" s="343"/>
      <c r="N937" s="343"/>
      <c r="O937" s="343"/>
      <c r="P937" s="343"/>
      <c r="Q937" s="343"/>
      <c r="R937" s="343"/>
      <c r="S937" s="341"/>
      <c r="T937" s="341"/>
      <c r="U937" s="343"/>
      <c r="V937" s="343"/>
      <c r="W937" s="343"/>
      <c r="X937" s="343"/>
      <c r="Y937" s="343"/>
      <c r="Z937" s="343"/>
      <c r="AA937" s="343"/>
      <c r="AB937" s="343"/>
      <c r="AC937" s="343"/>
      <c r="AD937" s="343"/>
      <c r="AE937" s="343"/>
      <c r="AF937" s="343"/>
      <c r="AG937" s="343"/>
      <c r="AH937" s="343"/>
      <c r="AI937" s="343"/>
      <c r="AJ937" s="343"/>
      <c r="AK937" s="343"/>
      <c r="AL937" s="343"/>
      <c r="AM937" s="343"/>
      <c r="AN937" s="343"/>
      <c r="AO937" s="343"/>
    </row>
    <row r="938" spans="1:41" ht="12.75" customHeight="1" x14ac:dyDescent="0.2">
      <c r="A938" s="343"/>
      <c r="B938" s="343"/>
      <c r="C938" s="343"/>
      <c r="D938" s="445"/>
      <c r="E938" s="343"/>
      <c r="F938" s="343"/>
      <c r="G938" s="343"/>
      <c r="H938" s="343"/>
      <c r="I938" s="343"/>
      <c r="J938" s="343"/>
      <c r="K938" s="343"/>
      <c r="L938" s="343"/>
      <c r="M938" s="343"/>
      <c r="N938" s="343"/>
      <c r="O938" s="343"/>
      <c r="P938" s="343"/>
      <c r="Q938" s="343"/>
      <c r="R938" s="343"/>
      <c r="S938" s="341"/>
      <c r="T938" s="341"/>
      <c r="U938" s="343"/>
      <c r="V938" s="343"/>
      <c r="W938" s="343"/>
      <c r="X938" s="343"/>
      <c r="Y938" s="343"/>
      <c r="Z938" s="343"/>
      <c r="AA938" s="343"/>
      <c r="AB938" s="343"/>
      <c r="AC938" s="343"/>
      <c r="AD938" s="343"/>
      <c r="AE938" s="343"/>
      <c r="AF938" s="343"/>
      <c r="AG938" s="343"/>
      <c r="AH938" s="343"/>
      <c r="AI938" s="343"/>
      <c r="AJ938" s="343"/>
      <c r="AK938" s="343"/>
      <c r="AL938" s="343"/>
      <c r="AM938" s="343"/>
      <c r="AN938" s="343"/>
      <c r="AO938" s="343"/>
    </row>
    <row r="939" spans="1:41" ht="12.75" customHeight="1" x14ac:dyDescent="0.2">
      <c r="A939" s="343"/>
      <c r="B939" s="343"/>
      <c r="C939" s="343"/>
      <c r="D939" s="445"/>
      <c r="E939" s="343"/>
      <c r="F939" s="343"/>
      <c r="G939" s="343"/>
      <c r="H939" s="343"/>
      <c r="I939" s="343"/>
      <c r="J939" s="343"/>
      <c r="K939" s="343"/>
      <c r="L939" s="343"/>
      <c r="M939" s="343"/>
      <c r="N939" s="343"/>
      <c r="O939" s="343"/>
      <c r="P939" s="343"/>
      <c r="Q939" s="343"/>
      <c r="R939" s="343"/>
      <c r="S939" s="341"/>
      <c r="T939" s="341"/>
      <c r="U939" s="343"/>
      <c r="V939" s="343"/>
      <c r="W939" s="343"/>
      <c r="X939" s="343"/>
      <c r="Y939" s="343"/>
      <c r="Z939" s="343"/>
      <c r="AA939" s="343"/>
      <c r="AB939" s="343"/>
      <c r="AC939" s="343"/>
      <c r="AD939" s="343"/>
      <c r="AE939" s="343"/>
      <c r="AF939" s="343"/>
      <c r="AG939" s="343"/>
      <c r="AH939" s="343"/>
      <c r="AI939" s="343"/>
      <c r="AJ939" s="343"/>
      <c r="AK939" s="343"/>
      <c r="AL939" s="343"/>
      <c r="AM939" s="343"/>
      <c r="AN939" s="343"/>
      <c r="AO939" s="343"/>
    </row>
    <row r="940" spans="1:41" ht="12.75" customHeight="1" x14ac:dyDescent="0.2">
      <c r="A940" s="343"/>
      <c r="B940" s="343"/>
      <c r="C940" s="343"/>
      <c r="D940" s="445"/>
      <c r="E940" s="343"/>
      <c r="F940" s="343"/>
      <c r="G940" s="343"/>
      <c r="H940" s="343"/>
      <c r="I940" s="343"/>
      <c r="J940" s="343"/>
      <c r="K940" s="343"/>
      <c r="L940" s="343"/>
      <c r="M940" s="343"/>
      <c r="N940" s="343"/>
      <c r="O940" s="343"/>
      <c r="P940" s="343"/>
      <c r="Q940" s="343"/>
      <c r="R940" s="343"/>
      <c r="S940" s="341"/>
      <c r="T940" s="341"/>
      <c r="U940" s="343"/>
      <c r="V940" s="343"/>
      <c r="W940" s="343"/>
      <c r="X940" s="343"/>
      <c r="Y940" s="343"/>
      <c r="Z940" s="343"/>
      <c r="AA940" s="343"/>
      <c r="AB940" s="343"/>
      <c r="AC940" s="343"/>
      <c r="AD940" s="343"/>
      <c r="AE940" s="343"/>
      <c r="AF940" s="343"/>
      <c r="AG940" s="343"/>
      <c r="AH940" s="343"/>
      <c r="AI940" s="343"/>
      <c r="AJ940" s="343"/>
      <c r="AK940" s="343"/>
      <c r="AL940" s="343"/>
      <c r="AM940" s="343"/>
      <c r="AN940" s="343"/>
      <c r="AO940" s="343"/>
    </row>
    <row r="941" spans="1:41" ht="12.75" customHeight="1" x14ac:dyDescent="0.2">
      <c r="A941" s="343"/>
      <c r="B941" s="343"/>
      <c r="C941" s="343"/>
      <c r="D941" s="445"/>
      <c r="E941" s="343"/>
      <c r="F941" s="343"/>
      <c r="G941" s="343"/>
      <c r="H941" s="343"/>
      <c r="I941" s="343"/>
      <c r="J941" s="343"/>
      <c r="K941" s="343"/>
      <c r="L941" s="343"/>
      <c r="M941" s="343"/>
      <c r="N941" s="343"/>
      <c r="O941" s="343"/>
      <c r="P941" s="343"/>
      <c r="Q941" s="343"/>
      <c r="R941" s="343"/>
      <c r="S941" s="341"/>
      <c r="T941" s="341"/>
      <c r="U941" s="343"/>
      <c r="V941" s="343"/>
      <c r="W941" s="343"/>
      <c r="X941" s="343"/>
      <c r="Y941" s="343"/>
      <c r="Z941" s="343"/>
      <c r="AA941" s="343"/>
      <c r="AB941" s="343"/>
      <c r="AC941" s="343"/>
      <c r="AD941" s="343"/>
      <c r="AE941" s="343"/>
      <c r="AF941" s="343"/>
      <c r="AG941" s="343"/>
      <c r="AH941" s="343"/>
      <c r="AI941" s="343"/>
      <c r="AJ941" s="343"/>
      <c r="AK941" s="343"/>
      <c r="AL941" s="343"/>
      <c r="AM941" s="343"/>
      <c r="AN941" s="343"/>
      <c r="AO941" s="343"/>
    </row>
    <row r="942" spans="1:41" ht="12.75" customHeight="1" x14ac:dyDescent="0.2">
      <c r="A942" s="343"/>
      <c r="B942" s="343"/>
      <c r="C942" s="343"/>
      <c r="D942" s="445"/>
      <c r="E942" s="343"/>
      <c r="F942" s="343"/>
      <c r="G942" s="343"/>
      <c r="H942" s="343"/>
      <c r="I942" s="343"/>
      <c r="J942" s="343"/>
      <c r="K942" s="343"/>
      <c r="L942" s="343"/>
      <c r="M942" s="343"/>
      <c r="N942" s="343"/>
      <c r="O942" s="343"/>
      <c r="P942" s="343"/>
      <c r="Q942" s="343"/>
      <c r="R942" s="343"/>
      <c r="S942" s="341"/>
      <c r="T942" s="341"/>
      <c r="U942" s="343"/>
      <c r="V942" s="343"/>
      <c r="W942" s="343"/>
      <c r="X942" s="343"/>
      <c r="Y942" s="343"/>
      <c r="Z942" s="343"/>
      <c r="AA942" s="343"/>
      <c r="AB942" s="343"/>
      <c r="AC942" s="343"/>
      <c r="AD942" s="343"/>
      <c r="AE942" s="343"/>
      <c r="AF942" s="343"/>
      <c r="AG942" s="343"/>
      <c r="AH942" s="343"/>
      <c r="AI942" s="343"/>
      <c r="AJ942" s="343"/>
      <c r="AK942" s="343"/>
      <c r="AL942" s="343"/>
      <c r="AM942" s="343"/>
      <c r="AN942" s="343"/>
      <c r="AO942" s="343"/>
    </row>
    <row r="943" spans="1:41" ht="12.75" customHeight="1" x14ac:dyDescent="0.2">
      <c r="A943" s="343"/>
      <c r="B943" s="343"/>
      <c r="C943" s="343"/>
      <c r="D943" s="445"/>
      <c r="E943" s="343"/>
      <c r="F943" s="343"/>
      <c r="G943" s="343"/>
      <c r="H943" s="343"/>
      <c r="I943" s="343"/>
      <c r="J943" s="343"/>
      <c r="K943" s="343"/>
      <c r="L943" s="343"/>
      <c r="M943" s="343"/>
      <c r="N943" s="343"/>
      <c r="O943" s="343"/>
      <c r="P943" s="343"/>
      <c r="Q943" s="343"/>
      <c r="R943" s="343"/>
      <c r="S943" s="341"/>
      <c r="T943" s="341"/>
      <c r="U943" s="343"/>
      <c r="V943" s="343"/>
      <c r="W943" s="343"/>
      <c r="X943" s="343"/>
      <c r="Y943" s="343"/>
      <c r="Z943" s="343"/>
      <c r="AA943" s="343"/>
      <c r="AB943" s="343"/>
      <c r="AC943" s="343"/>
      <c r="AD943" s="343"/>
      <c r="AE943" s="343"/>
      <c r="AF943" s="343"/>
      <c r="AG943" s="343"/>
      <c r="AH943" s="343"/>
      <c r="AI943" s="343"/>
      <c r="AJ943" s="343"/>
      <c r="AK943" s="343"/>
      <c r="AL943" s="343"/>
      <c r="AM943" s="343"/>
      <c r="AN943" s="343"/>
      <c r="AO943" s="343"/>
    </row>
    <row r="944" spans="1:41" ht="12.75" customHeight="1" x14ac:dyDescent="0.2">
      <c r="A944" s="343"/>
      <c r="B944" s="343"/>
      <c r="C944" s="343"/>
      <c r="D944" s="445"/>
      <c r="E944" s="343"/>
      <c r="F944" s="343"/>
      <c r="G944" s="343"/>
      <c r="H944" s="343"/>
      <c r="I944" s="343"/>
      <c r="J944" s="343"/>
      <c r="K944" s="343"/>
      <c r="L944" s="343"/>
      <c r="M944" s="343"/>
      <c r="N944" s="343"/>
      <c r="O944" s="343"/>
      <c r="P944" s="343"/>
      <c r="Q944" s="343"/>
      <c r="R944" s="343"/>
      <c r="S944" s="341"/>
      <c r="T944" s="341"/>
      <c r="U944" s="343"/>
      <c r="V944" s="343"/>
      <c r="W944" s="343"/>
      <c r="X944" s="343"/>
      <c r="Y944" s="343"/>
      <c r="Z944" s="343"/>
      <c r="AA944" s="343"/>
      <c r="AB944" s="343"/>
      <c r="AC944" s="343"/>
      <c r="AD944" s="343"/>
      <c r="AE944" s="343"/>
      <c r="AF944" s="343"/>
      <c r="AG944" s="343"/>
      <c r="AH944" s="343"/>
      <c r="AI944" s="343"/>
      <c r="AJ944" s="343"/>
      <c r="AK944" s="343"/>
      <c r="AL944" s="343"/>
      <c r="AM944" s="343"/>
      <c r="AN944" s="343"/>
      <c r="AO944" s="343"/>
    </row>
    <row r="945" spans="1:41" ht="12.75" customHeight="1" x14ac:dyDescent="0.2">
      <c r="A945" s="343"/>
      <c r="B945" s="343"/>
      <c r="C945" s="343"/>
      <c r="D945" s="445"/>
      <c r="E945" s="343"/>
      <c r="F945" s="343"/>
      <c r="G945" s="343"/>
      <c r="H945" s="343"/>
      <c r="I945" s="343"/>
      <c r="J945" s="343"/>
      <c r="K945" s="343"/>
      <c r="L945" s="343"/>
      <c r="M945" s="343"/>
      <c r="N945" s="343"/>
      <c r="O945" s="343"/>
      <c r="P945" s="343"/>
      <c r="Q945" s="343"/>
      <c r="R945" s="343"/>
      <c r="S945" s="341"/>
      <c r="T945" s="341"/>
      <c r="U945" s="343"/>
      <c r="V945" s="343"/>
      <c r="W945" s="343"/>
      <c r="X945" s="343"/>
      <c r="Y945" s="343"/>
      <c r="Z945" s="343"/>
      <c r="AA945" s="343"/>
      <c r="AB945" s="343"/>
      <c r="AC945" s="343"/>
      <c r="AD945" s="343"/>
      <c r="AE945" s="343"/>
      <c r="AF945" s="343"/>
      <c r="AG945" s="343"/>
      <c r="AH945" s="343"/>
      <c r="AI945" s="343"/>
      <c r="AJ945" s="343"/>
      <c r="AK945" s="343"/>
      <c r="AL945" s="343"/>
      <c r="AM945" s="343"/>
      <c r="AN945" s="343"/>
      <c r="AO945" s="343"/>
    </row>
    <row r="946" spans="1:41" ht="12.75" customHeight="1" x14ac:dyDescent="0.2">
      <c r="A946" s="343"/>
      <c r="B946" s="343"/>
      <c r="C946" s="343"/>
      <c r="D946" s="445"/>
      <c r="E946" s="343"/>
      <c r="F946" s="343"/>
      <c r="G946" s="343"/>
      <c r="H946" s="343"/>
      <c r="I946" s="343"/>
      <c r="J946" s="343"/>
      <c r="K946" s="343"/>
      <c r="L946" s="343"/>
      <c r="M946" s="343"/>
      <c r="N946" s="343"/>
      <c r="O946" s="343"/>
      <c r="P946" s="343"/>
      <c r="Q946" s="343"/>
      <c r="R946" s="343"/>
      <c r="S946" s="341"/>
      <c r="T946" s="341"/>
      <c r="U946" s="343"/>
      <c r="V946" s="343"/>
      <c r="W946" s="343"/>
      <c r="X946" s="343"/>
      <c r="Y946" s="343"/>
      <c r="Z946" s="343"/>
      <c r="AA946" s="343"/>
      <c r="AB946" s="343"/>
      <c r="AC946" s="343"/>
      <c r="AD946" s="343"/>
      <c r="AE946" s="343"/>
      <c r="AF946" s="343"/>
      <c r="AG946" s="343"/>
      <c r="AH946" s="343"/>
      <c r="AI946" s="343"/>
      <c r="AJ946" s="343"/>
      <c r="AK946" s="343"/>
      <c r="AL946" s="343"/>
      <c r="AM946" s="343"/>
      <c r="AN946" s="343"/>
      <c r="AO946" s="343"/>
    </row>
    <row r="947" spans="1:41" ht="12.75" customHeight="1" x14ac:dyDescent="0.2">
      <c r="A947" s="343"/>
      <c r="B947" s="343"/>
      <c r="C947" s="343"/>
      <c r="D947" s="445"/>
      <c r="E947" s="343"/>
      <c r="F947" s="343"/>
      <c r="G947" s="343"/>
      <c r="H947" s="343"/>
      <c r="I947" s="343"/>
      <c r="J947" s="343"/>
      <c r="K947" s="343"/>
      <c r="L947" s="343"/>
      <c r="M947" s="343"/>
      <c r="N947" s="343"/>
      <c r="O947" s="343"/>
      <c r="P947" s="343"/>
      <c r="Q947" s="343"/>
      <c r="R947" s="343"/>
      <c r="S947" s="341"/>
      <c r="T947" s="341"/>
      <c r="U947" s="343"/>
      <c r="V947" s="343"/>
      <c r="W947" s="343"/>
      <c r="X947" s="343"/>
      <c r="Y947" s="343"/>
      <c r="Z947" s="343"/>
      <c r="AA947" s="343"/>
      <c r="AB947" s="343"/>
      <c r="AC947" s="343"/>
      <c r="AD947" s="343"/>
      <c r="AE947" s="343"/>
      <c r="AF947" s="343"/>
      <c r="AG947" s="343"/>
      <c r="AH947" s="343"/>
      <c r="AI947" s="343"/>
      <c r="AJ947" s="343"/>
      <c r="AK947" s="343"/>
      <c r="AL947" s="343"/>
      <c r="AM947" s="343"/>
      <c r="AN947" s="343"/>
      <c r="AO947" s="343"/>
    </row>
    <row r="948" spans="1:41" ht="12.75" customHeight="1" x14ac:dyDescent="0.2">
      <c r="A948" s="343"/>
      <c r="B948" s="343"/>
      <c r="C948" s="343"/>
      <c r="D948" s="445"/>
      <c r="E948" s="343"/>
      <c r="F948" s="343"/>
      <c r="G948" s="343"/>
      <c r="H948" s="343"/>
      <c r="I948" s="343"/>
      <c r="J948" s="343"/>
      <c r="K948" s="343"/>
      <c r="L948" s="343"/>
      <c r="M948" s="343"/>
      <c r="N948" s="343"/>
      <c r="O948" s="343"/>
      <c r="P948" s="343"/>
      <c r="Q948" s="343"/>
      <c r="R948" s="343"/>
      <c r="S948" s="341"/>
      <c r="T948" s="341"/>
      <c r="U948" s="343"/>
      <c r="V948" s="343"/>
      <c r="W948" s="343"/>
      <c r="X948" s="343"/>
      <c r="Y948" s="343"/>
      <c r="Z948" s="343"/>
      <c r="AA948" s="343"/>
      <c r="AB948" s="343"/>
      <c r="AC948" s="343"/>
      <c r="AD948" s="343"/>
      <c r="AE948" s="343"/>
      <c r="AF948" s="343"/>
      <c r="AG948" s="343"/>
      <c r="AH948" s="343"/>
      <c r="AI948" s="343"/>
      <c r="AJ948" s="343"/>
      <c r="AK948" s="343"/>
      <c r="AL948" s="343"/>
      <c r="AM948" s="343"/>
      <c r="AN948" s="343"/>
      <c r="AO948" s="343"/>
    </row>
    <row r="949" spans="1:41" ht="12.75" customHeight="1" x14ac:dyDescent="0.2">
      <c r="A949" s="343"/>
      <c r="B949" s="343"/>
      <c r="C949" s="343"/>
      <c r="D949" s="445"/>
      <c r="E949" s="343"/>
      <c r="F949" s="343"/>
      <c r="G949" s="343"/>
      <c r="H949" s="343"/>
      <c r="I949" s="343"/>
      <c r="J949" s="343"/>
      <c r="K949" s="343"/>
      <c r="L949" s="343"/>
      <c r="M949" s="343"/>
      <c r="N949" s="343"/>
      <c r="O949" s="343"/>
      <c r="P949" s="343"/>
      <c r="Q949" s="343"/>
      <c r="R949" s="343"/>
      <c r="S949" s="341"/>
      <c r="T949" s="341"/>
      <c r="U949" s="343"/>
      <c r="V949" s="343"/>
      <c r="W949" s="343"/>
      <c r="X949" s="343"/>
      <c r="Y949" s="343"/>
      <c r="Z949" s="343"/>
      <c r="AA949" s="343"/>
      <c r="AB949" s="343"/>
      <c r="AC949" s="343"/>
      <c r="AD949" s="343"/>
      <c r="AE949" s="343"/>
      <c r="AF949" s="343"/>
      <c r="AG949" s="343"/>
      <c r="AH949" s="343"/>
      <c r="AI949" s="343"/>
      <c r="AJ949" s="343"/>
      <c r="AK949" s="343"/>
      <c r="AL949" s="343"/>
      <c r="AM949" s="343"/>
      <c r="AN949" s="343"/>
      <c r="AO949" s="343"/>
    </row>
    <row r="950" spans="1:41" ht="12.75" customHeight="1" x14ac:dyDescent="0.2">
      <c r="A950" s="343"/>
      <c r="B950" s="343"/>
      <c r="C950" s="343"/>
      <c r="D950" s="445"/>
      <c r="E950" s="343"/>
      <c r="F950" s="343"/>
      <c r="G950" s="343"/>
      <c r="H950" s="343"/>
      <c r="I950" s="343"/>
      <c r="J950" s="343"/>
      <c r="K950" s="343"/>
      <c r="L950" s="343"/>
      <c r="M950" s="343"/>
      <c r="N950" s="343"/>
      <c r="O950" s="343"/>
      <c r="P950" s="343"/>
      <c r="Q950" s="343"/>
      <c r="R950" s="343"/>
      <c r="S950" s="341"/>
      <c r="T950" s="341"/>
      <c r="U950" s="343"/>
      <c r="V950" s="343"/>
      <c r="W950" s="343"/>
      <c r="X950" s="343"/>
      <c r="Y950" s="343"/>
      <c r="Z950" s="343"/>
      <c r="AA950" s="343"/>
      <c r="AB950" s="343"/>
      <c r="AC950" s="343"/>
      <c r="AD950" s="343"/>
      <c r="AE950" s="343"/>
      <c r="AF950" s="343"/>
      <c r="AG950" s="343"/>
      <c r="AH950" s="343"/>
      <c r="AI950" s="343"/>
      <c r="AJ950" s="343"/>
      <c r="AK950" s="343"/>
      <c r="AL950" s="343"/>
      <c r="AM950" s="343"/>
      <c r="AN950" s="343"/>
      <c r="AO950" s="343"/>
    </row>
    <row r="951" spans="1:41" ht="12.75" customHeight="1" x14ac:dyDescent="0.2">
      <c r="A951" s="343"/>
      <c r="B951" s="343"/>
      <c r="C951" s="343"/>
      <c r="D951" s="445"/>
      <c r="E951" s="343"/>
      <c r="F951" s="343"/>
      <c r="G951" s="343"/>
      <c r="H951" s="343"/>
      <c r="I951" s="343"/>
      <c r="J951" s="343"/>
      <c r="K951" s="343"/>
      <c r="L951" s="343"/>
      <c r="M951" s="343"/>
      <c r="N951" s="343"/>
      <c r="O951" s="343"/>
      <c r="P951" s="343"/>
      <c r="Q951" s="343"/>
      <c r="R951" s="343"/>
      <c r="S951" s="341"/>
      <c r="T951" s="341"/>
      <c r="U951" s="343"/>
      <c r="V951" s="343"/>
      <c r="W951" s="343"/>
      <c r="X951" s="343"/>
      <c r="Y951" s="343"/>
      <c r="Z951" s="343"/>
      <c r="AA951" s="343"/>
      <c r="AB951" s="343"/>
      <c r="AC951" s="343"/>
      <c r="AD951" s="343"/>
      <c r="AE951" s="343"/>
      <c r="AF951" s="343"/>
      <c r="AG951" s="343"/>
      <c r="AH951" s="343"/>
      <c r="AI951" s="343"/>
      <c r="AJ951" s="343"/>
      <c r="AK951" s="343"/>
      <c r="AL951" s="343"/>
      <c r="AM951" s="343"/>
      <c r="AN951" s="343"/>
      <c r="AO951" s="343"/>
    </row>
    <row r="952" spans="1:41" ht="12.75" customHeight="1" x14ac:dyDescent="0.2">
      <c r="A952" s="343"/>
      <c r="B952" s="343"/>
      <c r="C952" s="343"/>
      <c r="D952" s="445"/>
      <c r="E952" s="343"/>
      <c r="F952" s="343"/>
      <c r="G952" s="343"/>
      <c r="H952" s="343"/>
      <c r="I952" s="343"/>
      <c r="J952" s="343"/>
      <c r="K952" s="343"/>
      <c r="L952" s="343"/>
      <c r="M952" s="343"/>
      <c r="N952" s="343"/>
      <c r="O952" s="343"/>
      <c r="P952" s="343"/>
      <c r="Q952" s="343"/>
      <c r="R952" s="343"/>
      <c r="S952" s="341"/>
      <c r="T952" s="341"/>
      <c r="U952" s="343"/>
      <c r="V952" s="343"/>
      <c r="W952" s="343"/>
      <c r="X952" s="343"/>
      <c r="Y952" s="343"/>
      <c r="Z952" s="343"/>
      <c r="AA952" s="343"/>
      <c r="AB952" s="343"/>
      <c r="AC952" s="343"/>
      <c r="AD952" s="343"/>
      <c r="AE952" s="343"/>
      <c r="AF952" s="343"/>
      <c r="AG952" s="343"/>
      <c r="AH952" s="343"/>
      <c r="AI952" s="343"/>
      <c r="AJ952" s="343"/>
      <c r="AK952" s="343"/>
      <c r="AL952" s="343"/>
      <c r="AM952" s="343"/>
      <c r="AN952" s="343"/>
      <c r="AO952" s="343"/>
    </row>
    <row r="953" spans="1:41" ht="12.75" customHeight="1" x14ac:dyDescent="0.2">
      <c r="A953" s="343"/>
      <c r="B953" s="343"/>
      <c r="C953" s="343"/>
      <c r="D953" s="445"/>
      <c r="E953" s="343"/>
      <c r="F953" s="343"/>
      <c r="G953" s="343"/>
      <c r="H953" s="343"/>
      <c r="I953" s="343"/>
      <c r="J953" s="343"/>
      <c r="K953" s="343"/>
      <c r="L953" s="343"/>
      <c r="M953" s="343"/>
      <c r="N953" s="343"/>
      <c r="O953" s="343"/>
      <c r="P953" s="343"/>
      <c r="Q953" s="343"/>
      <c r="R953" s="343"/>
      <c r="S953" s="341"/>
      <c r="T953" s="341"/>
      <c r="U953" s="343"/>
      <c r="V953" s="343"/>
      <c r="W953" s="343"/>
      <c r="X953" s="343"/>
      <c r="Y953" s="343"/>
      <c r="Z953" s="343"/>
      <c r="AA953" s="343"/>
      <c r="AB953" s="343"/>
      <c r="AC953" s="343"/>
      <c r="AD953" s="343"/>
      <c r="AE953" s="343"/>
      <c r="AF953" s="343"/>
      <c r="AG953" s="343"/>
      <c r="AH953" s="343"/>
      <c r="AI953" s="343"/>
      <c r="AJ953" s="343"/>
      <c r="AK953" s="343"/>
      <c r="AL953" s="343"/>
      <c r="AM953" s="343"/>
      <c r="AN953" s="343"/>
      <c r="AO953" s="343"/>
    </row>
    <row r="954" spans="1:41" ht="12.75" customHeight="1" x14ac:dyDescent="0.2">
      <c r="A954" s="343"/>
      <c r="B954" s="343"/>
      <c r="C954" s="343"/>
      <c r="D954" s="445"/>
      <c r="E954" s="343"/>
      <c r="F954" s="343"/>
      <c r="G954" s="343"/>
      <c r="H954" s="343"/>
      <c r="I954" s="343"/>
      <c r="J954" s="343"/>
      <c r="K954" s="343"/>
      <c r="L954" s="343"/>
      <c r="M954" s="343"/>
      <c r="N954" s="343"/>
      <c r="O954" s="343"/>
      <c r="P954" s="343"/>
      <c r="Q954" s="343"/>
      <c r="R954" s="343"/>
      <c r="S954" s="341"/>
      <c r="T954" s="341"/>
      <c r="U954" s="343"/>
      <c r="V954" s="343"/>
      <c r="W954" s="343"/>
      <c r="X954" s="343"/>
      <c r="Y954" s="343"/>
      <c r="Z954" s="343"/>
      <c r="AA954" s="343"/>
      <c r="AB954" s="343"/>
      <c r="AC954" s="343"/>
      <c r="AD954" s="343"/>
      <c r="AE954" s="343"/>
      <c r="AF954" s="343"/>
      <c r="AG954" s="343"/>
      <c r="AH954" s="343"/>
      <c r="AI954" s="343"/>
      <c r="AJ954" s="343"/>
      <c r="AK954" s="343"/>
      <c r="AL954" s="343"/>
      <c r="AM954" s="343"/>
      <c r="AN954" s="343"/>
      <c r="AO954" s="343"/>
    </row>
    <row r="955" spans="1:41" ht="12.75" customHeight="1" x14ac:dyDescent="0.2">
      <c r="A955" s="343"/>
      <c r="B955" s="343"/>
      <c r="C955" s="343"/>
      <c r="D955" s="445"/>
      <c r="E955" s="343"/>
      <c r="F955" s="343"/>
      <c r="G955" s="343"/>
      <c r="H955" s="343"/>
      <c r="I955" s="343"/>
      <c r="J955" s="343"/>
      <c r="K955" s="343"/>
      <c r="L955" s="343"/>
      <c r="M955" s="343"/>
      <c r="N955" s="343"/>
      <c r="O955" s="343"/>
      <c r="P955" s="343"/>
      <c r="Q955" s="343"/>
      <c r="R955" s="343"/>
      <c r="S955" s="341"/>
      <c r="T955" s="341"/>
      <c r="U955" s="343"/>
      <c r="V955" s="343"/>
      <c r="W955" s="343"/>
      <c r="X955" s="343"/>
      <c r="Y955" s="343"/>
      <c r="Z955" s="343"/>
      <c r="AA955" s="343"/>
      <c r="AB955" s="343"/>
      <c r="AC955" s="343"/>
      <c r="AD955" s="343"/>
      <c r="AE955" s="343"/>
      <c r="AF955" s="343"/>
      <c r="AG955" s="343"/>
      <c r="AH955" s="343"/>
      <c r="AI955" s="343"/>
      <c r="AJ955" s="343"/>
      <c r="AK955" s="343"/>
      <c r="AL955" s="343"/>
      <c r="AM955" s="343"/>
      <c r="AN955" s="343"/>
      <c r="AO955" s="343"/>
    </row>
    <row r="956" spans="1:41" ht="12.75" customHeight="1" x14ac:dyDescent="0.2">
      <c r="A956" s="343"/>
      <c r="B956" s="343"/>
      <c r="C956" s="343"/>
      <c r="D956" s="445"/>
      <c r="E956" s="343"/>
      <c r="F956" s="343"/>
      <c r="G956" s="343"/>
      <c r="H956" s="343"/>
      <c r="I956" s="343"/>
      <c r="J956" s="343"/>
      <c r="K956" s="343"/>
      <c r="L956" s="343"/>
      <c r="M956" s="343"/>
      <c r="N956" s="343"/>
      <c r="O956" s="343"/>
      <c r="P956" s="343"/>
      <c r="Q956" s="343"/>
      <c r="R956" s="343"/>
      <c r="S956" s="341"/>
      <c r="T956" s="341"/>
      <c r="U956" s="343"/>
      <c r="V956" s="343"/>
      <c r="W956" s="343"/>
      <c r="X956" s="343"/>
      <c r="Y956" s="343"/>
      <c r="Z956" s="343"/>
      <c r="AA956" s="343"/>
      <c r="AB956" s="343"/>
      <c r="AC956" s="343"/>
      <c r="AD956" s="343"/>
      <c r="AE956" s="343"/>
      <c r="AF956" s="343"/>
      <c r="AG956" s="343"/>
      <c r="AH956" s="343"/>
      <c r="AI956" s="343"/>
      <c r="AJ956" s="343"/>
      <c r="AK956" s="343"/>
      <c r="AL956" s="343"/>
      <c r="AM956" s="343"/>
      <c r="AN956" s="343"/>
      <c r="AO956" s="343"/>
    </row>
    <row r="957" spans="1:41" ht="12.75" customHeight="1" x14ac:dyDescent="0.2">
      <c r="A957" s="343"/>
      <c r="B957" s="343"/>
      <c r="C957" s="343"/>
      <c r="D957" s="445"/>
      <c r="E957" s="343"/>
      <c r="F957" s="343"/>
      <c r="G957" s="343"/>
      <c r="H957" s="343"/>
      <c r="I957" s="343"/>
      <c r="J957" s="343"/>
      <c r="K957" s="343"/>
      <c r="L957" s="343"/>
      <c r="M957" s="343"/>
      <c r="N957" s="343"/>
      <c r="O957" s="343"/>
      <c r="P957" s="343"/>
      <c r="Q957" s="343"/>
      <c r="R957" s="343"/>
      <c r="S957" s="341"/>
      <c r="T957" s="341"/>
      <c r="U957" s="343"/>
      <c r="V957" s="343"/>
      <c r="W957" s="343"/>
      <c r="X957" s="343"/>
      <c r="Y957" s="343"/>
      <c r="Z957" s="343"/>
      <c r="AA957" s="343"/>
      <c r="AB957" s="343"/>
      <c r="AC957" s="343"/>
      <c r="AD957" s="343"/>
      <c r="AE957" s="343"/>
      <c r="AF957" s="343"/>
      <c r="AG957" s="343"/>
      <c r="AH957" s="343"/>
      <c r="AI957" s="343"/>
      <c r="AJ957" s="343"/>
      <c r="AK957" s="343"/>
      <c r="AL957" s="343"/>
      <c r="AM957" s="343"/>
      <c r="AN957" s="343"/>
      <c r="AO957" s="343"/>
    </row>
    <row r="958" spans="1:41" ht="12.75" customHeight="1" x14ac:dyDescent="0.2">
      <c r="A958" s="343"/>
      <c r="B958" s="343"/>
      <c r="C958" s="343"/>
      <c r="D958" s="445"/>
      <c r="E958" s="343"/>
      <c r="F958" s="343"/>
      <c r="G958" s="343"/>
      <c r="H958" s="343"/>
      <c r="I958" s="343"/>
      <c r="J958" s="343"/>
      <c r="K958" s="343"/>
      <c r="L958" s="343"/>
      <c r="M958" s="343"/>
      <c r="N958" s="343"/>
      <c r="O958" s="343"/>
      <c r="P958" s="343"/>
      <c r="Q958" s="343"/>
      <c r="R958" s="343"/>
      <c r="S958" s="341"/>
      <c r="T958" s="341"/>
      <c r="U958" s="343"/>
      <c r="V958" s="343"/>
      <c r="W958" s="343"/>
      <c r="X958" s="343"/>
      <c r="Y958" s="343"/>
      <c r="Z958" s="343"/>
      <c r="AA958" s="343"/>
      <c r="AB958" s="343"/>
      <c r="AC958" s="343"/>
      <c r="AD958" s="343"/>
      <c r="AE958" s="343"/>
      <c r="AF958" s="343"/>
      <c r="AG958" s="343"/>
      <c r="AH958" s="343"/>
      <c r="AI958" s="343"/>
      <c r="AJ958" s="343"/>
      <c r="AK958" s="343"/>
      <c r="AL958" s="343"/>
      <c r="AM958" s="343"/>
      <c r="AN958" s="343"/>
      <c r="AO958" s="343"/>
    </row>
    <row r="959" spans="1:41" ht="12.75" customHeight="1" x14ac:dyDescent="0.2">
      <c r="A959" s="343"/>
      <c r="B959" s="343"/>
      <c r="C959" s="343"/>
      <c r="D959" s="445"/>
      <c r="E959" s="343"/>
      <c r="F959" s="343"/>
      <c r="G959" s="343"/>
      <c r="H959" s="343"/>
      <c r="I959" s="343"/>
      <c r="J959" s="343"/>
      <c r="K959" s="343"/>
      <c r="L959" s="343"/>
      <c r="M959" s="343"/>
      <c r="N959" s="343"/>
      <c r="O959" s="343"/>
      <c r="P959" s="343"/>
      <c r="Q959" s="343"/>
      <c r="R959" s="343"/>
      <c r="S959" s="341"/>
      <c r="T959" s="341"/>
      <c r="U959" s="343"/>
      <c r="V959" s="343"/>
      <c r="W959" s="343"/>
      <c r="X959" s="343"/>
      <c r="Y959" s="343"/>
      <c r="Z959" s="343"/>
      <c r="AA959" s="343"/>
      <c r="AB959" s="343"/>
      <c r="AC959" s="343"/>
      <c r="AD959" s="343"/>
      <c r="AE959" s="343"/>
      <c r="AF959" s="343"/>
      <c r="AG959" s="343"/>
      <c r="AH959" s="343"/>
      <c r="AI959" s="343"/>
      <c r="AJ959" s="343"/>
      <c r="AK959" s="343"/>
      <c r="AL959" s="343"/>
      <c r="AM959" s="343"/>
      <c r="AN959" s="343"/>
      <c r="AO959" s="343"/>
    </row>
    <row r="960" spans="1:41" ht="12.75" customHeight="1" x14ac:dyDescent="0.2">
      <c r="A960" s="343"/>
      <c r="B960" s="343"/>
      <c r="C960" s="343"/>
      <c r="D960" s="445"/>
      <c r="E960" s="343"/>
      <c r="F960" s="343"/>
      <c r="G960" s="343"/>
      <c r="H960" s="343"/>
      <c r="I960" s="343"/>
      <c r="J960" s="343"/>
      <c r="K960" s="343"/>
      <c r="L960" s="343"/>
      <c r="M960" s="343"/>
      <c r="N960" s="343"/>
      <c r="O960" s="343"/>
      <c r="P960" s="343"/>
      <c r="Q960" s="343"/>
      <c r="R960" s="343"/>
      <c r="S960" s="341"/>
      <c r="T960" s="341"/>
      <c r="U960" s="343"/>
      <c r="V960" s="343"/>
      <c r="W960" s="343"/>
      <c r="X960" s="343"/>
      <c r="Y960" s="343"/>
      <c r="Z960" s="343"/>
      <c r="AA960" s="343"/>
      <c r="AB960" s="343"/>
      <c r="AC960" s="343"/>
      <c r="AD960" s="343"/>
      <c r="AE960" s="343"/>
      <c r="AF960" s="343"/>
      <c r="AG960" s="343"/>
      <c r="AH960" s="343"/>
      <c r="AI960" s="343"/>
      <c r="AJ960" s="343"/>
      <c r="AK960" s="343"/>
      <c r="AL960" s="343"/>
      <c r="AM960" s="343"/>
      <c r="AN960" s="343"/>
      <c r="AO960" s="343"/>
    </row>
    <row r="961" spans="1:41" ht="12.75" customHeight="1" x14ac:dyDescent="0.2">
      <c r="A961" s="343"/>
      <c r="B961" s="343"/>
      <c r="C961" s="343"/>
      <c r="D961" s="445"/>
      <c r="E961" s="343"/>
      <c r="F961" s="343"/>
      <c r="G961" s="343"/>
      <c r="H961" s="343"/>
      <c r="I961" s="343"/>
      <c r="J961" s="343"/>
      <c r="K961" s="343"/>
      <c r="L961" s="343"/>
      <c r="M961" s="343"/>
      <c r="N961" s="343"/>
      <c r="O961" s="343"/>
      <c r="P961" s="343"/>
      <c r="Q961" s="343"/>
      <c r="R961" s="343"/>
      <c r="S961" s="341"/>
      <c r="T961" s="341"/>
      <c r="U961" s="343"/>
      <c r="V961" s="343"/>
      <c r="W961" s="343"/>
      <c r="X961" s="343"/>
      <c r="Y961" s="343"/>
      <c r="Z961" s="343"/>
      <c r="AA961" s="343"/>
      <c r="AB961" s="343"/>
      <c r="AC961" s="343"/>
      <c r="AD961" s="343"/>
      <c r="AE961" s="343"/>
      <c r="AF961" s="343"/>
      <c r="AG961" s="343"/>
      <c r="AH961" s="343"/>
      <c r="AI961" s="343"/>
      <c r="AJ961" s="343"/>
      <c r="AK961" s="343"/>
      <c r="AL961" s="343"/>
      <c r="AM961" s="343"/>
      <c r="AN961" s="343"/>
      <c r="AO961" s="343"/>
    </row>
    <row r="962" spans="1:41" ht="12.75" customHeight="1" x14ac:dyDescent="0.2">
      <c r="A962" s="343"/>
      <c r="B962" s="343"/>
      <c r="C962" s="343"/>
      <c r="D962" s="445"/>
      <c r="E962" s="343"/>
      <c r="F962" s="343"/>
      <c r="G962" s="343"/>
      <c r="H962" s="343"/>
      <c r="I962" s="343"/>
      <c r="J962" s="343"/>
      <c r="K962" s="343"/>
      <c r="L962" s="343"/>
      <c r="M962" s="343"/>
      <c r="N962" s="343"/>
      <c r="O962" s="343"/>
      <c r="P962" s="343"/>
      <c r="Q962" s="343"/>
      <c r="R962" s="343"/>
      <c r="S962" s="341"/>
      <c r="T962" s="341"/>
      <c r="U962" s="343"/>
      <c r="V962" s="343"/>
      <c r="W962" s="343"/>
      <c r="X962" s="343"/>
      <c r="Y962" s="343"/>
      <c r="Z962" s="343"/>
      <c r="AA962" s="343"/>
      <c r="AB962" s="343"/>
      <c r="AC962" s="343"/>
      <c r="AD962" s="343"/>
      <c r="AE962" s="343"/>
      <c r="AF962" s="343"/>
      <c r="AG962" s="343"/>
      <c r="AH962" s="343"/>
      <c r="AI962" s="343"/>
      <c r="AJ962" s="343"/>
      <c r="AK962" s="343"/>
      <c r="AL962" s="343"/>
      <c r="AM962" s="343"/>
      <c r="AN962" s="343"/>
      <c r="AO962" s="343"/>
    </row>
    <row r="963" spans="1:41" ht="12.75" customHeight="1" x14ac:dyDescent="0.2">
      <c r="A963" s="343"/>
      <c r="B963" s="343"/>
      <c r="C963" s="343"/>
      <c r="D963" s="445"/>
      <c r="E963" s="343"/>
      <c r="F963" s="343"/>
      <c r="G963" s="343"/>
      <c r="H963" s="343"/>
      <c r="I963" s="343"/>
      <c r="J963" s="343"/>
      <c r="K963" s="343"/>
      <c r="L963" s="343"/>
      <c r="M963" s="343"/>
      <c r="N963" s="343"/>
      <c r="O963" s="343"/>
      <c r="P963" s="343"/>
      <c r="Q963" s="343"/>
      <c r="R963" s="343"/>
      <c r="S963" s="341"/>
      <c r="T963" s="341"/>
      <c r="U963" s="343"/>
      <c r="V963" s="343"/>
      <c r="W963" s="343"/>
      <c r="X963" s="343"/>
      <c r="Y963" s="343"/>
      <c r="Z963" s="343"/>
      <c r="AA963" s="343"/>
      <c r="AB963" s="343"/>
      <c r="AC963" s="343"/>
      <c r="AD963" s="343"/>
      <c r="AE963" s="343"/>
      <c r="AF963" s="343"/>
      <c r="AG963" s="343"/>
      <c r="AH963" s="343"/>
      <c r="AI963" s="343"/>
      <c r="AJ963" s="343"/>
      <c r="AK963" s="343"/>
      <c r="AL963" s="343"/>
      <c r="AM963" s="343"/>
      <c r="AN963" s="343"/>
      <c r="AO963" s="343"/>
    </row>
    <row r="964" spans="1:41" ht="12.75" customHeight="1" x14ac:dyDescent="0.2">
      <c r="A964" s="343"/>
      <c r="B964" s="343"/>
      <c r="C964" s="343"/>
      <c r="D964" s="445"/>
      <c r="E964" s="343"/>
      <c r="F964" s="343"/>
      <c r="G964" s="343"/>
      <c r="H964" s="343"/>
      <c r="I964" s="343"/>
      <c r="J964" s="343"/>
      <c r="K964" s="343"/>
      <c r="L964" s="343"/>
      <c r="M964" s="343"/>
      <c r="N964" s="343"/>
      <c r="O964" s="343"/>
      <c r="P964" s="343"/>
      <c r="Q964" s="343"/>
      <c r="R964" s="343"/>
      <c r="S964" s="341"/>
      <c r="T964" s="341"/>
      <c r="U964" s="343"/>
      <c r="V964" s="343"/>
      <c r="W964" s="343"/>
      <c r="X964" s="343"/>
      <c r="Y964" s="343"/>
      <c r="Z964" s="343"/>
      <c r="AA964" s="343"/>
      <c r="AB964" s="343"/>
      <c r="AC964" s="343"/>
      <c r="AD964" s="343"/>
      <c r="AE964" s="343"/>
      <c r="AF964" s="343"/>
      <c r="AG964" s="343"/>
      <c r="AH964" s="343"/>
      <c r="AI964" s="343"/>
      <c r="AJ964" s="343"/>
      <c r="AK964" s="343"/>
      <c r="AL964" s="343"/>
      <c r="AM964" s="343"/>
      <c r="AN964" s="343"/>
      <c r="AO964" s="343"/>
    </row>
    <row r="965" spans="1:41" ht="12.75" customHeight="1" x14ac:dyDescent="0.2">
      <c r="A965" s="343"/>
      <c r="B965" s="343"/>
      <c r="C965" s="343"/>
      <c r="D965" s="445"/>
      <c r="E965" s="343"/>
      <c r="F965" s="343"/>
      <c r="G965" s="343"/>
      <c r="H965" s="343"/>
      <c r="I965" s="343"/>
      <c r="J965" s="343"/>
      <c r="K965" s="343"/>
      <c r="L965" s="343"/>
      <c r="M965" s="343"/>
      <c r="N965" s="343"/>
      <c r="O965" s="343"/>
      <c r="P965" s="343"/>
      <c r="Q965" s="343"/>
      <c r="R965" s="343"/>
      <c r="S965" s="341"/>
      <c r="T965" s="341"/>
      <c r="U965" s="343"/>
      <c r="V965" s="343"/>
      <c r="W965" s="343"/>
      <c r="X965" s="343"/>
      <c r="Y965" s="343"/>
      <c r="Z965" s="343"/>
      <c r="AA965" s="343"/>
      <c r="AB965" s="343"/>
      <c r="AC965" s="343"/>
      <c r="AD965" s="343"/>
      <c r="AE965" s="343"/>
      <c r="AF965" s="343"/>
      <c r="AG965" s="343"/>
      <c r="AH965" s="343"/>
      <c r="AI965" s="343"/>
      <c r="AJ965" s="343"/>
      <c r="AK965" s="343"/>
      <c r="AL965" s="343"/>
      <c r="AM965" s="343"/>
      <c r="AN965" s="343"/>
      <c r="AO965" s="343"/>
    </row>
    <row r="966" spans="1:41" ht="12.75" customHeight="1" x14ac:dyDescent="0.2">
      <c r="A966" s="343"/>
      <c r="B966" s="343"/>
      <c r="C966" s="343"/>
      <c r="D966" s="445"/>
      <c r="E966" s="343"/>
      <c r="F966" s="343"/>
      <c r="G966" s="343"/>
      <c r="H966" s="343"/>
      <c r="I966" s="343"/>
      <c r="J966" s="343"/>
      <c r="K966" s="343"/>
      <c r="L966" s="343"/>
      <c r="M966" s="343"/>
      <c r="N966" s="343"/>
      <c r="O966" s="343"/>
      <c r="P966" s="343"/>
      <c r="Q966" s="343"/>
      <c r="R966" s="343"/>
      <c r="S966" s="341"/>
      <c r="T966" s="341"/>
      <c r="U966" s="343"/>
      <c r="V966" s="343"/>
      <c r="W966" s="343"/>
      <c r="X966" s="343"/>
      <c r="Y966" s="343"/>
      <c r="Z966" s="343"/>
      <c r="AA966" s="343"/>
      <c r="AB966" s="343"/>
      <c r="AC966" s="343"/>
      <c r="AD966" s="343"/>
      <c r="AE966" s="343"/>
      <c r="AF966" s="343"/>
      <c r="AG966" s="343"/>
      <c r="AH966" s="343"/>
      <c r="AI966" s="343"/>
      <c r="AJ966" s="343"/>
      <c r="AK966" s="343"/>
      <c r="AL966" s="343"/>
      <c r="AM966" s="343"/>
      <c r="AN966" s="343"/>
      <c r="AO966" s="343"/>
    </row>
    <row r="967" spans="1:41" ht="12.75" customHeight="1" x14ac:dyDescent="0.2">
      <c r="A967" s="343"/>
      <c r="B967" s="343"/>
      <c r="C967" s="343"/>
      <c r="D967" s="445"/>
      <c r="E967" s="343"/>
      <c r="F967" s="343"/>
      <c r="G967" s="343"/>
      <c r="H967" s="343"/>
      <c r="I967" s="343"/>
      <c r="J967" s="343"/>
      <c r="K967" s="343"/>
      <c r="L967" s="343"/>
      <c r="M967" s="343"/>
      <c r="N967" s="343"/>
      <c r="O967" s="343"/>
      <c r="P967" s="343"/>
      <c r="Q967" s="343"/>
      <c r="R967" s="343"/>
      <c r="S967" s="341"/>
      <c r="T967" s="341"/>
      <c r="U967" s="343"/>
      <c r="V967" s="343"/>
      <c r="W967" s="343"/>
      <c r="X967" s="343"/>
      <c r="Y967" s="343"/>
      <c r="Z967" s="343"/>
      <c r="AA967" s="343"/>
      <c r="AB967" s="343"/>
      <c r="AC967" s="343"/>
      <c r="AD967" s="343"/>
      <c r="AE967" s="343"/>
      <c r="AF967" s="343"/>
      <c r="AG967" s="343"/>
      <c r="AH967" s="343"/>
      <c r="AI967" s="343"/>
      <c r="AJ967" s="343"/>
      <c r="AK967" s="343"/>
      <c r="AL967" s="343"/>
      <c r="AM967" s="343"/>
      <c r="AN967" s="343"/>
      <c r="AO967" s="343"/>
    </row>
    <row r="968" spans="1:41" ht="12.75" customHeight="1" x14ac:dyDescent="0.2">
      <c r="A968" s="343"/>
      <c r="B968" s="343"/>
      <c r="C968" s="343"/>
      <c r="D968" s="445"/>
      <c r="E968" s="343"/>
      <c r="F968" s="343"/>
      <c r="G968" s="343"/>
      <c r="H968" s="343"/>
      <c r="I968" s="343"/>
      <c r="J968" s="343"/>
      <c r="K968" s="343"/>
      <c r="L968" s="343"/>
      <c r="M968" s="343"/>
      <c r="N968" s="343"/>
      <c r="O968" s="343"/>
      <c r="P968" s="343"/>
      <c r="Q968" s="343"/>
      <c r="R968" s="343"/>
      <c r="S968" s="341"/>
      <c r="T968" s="341"/>
      <c r="U968" s="343"/>
      <c r="V968" s="343"/>
      <c r="W968" s="343"/>
      <c r="X968" s="343"/>
      <c r="Y968" s="343"/>
      <c r="Z968" s="343"/>
      <c r="AA968" s="343"/>
      <c r="AB968" s="343"/>
      <c r="AC968" s="343"/>
      <c r="AD968" s="343"/>
      <c r="AE968" s="343"/>
      <c r="AF968" s="343"/>
      <c r="AG968" s="343"/>
      <c r="AH968" s="343"/>
      <c r="AI968" s="343"/>
      <c r="AJ968" s="343"/>
      <c r="AK968" s="343"/>
      <c r="AL968" s="343"/>
      <c r="AM968" s="343"/>
      <c r="AN968" s="343"/>
      <c r="AO968" s="343"/>
    </row>
    <row r="969" spans="1:41" ht="12.75" customHeight="1" x14ac:dyDescent="0.2">
      <c r="A969" s="343"/>
      <c r="B969" s="343"/>
      <c r="C969" s="343"/>
      <c r="D969" s="445"/>
      <c r="E969" s="343"/>
      <c r="F969" s="343"/>
      <c r="G969" s="343"/>
      <c r="H969" s="343"/>
      <c r="I969" s="343"/>
      <c r="J969" s="343"/>
      <c r="K969" s="343"/>
      <c r="L969" s="343"/>
      <c r="M969" s="343"/>
      <c r="N969" s="343"/>
      <c r="O969" s="343"/>
      <c r="P969" s="343"/>
      <c r="Q969" s="343"/>
      <c r="R969" s="343"/>
      <c r="S969" s="341"/>
      <c r="T969" s="341"/>
      <c r="U969" s="343"/>
      <c r="V969" s="343"/>
      <c r="W969" s="343"/>
      <c r="X969" s="343"/>
      <c r="Y969" s="343"/>
      <c r="Z969" s="343"/>
      <c r="AA969" s="343"/>
      <c r="AB969" s="343"/>
      <c r="AC969" s="343"/>
      <c r="AD969" s="343"/>
      <c r="AE969" s="343"/>
      <c r="AF969" s="343"/>
      <c r="AG969" s="343"/>
      <c r="AH969" s="343"/>
      <c r="AI969" s="343"/>
      <c r="AJ969" s="343"/>
      <c r="AK969" s="343"/>
      <c r="AL969" s="343"/>
      <c r="AM969" s="343"/>
      <c r="AN969" s="343"/>
      <c r="AO969" s="343"/>
    </row>
    <row r="970" spans="1:41" ht="12.75" customHeight="1" x14ac:dyDescent="0.2">
      <c r="A970" s="343"/>
      <c r="B970" s="343"/>
      <c r="C970" s="343"/>
      <c r="D970" s="445"/>
      <c r="E970" s="343"/>
      <c r="F970" s="343"/>
      <c r="G970" s="343"/>
      <c r="H970" s="343"/>
      <c r="I970" s="343"/>
      <c r="J970" s="343"/>
      <c r="K970" s="343"/>
      <c r="L970" s="343"/>
      <c r="M970" s="343"/>
      <c r="N970" s="343"/>
      <c r="O970" s="343"/>
      <c r="P970" s="343"/>
      <c r="Q970" s="343"/>
      <c r="R970" s="343"/>
      <c r="S970" s="341"/>
      <c r="T970" s="341"/>
      <c r="U970" s="343"/>
      <c r="V970" s="343"/>
      <c r="W970" s="343"/>
      <c r="X970" s="343"/>
      <c r="Y970" s="343"/>
      <c r="Z970" s="343"/>
      <c r="AA970" s="343"/>
      <c r="AB970" s="343"/>
      <c r="AC970" s="343"/>
      <c r="AD970" s="343"/>
      <c r="AE970" s="343"/>
      <c r="AF970" s="343"/>
      <c r="AG970" s="343"/>
      <c r="AH970" s="343"/>
      <c r="AI970" s="343"/>
      <c r="AJ970" s="343"/>
      <c r="AK970" s="343"/>
      <c r="AL970" s="343"/>
      <c r="AM970" s="343"/>
      <c r="AN970" s="343"/>
      <c r="AO970" s="343"/>
    </row>
    <row r="971" spans="1:41" ht="12.75" customHeight="1" x14ac:dyDescent="0.2">
      <c r="A971" s="343"/>
      <c r="B971" s="343"/>
      <c r="C971" s="343"/>
      <c r="D971" s="445"/>
      <c r="E971" s="343"/>
      <c r="F971" s="343"/>
      <c r="G971" s="343"/>
      <c r="H971" s="343"/>
      <c r="I971" s="343"/>
      <c r="J971" s="343"/>
      <c r="K971" s="343"/>
      <c r="L971" s="343"/>
      <c r="M971" s="343"/>
      <c r="N971" s="343"/>
      <c r="O971" s="343"/>
      <c r="P971" s="343"/>
      <c r="Q971" s="343"/>
      <c r="R971" s="343"/>
      <c r="S971" s="341"/>
      <c r="T971" s="341"/>
      <c r="U971" s="343"/>
      <c r="V971" s="343"/>
      <c r="W971" s="343"/>
      <c r="X971" s="343"/>
      <c r="Y971" s="343"/>
      <c r="Z971" s="343"/>
      <c r="AA971" s="343"/>
      <c r="AB971" s="343"/>
      <c r="AC971" s="343"/>
      <c r="AD971" s="343"/>
      <c r="AE971" s="343"/>
      <c r="AF971" s="343"/>
      <c r="AG971" s="343"/>
      <c r="AH971" s="343"/>
      <c r="AI971" s="343"/>
      <c r="AJ971" s="343"/>
      <c r="AK971" s="343"/>
      <c r="AL971" s="343"/>
      <c r="AM971" s="343"/>
      <c r="AN971" s="343"/>
      <c r="AO971" s="343"/>
    </row>
    <row r="972" spans="1:41" ht="12.75" customHeight="1" x14ac:dyDescent="0.2">
      <c r="A972" s="343"/>
      <c r="B972" s="343"/>
      <c r="C972" s="343"/>
      <c r="D972" s="445"/>
      <c r="E972" s="343"/>
      <c r="F972" s="343"/>
      <c r="G972" s="343"/>
      <c r="H972" s="343"/>
      <c r="I972" s="343"/>
      <c r="J972" s="343"/>
      <c r="K972" s="343"/>
      <c r="L972" s="343"/>
      <c r="M972" s="343"/>
      <c r="N972" s="343"/>
      <c r="O972" s="343"/>
      <c r="P972" s="343"/>
      <c r="Q972" s="343"/>
      <c r="R972" s="343"/>
      <c r="S972" s="341"/>
      <c r="T972" s="341"/>
      <c r="U972" s="343"/>
      <c r="V972" s="343"/>
      <c r="W972" s="343"/>
      <c r="X972" s="343"/>
      <c r="Y972" s="343"/>
      <c r="Z972" s="343"/>
      <c r="AA972" s="343"/>
      <c r="AB972" s="343"/>
      <c r="AC972" s="343"/>
      <c r="AD972" s="343"/>
      <c r="AE972" s="343"/>
      <c r="AF972" s="343"/>
      <c r="AG972" s="343"/>
      <c r="AH972" s="343"/>
      <c r="AI972" s="343"/>
      <c r="AJ972" s="343"/>
      <c r="AK972" s="343"/>
      <c r="AL972" s="343"/>
      <c r="AM972" s="343"/>
      <c r="AN972" s="343"/>
      <c r="AO972" s="343"/>
    </row>
    <row r="973" spans="1:41" ht="12.75" customHeight="1" x14ac:dyDescent="0.2">
      <c r="A973" s="343"/>
      <c r="B973" s="343"/>
      <c r="C973" s="343"/>
      <c r="D973" s="445"/>
      <c r="E973" s="343"/>
      <c r="F973" s="343"/>
      <c r="G973" s="343"/>
      <c r="H973" s="343"/>
      <c r="I973" s="343"/>
      <c r="J973" s="343"/>
      <c r="K973" s="343"/>
      <c r="L973" s="343"/>
      <c r="M973" s="343"/>
      <c r="N973" s="343"/>
      <c r="O973" s="343"/>
      <c r="P973" s="343"/>
      <c r="Q973" s="343"/>
      <c r="R973" s="343"/>
      <c r="S973" s="341"/>
      <c r="T973" s="341"/>
      <c r="U973" s="343"/>
      <c r="V973" s="343"/>
      <c r="W973" s="343"/>
      <c r="X973" s="343"/>
      <c r="Y973" s="343"/>
      <c r="Z973" s="343"/>
      <c r="AA973" s="343"/>
      <c r="AB973" s="343"/>
      <c r="AC973" s="343"/>
      <c r="AD973" s="343"/>
      <c r="AE973" s="343"/>
      <c r="AF973" s="343"/>
      <c r="AG973" s="343"/>
      <c r="AH973" s="343"/>
      <c r="AI973" s="343"/>
      <c r="AJ973" s="343"/>
      <c r="AK973" s="343"/>
      <c r="AL973" s="343"/>
      <c r="AM973" s="343"/>
      <c r="AN973" s="343"/>
      <c r="AO973" s="343"/>
    </row>
    <row r="974" spans="1:41" ht="12.75" customHeight="1" x14ac:dyDescent="0.2">
      <c r="A974" s="343"/>
      <c r="B974" s="343"/>
      <c r="C974" s="343"/>
      <c r="D974" s="445"/>
      <c r="E974" s="343"/>
      <c r="F974" s="343"/>
      <c r="G974" s="343"/>
      <c r="H974" s="343"/>
      <c r="I974" s="343"/>
      <c r="J974" s="343"/>
      <c r="K974" s="343"/>
      <c r="L974" s="343"/>
      <c r="M974" s="343"/>
      <c r="N974" s="343"/>
      <c r="O974" s="343"/>
      <c r="P974" s="343"/>
      <c r="Q974" s="343"/>
      <c r="R974" s="343"/>
      <c r="S974" s="341"/>
      <c r="T974" s="341"/>
      <c r="U974" s="343"/>
      <c r="V974" s="343"/>
      <c r="W974" s="343"/>
      <c r="X974" s="343"/>
      <c r="Y974" s="343"/>
      <c r="Z974" s="343"/>
      <c r="AA974" s="343"/>
      <c r="AB974" s="343"/>
      <c r="AC974" s="343"/>
      <c r="AD974" s="343"/>
      <c r="AE974" s="343"/>
      <c r="AF974" s="343"/>
      <c r="AG974" s="343"/>
      <c r="AH974" s="343"/>
      <c r="AI974" s="343"/>
      <c r="AJ974" s="343"/>
      <c r="AK974" s="343"/>
      <c r="AL974" s="343"/>
      <c r="AM974" s="343"/>
      <c r="AN974" s="343"/>
      <c r="AO974" s="343"/>
    </row>
    <row r="975" spans="1:41" ht="12.75" customHeight="1" x14ac:dyDescent="0.2">
      <c r="A975" s="343"/>
      <c r="B975" s="343"/>
      <c r="C975" s="343"/>
      <c r="D975" s="445"/>
      <c r="E975" s="343"/>
      <c r="F975" s="343"/>
      <c r="G975" s="343"/>
      <c r="H975" s="343"/>
      <c r="I975" s="343"/>
      <c r="J975" s="343"/>
      <c r="K975" s="343"/>
      <c r="L975" s="343"/>
      <c r="M975" s="343"/>
      <c r="N975" s="343"/>
      <c r="O975" s="343"/>
      <c r="P975" s="343"/>
      <c r="Q975" s="343"/>
      <c r="R975" s="343"/>
      <c r="S975" s="341"/>
      <c r="T975" s="341"/>
      <c r="U975" s="343"/>
      <c r="V975" s="343"/>
      <c r="W975" s="343"/>
      <c r="X975" s="343"/>
      <c r="Y975" s="343"/>
      <c r="Z975" s="343"/>
      <c r="AA975" s="343"/>
      <c r="AB975" s="343"/>
      <c r="AC975" s="343"/>
      <c r="AD975" s="343"/>
      <c r="AE975" s="343"/>
      <c r="AF975" s="343"/>
      <c r="AG975" s="343"/>
      <c r="AH975" s="343"/>
      <c r="AI975" s="343"/>
      <c r="AJ975" s="343"/>
      <c r="AK975" s="343"/>
      <c r="AL975" s="343"/>
      <c r="AM975" s="343"/>
      <c r="AN975" s="343"/>
      <c r="AO975" s="343"/>
    </row>
    <row r="976" spans="1:41" ht="12.75" customHeight="1" x14ac:dyDescent="0.2">
      <c r="A976" s="343"/>
      <c r="B976" s="343"/>
      <c r="C976" s="343"/>
      <c r="D976" s="445"/>
      <c r="E976" s="343"/>
      <c r="F976" s="343"/>
      <c r="G976" s="343"/>
      <c r="H976" s="343"/>
      <c r="I976" s="343"/>
      <c r="J976" s="343"/>
      <c r="K976" s="343"/>
      <c r="L976" s="343"/>
      <c r="M976" s="343"/>
      <c r="N976" s="343"/>
      <c r="O976" s="343"/>
      <c r="P976" s="343"/>
      <c r="Q976" s="343"/>
      <c r="R976" s="343"/>
      <c r="S976" s="341"/>
      <c r="T976" s="341"/>
      <c r="U976" s="343"/>
      <c r="V976" s="343"/>
      <c r="W976" s="343"/>
      <c r="X976" s="343"/>
      <c r="Y976" s="343"/>
      <c r="Z976" s="343"/>
      <c r="AA976" s="343"/>
      <c r="AB976" s="343"/>
      <c r="AC976" s="343"/>
      <c r="AD976" s="343"/>
      <c r="AE976" s="343"/>
      <c r="AF976" s="343"/>
      <c r="AG976" s="343"/>
      <c r="AH976" s="343"/>
      <c r="AI976" s="343"/>
      <c r="AJ976" s="343"/>
      <c r="AK976" s="343"/>
      <c r="AL976" s="343"/>
      <c r="AM976" s="343"/>
      <c r="AN976" s="343"/>
      <c r="AO976" s="343"/>
    </row>
    <row r="977" spans="1:41" ht="12.75" customHeight="1" x14ac:dyDescent="0.2">
      <c r="A977" s="343"/>
      <c r="B977" s="343"/>
      <c r="C977" s="343"/>
      <c r="D977" s="445"/>
      <c r="E977" s="343"/>
      <c r="F977" s="343"/>
      <c r="G977" s="343"/>
      <c r="H977" s="343"/>
      <c r="I977" s="343"/>
      <c r="J977" s="343"/>
      <c r="K977" s="343"/>
      <c r="L977" s="343"/>
      <c r="M977" s="343"/>
      <c r="N977" s="343"/>
      <c r="O977" s="343"/>
      <c r="P977" s="343"/>
      <c r="Q977" s="343"/>
      <c r="R977" s="343"/>
      <c r="S977" s="341"/>
      <c r="T977" s="341"/>
      <c r="U977" s="343"/>
      <c r="V977" s="343"/>
      <c r="W977" s="343"/>
      <c r="X977" s="343"/>
      <c r="Y977" s="343"/>
      <c r="Z977" s="343"/>
      <c r="AA977" s="343"/>
      <c r="AB977" s="343"/>
      <c r="AC977" s="343"/>
      <c r="AD977" s="343"/>
      <c r="AE977" s="343"/>
      <c r="AF977" s="343"/>
      <c r="AG977" s="343"/>
      <c r="AH977" s="343"/>
      <c r="AI977" s="343"/>
      <c r="AJ977" s="343"/>
      <c r="AK977" s="343"/>
      <c r="AL977" s="343"/>
      <c r="AM977" s="343"/>
      <c r="AN977" s="343"/>
      <c r="AO977" s="343"/>
    </row>
    <row r="978" spans="1:41" ht="12.75" customHeight="1" x14ac:dyDescent="0.2">
      <c r="A978" s="343"/>
      <c r="B978" s="343"/>
      <c r="C978" s="343"/>
      <c r="D978" s="445"/>
      <c r="E978" s="343"/>
      <c r="F978" s="343"/>
      <c r="G978" s="343"/>
      <c r="H978" s="343"/>
      <c r="I978" s="343"/>
      <c r="J978" s="343"/>
      <c r="K978" s="343"/>
      <c r="L978" s="343"/>
      <c r="M978" s="343"/>
      <c r="N978" s="343"/>
      <c r="O978" s="343"/>
      <c r="P978" s="343"/>
      <c r="Q978" s="343"/>
      <c r="R978" s="343"/>
      <c r="S978" s="341"/>
      <c r="T978" s="341"/>
      <c r="U978" s="343"/>
      <c r="V978" s="343"/>
      <c r="W978" s="343"/>
      <c r="X978" s="343"/>
      <c r="Y978" s="343"/>
      <c r="Z978" s="343"/>
      <c r="AA978" s="343"/>
      <c r="AB978" s="343"/>
      <c r="AC978" s="343"/>
      <c r="AD978" s="343"/>
      <c r="AE978" s="343"/>
      <c r="AF978" s="343"/>
      <c r="AG978" s="343"/>
      <c r="AH978" s="343"/>
      <c r="AI978" s="343"/>
      <c r="AJ978" s="343"/>
      <c r="AK978" s="343"/>
      <c r="AL978" s="343"/>
      <c r="AM978" s="343"/>
      <c r="AN978" s="343"/>
      <c r="AO978" s="343"/>
    </row>
    <row r="979" spans="1:41" ht="12.75" customHeight="1" x14ac:dyDescent="0.2">
      <c r="A979" s="343"/>
      <c r="B979" s="343"/>
      <c r="C979" s="343"/>
      <c r="D979" s="445"/>
      <c r="E979" s="343"/>
      <c r="F979" s="343"/>
      <c r="G979" s="343"/>
      <c r="H979" s="343"/>
      <c r="I979" s="343"/>
      <c r="J979" s="343"/>
      <c r="K979" s="343"/>
      <c r="L979" s="343"/>
      <c r="M979" s="343"/>
      <c r="N979" s="343"/>
      <c r="O979" s="343"/>
      <c r="P979" s="343"/>
      <c r="Q979" s="343"/>
      <c r="R979" s="343"/>
      <c r="S979" s="341"/>
      <c r="T979" s="341"/>
      <c r="U979" s="343"/>
      <c r="V979" s="343"/>
      <c r="W979" s="343"/>
      <c r="X979" s="343"/>
      <c r="Y979" s="343"/>
      <c r="Z979" s="343"/>
      <c r="AA979" s="343"/>
      <c r="AB979" s="343"/>
      <c r="AC979" s="343"/>
      <c r="AD979" s="343"/>
      <c r="AE979" s="343"/>
      <c r="AF979" s="343"/>
      <c r="AG979" s="343"/>
      <c r="AH979" s="343"/>
      <c r="AI979" s="343"/>
      <c r="AJ979" s="343"/>
      <c r="AK979" s="343"/>
      <c r="AL979" s="343"/>
      <c r="AM979" s="343"/>
      <c r="AN979" s="343"/>
      <c r="AO979" s="343"/>
    </row>
    <row r="980" spans="1:41" ht="12.75" customHeight="1" x14ac:dyDescent="0.2">
      <c r="A980" s="343"/>
      <c r="B980" s="343"/>
      <c r="C980" s="343"/>
      <c r="D980" s="445"/>
      <c r="E980" s="343"/>
      <c r="F980" s="343"/>
      <c r="G980" s="343"/>
      <c r="H980" s="343"/>
      <c r="I980" s="343"/>
      <c r="J980" s="343"/>
      <c r="K980" s="343"/>
      <c r="L980" s="343"/>
      <c r="M980" s="343"/>
      <c r="N980" s="343"/>
      <c r="O980" s="343"/>
      <c r="P980" s="343"/>
      <c r="Q980" s="343"/>
      <c r="R980" s="343"/>
      <c r="S980" s="341"/>
      <c r="T980" s="341"/>
      <c r="U980" s="343"/>
      <c r="V980" s="343"/>
      <c r="W980" s="343"/>
      <c r="X980" s="343"/>
      <c r="Y980" s="343"/>
      <c r="Z980" s="343"/>
      <c r="AA980" s="343"/>
      <c r="AB980" s="343"/>
      <c r="AC980" s="343"/>
      <c r="AD980" s="343"/>
      <c r="AE980" s="343"/>
      <c r="AF980" s="343"/>
      <c r="AG980" s="343"/>
      <c r="AH980" s="343"/>
      <c r="AI980" s="343"/>
      <c r="AJ980" s="343"/>
      <c r="AK980" s="343"/>
      <c r="AL980" s="343"/>
      <c r="AM980" s="343"/>
      <c r="AN980" s="343"/>
      <c r="AO980" s="343"/>
    </row>
    <row r="981" spans="1:41" ht="12.75" customHeight="1" x14ac:dyDescent="0.2">
      <c r="A981" s="343"/>
      <c r="B981" s="343"/>
      <c r="C981" s="343"/>
      <c r="D981" s="445"/>
      <c r="E981" s="343"/>
      <c r="F981" s="343"/>
      <c r="G981" s="343"/>
      <c r="H981" s="343"/>
      <c r="I981" s="343"/>
      <c r="J981" s="343"/>
      <c r="K981" s="343"/>
      <c r="L981" s="343"/>
      <c r="M981" s="343"/>
      <c r="N981" s="343"/>
      <c r="O981" s="343"/>
      <c r="P981" s="343"/>
      <c r="Q981" s="343"/>
      <c r="R981" s="343"/>
      <c r="S981" s="341"/>
      <c r="T981" s="341"/>
      <c r="U981" s="343"/>
      <c r="V981" s="343"/>
      <c r="W981" s="343"/>
      <c r="X981" s="343"/>
      <c r="Y981" s="343"/>
      <c r="Z981" s="343"/>
      <c r="AA981" s="343"/>
      <c r="AB981" s="343"/>
      <c r="AC981" s="343"/>
      <c r="AD981" s="343"/>
      <c r="AE981" s="343"/>
      <c r="AF981" s="343"/>
      <c r="AG981" s="343"/>
      <c r="AH981" s="343"/>
      <c r="AI981" s="343"/>
      <c r="AJ981" s="343"/>
      <c r="AK981" s="343"/>
      <c r="AL981" s="343"/>
      <c r="AM981" s="343"/>
      <c r="AN981" s="343"/>
      <c r="AO981" s="343"/>
    </row>
    <row r="982" spans="1:41" ht="12.75" customHeight="1" x14ac:dyDescent="0.2">
      <c r="A982" s="343"/>
      <c r="B982" s="343"/>
      <c r="C982" s="343"/>
      <c r="D982" s="445"/>
      <c r="E982" s="343"/>
      <c r="F982" s="343"/>
      <c r="G982" s="343"/>
      <c r="H982" s="343"/>
      <c r="I982" s="343"/>
      <c r="J982" s="343"/>
      <c r="K982" s="343"/>
      <c r="L982" s="343"/>
      <c r="M982" s="343"/>
      <c r="N982" s="343"/>
      <c r="O982" s="343"/>
      <c r="P982" s="343"/>
      <c r="Q982" s="343"/>
      <c r="R982" s="343"/>
      <c r="S982" s="341"/>
      <c r="T982" s="341"/>
      <c r="U982" s="343"/>
      <c r="V982" s="343"/>
      <c r="W982" s="343"/>
      <c r="X982" s="343"/>
      <c r="Y982" s="343"/>
      <c r="Z982" s="343"/>
      <c r="AA982" s="343"/>
      <c r="AB982" s="343"/>
      <c r="AC982" s="343"/>
      <c r="AD982" s="343"/>
      <c r="AE982" s="343"/>
      <c r="AF982" s="343"/>
      <c r="AG982" s="343"/>
      <c r="AH982" s="343"/>
      <c r="AI982" s="343"/>
      <c r="AJ982" s="343"/>
      <c r="AK982" s="343"/>
      <c r="AL982" s="343"/>
      <c r="AM982" s="343"/>
      <c r="AN982" s="343"/>
      <c r="AO982" s="343"/>
    </row>
    <row r="983" spans="1:41" ht="12.75" customHeight="1" x14ac:dyDescent="0.2">
      <c r="A983" s="343"/>
      <c r="B983" s="343"/>
      <c r="C983" s="343"/>
      <c r="D983" s="445"/>
      <c r="E983" s="343"/>
      <c r="F983" s="343"/>
      <c r="G983" s="343"/>
      <c r="H983" s="343"/>
      <c r="I983" s="343"/>
      <c r="J983" s="343"/>
      <c r="K983" s="343"/>
      <c r="L983" s="343"/>
      <c r="M983" s="343"/>
      <c r="N983" s="343"/>
      <c r="O983" s="343"/>
      <c r="P983" s="343"/>
      <c r="Q983" s="343"/>
      <c r="R983" s="343"/>
      <c r="S983" s="341"/>
      <c r="T983" s="341"/>
      <c r="U983" s="343"/>
      <c r="V983" s="343"/>
      <c r="W983" s="343"/>
      <c r="X983" s="343"/>
      <c r="Y983" s="343"/>
      <c r="Z983" s="343"/>
      <c r="AA983" s="343"/>
      <c r="AB983" s="343"/>
      <c r="AC983" s="343"/>
      <c r="AD983" s="343"/>
      <c r="AE983" s="343"/>
      <c r="AF983" s="343"/>
      <c r="AG983" s="343"/>
      <c r="AH983" s="343"/>
      <c r="AI983" s="343"/>
      <c r="AJ983" s="343"/>
      <c r="AK983" s="343"/>
      <c r="AL983" s="343"/>
      <c r="AM983" s="343"/>
      <c r="AN983" s="343"/>
      <c r="AO983" s="343"/>
    </row>
    <row r="984" spans="1:41" ht="12.75" customHeight="1" x14ac:dyDescent="0.2">
      <c r="A984" s="343"/>
      <c r="B984" s="343"/>
      <c r="C984" s="343"/>
      <c r="D984" s="445"/>
      <c r="E984" s="343"/>
      <c r="F984" s="343"/>
      <c r="G984" s="343"/>
      <c r="H984" s="343"/>
      <c r="I984" s="343"/>
      <c r="J984" s="343"/>
      <c r="K984" s="343"/>
      <c r="L984" s="343"/>
      <c r="M984" s="343"/>
      <c r="N984" s="343"/>
      <c r="O984" s="343"/>
      <c r="P984" s="343"/>
      <c r="Q984" s="343"/>
      <c r="R984" s="343"/>
      <c r="S984" s="341"/>
      <c r="T984" s="341"/>
      <c r="U984" s="343"/>
      <c r="V984" s="343"/>
      <c r="W984" s="343"/>
      <c r="X984" s="343"/>
      <c r="Y984" s="343"/>
      <c r="Z984" s="343"/>
      <c r="AA984" s="343"/>
      <c r="AB984" s="343"/>
      <c r="AC984" s="343"/>
      <c r="AD984" s="343"/>
      <c r="AE984" s="343"/>
      <c r="AF984" s="343"/>
      <c r="AG984" s="343"/>
      <c r="AH984" s="343"/>
      <c r="AI984" s="343"/>
      <c r="AJ984" s="343"/>
      <c r="AK984" s="343"/>
      <c r="AL984" s="343"/>
      <c r="AM984" s="343"/>
      <c r="AN984" s="343"/>
      <c r="AO984" s="343"/>
    </row>
    <row r="985" spans="1:41" ht="12.75" customHeight="1" x14ac:dyDescent="0.2">
      <c r="A985" s="343"/>
      <c r="B985" s="343"/>
      <c r="C985" s="343"/>
      <c r="D985" s="445"/>
      <c r="E985" s="343"/>
      <c r="F985" s="343"/>
      <c r="G985" s="343"/>
      <c r="H985" s="343"/>
      <c r="I985" s="343"/>
      <c r="J985" s="343"/>
      <c r="K985" s="343"/>
      <c r="L985" s="343"/>
      <c r="M985" s="343"/>
      <c r="N985" s="343"/>
      <c r="O985" s="343"/>
      <c r="P985" s="343"/>
      <c r="Q985" s="343"/>
      <c r="R985" s="343"/>
      <c r="S985" s="341"/>
      <c r="T985" s="341"/>
      <c r="U985" s="343"/>
      <c r="V985" s="343"/>
      <c r="W985" s="343"/>
      <c r="X985" s="343"/>
      <c r="Y985" s="343"/>
      <c r="Z985" s="343"/>
      <c r="AA985" s="343"/>
      <c r="AB985" s="343"/>
      <c r="AC985" s="343"/>
      <c r="AD985" s="343"/>
      <c r="AE985" s="343"/>
      <c r="AF985" s="343"/>
      <c r="AG985" s="343"/>
      <c r="AH985" s="343"/>
      <c r="AI985" s="343"/>
      <c r="AJ985" s="343"/>
      <c r="AK985" s="343"/>
      <c r="AL985" s="343"/>
      <c r="AM985" s="343"/>
      <c r="AN985" s="343"/>
      <c r="AO985" s="343"/>
    </row>
    <row r="986" spans="1:41" ht="12.75" customHeight="1" x14ac:dyDescent="0.2">
      <c r="A986" s="343"/>
      <c r="B986" s="343"/>
      <c r="C986" s="343"/>
      <c r="D986" s="445"/>
      <c r="E986" s="343"/>
      <c r="F986" s="343"/>
      <c r="G986" s="343"/>
      <c r="H986" s="343"/>
      <c r="I986" s="343"/>
      <c r="J986" s="343"/>
      <c r="K986" s="343"/>
      <c r="L986" s="343"/>
      <c r="M986" s="343"/>
      <c r="N986" s="343"/>
      <c r="O986" s="343"/>
      <c r="P986" s="343"/>
      <c r="Q986" s="343"/>
      <c r="R986" s="343"/>
      <c r="S986" s="341"/>
      <c r="T986" s="341"/>
      <c r="U986" s="343"/>
      <c r="V986" s="343"/>
      <c r="W986" s="343"/>
      <c r="X986" s="343"/>
      <c r="Y986" s="343"/>
      <c r="Z986" s="343"/>
      <c r="AA986" s="343"/>
      <c r="AB986" s="343"/>
      <c r="AC986" s="343"/>
      <c r="AD986" s="343"/>
      <c r="AE986" s="343"/>
      <c r="AF986" s="343"/>
      <c r="AG986" s="343"/>
      <c r="AH986" s="343"/>
      <c r="AI986" s="343"/>
      <c r="AJ986" s="343"/>
      <c r="AK986" s="343"/>
      <c r="AL986" s="343"/>
      <c r="AM986" s="343"/>
      <c r="AN986" s="343"/>
      <c r="AO986" s="343"/>
    </row>
    <row r="987" spans="1:41" ht="12.75" customHeight="1" x14ac:dyDescent="0.2">
      <c r="A987" s="343"/>
      <c r="B987" s="343"/>
      <c r="C987" s="343"/>
      <c r="D987" s="445"/>
      <c r="E987" s="343"/>
      <c r="F987" s="343"/>
      <c r="G987" s="343"/>
      <c r="H987" s="343"/>
      <c r="I987" s="343"/>
      <c r="J987" s="343"/>
      <c r="K987" s="343"/>
      <c r="L987" s="343"/>
      <c r="M987" s="343"/>
      <c r="N987" s="343"/>
      <c r="O987" s="343"/>
      <c r="P987" s="343"/>
      <c r="Q987" s="343"/>
      <c r="R987" s="343"/>
      <c r="S987" s="341"/>
      <c r="T987" s="341"/>
      <c r="U987" s="343"/>
      <c r="V987" s="343"/>
      <c r="W987" s="343"/>
      <c r="X987" s="343"/>
      <c r="Y987" s="343"/>
      <c r="Z987" s="343"/>
      <c r="AA987" s="343"/>
      <c r="AB987" s="343"/>
      <c r="AC987" s="343"/>
      <c r="AD987" s="343"/>
      <c r="AE987" s="343"/>
      <c r="AF987" s="343"/>
      <c r="AG987" s="343"/>
      <c r="AH987" s="343"/>
      <c r="AI987" s="343"/>
      <c r="AJ987" s="343"/>
      <c r="AK987" s="343"/>
      <c r="AL987" s="343"/>
      <c r="AM987" s="343"/>
      <c r="AN987" s="343"/>
      <c r="AO987" s="343"/>
    </row>
    <row r="988" spans="1:41" ht="12.75" customHeight="1" x14ac:dyDescent="0.2">
      <c r="A988" s="343"/>
      <c r="B988" s="343"/>
      <c r="C988" s="343"/>
      <c r="D988" s="445"/>
      <c r="E988" s="343"/>
      <c r="F988" s="343"/>
      <c r="G988" s="343"/>
      <c r="H988" s="343"/>
      <c r="I988" s="343"/>
      <c r="J988" s="343"/>
      <c r="K988" s="343"/>
      <c r="L988" s="343"/>
      <c r="M988" s="343"/>
      <c r="N988" s="343"/>
      <c r="O988" s="343"/>
      <c r="P988" s="343"/>
      <c r="Q988" s="343"/>
      <c r="R988" s="343"/>
      <c r="S988" s="341"/>
      <c r="T988" s="341"/>
      <c r="U988" s="343"/>
      <c r="V988" s="343"/>
      <c r="W988" s="343"/>
      <c r="X988" s="343"/>
      <c r="Y988" s="343"/>
      <c r="Z988" s="343"/>
      <c r="AA988" s="343"/>
      <c r="AB988" s="343"/>
      <c r="AC988" s="343"/>
      <c r="AD988" s="343"/>
      <c r="AE988" s="343"/>
      <c r="AF988" s="343"/>
      <c r="AG988" s="343"/>
      <c r="AH988" s="343"/>
      <c r="AI988" s="343"/>
      <c r="AJ988" s="343"/>
      <c r="AK988" s="343"/>
      <c r="AL988" s="343"/>
      <c r="AM988" s="343"/>
      <c r="AN988" s="343"/>
      <c r="AO988" s="343"/>
    </row>
    <row r="989" spans="1:41" ht="12.75" customHeight="1" x14ac:dyDescent="0.2">
      <c r="A989" s="343"/>
      <c r="B989" s="343"/>
      <c r="C989" s="343"/>
      <c r="D989" s="445"/>
      <c r="E989" s="343"/>
      <c r="F989" s="343"/>
      <c r="G989" s="343"/>
      <c r="H989" s="343"/>
      <c r="I989" s="343"/>
      <c r="J989" s="343"/>
      <c r="K989" s="343"/>
      <c r="L989" s="343"/>
      <c r="M989" s="343"/>
      <c r="N989" s="343"/>
      <c r="O989" s="343"/>
      <c r="P989" s="343"/>
      <c r="Q989" s="343"/>
      <c r="R989" s="343"/>
      <c r="S989" s="341"/>
      <c r="T989" s="341"/>
      <c r="U989" s="343"/>
      <c r="V989" s="343"/>
      <c r="W989" s="343"/>
      <c r="X989" s="343"/>
      <c r="Y989" s="343"/>
      <c r="Z989" s="343"/>
      <c r="AA989" s="343"/>
      <c r="AB989" s="343"/>
      <c r="AC989" s="343"/>
      <c r="AD989" s="343"/>
      <c r="AE989" s="343"/>
      <c r="AF989" s="343"/>
      <c r="AG989" s="343"/>
      <c r="AH989" s="343"/>
      <c r="AI989" s="343"/>
      <c r="AJ989" s="343"/>
      <c r="AK989" s="343"/>
      <c r="AL989" s="343"/>
      <c r="AM989" s="343"/>
      <c r="AN989" s="343"/>
      <c r="AO989" s="343"/>
    </row>
    <row r="990" spans="1:41" ht="12.75" customHeight="1" x14ac:dyDescent="0.2">
      <c r="A990" s="343"/>
      <c r="B990" s="343"/>
      <c r="C990" s="343"/>
      <c r="D990" s="445"/>
      <c r="E990" s="343"/>
      <c r="F990" s="343"/>
      <c r="G990" s="343"/>
      <c r="H990" s="343"/>
      <c r="I990" s="343"/>
      <c r="J990" s="343"/>
      <c r="K990" s="343"/>
      <c r="L990" s="343"/>
      <c r="M990" s="343"/>
      <c r="N990" s="343"/>
      <c r="O990" s="343"/>
      <c r="P990" s="343"/>
      <c r="Q990" s="343"/>
      <c r="R990" s="343"/>
      <c r="S990" s="341"/>
      <c r="T990" s="341"/>
      <c r="U990" s="343"/>
      <c r="V990" s="343"/>
      <c r="W990" s="343"/>
      <c r="X990" s="343"/>
      <c r="Y990" s="343"/>
      <c r="Z990" s="343"/>
      <c r="AA990" s="343"/>
      <c r="AB990" s="343"/>
      <c r="AC990" s="343"/>
      <c r="AD990" s="343"/>
      <c r="AE990" s="343"/>
      <c r="AF990" s="343"/>
      <c r="AG990" s="343"/>
      <c r="AH990" s="343"/>
      <c r="AI990" s="343"/>
      <c r="AJ990" s="343"/>
      <c r="AK990" s="343"/>
      <c r="AL990" s="343"/>
      <c r="AM990" s="343"/>
      <c r="AN990" s="343"/>
      <c r="AO990" s="343"/>
    </row>
    <row r="991" spans="1:41" ht="12.75" customHeight="1" x14ac:dyDescent="0.2">
      <c r="A991" s="343"/>
      <c r="B991" s="343"/>
      <c r="C991" s="343"/>
      <c r="D991" s="445"/>
      <c r="E991" s="343"/>
      <c r="F991" s="343"/>
      <c r="G991" s="343"/>
      <c r="H991" s="343"/>
      <c r="I991" s="343"/>
      <c r="J991" s="343"/>
      <c r="K991" s="343"/>
      <c r="L991" s="343"/>
      <c r="M991" s="343"/>
      <c r="N991" s="343"/>
      <c r="O991" s="343"/>
      <c r="P991" s="343"/>
      <c r="Q991" s="343"/>
      <c r="R991" s="343"/>
      <c r="S991" s="341"/>
      <c r="T991" s="341"/>
      <c r="U991" s="343"/>
      <c r="V991" s="343"/>
      <c r="W991" s="343"/>
      <c r="X991" s="343"/>
      <c r="Y991" s="343"/>
      <c r="Z991" s="343"/>
      <c r="AA991" s="343"/>
      <c r="AB991" s="343"/>
      <c r="AC991" s="343"/>
      <c r="AD991" s="343"/>
      <c r="AE991" s="343"/>
      <c r="AF991" s="343"/>
      <c r="AG991" s="343"/>
      <c r="AH991" s="343"/>
      <c r="AI991" s="343"/>
      <c r="AJ991" s="343"/>
      <c r="AK991" s="343"/>
      <c r="AL991" s="343"/>
      <c r="AM991" s="343"/>
      <c r="AN991" s="343"/>
      <c r="AO991" s="343"/>
    </row>
    <row r="992" spans="1:41" ht="12.75" customHeight="1" x14ac:dyDescent="0.2">
      <c r="A992" s="343"/>
      <c r="B992" s="343"/>
      <c r="C992" s="343"/>
      <c r="D992" s="445"/>
      <c r="E992" s="343"/>
      <c r="F992" s="343"/>
      <c r="G992" s="343"/>
      <c r="H992" s="343"/>
      <c r="I992" s="343"/>
      <c r="J992" s="343"/>
      <c r="K992" s="343"/>
      <c r="L992" s="343"/>
      <c r="M992" s="343"/>
      <c r="N992" s="343"/>
      <c r="O992" s="343"/>
      <c r="P992" s="343"/>
      <c r="Q992" s="343"/>
      <c r="R992" s="343"/>
      <c r="S992" s="341"/>
      <c r="T992" s="341"/>
      <c r="U992" s="343"/>
      <c r="V992" s="343"/>
      <c r="W992" s="343"/>
      <c r="X992" s="343"/>
      <c r="Y992" s="343"/>
      <c r="Z992" s="343"/>
      <c r="AA992" s="343"/>
      <c r="AB992" s="343"/>
      <c r="AC992" s="343"/>
      <c r="AD992" s="343"/>
      <c r="AE992" s="343"/>
      <c r="AF992" s="343"/>
      <c r="AG992" s="343"/>
      <c r="AH992" s="343"/>
      <c r="AI992" s="343"/>
      <c r="AJ992" s="343"/>
      <c r="AK992" s="343"/>
      <c r="AL992" s="343"/>
      <c r="AM992" s="343"/>
      <c r="AN992" s="343"/>
      <c r="AO992" s="343"/>
    </row>
    <row r="993" spans="1:41" ht="12.75" customHeight="1" x14ac:dyDescent="0.2">
      <c r="A993" s="343"/>
      <c r="B993" s="343"/>
      <c r="C993" s="343"/>
      <c r="D993" s="445"/>
      <c r="E993" s="343"/>
      <c r="F993" s="343"/>
      <c r="G993" s="343"/>
      <c r="H993" s="343"/>
      <c r="I993" s="343"/>
      <c r="J993" s="343"/>
      <c r="K993" s="343"/>
      <c r="L993" s="343"/>
      <c r="M993" s="343"/>
      <c r="N993" s="343"/>
      <c r="O993" s="343"/>
      <c r="P993" s="343"/>
      <c r="Q993" s="343"/>
      <c r="R993" s="343"/>
      <c r="S993" s="341"/>
      <c r="T993" s="341"/>
      <c r="U993" s="343"/>
      <c r="V993" s="343"/>
      <c r="W993" s="343"/>
      <c r="X993" s="343"/>
      <c r="Y993" s="343"/>
      <c r="Z993" s="343"/>
      <c r="AA993" s="343"/>
      <c r="AB993" s="343"/>
      <c r="AC993" s="343"/>
      <c r="AD993" s="343"/>
      <c r="AE993" s="343"/>
      <c r="AF993" s="343"/>
      <c r="AG993" s="343"/>
      <c r="AH993" s="343"/>
      <c r="AI993" s="343"/>
      <c r="AJ993" s="343"/>
      <c r="AK993" s="343"/>
      <c r="AL993" s="343"/>
      <c r="AM993" s="343"/>
      <c r="AN993" s="343"/>
      <c r="AO993" s="343"/>
    </row>
    <row r="994" spans="1:41" ht="12.75" customHeight="1" x14ac:dyDescent="0.2">
      <c r="A994" s="343"/>
      <c r="B994" s="343"/>
      <c r="C994" s="343"/>
      <c r="D994" s="445"/>
      <c r="E994" s="343"/>
      <c r="F994" s="343"/>
      <c r="G994" s="343"/>
      <c r="H994" s="343"/>
      <c r="I994" s="343"/>
      <c r="J994" s="343"/>
      <c r="K994" s="343"/>
      <c r="L994" s="343"/>
      <c r="M994" s="343"/>
      <c r="N994" s="343"/>
      <c r="O994" s="343"/>
      <c r="P994" s="343"/>
      <c r="Q994" s="343"/>
      <c r="R994" s="343"/>
      <c r="S994" s="341"/>
      <c r="T994" s="341"/>
      <c r="U994" s="343"/>
      <c r="V994" s="343"/>
      <c r="W994" s="343"/>
      <c r="X994" s="343"/>
      <c r="Y994" s="343"/>
      <c r="Z994" s="343"/>
      <c r="AA994" s="343"/>
      <c r="AB994" s="343"/>
      <c r="AC994" s="343"/>
      <c r="AD994" s="343"/>
      <c r="AE994" s="343"/>
      <c r="AF994" s="343"/>
      <c r="AG994" s="343"/>
      <c r="AH994" s="343"/>
      <c r="AI994" s="343"/>
      <c r="AJ994" s="343"/>
      <c r="AK994" s="343"/>
      <c r="AL994" s="343"/>
      <c r="AM994" s="343"/>
      <c r="AN994" s="343"/>
      <c r="AO994" s="343"/>
    </row>
    <row r="995" spans="1:41" ht="12.75" customHeight="1" x14ac:dyDescent="0.2">
      <c r="A995" s="343"/>
      <c r="B995" s="343"/>
      <c r="C995" s="343"/>
      <c r="D995" s="445"/>
      <c r="E995" s="343"/>
      <c r="F995" s="343"/>
      <c r="G995" s="343"/>
      <c r="H995" s="343"/>
      <c r="I995" s="343"/>
      <c r="J995" s="343"/>
      <c r="K995" s="343"/>
      <c r="L995" s="343"/>
      <c r="M995" s="343"/>
      <c r="N995" s="343"/>
      <c r="O995" s="343"/>
      <c r="P995" s="343"/>
      <c r="Q995" s="343"/>
      <c r="R995" s="343"/>
      <c r="S995" s="341"/>
      <c r="T995" s="341"/>
      <c r="U995" s="343"/>
      <c r="V995" s="343"/>
      <c r="W995" s="343"/>
      <c r="X995" s="343"/>
      <c r="Y995" s="343"/>
      <c r="Z995" s="343"/>
      <c r="AA995" s="343"/>
      <c r="AB995" s="343"/>
      <c r="AC995" s="343"/>
      <c r="AD995" s="343"/>
      <c r="AE995" s="343"/>
      <c r="AF995" s="343"/>
      <c r="AG995" s="343"/>
      <c r="AH995" s="343"/>
      <c r="AI995" s="343"/>
      <c r="AJ995" s="343"/>
      <c r="AK995" s="343"/>
      <c r="AL995" s="343"/>
      <c r="AM995" s="343"/>
      <c r="AN995" s="343"/>
      <c r="AO995" s="343"/>
    </row>
    <row r="996" spans="1:41" ht="12.75" customHeight="1" x14ac:dyDescent="0.2">
      <c r="A996" s="343"/>
      <c r="B996" s="343"/>
      <c r="C996" s="343"/>
      <c r="D996" s="445"/>
      <c r="E996" s="343"/>
      <c r="F996" s="343"/>
      <c r="G996" s="343"/>
      <c r="H996" s="343"/>
      <c r="I996" s="343"/>
      <c r="J996" s="343"/>
      <c r="K996" s="343"/>
      <c r="L996" s="343"/>
      <c r="M996" s="343"/>
      <c r="N996" s="343"/>
      <c r="O996" s="343"/>
      <c r="P996" s="343"/>
      <c r="Q996" s="343"/>
      <c r="R996" s="343"/>
      <c r="S996" s="341"/>
      <c r="T996" s="341"/>
      <c r="U996" s="343"/>
      <c r="V996" s="343"/>
      <c r="W996" s="343"/>
      <c r="X996" s="343"/>
      <c r="Y996" s="343"/>
      <c r="Z996" s="343"/>
      <c r="AA996" s="343"/>
      <c r="AB996" s="343"/>
      <c r="AC996" s="343"/>
      <c r="AD996" s="343"/>
      <c r="AE996" s="343"/>
      <c r="AF996" s="343"/>
      <c r="AG996" s="343"/>
      <c r="AH996" s="343"/>
      <c r="AI996" s="343"/>
      <c r="AJ996" s="343"/>
      <c r="AK996" s="343"/>
      <c r="AL996" s="343"/>
      <c r="AM996" s="343"/>
      <c r="AN996" s="343"/>
      <c r="AO996" s="343"/>
    </row>
    <row r="997" spans="1:41" ht="12.75" customHeight="1" x14ac:dyDescent="0.2">
      <c r="A997" s="343"/>
      <c r="B997" s="343"/>
      <c r="C997" s="343"/>
      <c r="D997" s="445"/>
      <c r="E997" s="343"/>
      <c r="F997" s="343"/>
      <c r="G997" s="343"/>
      <c r="H997" s="343"/>
      <c r="I997" s="343"/>
      <c r="J997" s="343"/>
      <c r="K997" s="343"/>
      <c r="L997" s="343"/>
      <c r="M997" s="343"/>
      <c r="N997" s="343"/>
      <c r="O997" s="343"/>
      <c r="P997" s="343"/>
      <c r="Q997" s="343"/>
      <c r="R997" s="343"/>
      <c r="S997" s="341"/>
      <c r="T997" s="341"/>
      <c r="U997" s="343"/>
      <c r="V997" s="343"/>
      <c r="W997" s="343"/>
      <c r="X997" s="343"/>
      <c r="Y997" s="343"/>
      <c r="Z997" s="343"/>
      <c r="AA997" s="343"/>
      <c r="AB997" s="343"/>
      <c r="AC997" s="343"/>
      <c r="AD997" s="343"/>
      <c r="AE997" s="343"/>
      <c r="AF997" s="343"/>
      <c r="AG997" s="343"/>
      <c r="AH997" s="343"/>
      <c r="AI997" s="343"/>
      <c r="AJ997" s="343"/>
      <c r="AK997" s="343"/>
      <c r="AL997" s="343"/>
      <c r="AM997" s="343"/>
      <c r="AN997" s="343"/>
      <c r="AO997" s="343"/>
    </row>
    <row r="998" spans="1:41" ht="12.75" customHeight="1" x14ac:dyDescent="0.2">
      <c r="A998" s="343"/>
      <c r="B998" s="343"/>
      <c r="C998" s="343"/>
      <c r="D998" s="445"/>
      <c r="E998" s="343"/>
      <c r="F998" s="343"/>
      <c r="G998" s="343"/>
      <c r="H998" s="343"/>
      <c r="I998" s="343"/>
      <c r="J998" s="343"/>
      <c r="K998" s="343"/>
      <c r="L998" s="343"/>
      <c r="M998" s="343"/>
      <c r="N998" s="343"/>
      <c r="O998" s="343"/>
      <c r="P998" s="343"/>
      <c r="Q998" s="343"/>
      <c r="R998" s="343"/>
      <c r="S998" s="341"/>
      <c r="T998" s="341"/>
      <c r="U998" s="343"/>
      <c r="V998" s="343"/>
      <c r="W998" s="343"/>
      <c r="X998" s="343"/>
      <c r="Y998" s="343"/>
      <c r="Z998" s="343"/>
      <c r="AA998" s="343"/>
      <c r="AB998" s="343"/>
      <c r="AC998" s="343"/>
      <c r="AD998" s="343"/>
      <c r="AE998" s="343"/>
      <c r="AF998" s="343"/>
      <c r="AG998" s="343"/>
      <c r="AH998" s="343"/>
      <c r="AI998" s="343"/>
      <c r="AJ998" s="343"/>
      <c r="AK998" s="343"/>
      <c r="AL998" s="343"/>
      <c r="AM998" s="343"/>
      <c r="AN998" s="343"/>
      <c r="AO998" s="343"/>
    </row>
    <row r="999" spans="1:41" ht="12.75" customHeight="1" x14ac:dyDescent="0.2">
      <c r="A999" s="343"/>
      <c r="B999" s="343"/>
      <c r="C999" s="343"/>
      <c r="D999" s="445"/>
      <c r="E999" s="343"/>
      <c r="F999" s="343"/>
      <c r="G999" s="343"/>
      <c r="H999" s="343"/>
      <c r="I999" s="343"/>
      <c r="J999" s="343"/>
      <c r="K999" s="343"/>
      <c r="L999" s="343"/>
      <c r="M999" s="343"/>
      <c r="N999" s="343"/>
      <c r="O999" s="343"/>
      <c r="P999" s="343"/>
      <c r="Q999" s="343"/>
      <c r="R999" s="343"/>
      <c r="S999" s="341"/>
      <c r="T999" s="341"/>
      <c r="U999" s="343"/>
      <c r="V999" s="343"/>
      <c r="W999" s="343"/>
      <c r="X999" s="343"/>
      <c r="Y999" s="343"/>
      <c r="Z999" s="343"/>
      <c r="AA999" s="343"/>
      <c r="AB999" s="343"/>
      <c r="AC999" s="343"/>
      <c r="AD999" s="343"/>
      <c r="AE999" s="343"/>
      <c r="AF999" s="343"/>
      <c r="AG999" s="343"/>
      <c r="AH999" s="343"/>
      <c r="AI999" s="343"/>
      <c r="AJ999" s="343"/>
      <c r="AK999" s="343"/>
      <c r="AL999" s="343"/>
      <c r="AM999" s="343"/>
      <c r="AN999" s="343"/>
      <c r="AO999" s="343"/>
    </row>
    <row r="1000" spans="1:41" ht="12.75" customHeight="1" x14ac:dyDescent="0.2">
      <c r="A1000" s="343"/>
      <c r="B1000" s="343"/>
      <c r="C1000" s="343"/>
      <c r="D1000" s="445"/>
      <c r="E1000" s="343"/>
      <c r="F1000" s="343"/>
      <c r="G1000" s="343"/>
      <c r="H1000" s="343"/>
      <c r="I1000" s="343"/>
      <c r="J1000" s="343"/>
      <c r="K1000" s="343"/>
      <c r="L1000" s="343"/>
      <c r="M1000" s="343"/>
      <c r="N1000" s="343"/>
      <c r="O1000" s="343"/>
      <c r="P1000" s="343"/>
      <c r="Q1000" s="343"/>
      <c r="R1000" s="343"/>
      <c r="S1000" s="341"/>
      <c r="T1000" s="341"/>
      <c r="U1000" s="343"/>
      <c r="V1000" s="343"/>
      <c r="W1000" s="343"/>
      <c r="X1000" s="343"/>
      <c r="Y1000" s="343"/>
      <c r="Z1000" s="343"/>
      <c r="AA1000" s="343"/>
      <c r="AB1000" s="343"/>
      <c r="AC1000" s="343"/>
      <c r="AD1000" s="343"/>
      <c r="AE1000" s="343"/>
      <c r="AF1000" s="343"/>
      <c r="AG1000" s="343"/>
      <c r="AH1000" s="343"/>
      <c r="AI1000" s="343"/>
      <c r="AJ1000" s="343"/>
      <c r="AK1000" s="343"/>
      <c r="AL1000" s="343"/>
      <c r="AM1000" s="343"/>
      <c r="AN1000" s="343"/>
      <c r="AO1000" s="343"/>
    </row>
  </sheetData>
  <mergeCells count="178">
    <mergeCell ref="B41:F41"/>
    <mergeCell ref="H41:L41"/>
    <mergeCell ref="O41:V41"/>
    <mergeCell ref="X41:AA41"/>
    <mergeCell ref="AC41:AG41"/>
    <mergeCell ref="B42:F42"/>
    <mergeCell ref="H42:L42"/>
    <mergeCell ref="O42:V42"/>
    <mergeCell ref="X42:AA42"/>
    <mergeCell ref="AC42:AG42"/>
    <mergeCell ref="A38:B38"/>
    <mergeCell ref="C38:Y38"/>
    <mergeCell ref="Z38:AC38"/>
    <mergeCell ref="AD38:AG38"/>
    <mergeCell ref="A39:AG39"/>
    <mergeCell ref="A40:F40"/>
    <mergeCell ref="G40:L40"/>
    <mergeCell ref="M40:V40"/>
    <mergeCell ref="W40:AA40"/>
    <mergeCell ref="AB40:AG40"/>
    <mergeCell ref="A36:B36"/>
    <mergeCell ref="C36:Y36"/>
    <mergeCell ref="Z36:AC36"/>
    <mergeCell ref="AD36:AG36"/>
    <mergeCell ref="A37:B37"/>
    <mergeCell ref="C37:Y37"/>
    <mergeCell ref="Z37:AC37"/>
    <mergeCell ref="AD37:AG37"/>
    <mergeCell ref="E30:E32"/>
    <mergeCell ref="Z31:Z32"/>
    <mergeCell ref="A33:AG33"/>
    <mergeCell ref="A34:AG34"/>
    <mergeCell ref="A35:B35"/>
    <mergeCell ref="C35:Y35"/>
    <mergeCell ref="Z35:AC35"/>
    <mergeCell ref="AD35:AG35"/>
    <mergeCell ref="AF26:AF28"/>
    <mergeCell ref="AG26:AG32"/>
    <mergeCell ref="O29:O32"/>
    <mergeCell ref="Q29:Q32"/>
    <mergeCell ref="R29:R32"/>
    <mergeCell ref="S29:S32"/>
    <mergeCell ref="T29:T32"/>
    <mergeCell ref="AF29:AF32"/>
    <mergeCell ref="Z26:Z29"/>
    <mergeCell ref="AA26:AA32"/>
    <mergeCell ref="AB26:AB32"/>
    <mergeCell ref="AC26:AC32"/>
    <mergeCell ref="AD26:AD32"/>
    <mergeCell ref="AE26:AE32"/>
    <mergeCell ref="T26:T27"/>
    <mergeCell ref="U26:U32"/>
    <mergeCell ref="V26:V32"/>
    <mergeCell ref="W26:W32"/>
    <mergeCell ref="X26:X32"/>
    <mergeCell ref="Y26:Y32"/>
    <mergeCell ref="K26:K32"/>
    <mergeCell ref="O26:O28"/>
    <mergeCell ref="P26:P32"/>
    <mergeCell ref="Q26:Q28"/>
    <mergeCell ref="R26:R28"/>
    <mergeCell ref="S26:S27"/>
    <mergeCell ref="E23:E25"/>
    <mergeCell ref="Z24:Z25"/>
    <mergeCell ref="B26:B32"/>
    <mergeCell ref="C26:C32"/>
    <mergeCell ref="D26:D32"/>
    <mergeCell ref="E26:E28"/>
    <mergeCell ref="F26:F32"/>
    <mergeCell ref="G26:G32"/>
    <mergeCell ref="H26:H32"/>
    <mergeCell ref="J26:J32"/>
    <mergeCell ref="AF19:AF21"/>
    <mergeCell ref="AG19:AG25"/>
    <mergeCell ref="O22:O25"/>
    <mergeCell ref="Q22:Q25"/>
    <mergeCell ref="R22:R25"/>
    <mergeCell ref="S22:S25"/>
    <mergeCell ref="T22:T25"/>
    <mergeCell ref="AF22:AF25"/>
    <mergeCell ref="Z19:Z22"/>
    <mergeCell ref="AA19:AA25"/>
    <mergeCell ref="AB19:AB25"/>
    <mergeCell ref="AC19:AC25"/>
    <mergeCell ref="AD19:AD25"/>
    <mergeCell ref="AE19:AE25"/>
    <mergeCell ref="T19:T20"/>
    <mergeCell ref="U19:U25"/>
    <mergeCell ref="V19:V25"/>
    <mergeCell ref="W19:W25"/>
    <mergeCell ref="X19:X25"/>
    <mergeCell ref="Y19:Y25"/>
    <mergeCell ref="K19:K25"/>
    <mergeCell ref="O19:O21"/>
    <mergeCell ref="P19:P25"/>
    <mergeCell ref="Q19:Q21"/>
    <mergeCell ref="R19:R21"/>
    <mergeCell ref="S19:S20"/>
    <mergeCell ref="E16:E18"/>
    <mergeCell ref="Z17:Z18"/>
    <mergeCell ref="B19:B25"/>
    <mergeCell ref="C19:C25"/>
    <mergeCell ref="D19:D25"/>
    <mergeCell ref="E19:E21"/>
    <mergeCell ref="F19:F25"/>
    <mergeCell ref="G19:G25"/>
    <mergeCell ref="H19:H25"/>
    <mergeCell ref="J19:J25"/>
    <mergeCell ref="AD12:AD18"/>
    <mergeCell ref="AE12:AE18"/>
    <mergeCell ref="AF12:AF14"/>
    <mergeCell ref="AG12:AG18"/>
    <mergeCell ref="O15:O18"/>
    <mergeCell ref="Q15:Q18"/>
    <mergeCell ref="R15:R18"/>
    <mergeCell ref="S15:S18"/>
    <mergeCell ref="T15:T18"/>
    <mergeCell ref="AF15:AF18"/>
    <mergeCell ref="X12:X18"/>
    <mergeCell ref="Y12:Y18"/>
    <mergeCell ref="Z12:Z15"/>
    <mergeCell ref="AA12:AA18"/>
    <mergeCell ref="AB12:AB18"/>
    <mergeCell ref="AC12:AC18"/>
    <mergeCell ref="R12:R14"/>
    <mergeCell ref="S12:S13"/>
    <mergeCell ref="T12:T13"/>
    <mergeCell ref="U12:U18"/>
    <mergeCell ref="V12:V18"/>
    <mergeCell ref="W12:W18"/>
    <mergeCell ref="H12:H18"/>
    <mergeCell ref="J12:J18"/>
    <mergeCell ref="K12:K18"/>
    <mergeCell ref="O12:O14"/>
    <mergeCell ref="P12:P18"/>
    <mergeCell ref="Q12:Q14"/>
    <mergeCell ref="W10:W11"/>
    <mergeCell ref="X10:X11"/>
    <mergeCell ref="Y10:AB10"/>
    <mergeCell ref="A12:A32"/>
    <mergeCell ref="B12:B18"/>
    <mergeCell ref="C12:C18"/>
    <mergeCell ref="D12:D18"/>
    <mergeCell ref="E12:E14"/>
    <mergeCell ref="F12:F18"/>
    <mergeCell ref="G12:G18"/>
    <mergeCell ref="Q10:Q11"/>
    <mergeCell ref="R10:R11"/>
    <mergeCell ref="S10:S11"/>
    <mergeCell ref="T10:T11"/>
    <mergeCell ref="U10:U11"/>
    <mergeCell ref="V10:V11"/>
    <mergeCell ref="G9:J9"/>
    <mergeCell ref="K9:T9"/>
    <mergeCell ref="U9:AB9"/>
    <mergeCell ref="G10:J10"/>
    <mergeCell ref="K10:K11"/>
    <mergeCell ref="L10:L11"/>
    <mergeCell ref="M10:M11"/>
    <mergeCell ref="N10:N11"/>
    <mergeCell ref="O10:O11"/>
    <mergeCell ref="P10:P11"/>
    <mergeCell ref="A8:F8"/>
    <mergeCell ref="G8:AB8"/>
    <mergeCell ref="AC8:AC11"/>
    <mergeCell ref="AD8:AG10"/>
    <mergeCell ref="A9:A11"/>
    <mergeCell ref="B9:B11"/>
    <mergeCell ref="C9:C11"/>
    <mergeCell ref="D9:D11"/>
    <mergeCell ref="E9:E11"/>
    <mergeCell ref="F9:F11"/>
    <mergeCell ref="A7:B7"/>
    <mergeCell ref="C7:F7"/>
    <mergeCell ref="G7:L7"/>
    <mergeCell ref="M7:V7"/>
    <mergeCell ref="Z7:AA7"/>
    <mergeCell ref="AF7:AG7"/>
  </mergeCells>
  <conditionalFormatting sqref="J12:J18">
    <cfRule type="containsText" dxfId="95" priority="1" operator="containsText" text="EXTREMO">
      <formula>NOT(ISERROR(SEARCH(("EXTREMO"),(J12))))</formula>
    </cfRule>
  </conditionalFormatting>
  <conditionalFormatting sqref="J12:J18">
    <cfRule type="containsText" dxfId="94" priority="2" operator="containsText" text="ALTO">
      <formula>NOT(ISERROR(SEARCH(("ALTO"),(J12))))</formula>
    </cfRule>
  </conditionalFormatting>
  <conditionalFormatting sqref="J12:J18">
    <cfRule type="containsText" dxfId="93" priority="3" operator="containsText" text="MODERADO">
      <formula>NOT(ISERROR(SEARCH(("MODERADO"),(J12))))</formula>
    </cfRule>
  </conditionalFormatting>
  <conditionalFormatting sqref="J12:J18">
    <cfRule type="containsText" dxfId="92" priority="4" operator="containsText" text="BAJO">
      <formula>NOT(ISERROR(SEARCH(("BAJO"),(J12))))</formula>
    </cfRule>
  </conditionalFormatting>
  <conditionalFormatting sqref="U12:U18">
    <cfRule type="containsText" dxfId="91" priority="5" operator="containsText" text="EXTREMO">
      <formula>NOT(ISERROR(SEARCH(("EXTREMO"),(U12))))</formula>
    </cfRule>
  </conditionalFormatting>
  <conditionalFormatting sqref="U12:U18">
    <cfRule type="containsText" dxfId="90" priority="6" operator="containsText" text="MODERADO">
      <formula>NOT(ISERROR(SEARCH(("MODERADO"),(U12))))</formula>
    </cfRule>
  </conditionalFormatting>
  <conditionalFormatting sqref="U12:U18">
    <cfRule type="containsText" dxfId="89" priority="7" operator="containsText" text="ALTO">
      <formula>NOT(ISERROR(SEARCH(("ALTO"),(U12))))</formula>
    </cfRule>
  </conditionalFormatting>
  <conditionalFormatting sqref="U12:U18">
    <cfRule type="containsText" dxfId="88" priority="8" operator="containsText" text="BAJO">
      <formula>NOT(ISERROR(SEARCH(("BAJO"),(U12))))</formula>
    </cfRule>
  </conditionalFormatting>
  <conditionalFormatting sqref="J19:J25">
    <cfRule type="containsText" dxfId="87" priority="9" operator="containsText" text="EXTREMO">
      <formula>NOT(ISERROR(SEARCH(("EXTREMO"),(J19))))</formula>
    </cfRule>
  </conditionalFormatting>
  <conditionalFormatting sqref="J19:J25">
    <cfRule type="containsText" dxfId="86" priority="10" operator="containsText" text="ALTO">
      <formula>NOT(ISERROR(SEARCH(("ALTO"),(J19))))</formula>
    </cfRule>
  </conditionalFormatting>
  <conditionalFormatting sqref="J19:J25">
    <cfRule type="containsText" dxfId="85" priority="11" operator="containsText" text="MODERADO">
      <formula>NOT(ISERROR(SEARCH(("MODERADO"),(J19))))</formula>
    </cfRule>
  </conditionalFormatting>
  <conditionalFormatting sqref="J19:J25">
    <cfRule type="containsText" dxfId="84" priority="12" operator="containsText" text="BAJO">
      <formula>NOT(ISERROR(SEARCH(("BAJO"),(J19))))</formula>
    </cfRule>
  </conditionalFormatting>
  <conditionalFormatting sqref="U19:U25">
    <cfRule type="containsText" dxfId="83" priority="13" operator="containsText" text="EXTREMO">
      <formula>NOT(ISERROR(SEARCH(("EXTREMO"),(U19))))</formula>
    </cfRule>
  </conditionalFormatting>
  <conditionalFormatting sqref="U19:U25">
    <cfRule type="containsText" dxfId="82" priority="14" operator="containsText" text="MODERADO">
      <formula>NOT(ISERROR(SEARCH(("MODERADO"),(U19))))</formula>
    </cfRule>
  </conditionalFormatting>
  <conditionalFormatting sqref="U19:U25">
    <cfRule type="containsText" dxfId="81" priority="15" operator="containsText" text="ALTO">
      <formula>NOT(ISERROR(SEARCH(("ALTO"),(U19))))</formula>
    </cfRule>
  </conditionalFormatting>
  <conditionalFormatting sqref="U19:U25">
    <cfRule type="containsText" dxfId="80" priority="16" operator="containsText" text="BAJO">
      <formula>NOT(ISERROR(SEARCH(("BAJO"),(U19))))</formula>
    </cfRule>
  </conditionalFormatting>
  <conditionalFormatting sqref="J26:J32">
    <cfRule type="containsText" dxfId="79" priority="17" operator="containsText" text="EXTREMO">
      <formula>NOT(ISERROR(SEARCH(("EXTREMO"),(J26))))</formula>
    </cfRule>
  </conditionalFormatting>
  <conditionalFormatting sqref="J26:J32">
    <cfRule type="containsText" dxfId="78" priority="18" operator="containsText" text="ALTO">
      <formula>NOT(ISERROR(SEARCH(("ALTO"),(J26))))</formula>
    </cfRule>
  </conditionalFormatting>
  <conditionalFormatting sqref="J26:J32">
    <cfRule type="containsText" dxfId="77" priority="19" operator="containsText" text="MODERADO">
      <formula>NOT(ISERROR(SEARCH(("MODERADO"),(J26))))</formula>
    </cfRule>
  </conditionalFormatting>
  <conditionalFormatting sqref="J26:J32">
    <cfRule type="containsText" dxfId="76" priority="20" operator="containsText" text="BAJO">
      <formula>NOT(ISERROR(SEARCH(("BAJO"),(J26))))</formula>
    </cfRule>
  </conditionalFormatting>
  <conditionalFormatting sqref="U26:U32">
    <cfRule type="containsText" dxfId="75" priority="21" operator="containsText" text="EXTREMO">
      <formula>NOT(ISERROR(SEARCH(("EXTREMO"),(U26))))</formula>
    </cfRule>
  </conditionalFormatting>
  <conditionalFormatting sqref="U26:U32">
    <cfRule type="containsText" dxfId="74" priority="22" operator="containsText" text="MODERADO">
      <formula>NOT(ISERROR(SEARCH(("MODERADO"),(U26))))</formula>
    </cfRule>
  </conditionalFormatting>
  <conditionalFormatting sqref="U26:U32">
    <cfRule type="containsText" dxfId="73" priority="23" operator="containsText" text="ALTO">
      <formula>NOT(ISERROR(SEARCH(("ALTO"),(U26))))</formula>
    </cfRule>
  </conditionalFormatting>
  <conditionalFormatting sqref="U26:U32">
    <cfRule type="containsText" dxfId="72" priority="24" operator="containsText" text="BAJO">
      <formula>NOT(ISERROR(SEARCH(("BAJO"),(U26))))</formula>
    </cfRule>
  </conditionalFormatting>
  <dataValidations count="15">
    <dataValidation type="list" allowBlank="1" showErrorMessage="1"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xr:uid="{67E48C06-1D27-4AF1-AC88-04C050F1E3CF}">
      <formula1>$AN$2:$AN$8</formula1>
    </dataValidation>
    <dataValidation type="list" allowBlank="1" showErrorMessage="1" sqref="S12:T12 JO12:JP12 TK12:TL12 ADG12:ADH12 ANC12:AND12 AWY12:AWZ12 BGU12:BGV12 BQQ12:BQR12 CAM12:CAN12 CKI12:CKJ12 CUE12:CUF12 DEA12:DEB12 DNW12:DNX12 DXS12:DXT12 EHO12:EHP12 ERK12:ERL12 FBG12:FBH12 FLC12:FLD12 FUY12:FUZ12 GEU12:GEV12 GOQ12:GOR12 GYM12:GYN12 HII12:HIJ12 HSE12:HSF12 ICA12:ICB12 ILW12:ILX12 IVS12:IVT12 JFO12:JFP12 JPK12:JPL12 JZG12:JZH12 KJC12:KJD12 KSY12:KSZ12 LCU12:LCV12 LMQ12:LMR12 LWM12:LWN12 MGI12:MGJ12 MQE12:MQF12 NAA12:NAB12 NJW12:NJX12 NTS12:NTT12 ODO12:ODP12 ONK12:ONL12 OXG12:OXH12 PHC12:PHD12 PQY12:PQZ12 QAU12:QAV12 QKQ12:QKR12 QUM12:QUN12 REI12:REJ12 ROE12:ROF12 RYA12:RYB12 SHW12:SHX12 SRS12:SRT12 TBO12:TBP12 TLK12:TLL12 TVG12:TVH12 UFC12:UFD12 UOY12:UOZ12 UYU12:UYV12 VIQ12:VIR12 VSM12:VSN12 WCI12:WCJ12 WME12:WMF12 WWA12:WWB12 S65548:T65548 JO65548:JP65548 TK65548:TL65548 ADG65548:ADH65548 ANC65548:AND65548 AWY65548:AWZ65548 BGU65548:BGV65548 BQQ65548:BQR65548 CAM65548:CAN65548 CKI65548:CKJ65548 CUE65548:CUF65548 DEA65548:DEB65548 DNW65548:DNX65548 DXS65548:DXT65548 EHO65548:EHP65548 ERK65548:ERL65548 FBG65548:FBH65548 FLC65548:FLD65548 FUY65548:FUZ65548 GEU65548:GEV65548 GOQ65548:GOR65548 GYM65548:GYN65548 HII65548:HIJ65548 HSE65548:HSF65548 ICA65548:ICB65548 ILW65548:ILX65548 IVS65548:IVT65548 JFO65548:JFP65548 JPK65548:JPL65548 JZG65548:JZH65548 KJC65548:KJD65548 KSY65548:KSZ65548 LCU65548:LCV65548 LMQ65548:LMR65548 LWM65548:LWN65548 MGI65548:MGJ65548 MQE65548:MQF65548 NAA65548:NAB65548 NJW65548:NJX65548 NTS65548:NTT65548 ODO65548:ODP65548 ONK65548:ONL65548 OXG65548:OXH65548 PHC65548:PHD65548 PQY65548:PQZ65548 QAU65548:QAV65548 QKQ65548:QKR65548 QUM65548:QUN65548 REI65548:REJ65548 ROE65548:ROF65548 RYA65548:RYB65548 SHW65548:SHX65548 SRS65548:SRT65548 TBO65548:TBP65548 TLK65548:TLL65548 TVG65548:TVH65548 UFC65548:UFD65548 UOY65548:UOZ65548 UYU65548:UYV65548 VIQ65548:VIR65548 VSM65548:VSN65548 WCI65548:WCJ65548 WME65548:WMF65548 WWA65548:WWB65548 S131084:T131084 JO131084:JP131084 TK131084:TL131084 ADG131084:ADH131084 ANC131084:AND131084 AWY131084:AWZ131084 BGU131084:BGV131084 BQQ131084:BQR131084 CAM131084:CAN131084 CKI131084:CKJ131084 CUE131084:CUF131084 DEA131084:DEB131084 DNW131084:DNX131084 DXS131084:DXT131084 EHO131084:EHP131084 ERK131084:ERL131084 FBG131084:FBH131084 FLC131084:FLD131084 FUY131084:FUZ131084 GEU131084:GEV131084 GOQ131084:GOR131084 GYM131084:GYN131084 HII131084:HIJ131084 HSE131084:HSF131084 ICA131084:ICB131084 ILW131084:ILX131084 IVS131084:IVT131084 JFO131084:JFP131084 JPK131084:JPL131084 JZG131084:JZH131084 KJC131084:KJD131084 KSY131084:KSZ131084 LCU131084:LCV131084 LMQ131084:LMR131084 LWM131084:LWN131084 MGI131084:MGJ131084 MQE131084:MQF131084 NAA131084:NAB131084 NJW131084:NJX131084 NTS131084:NTT131084 ODO131084:ODP131084 ONK131084:ONL131084 OXG131084:OXH131084 PHC131084:PHD131084 PQY131084:PQZ131084 QAU131084:QAV131084 QKQ131084:QKR131084 QUM131084:QUN131084 REI131084:REJ131084 ROE131084:ROF131084 RYA131084:RYB131084 SHW131084:SHX131084 SRS131084:SRT131084 TBO131084:TBP131084 TLK131084:TLL131084 TVG131084:TVH131084 UFC131084:UFD131084 UOY131084:UOZ131084 UYU131084:UYV131084 VIQ131084:VIR131084 VSM131084:VSN131084 WCI131084:WCJ131084 WME131084:WMF131084 WWA131084:WWB131084 S196620:T196620 JO196620:JP196620 TK196620:TL196620 ADG196620:ADH196620 ANC196620:AND196620 AWY196620:AWZ196620 BGU196620:BGV196620 BQQ196620:BQR196620 CAM196620:CAN196620 CKI196620:CKJ196620 CUE196620:CUF196620 DEA196620:DEB196620 DNW196620:DNX196620 DXS196620:DXT196620 EHO196620:EHP196620 ERK196620:ERL196620 FBG196620:FBH196620 FLC196620:FLD196620 FUY196620:FUZ196620 GEU196620:GEV196620 GOQ196620:GOR196620 GYM196620:GYN196620 HII196620:HIJ196620 HSE196620:HSF196620 ICA196620:ICB196620 ILW196620:ILX196620 IVS196620:IVT196620 JFO196620:JFP196620 JPK196620:JPL196620 JZG196620:JZH196620 KJC196620:KJD196620 KSY196620:KSZ196620 LCU196620:LCV196620 LMQ196620:LMR196620 LWM196620:LWN196620 MGI196620:MGJ196620 MQE196620:MQF196620 NAA196620:NAB196620 NJW196620:NJX196620 NTS196620:NTT196620 ODO196620:ODP196620 ONK196620:ONL196620 OXG196620:OXH196620 PHC196620:PHD196620 PQY196620:PQZ196620 QAU196620:QAV196620 QKQ196620:QKR196620 QUM196620:QUN196620 REI196620:REJ196620 ROE196620:ROF196620 RYA196620:RYB196620 SHW196620:SHX196620 SRS196620:SRT196620 TBO196620:TBP196620 TLK196620:TLL196620 TVG196620:TVH196620 UFC196620:UFD196620 UOY196620:UOZ196620 UYU196620:UYV196620 VIQ196620:VIR196620 VSM196620:VSN196620 WCI196620:WCJ196620 WME196620:WMF196620 WWA196620:WWB196620 S262156:T262156 JO262156:JP262156 TK262156:TL262156 ADG262156:ADH262156 ANC262156:AND262156 AWY262156:AWZ262156 BGU262156:BGV262156 BQQ262156:BQR262156 CAM262156:CAN262156 CKI262156:CKJ262156 CUE262156:CUF262156 DEA262156:DEB262156 DNW262156:DNX262156 DXS262156:DXT262156 EHO262156:EHP262156 ERK262156:ERL262156 FBG262156:FBH262156 FLC262156:FLD262156 FUY262156:FUZ262156 GEU262156:GEV262156 GOQ262156:GOR262156 GYM262156:GYN262156 HII262156:HIJ262156 HSE262156:HSF262156 ICA262156:ICB262156 ILW262156:ILX262156 IVS262156:IVT262156 JFO262156:JFP262156 JPK262156:JPL262156 JZG262156:JZH262156 KJC262156:KJD262156 KSY262156:KSZ262156 LCU262156:LCV262156 LMQ262156:LMR262156 LWM262156:LWN262156 MGI262156:MGJ262156 MQE262156:MQF262156 NAA262156:NAB262156 NJW262156:NJX262156 NTS262156:NTT262156 ODO262156:ODP262156 ONK262156:ONL262156 OXG262156:OXH262156 PHC262156:PHD262156 PQY262156:PQZ262156 QAU262156:QAV262156 QKQ262156:QKR262156 QUM262156:QUN262156 REI262156:REJ262156 ROE262156:ROF262156 RYA262156:RYB262156 SHW262156:SHX262156 SRS262156:SRT262156 TBO262156:TBP262156 TLK262156:TLL262156 TVG262156:TVH262156 UFC262156:UFD262156 UOY262156:UOZ262156 UYU262156:UYV262156 VIQ262156:VIR262156 VSM262156:VSN262156 WCI262156:WCJ262156 WME262156:WMF262156 WWA262156:WWB262156 S327692:T327692 JO327692:JP327692 TK327692:TL327692 ADG327692:ADH327692 ANC327692:AND327692 AWY327692:AWZ327692 BGU327692:BGV327692 BQQ327692:BQR327692 CAM327692:CAN327692 CKI327692:CKJ327692 CUE327692:CUF327692 DEA327692:DEB327692 DNW327692:DNX327692 DXS327692:DXT327692 EHO327692:EHP327692 ERK327692:ERL327692 FBG327692:FBH327692 FLC327692:FLD327692 FUY327692:FUZ327692 GEU327692:GEV327692 GOQ327692:GOR327692 GYM327692:GYN327692 HII327692:HIJ327692 HSE327692:HSF327692 ICA327692:ICB327692 ILW327692:ILX327692 IVS327692:IVT327692 JFO327692:JFP327692 JPK327692:JPL327692 JZG327692:JZH327692 KJC327692:KJD327692 KSY327692:KSZ327692 LCU327692:LCV327692 LMQ327692:LMR327692 LWM327692:LWN327692 MGI327692:MGJ327692 MQE327692:MQF327692 NAA327692:NAB327692 NJW327692:NJX327692 NTS327692:NTT327692 ODO327692:ODP327692 ONK327692:ONL327692 OXG327692:OXH327692 PHC327692:PHD327692 PQY327692:PQZ327692 QAU327692:QAV327692 QKQ327692:QKR327692 QUM327692:QUN327692 REI327692:REJ327692 ROE327692:ROF327692 RYA327692:RYB327692 SHW327692:SHX327692 SRS327692:SRT327692 TBO327692:TBP327692 TLK327692:TLL327692 TVG327692:TVH327692 UFC327692:UFD327692 UOY327692:UOZ327692 UYU327692:UYV327692 VIQ327692:VIR327692 VSM327692:VSN327692 WCI327692:WCJ327692 WME327692:WMF327692 WWA327692:WWB327692 S393228:T393228 JO393228:JP393228 TK393228:TL393228 ADG393228:ADH393228 ANC393228:AND393228 AWY393228:AWZ393228 BGU393228:BGV393228 BQQ393228:BQR393228 CAM393228:CAN393228 CKI393228:CKJ393228 CUE393228:CUF393228 DEA393228:DEB393228 DNW393228:DNX393228 DXS393228:DXT393228 EHO393228:EHP393228 ERK393228:ERL393228 FBG393228:FBH393228 FLC393228:FLD393228 FUY393228:FUZ393228 GEU393228:GEV393228 GOQ393228:GOR393228 GYM393228:GYN393228 HII393228:HIJ393228 HSE393228:HSF393228 ICA393228:ICB393228 ILW393228:ILX393228 IVS393228:IVT393228 JFO393228:JFP393228 JPK393228:JPL393228 JZG393228:JZH393228 KJC393228:KJD393228 KSY393228:KSZ393228 LCU393228:LCV393228 LMQ393228:LMR393228 LWM393228:LWN393228 MGI393228:MGJ393228 MQE393228:MQF393228 NAA393228:NAB393228 NJW393228:NJX393228 NTS393228:NTT393228 ODO393228:ODP393228 ONK393228:ONL393228 OXG393228:OXH393228 PHC393228:PHD393228 PQY393228:PQZ393228 QAU393228:QAV393228 QKQ393228:QKR393228 QUM393228:QUN393228 REI393228:REJ393228 ROE393228:ROF393228 RYA393228:RYB393228 SHW393228:SHX393228 SRS393228:SRT393228 TBO393228:TBP393228 TLK393228:TLL393228 TVG393228:TVH393228 UFC393228:UFD393228 UOY393228:UOZ393228 UYU393228:UYV393228 VIQ393228:VIR393228 VSM393228:VSN393228 WCI393228:WCJ393228 WME393228:WMF393228 WWA393228:WWB393228 S458764:T458764 JO458764:JP458764 TK458764:TL458764 ADG458764:ADH458764 ANC458764:AND458764 AWY458764:AWZ458764 BGU458764:BGV458764 BQQ458764:BQR458764 CAM458764:CAN458764 CKI458764:CKJ458764 CUE458764:CUF458764 DEA458764:DEB458764 DNW458764:DNX458764 DXS458764:DXT458764 EHO458764:EHP458764 ERK458764:ERL458764 FBG458764:FBH458764 FLC458764:FLD458764 FUY458764:FUZ458764 GEU458764:GEV458764 GOQ458764:GOR458764 GYM458764:GYN458764 HII458764:HIJ458764 HSE458764:HSF458764 ICA458764:ICB458764 ILW458764:ILX458764 IVS458764:IVT458764 JFO458764:JFP458764 JPK458764:JPL458764 JZG458764:JZH458764 KJC458764:KJD458764 KSY458764:KSZ458764 LCU458764:LCV458764 LMQ458764:LMR458764 LWM458764:LWN458764 MGI458764:MGJ458764 MQE458764:MQF458764 NAA458764:NAB458764 NJW458764:NJX458764 NTS458764:NTT458764 ODO458764:ODP458764 ONK458764:ONL458764 OXG458764:OXH458764 PHC458764:PHD458764 PQY458764:PQZ458764 QAU458764:QAV458764 QKQ458764:QKR458764 QUM458764:QUN458764 REI458764:REJ458764 ROE458764:ROF458764 RYA458764:RYB458764 SHW458764:SHX458764 SRS458764:SRT458764 TBO458764:TBP458764 TLK458764:TLL458764 TVG458764:TVH458764 UFC458764:UFD458764 UOY458764:UOZ458764 UYU458764:UYV458764 VIQ458764:VIR458764 VSM458764:VSN458764 WCI458764:WCJ458764 WME458764:WMF458764 WWA458764:WWB458764 S524300:T524300 JO524300:JP524300 TK524300:TL524300 ADG524300:ADH524300 ANC524300:AND524300 AWY524300:AWZ524300 BGU524300:BGV524300 BQQ524300:BQR524300 CAM524300:CAN524300 CKI524300:CKJ524300 CUE524300:CUF524300 DEA524300:DEB524300 DNW524300:DNX524300 DXS524300:DXT524300 EHO524300:EHP524300 ERK524300:ERL524300 FBG524300:FBH524300 FLC524300:FLD524300 FUY524300:FUZ524300 GEU524300:GEV524300 GOQ524300:GOR524300 GYM524300:GYN524300 HII524300:HIJ524300 HSE524300:HSF524300 ICA524300:ICB524300 ILW524300:ILX524300 IVS524300:IVT524300 JFO524300:JFP524300 JPK524300:JPL524300 JZG524300:JZH524300 KJC524300:KJD524300 KSY524300:KSZ524300 LCU524300:LCV524300 LMQ524300:LMR524300 LWM524300:LWN524300 MGI524300:MGJ524300 MQE524300:MQF524300 NAA524300:NAB524300 NJW524300:NJX524300 NTS524300:NTT524300 ODO524300:ODP524300 ONK524300:ONL524300 OXG524300:OXH524300 PHC524300:PHD524300 PQY524300:PQZ524300 QAU524300:QAV524300 QKQ524300:QKR524300 QUM524300:QUN524300 REI524300:REJ524300 ROE524300:ROF524300 RYA524300:RYB524300 SHW524300:SHX524300 SRS524300:SRT524300 TBO524300:TBP524300 TLK524300:TLL524300 TVG524300:TVH524300 UFC524300:UFD524300 UOY524300:UOZ524300 UYU524300:UYV524300 VIQ524300:VIR524300 VSM524300:VSN524300 WCI524300:WCJ524300 WME524300:WMF524300 WWA524300:WWB524300 S589836:T589836 JO589836:JP589836 TK589836:TL589836 ADG589836:ADH589836 ANC589836:AND589836 AWY589836:AWZ589836 BGU589836:BGV589836 BQQ589836:BQR589836 CAM589836:CAN589836 CKI589836:CKJ589836 CUE589836:CUF589836 DEA589836:DEB589836 DNW589836:DNX589836 DXS589836:DXT589836 EHO589836:EHP589836 ERK589836:ERL589836 FBG589836:FBH589836 FLC589836:FLD589836 FUY589836:FUZ589836 GEU589836:GEV589836 GOQ589836:GOR589836 GYM589836:GYN589836 HII589836:HIJ589836 HSE589836:HSF589836 ICA589836:ICB589836 ILW589836:ILX589836 IVS589836:IVT589836 JFO589836:JFP589836 JPK589836:JPL589836 JZG589836:JZH589836 KJC589836:KJD589836 KSY589836:KSZ589836 LCU589836:LCV589836 LMQ589836:LMR589836 LWM589836:LWN589836 MGI589836:MGJ589836 MQE589836:MQF589836 NAA589836:NAB589836 NJW589836:NJX589836 NTS589836:NTT589836 ODO589836:ODP589836 ONK589836:ONL589836 OXG589836:OXH589836 PHC589836:PHD589836 PQY589836:PQZ589836 QAU589836:QAV589836 QKQ589836:QKR589836 QUM589836:QUN589836 REI589836:REJ589836 ROE589836:ROF589836 RYA589836:RYB589836 SHW589836:SHX589836 SRS589836:SRT589836 TBO589836:TBP589836 TLK589836:TLL589836 TVG589836:TVH589836 UFC589836:UFD589836 UOY589836:UOZ589836 UYU589836:UYV589836 VIQ589836:VIR589836 VSM589836:VSN589836 WCI589836:WCJ589836 WME589836:WMF589836 WWA589836:WWB589836 S655372:T655372 JO655372:JP655372 TK655372:TL655372 ADG655372:ADH655372 ANC655372:AND655372 AWY655372:AWZ655372 BGU655372:BGV655372 BQQ655372:BQR655372 CAM655372:CAN655372 CKI655372:CKJ655372 CUE655372:CUF655372 DEA655372:DEB655372 DNW655372:DNX655372 DXS655372:DXT655372 EHO655372:EHP655372 ERK655372:ERL655372 FBG655372:FBH655372 FLC655372:FLD655372 FUY655372:FUZ655372 GEU655372:GEV655372 GOQ655372:GOR655372 GYM655372:GYN655372 HII655372:HIJ655372 HSE655372:HSF655372 ICA655372:ICB655372 ILW655372:ILX655372 IVS655372:IVT655372 JFO655372:JFP655372 JPK655372:JPL655372 JZG655372:JZH655372 KJC655372:KJD655372 KSY655372:KSZ655372 LCU655372:LCV655372 LMQ655372:LMR655372 LWM655372:LWN655372 MGI655372:MGJ655372 MQE655372:MQF655372 NAA655372:NAB655372 NJW655372:NJX655372 NTS655372:NTT655372 ODO655372:ODP655372 ONK655372:ONL655372 OXG655372:OXH655372 PHC655372:PHD655372 PQY655372:PQZ655372 QAU655372:QAV655372 QKQ655372:QKR655372 QUM655372:QUN655372 REI655372:REJ655372 ROE655372:ROF655372 RYA655372:RYB655372 SHW655372:SHX655372 SRS655372:SRT655372 TBO655372:TBP655372 TLK655372:TLL655372 TVG655372:TVH655372 UFC655372:UFD655372 UOY655372:UOZ655372 UYU655372:UYV655372 VIQ655372:VIR655372 VSM655372:VSN655372 WCI655372:WCJ655372 WME655372:WMF655372 WWA655372:WWB655372 S720908:T720908 JO720908:JP720908 TK720908:TL720908 ADG720908:ADH720908 ANC720908:AND720908 AWY720908:AWZ720908 BGU720908:BGV720908 BQQ720908:BQR720908 CAM720908:CAN720908 CKI720908:CKJ720908 CUE720908:CUF720908 DEA720908:DEB720908 DNW720908:DNX720908 DXS720908:DXT720908 EHO720908:EHP720908 ERK720908:ERL720908 FBG720908:FBH720908 FLC720908:FLD720908 FUY720908:FUZ720908 GEU720908:GEV720908 GOQ720908:GOR720908 GYM720908:GYN720908 HII720908:HIJ720908 HSE720908:HSF720908 ICA720908:ICB720908 ILW720908:ILX720908 IVS720908:IVT720908 JFO720908:JFP720908 JPK720908:JPL720908 JZG720908:JZH720908 KJC720908:KJD720908 KSY720908:KSZ720908 LCU720908:LCV720908 LMQ720908:LMR720908 LWM720908:LWN720908 MGI720908:MGJ720908 MQE720908:MQF720908 NAA720908:NAB720908 NJW720908:NJX720908 NTS720908:NTT720908 ODO720908:ODP720908 ONK720908:ONL720908 OXG720908:OXH720908 PHC720908:PHD720908 PQY720908:PQZ720908 QAU720908:QAV720908 QKQ720908:QKR720908 QUM720908:QUN720908 REI720908:REJ720908 ROE720908:ROF720908 RYA720908:RYB720908 SHW720908:SHX720908 SRS720908:SRT720908 TBO720908:TBP720908 TLK720908:TLL720908 TVG720908:TVH720908 UFC720908:UFD720908 UOY720908:UOZ720908 UYU720908:UYV720908 VIQ720908:VIR720908 VSM720908:VSN720908 WCI720908:WCJ720908 WME720908:WMF720908 WWA720908:WWB720908 S786444:T786444 JO786444:JP786444 TK786444:TL786444 ADG786444:ADH786444 ANC786444:AND786444 AWY786444:AWZ786444 BGU786444:BGV786444 BQQ786444:BQR786444 CAM786444:CAN786444 CKI786444:CKJ786444 CUE786444:CUF786444 DEA786444:DEB786444 DNW786444:DNX786444 DXS786444:DXT786444 EHO786444:EHP786444 ERK786444:ERL786444 FBG786444:FBH786444 FLC786444:FLD786444 FUY786444:FUZ786444 GEU786444:GEV786444 GOQ786444:GOR786444 GYM786444:GYN786444 HII786444:HIJ786444 HSE786444:HSF786444 ICA786444:ICB786444 ILW786444:ILX786444 IVS786444:IVT786444 JFO786444:JFP786444 JPK786444:JPL786444 JZG786444:JZH786444 KJC786444:KJD786444 KSY786444:KSZ786444 LCU786444:LCV786444 LMQ786444:LMR786444 LWM786444:LWN786444 MGI786444:MGJ786444 MQE786444:MQF786444 NAA786444:NAB786444 NJW786444:NJX786444 NTS786444:NTT786444 ODO786444:ODP786444 ONK786444:ONL786444 OXG786444:OXH786444 PHC786444:PHD786444 PQY786444:PQZ786444 QAU786444:QAV786444 QKQ786444:QKR786444 QUM786444:QUN786444 REI786444:REJ786444 ROE786444:ROF786444 RYA786444:RYB786444 SHW786444:SHX786444 SRS786444:SRT786444 TBO786444:TBP786444 TLK786444:TLL786444 TVG786444:TVH786444 UFC786444:UFD786444 UOY786444:UOZ786444 UYU786444:UYV786444 VIQ786444:VIR786444 VSM786444:VSN786444 WCI786444:WCJ786444 WME786444:WMF786444 WWA786444:WWB786444 S851980:T851980 JO851980:JP851980 TK851980:TL851980 ADG851980:ADH851980 ANC851980:AND851980 AWY851980:AWZ851980 BGU851980:BGV851980 BQQ851980:BQR851980 CAM851980:CAN851980 CKI851980:CKJ851980 CUE851980:CUF851980 DEA851980:DEB851980 DNW851980:DNX851980 DXS851980:DXT851980 EHO851980:EHP851980 ERK851980:ERL851980 FBG851980:FBH851980 FLC851980:FLD851980 FUY851980:FUZ851980 GEU851980:GEV851980 GOQ851980:GOR851980 GYM851980:GYN851980 HII851980:HIJ851980 HSE851980:HSF851980 ICA851980:ICB851980 ILW851980:ILX851980 IVS851980:IVT851980 JFO851980:JFP851980 JPK851980:JPL851980 JZG851980:JZH851980 KJC851980:KJD851980 KSY851980:KSZ851980 LCU851980:LCV851980 LMQ851980:LMR851980 LWM851980:LWN851980 MGI851980:MGJ851980 MQE851980:MQF851980 NAA851980:NAB851980 NJW851980:NJX851980 NTS851980:NTT851980 ODO851980:ODP851980 ONK851980:ONL851980 OXG851980:OXH851980 PHC851980:PHD851980 PQY851980:PQZ851980 QAU851980:QAV851980 QKQ851980:QKR851980 QUM851980:QUN851980 REI851980:REJ851980 ROE851980:ROF851980 RYA851980:RYB851980 SHW851980:SHX851980 SRS851980:SRT851980 TBO851980:TBP851980 TLK851980:TLL851980 TVG851980:TVH851980 UFC851980:UFD851980 UOY851980:UOZ851980 UYU851980:UYV851980 VIQ851980:VIR851980 VSM851980:VSN851980 WCI851980:WCJ851980 WME851980:WMF851980 WWA851980:WWB851980 S917516:T917516 JO917516:JP917516 TK917516:TL917516 ADG917516:ADH917516 ANC917516:AND917516 AWY917516:AWZ917516 BGU917516:BGV917516 BQQ917516:BQR917516 CAM917516:CAN917516 CKI917516:CKJ917516 CUE917516:CUF917516 DEA917516:DEB917516 DNW917516:DNX917516 DXS917516:DXT917516 EHO917516:EHP917516 ERK917516:ERL917516 FBG917516:FBH917516 FLC917516:FLD917516 FUY917516:FUZ917516 GEU917516:GEV917516 GOQ917516:GOR917516 GYM917516:GYN917516 HII917516:HIJ917516 HSE917516:HSF917516 ICA917516:ICB917516 ILW917516:ILX917516 IVS917516:IVT917516 JFO917516:JFP917516 JPK917516:JPL917516 JZG917516:JZH917516 KJC917516:KJD917516 KSY917516:KSZ917516 LCU917516:LCV917516 LMQ917516:LMR917516 LWM917516:LWN917516 MGI917516:MGJ917516 MQE917516:MQF917516 NAA917516:NAB917516 NJW917516:NJX917516 NTS917516:NTT917516 ODO917516:ODP917516 ONK917516:ONL917516 OXG917516:OXH917516 PHC917516:PHD917516 PQY917516:PQZ917516 QAU917516:QAV917516 QKQ917516:QKR917516 QUM917516:QUN917516 REI917516:REJ917516 ROE917516:ROF917516 RYA917516:RYB917516 SHW917516:SHX917516 SRS917516:SRT917516 TBO917516:TBP917516 TLK917516:TLL917516 TVG917516:TVH917516 UFC917516:UFD917516 UOY917516:UOZ917516 UYU917516:UYV917516 VIQ917516:VIR917516 VSM917516:VSN917516 WCI917516:WCJ917516 WME917516:WMF917516 WWA917516:WWB917516 S983052:T983052 JO983052:JP983052 TK983052:TL983052 ADG983052:ADH983052 ANC983052:AND983052 AWY983052:AWZ983052 BGU983052:BGV983052 BQQ983052:BQR983052 CAM983052:CAN983052 CKI983052:CKJ983052 CUE983052:CUF983052 DEA983052:DEB983052 DNW983052:DNX983052 DXS983052:DXT983052 EHO983052:EHP983052 ERK983052:ERL983052 FBG983052:FBH983052 FLC983052:FLD983052 FUY983052:FUZ983052 GEU983052:GEV983052 GOQ983052:GOR983052 GYM983052:GYN983052 HII983052:HIJ983052 HSE983052:HSF983052 ICA983052:ICB983052 ILW983052:ILX983052 IVS983052:IVT983052 JFO983052:JFP983052 JPK983052:JPL983052 JZG983052:JZH983052 KJC983052:KJD983052 KSY983052:KSZ983052 LCU983052:LCV983052 LMQ983052:LMR983052 LWM983052:LWN983052 MGI983052:MGJ983052 MQE983052:MQF983052 NAA983052:NAB983052 NJW983052:NJX983052 NTS983052:NTT983052 ODO983052:ODP983052 ONK983052:ONL983052 OXG983052:OXH983052 PHC983052:PHD983052 PQY983052:PQZ983052 QAU983052:QAV983052 QKQ983052:QKR983052 QUM983052:QUN983052 REI983052:REJ983052 ROE983052:ROF983052 RYA983052:RYB983052 SHW983052:SHX983052 SRS983052:SRT983052 TBO983052:TBP983052 TLK983052:TLL983052 TVG983052:TVH983052 UFC983052:UFD983052 UOY983052:UOZ983052 UYU983052:UYV983052 VIQ983052:VIR983052 VSM983052:VSN983052 WCI983052:WCJ983052 WME983052:WMF983052 WWA983052:WWB983052 S19:T19 JO19:JP19 TK19:TL19 ADG19:ADH19 ANC19:AND19 AWY19:AWZ19 BGU19:BGV19 BQQ19:BQR19 CAM19:CAN19 CKI19:CKJ19 CUE19:CUF19 DEA19:DEB19 DNW19:DNX19 DXS19:DXT19 EHO19:EHP19 ERK19:ERL19 FBG19:FBH19 FLC19:FLD19 FUY19:FUZ19 GEU19:GEV19 GOQ19:GOR19 GYM19:GYN19 HII19:HIJ19 HSE19:HSF19 ICA19:ICB19 ILW19:ILX19 IVS19:IVT19 JFO19:JFP19 JPK19:JPL19 JZG19:JZH19 KJC19:KJD19 KSY19:KSZ19 LCU19:LCV19 LMQ19:LMR19 LWM19:LWN19 MGI19:MGJ19 MQE19:MQF19 NAA19:NAB19 NJW19:NJX19 NTS19:NTT19 ODO19:ODP19 ONK19:ONL19 OXG19:OXH19 PHC19:PHD19 PQY19:PQZ19 QAU19:QAV19 QKQ19:QKR19 QUM19:QUN19 REI19:REJ19 ROE19:ROF19 RYA19:RYB19 SHW19:SHX19 SRS19:SRT19 TBO19:TBP19 TLK19:TLL19 TVG19:TVH19 UFC19:UFD19 UOY19:UOZ19 UYU19:UYV19 VIQ19:VIR19 VSM19:VSN19 WCI19:WCJ19 WME19:WMF19 WWA19:WWB19 S65555:T65555 JO65555:JP65555 TK65555:TL65555 ADG65555:ADH65555 ANC65555:AND65555 AWY65555:AWZ65555 BGU65555:BGV65555 BQQ65555:BQR65555 CAM65555:CAN65555 CKI65555:CKJ65555 CUE65555:CUF65555 DEA65555:DEB65555 DNW65555:DNX65555 DXS65555:DXT65555 EHO65555:EHP65555 ERK65555:ERL65555 FBG65555:FBH65555 FLC65555:FLD65555 FUY65555:FUZ65555 GEU65555:GEV65555 GOQ65555:GOR65555 GYM65555:GYN65555 HII65555:HIJ65555 HSE65555:HSF65555 ICA65555:ICB65555 ILW65555:ILX65555 IVS65555:IVT65555 JFO65555:JFP65555 JPK65555:JPL65555 JZG65555:JZH65555 KJC65555:KJD65555 KSY65555:KSZ65555 LCU65555:LCV65555 LMQ65555:LMR65555 LWM65555:LWN65555 MGI65555:MGJ65555 MQE65555:MQF65555 NAA65555:NAB65555 NJW65555:NJX65555 NTS65555:NTT65555 ODO65555:ODP65555 ONK65555:ONL65555 OXG65555:OXH65555 PHC65555:PHD65555 PQY65555:PQZ65555 QAU65555:QAV65555 QKQ65555:QKR65555 QUM65555:QUN65555 REI65555:REJ65555 ROE65555:ROF65555 RYA65555:RYB65555 SHW65555:SHX65555 SRS65555:SRT65555 TBO65555:TBP65555 TLK65555:TLL65555 TVG65555:TVH65555 UFC65555:UFD65555 UOY65555:UOZ65555 UYU65555:UYV65555 VIQ65555:VIR65555 VSM65555:VSN65555 WCI65555:WCJ65555 WME65555:WMF65555 WWA65555:WWB65555 S131091:T131091 JO131091:JP131091 TK131091:TL131091 ADG131091:ADH131091 ANC131091:AND131091 AWY131091:AWZ131091 BGU131091:BGV131091 BQQ131091:BQR131091 CAM131091:CAN131091 CKI131091:CKJ131091 CUE131091:CUF131091 DEA131091:DEB131091 DNW131091:DNX131091 DXS131091:DXT131091 EHO131091:EHP131091 ERK131091:ERL131091 FBG131091:FBH131091 FLC131091:FLD131091 FUY131091:FUZ131091 GEU131091:GEV131091 GOQ131091:GOR131091 GYM131091:GYN131091 HII131091:HIJ131091 HSE131091:HSF131091 ICA131091:ICB131091 ILW131091:ILX131091 IVS131091:IVT131091 JFO131091:JFP131091 JPK131091:JPL131091 JZG131091:JZH131091 KJC131091:KJD131091 KSY131091:KSZ131091 LCU131091:LCV131091 LMQ131091:LMR131091 LWM131091:LWN131091 MGI131091:MGJ131091 MQE131091:MQF131091 NAA131091:NAB131091 NJW131091:NJX131091 NTS131091:NTT131091 ODO131091:ODP131091 ONK131091:ONL131091 OXG131091:OXH131091 PHC131091:PHD131091 PQY131091:PQZ131091 QAU131091:QAV131091 QKQ131091:QKR131091 QUM131091:QUN131091 REI131091:REJ131091 ROE131091:ROF131091 RYA131091:RYB131091 SHW131091:SHX131091 SRS131091:SRT131091 TBO131091:TBP131091 TLK131091:TLL131091 TVG131091:TVH131091 UFC131091:UFD131091 UOY131091:UOZ131091 UYU131091:UYV131091 VIQ131091:VIR131091 VSM131091:VSN131091 WCI131091:WCJ131091 WME131091:WMF131091 WWA131091:WWB131091 S196627:T196627 JO196627:JP196627 TK196627:TL196627 ADG196627:ADH196627 ANC196627:AND196627 AWY196627:AWZ196627 BGU196627:BGV196627 BQQ196627:BQR196627 CAM196627:CAN196627 CKI196627:CKJ196627 CUE196627:CUF196627 DEA196627:DEB196627 DNW196627:DNX196627 DXS196627:DXT196627 EHO196627:EHP196627 ERK196627:ERL196627 FBG196627:FBH196627 FLC196627:FLD196627 FUY196627:FUZ196627 GEU196627:GEV196627 GOQ196627:GOR196627 GYM196627:GYN196627 HII196627:HIJ196627 HSE196627:HSF196627 ICA196627:ICB196627 ILW196627:ILX196627 IVS196627:IVT196627 JFO196627:JFP196627 JPK196627:JPL196627 JZG196627:JZH196627 KJC196627:KJD196627 KSY196627:KSZ196627 LCU196627:LCV196627 LMQ196627:LMR196627 LWM196627:LWN196627 MGI196627:MGJ196627 MQE196627:MQF196627 NAA196627:NAB196627 NJW196627:NJX196627 NTS196627:NTT196627 ODO196627:ODP196627 ONK196627:ONL196627 OXG196627:OXH196627 PHC196627:PHD196627 PQY196627:PQZ196627 QAU196627:QAV196627 QKQ196627:QKR196627 QUM196627:QUN196627 REI196627:REJ196627 ROE196627:ROF196627 RYA196627:RYB196627 SHW196627:SHX196627 SRS196627:SRT196627 TBO196627:TBP196627 TLK196627:TLL196627 TVG196627:TVH196627 UFC196627:UFD196627 UOY196627:UOZ196627 UYU196627:UYV196627 VIQ196627:VIR196627 VSM196627:VSN196627 WCI196627:WCJ196627 WME196627:WMF196627 WWA196627:WWB196627 S262163:T262163 JO262163:JP262163 TK262163:TL262163 ADG262163:ADH262163 ANC262163:AND262163 AWY262163:AWZ262163 BGU262163:BGV262163 BQQ262163:BQR262163 CAM262163:CAN262163 CKI262163:CKJ262163 CUE262163:CUF262163 DEA262163:DEB262163 DNW262163:DNX262163 DXS262163:DXT262163 EHO262163:EHP262163 ERK262163:ERL262163 FBG262163:FBH262163 FLC262163:FLD262163 FUY262163:FUZ262163 GEU262163:GEV262163 GOQ262163:GOR262163 GYM262163:GYN262163 HII262163:HIJ262163 HSE262163:HSF262163 ICA262163:ICB262163 ILW262163:ILX262163 IVS262163:IVT262163 JFO262163:JFP262163 JPK262163:JPL262163 JZG262163:JZH262163 KJC262163:KJD262163 KSY262163:KSZ262163 LCU262163:LCV262163 LMQ262163:LMR262163 LWM262163:LWN262163 MGI262163:MGJ262163 MQE262163:MQF262163 NAA262163:NAB262163 NJW262163:NJX262163 NTS262163:NTT262163 ODO262163:ODP262163 ONK262163:ONL262163 OXG262163:OXH262163 PHC262163:PHD262163 PQY262163:PQZ262163 QAU262163:QAV262163 QKQ262163:QKR262163 QUM262163:QUN262163 REI262163:REJ262163 ROE262163:ROF262163 RYA262163:RYB262163 SHW262163:SHX262163 SRS262163:SRT262163 TBO262163:TBP262163 TLK262163:TLL262163 TVG262163:TVH262163 UFC262163:UFD262163 UOY262163:UOZ262163 UYU262163:UYV262163 VIQ262163:VIR262163 VSM262163:VSN262163 WCI262163:WCJ262163 WME262163:WMF262163 WWA262163:WWB262163 S327699:T327699 JO327699:JP327699 TK327699:TL327699 ADG327699:ADH327699 ANC327699:AND327699 AWY327699:AWZ327699 BGU327699:BGV327699 BQQ327699:BQR327699 CAM327699:CAN327699 CKI327699:CKJ327699 CUE327699:CUF327699 DEA327699:DEB327699 DNW327699:DNX327699 DXS327699:DXT327699 EHO327699:EHP327699 ERK327699:ERL327699 FBG327699:FBH327699 FLC327699:FLD327699 FUY327699:FUZ327699 GEU327699:GEV327699 GOQ327699:GOR327699 GYM327699:GYN327699 HII327699:HIJ327699 HSE327699:HSF327699 ICA327699:ICB327699 ILW327699:ILX327699 IVS327699:IVT327699 JFO327699:JFP327699 JPK327699:JPL327699 JZG327699:JZH327699 KJC327699:KJD327699 KSY327699:KSZ327699 LCU327699:LCV327699 LMQ327699:LMR327699 LWM327699:LWN327699 MGI327699:MGJ327699 MQE327699:MQF327699 NAA327699:NAB327699 NJW327699:NJX327699 NTS327699:NTT327699 ODO327699:ODP327699 ONK327699:ONL327699 OXG327699:OXH327699 PHC327699:PHD327699 PQY327699:PQZ327699 QAU327699:QAV327699 QKQ327699:QKR327699 QUM327699:QUN327699 REI327699:REJ327699 ROE327699:ROF327699 RYA327699:RYB327699 SHW327699:SHX327699 SRS327699:SRT327699 TBO327699:TBP327699 TLK327699:TLL327699 TVG327699:TVH327699 UFC327699:UFD327699 UOY327699:UOZ327699 UYU327699:UYV327699 VIQ327699:VIR327699 VSM327699:VSN327699 WCI327699:WCJ327699 WME327699:WMF327699 WWA327699:WWB327699 S393235:T393235 JO393235:JP393235 TK393235:TL393235 ADG393235:ADH393235 ANC393235:AND393235 AWY393235:AWZ393235 BGU393235:BGV393235 BQQ393235:BQR393235 CAM393235:CAN393235 CKI393235:CKJ393235 CUE393235:CUF393235 DEA393235:DEB393235 DNW393235:DNX393235 DXS393235:DXT393235 EHO393235:EHP393235 ERK393235:ERL393235 FBG393235:FBH393235 FLC393235:FLD393235 FUY393235:FUZ393235 GEU393235:GEV393235 GOQ393235:GOR393235 GYM393235:GYN393235 HII393235:HIJ393235 HSE393235:HSF393235 ICA393235:ICB393235 ILW393235:ILX393235 IVS393235:IVT393235 JFO393235:JFP393235 JPK393235:JPL393235 JZG393235:JZH393235 KJC393235:KJD393235 KSY393235:KSZ393235 LCU393235:LCV393235 LMQ393235:LMR393235 LWM393235:LWN393235 MGI393235:MGJ393235 MQE393235:MQF393235 NAA393235:NAB393235 NJW393235:NJX393235 NTS393235:NTT393235 ODO393235:ODP393235 ONK393235:ONL393235 OXG393235:OXH393235 PHC393235:PHD393235 PQY393235:PQZ393235 QAU393235:QAV393235 QKQ393235:QKR393235 QUM393235:QUN393235 REI393235:REJ393235 ROE393235:ROF393235 RYA393235:RYB393235 SHW393235:SHX393235 SRS393235:SRT393235 TBO393235:TBP393235 TLK393235:TLL393235 TVG393235:TVH393235 UFC393235:UFD393235 UOY393235:UOZ393235 UYU393235:UYV393235 VIQ393235:VIR393235 VSM393235:VSN393235 WCI393235:WCJ393235 WME393235:WMF393235 WWA393235:WWB393235 S458771:T458771 JO458771:JP458771 TK458771:TL458771 ADG458771:ADH458771 ANC458771:AND458771 AWY458771:AWZ458771 BGU458771:BGV458771 BQQ458771:BQR458771 CAM458771:CAN458771 CKI458771:CKJ458771 CUE458771:CUF458771 DEA458771:DEB458771 DNW458771:DNX458771 DXS458771:DXT458771 EHO458771:EHP458771 ERK458771:ERL458771 FBG458771:FBH458771 FLC458771:FLD458771 FUY458771:FUZ458771 GEU458771:GEV458771 GOQ458771:GOR458771 GYM458771:GYN458771 HII458771:HIJ458771 HSE458771:HSF458771 ICA458771:ICB458771 ILW458771:ILX458771 IVS458771:IVT458771 JFO458771:JFP458771 JPK458771:JPL458771 JZG458771:JZH458771 KJC458771:KJD458771 KSY458771:KSZ458771 LCU458771:LCV458771 LMQ458771:LMR458771 LWM458771:LWN458771 MGI458771:MGJ458771 MQE458771:MQF458771 NAA458771:NAB458771 NJW458771:NJX458771 NTS458771:NTT458771 ODO458771:ODP458771 ONK458771:ONL458771 OXG458771:OXH458771 PHC458771:PHD458771 PQY458771:PQZ458771 QAU458771:QAV458771 QKQ458771:QKR458771 QUM458771:QUN458771 REI458771:REJ458771 ROE458771:ROF458771 RYA458771:RYB458771 SHW458771:SHX458771 SRS458771:SRT458771 TBO458771:TBP458771 TLK458771:TLL458771 TVG458771:TVH458771 UFC458771:UFD458771 UOY458771:UOZ458771 UYU458771:UYV458771 VIQ458771:VIR458771 VSM458771:VSN458771 WCI458771:WCJ458771 WME458771:WMF458771 WWA458771:WWB458771 S524307:T524307 JO524307:JP524307 TK524307:TL524307 ADG524307:ADH524307 ANC524307:AND524307 AWY524307:AWZ524307 BGU524307:BGV524307 BQQ524307:BQR524307 CAM524307:CAN524307 CKI524307:CKJ524307 CUE524307:CUF524307 DEA524307:DEB524307 DNW524307:DNX524307 DXS524307:DXT524307 EHO524307:EHP524307 ERK524307:ERL524307 FBG524307:FBH524307 FLC524307:FLD524307 FUY524307:FUZ524307 GEU524307:GEV524307 GOQ524307:GOR524307 GYM524307:GYN524307 HII524307:HIJ524307 HSE524307:HSF524307 ICA524307:ICB524307 ILW524307:ILX524307 IVS524307:IVT524307 JFO524307:JFP524307 JPK524307:JPL524307 JZG524307:JZH524307 KJC524307:KJD524307 KSY524307:KSZ524307 LCU524307:LCV524307 LMQ524307:LMR524307 LWM524307:LWN524307 MGI524307:MGJ524307 MQE524307:MQF524307 NAA524307:NAB524307 NJW524307:NJX524307 NTS524307:NTT524307 ODO524307:ODP524307 ONK524307:ONL524307 OXG524307:OXH524307 PHC524307:PHD524307 PQY524307:PQZ524307 QAU524307:QAV524307 QKQ524307:QKR524307 QUM524307:QUN524307 REI524307:REJ524307 ROE524307:ROF524307 RYA524307:RYB524307 SHW524307:SHX524307 SRS524307:SRT524307 TBO524307:TBP524307 TLK524307:TLL524307 TVG524307:TVH524307 UFC524307:UFD524307 UOY524307:UOZ524307 UYU524307:UYV524307 VIQ524307:VIR524307 VSM524307:VSN524307 WCI524307:WCJ524307 WME524307:WMF524307 WWA524307:WWB524307 S589843:T589843 JO589843:JP589843 TK589843:TL589843 ADG589843:ADH589843 ANC589843:AND589843 AWY589843:AWZ589843 BGU589843:BGV589843 BQQ589843:BQR589843 CAM589843:CAN589843 CKI589843:CKJ589843 CUE589843:CUF589843 DEA589843:DEB589843 DNW589843:DNX589843 DXS589843:DXT589843 EHO589843:EHP589843 ERK589843:ERL589843 FBG589843:FBH589843 FLC589843:FLD589843 FUY589843:FUZ589843 GEU589843:GEV589843 GOQ589843:GOR589843 GYM589843:GYN589843 HII589843:HIJ589843 HSE589843:HSF589843 ICA589843:ICB589843 ILW589843:ILX589843 IVS589843:IVT589843 JFO589843:JFP589843 JPK589843:JPL589843 JZG589843:JZH589843 KJC589843:KJD589843 KSY589843:KSZ589843 LCU589843:LCV589843 LMQ589843:LMR589843 LWM589843:LWN589843 MGI589843:MGJ589843 MQE589843:MQF589843 NAA589843:NAB589843 NJW589843:NJX589843 NTS589843:NTT589843 ODO589843:ODP589843 ONK589843:ONL589843 OXG589843:OXH589843 PHC589843:PHD589843 PQY589843:PQZ589843 QAU589843:QAV589843 QKQ589843:QKR589843 QUM589843:QUN589843 REI589843:REJ589843 ROE589843:ROF589843 RYA589843:RYB589843 SHW589843:SHX589843 SRS589843:SRT589843 TBO589843:TBP589843 TLK589843:TLL589843 TVG589843:TVH589843 UFC589843:UFD589843 UOY589843:UOZ589843 UYU589843:UYV589843 VIQ589843:VIR589843 VSM589843:VSN589843 WCI589843:WCJ589843 WME589843:WMF589843 WWA589843:WWB589843 S655379:T655379 JO655379:JP655379 TK655379:TL655379 ADG655379:ADH655379 ANC655379:AND655379 AWY655379:AWZ655379 BGU655379:BGV655379 BQQ655379:BQR655379 CAM655379:CAN655379 CKI655379:CKJ655379 CUE655379:CUF655379 DEA655379:DEB655379 DNW655379:DNX655379 DXS655379:DXT655379 EHO655379:EHP655379 ERK655379:ERL655379 FBG655379:FBH655379 FLC655379:FLD655379 FUY655379:FUZ655379 GEU655379:GEV655379 GOQ655379:GOR655379 GYM655379:GYN655379 HII655379:HIJ655379 HSE655379:HSF655379 ICA655379:ICB655379 ILW655379:ILX655379 IVS655379:IVT655379 JFO655379:JFP655379 JPK655379:JPL655379 JZG655379:JZH655379 KJC655379:KJD655379 KSY655379:KSZ655379 LCU655379:LCV655379 LMQ655379:LMR655379 LWM655379:LWN655379 MGI655379:MGJ655379 MQE655379:MQF655379 NAA655379:NAB655379 NJW655379:NJX655379 NTS655379:NTT655379 ODO655379:ODP655379 ONK655379:ONL655379 OXG655379:OXH655379 PHC655379:PHD655379 PQY655379:PQZ655379 QAU655379:QAV655379 QKQ655379:QKR655379 QUM655379:QUN655379 REI655379:REJ655379 ROE655379:ROF655379 RYA655379:RYB655379 SHW655379:SHX655379 SRS655379:SRT655379 TBO655379:TBP655379 TLK655379:TLL655379 TVG655379:TVH655379 UFC655379:UFD655379 UOY655379:UOZ655379 UYU655379:UYV655379 VIQ655379:VIR655379 VSM655379:VSN655379 WCI655379:WCJ655379 WME655379:WMF655379 WWA655379:WWB655379 S720915:T720915 JO720915:JP720915 TK720915:TL720915 ADG720915:ADH720915 ANC720915:AND720915 AWY720915:AWZ720915 BGU720915:BGV720915 BQQ720915:BQR720915 CAM720915:CAN720915 CKI720915:CKJ720915 CUE720915:CUF720915 DEA720915:DEB720915 DNW720915:DNX720915 DXS720915:DXT720915 EHO720915:EHP720915 ERK720915:ERL720915 FBG720915:FBH720915 FLC720915:FLD720915 FUY720915:FUZ720915 GEU720915:GEV720915 GOQ720915:GOR720915 GYM720915:GYN720915 HII720915:HIJ720915 HSE720915:HSF720915 ICA720915:ICB720915 ILW720915:ILX720915 IVS720915:IVT720915 JFO720915:JFP720915 JPK720915:JPL720915 JZG720915:JZH720915 KJC720915:KJD720915 KSY720915:KSZ720915 LCU720915:LCV720915 LMQ720915:LMR720915 LWM720915:LWN720915 MGI720915:MGJ720915 MQE720915:MQF720915 NAA720915:NAB720915 NJW720915:NJX720915 NTS720915:NTT720915 ODO720915:ODP720915 ONK720915:ONL720915 OXG720915:OXH720915 PHC720915:PHD720915 PQY720915:PQZ720915 QAU720915:QAV720915 QKQ720915:QKR720915 QUM720915:QUN720915 REI720915:REJ720915 ROE720915:ROF720915 RYA720915:RYB720915 SHW720915:SHX720915 SRS720915:SRT720915 TBO720915:TBP720915 TLK720915:TLL720915 TVG720915:TVH720915 UFC720915:UFD720915 UOY720915:UOZ720915 UYU720915:UYV720915 VIQ720915:VIR720915 VSM720915:VSN720915 WCI720915:WCJ720915 WME720915:WMF720915 WWA720915:WWB720915 S786451:T786451 JO786451:JP786451 TK786451:TL786451 ADG786451:ADH786451 ANC786451:AND786451 AWY786451:AWZ786451 BGU786451:BGV786451 BQQ786451:BQR786451 CAM786451:CAN786451 CKI786451:CKJ786451 CUE786451:CUF786451 DEA786451:DEB786451 DNW786451:DNX786451 DXS786451:DXT786451 EHO786451:EHP786451 ERK786451:ERL786451 FBG786451:FBH786451 FLC786451:FLD786451 FUY786451:FUZ786451 GEU786451:GEV786451 GOQ786451:GOR786451 GYM786451:GYN786451 HII786451:HIJ786451 HSE786451:HSF786451 ICA786451:ICB786451 ILW786451:ILX786451 IVS786451:IVT786451 JFO786451:JFP786451 JPK786451:JPL786451 JZG786451:JZH786451 KJC786451:KJD786451 KSY786451:KSZ786451 LCU786451:LCV786451 LMQ786451:LMR786451 LWM786451:LWN786451 MGI786451:MGJ786451 MQE786451:MQF786451 NAA786451:NAB786451 NJW786451:NJX786451 NTS786451:NTT786451 ODO786451:ODP786451 ONK786451:ONL786451 OXG786451:OXH786451 PHC786451:PHD786451 PQY786451:PQZ786451 QAU786451:QAV786451 QKQ786451:QKR786451 QUM786451:QUN786451 REI786451:REJ786451 ROE786451:ROF786451 RYA786451:RYB786451 SHW786451:SHX786451 SRS786451:SRT786451 TBO786451:TBP786451 TLK786451:TLL786451 TVG786451:TVH786451 UFC786451:UFD786451 UOY786451:UOZ786451 UYU786451:UYV786451 VIQ786451:VIR786451 VSM786451:VSN786451 WCI786451:WCJ786451 WME786451:WMF786451 WWA786451:WWB786451 S851987:T851987 JO851987:JP851987 TK851987:TL851987 ADG851987:ADH851987 ANC851987:AND851987 AWY851987:AWZ851987 BGU851987:BGV851987 BQQ851987:BQR851987 CAM851987:CAN851987 CKI851987:CKJ851987 CUE851987:CUF851987 DEA851987:DEB851987 DNW851987:DNX851987 DXS851987:DXT851987 EHO851987:EHP851987 ERK851987:ERL851987 FBG851987:FBH851987 FLC851987:FLD851987 FUY851987:FUZ851987 GEU851987:GEV851987 GOQ851987:GOR851987 GYM851987:GYN851987 HII851987:HIJ851987 HSE851987:HSF851987 ICA851987:ICB851987 ILW851987:ILX851987 IVS851987:IVT851987 JFO851987:JFP851987 JPK851987:JPL851987 JZG851987:JZH851987 KJC851987:KJD851987 KSY851987:KSZ851987 LCU851987:LCV851987 LMQ851987:LMR851987 LWM851987:LWN851987 MGI851987:MGJ851987 MQE851987:MQF851987 NAA851987:NAB851987 NJW851987:NJX851987 NTS851987:NTT851987 ODO851987:ODP851987 ONK851987:ONL851987 OXG851987:OXH851987 PHC851987:PHD851987 PQY851987:PQZ851987 QAU851987:QAV851987 QKQ851987:QKR851987 QUM851987:QUN851987 REI851987:REJ851987 ROE851987:ROF851987 RYA851987:RYB851987 SHW851987:SHX851987 SRS851987:SRT851987 TBO851987:TBP851987 TLK851987:TLL851987 TVG851987:TVH851987 UFC851987:UFD851987 UOY851987:UOZ851987 UYU851987:UYV851987 VIQ851987:VIR851987 VSM851987:VSN851987 WCI851987:WCJ851987 WME851987:WMF851987 WWA851987:WWB851987 S917523:T917523 JO917523:JP917523 TK917523:TL917523 ADG917523:ADH917523 ANC917523:AND917523 AWY917523:AWZ917523 BGU917523:BGV917523 BQQ917523:BQR917523 CAM917523:CAN917523 CKI917523:CKJ917523 CUE917523:CUF917523 DEA917523:DEB917523 DNW917523:DNX917523 DXS917523:DXT917523 EHO917523:EHP917523 ERK917523:ERL917523 FBG917523:FBH917523 FLC917523:FLD917523 FUY917523:FUZ917523 GEU917523:GEV917523 GOQ917523:GOR917523 GYM917523:GYN917523 HII917523:HIJ917523 HSE917523:HSF917523 ICA917523:ICB917523 ILW917523:ILX917523 IVS917523:IVT917523 JFO917523:JFP917523 JPK917523:JPL917523 JZG917523:JZH917523 KJC917523:KJD917523 KSY917523:KSZ917523 LCU917523:LCV917523 LMQ917523:LMR917523 LWM917523:LWN917523 MGI917523:MGJ917523 MQE917523:MQF917523 NAA917523:NAB917523 NJW917523:NJX917523 NTS917523:NTT917523 ODO917523:ODP917523 ONK917523:ONL917523 OXG917523:OXH917523 PHC917523:PHD917523 PQY917523:PQZ917523 QAU917523:QAV917523 QKQ917523:QKR917523 QUM917523:QUN917523 REI917523:REJ917523 ROE917523:ROF917523 RYA917523:RYB917523 SHW917523:SHX917523 SRS917523:SRT917523 TBO917523:TBP917523 TLK917523:TLL917523 TVG917523:TVH917523 UFC917523:UFD917523 UOY917523:UOZ917523 UYU917523:UYV917523 VIQ917523:VIR917523 VSM917523:VSN917523 WCI917523:WCJ917523 WME917523:WMF917523 WWA917523:WWB917523 S983059:T983059 JO983059:JP983059 TK983059:TL983059 ADG983059:ADH983059 ANC983059:AND983059 AWY983059:AWZ983059 BGU983059:BGV983059 BQQ983059:BQR983059 CAM983059:CAN983059 CKI983059:CKJ983059 CUE983059:CUF983059 DEA983059:DEB983059 DNW983059:DNX983059 DXS983059:DXT983059 EHO983059:EHP983059 ERK983059:ERL983059 FBG983059:FBH983059 FLC983059:FLD983059 FUY983059:FUZ983059 GEU983059:GEV983059 GOQ983059:GOR983059 GYM983059:GYN983059 HII983059:HIJ983059 HSE983059:HSF983059 ICA983059:ICB983059 ILW983059:ILX983059 IVS983059:IVT983059 JFO983059:JFP983059 JPK983059:JPL983059 JZG983059:JZH983059 KJC983059:KJD983059 KSY983059:KSZ983059 LCU983059:LCV983059 LMQ983059:LMR983059 LWM983059:LWN983059 MGI983059:MGJ983059 MQE983059:MQF983059 NAA983059:NAB983059 NJW983059:NJX983059 NTS983059:NTT983059 ODO983059:ODP983059 ONK983059:ONL983059 OXG983059:OXH983059 PHC983059:PHD983059 PQY983059:PQZ983059 QAU983059:QAV983059 QKQ983059:QKR983059 QUM983059:QUN983059 REI983059:REJ983059 ROE983059:ROF983059 RYA983059:RYB983059 SHW983059:SHX983059 SRS983059:SRT983059 TBO983059:TBP983059 TLK983059:TLL983059 TVG983059:TVH983059 UFC983059:UFD983059 UOY983059:UOZ983059 UYU983059:UYV983059 VIQ983059:VIR983059 VSM983059:VSN983059 WCI983059:WCJ983059 WME983059:WMF983059 WWA983059:WWB983059 S26:T26 JO26:JP26 TK26:TL26 ADG26:ADH26 ANC26:AND26 AWY26:AWZ26 BGU26:BGV26 BQQ26:BQR26 CAM26:CAN26 CKI26:CKJ26 CUE26:CUF26 DEA26:DEB26 DNW26:DNX26 DXS26:DXT26 EHO26:EHP26 ERK26:ERL26 FBG26:FBH26 FLC26:FLD26 FUY26:FUZ26 GEU26:GEV26 GOQ26:GOR26 GYM26:GYN26 HII26:HIJ26 HSE26:HSF26 ICA26:ICB26 ILW26:ILX26 IVS26:IVT26 JFO26:JFP26 JPK26:JPL26 JZG26:JZH26 KJC26:KJD26 KSY26:KSZ26 LCU26:LCV26 LMQ26:LMR26 LWM26:LWN26 MGI26:MGJ26 MQE26:MQF26 NAA26:NAB26 NJW26:NJX26 NTS26:NTT26 ODO26:ODP26 ONK26:ONL26 OXG26:OXH26 PHC26:PHD26 PQY26:PQZ26 QAU26:QAV26 QKQ26:QKR26 QUM26:QUN26 REI26:REJ26 ROE26:ROF26 RYA26:RYB26 SHW26:SHX26 SRS26:SRT26 TBO26:TBP26 TLK26:TLL26 TVG26:TVH26 UFC26:UFD26 UOY26:UOZ26 UYU26:UYV26 VIQ26:VIR26 VSM26:VSN26 WCI26:WCJ26 WME26:WMF26 WWA26:WWB26 S65562:T65562 JO65562:JP65562 TK65562:TL65562 ADG65562:ADH65562 ANC65562:AND65562 AWY65562:AWZ65562 BGU65562:BGV65562 BQQ65562:BQR65562 CAM65562:CAN65562 CKI65562:CKJ65562 CUE65562:CUF65562 DEA65562:DEB65562 DNW65562:DNX65562 DXS65562:DXT65562 EHO65562:EHP65562 ERK65562:ERL65562 FBG65562:FBH65562 FLC65562:FLD65562 FUY65562:FUZ65562 GEU65562:GEV65562 GOQ65562:GOR65562 GYM65562:GYN65562 HII65562:HIJ65562 HSE65562:HSF65562 ICA65562:ICB65562 ILW65562:ILX65562 IVS65562:IVT65562 JFO65562:JFP65562 JPK65562:JPL65562 JZG65562:JZH65562 KJC65562:KJD65562 KSY65562:KSZ65562 LCU65562:LCV65562 LMQ65562:LMR65562 LWM65562:LWN65562 MGI65562:MGJ65562 MQE65562:MQF65562 NAA65562:NAB65562 NJW65562:NJX65562 NTS65562:NTT65562 ODO65562:ODP65562 ONK65562:ONL65562 OXG65562:OXH65562 PHC65562:PHD65562 PQY65562:PQZ65562 QAU65562:QAV65562 QKQ65562:QKR65562 QUM65562:QUN65562 REI65562:REJ65562 ROE65562:ROF65562 RYA65562:RYB65562 SHW65562:SHX65562 SRS65562:SRT65562 TBO65562:TBP65562 TLK65562:TLL65562 TVG65562:TVH65562 UFC65562:UFD65562 UOY65562:UOZ65562 UYU65562:UYV65562 VIQ65562:VIR65562 VSM65562:VSN65562 WCI65562:WCJ65562 WME65562:WMF65562 WWA65562:WWB65562 S131098:T131098 JO131098:JP131098 TK131098:TL131098 ADG131098:ADH131098 ANC131098:AND131098 AWY131098:AWZ131098 BGU131098:BGV131098 BQQ131098:BQR131098 CAM131098:CAN131098 CKI131098:CKJ131098 CUE131098:CUF131098 DEA131098:DEB131098 DNW131098:DNX131098 DXS131098:DXT131098 EHO131098:EHP131098 ERK131098:ERL131098 FBG131098:FBH131098 FLC131098:FLD131098 FUY131098:FUZ131098 GEU131098:GEV131098 GOQ131098:GOR131098 GYM131098:GYN131098 HII131098:HIJ131098 HSE131098:HSF131098 ICA131098:ICB131098 ILW131098:ILX131098 IVS131098:IVT131098 JFO131098:JFP131098 JPK131098:JPL131098 JZG131098:JZH131098 KJC131098:KJD131098 KSY131098:KSZ131098 LCU131098:LCV131098 LMQ131098:LMR131098 LWM131098:LWN131098 MGI131098:MGJ131098 MQE131098:MQF131098 NAA131098:NAB131098 NJW131098:NJX131098 NTS131098:NTT131098 ODO131098:ODP131098 ONK131098:ONL131098 OXG131098:OXH131098 PHC131098:PHD131098 PQY131098:PQZ131098 QAU131098:QAV131098 QKQ131098:QKR131098 QUM131098:QUN131098 REI131098:REJ131098 ROE131098:ROF131098 RYA131098:RYB131098 SHW131098:SHX131098 SRS131098:SRT131098 TBO131098:TBP131098 TLK131098:TLL131098 TVG131098:TVH131098 UFC131098:UFD131098 UOY131098:UOZ131098 UYU131098:UYV131098 VIQ131098:VIR131098 VSM131098:VSN131098 WCI131098:WCJ131098 WME131098:WMF131098 WWA131098:WWB131098 S196634:T196634 JO196634:JP196634 TK196634:TL196634 ADG196634:ADH196634 ANC196634:AND196634 AWY196634:AWZ196634 BGU196634:BGV196634 BQQ196634:BQR196634 CAM196634:CAN196634 CKI196634:CKJ196634 CUE196634:CUF196634 DEA196634:DEB196634 DNW196634:DNX196634 DXS196634:DXT196634 EHO196634:EHP196634 ERK196634:ERL196634 FBG196634:FBH196634 FLC196634:FLD196634 FUY196634:FUZ196634 GEU196634:GEV196634 GOQ196634:GOR196634 GYM196634:GYN196634 HII196634:HIJ196634 HSE196634:HSF196634 ICA196634:ICB196634 ILW196634:ILX196634 IVS196634:IVT196634 JFO196634:JFP196634 JPK196634:JPL196634 JZG196634:JZH196634 KJC196634:KJD196634 KSY196634:KSZ196634 LCU196634:LCV196634 LMQ196634:LMR196634 LWM196634:LWN196634 MGI196634:MGJ196634 MQE196634:MQF196634 NAA196634:NAB196634 NJW196634:NJX196634 NTS196634:NTT196634 ODO196634:ODP196634 ONK196634:ONL196634 OXG196634:OXH196634 PHC196634:PHD196634 PQY196634:PQZ196634 QAU196634:QAV196634 QKQ196634:QKR196634 QUM196634:QUN196634 REI196634:REJ196634 ROE196634:ROF196634 RYA196634:RYB196634 SHW196634:SHX196634 SRS196634:SRT196634 TBO196634:TBP196634 TLK196634:TLL196634 TVG196634:TVH196634 UFC196634:UFD196634 UOY196634:UOZ196634 UYU196634:UYV196634 VIQ196634:VIR196634 VSM196634:VSN196634 WCI196634:WCJ196634 WME196634:WMF196634 WWA196634:WWB196634 S262170:T262170 JO262170:JP262170 TK262170:TL262170 ADG262170:ADH262170 ANC262170:AND262170 AWY262170:AWZ262170 BGU262170:BGV262170 BQQ262170:BQR262170 CAM262170:CAN262170 CKI262170:CKJ262170 CUE262170:CUF262170 DEA262170:DEB262170 DNW262170:DNX262170 DXS262170:DXT262170 EHO262170:EHP262170 ERK262170:ERL262170 FBG262170:FBH262170 FLC262170:FLD262170 FUY262170:FUZ262170 GEU262170:GEV262170 GOQ262170:GOR262170 GYM262170:GYN262170 HII262170:HIJ262170 HSE262170:HSF262170 ICA262170:ICB262170 ILW262170:ILX262170 IVS262170:IVT262170 JFO262170:JFP262170 JPK262170:JPL262170 JZG262170:JZH262170 KJC262170:KJD262170 KSY262170:KSZ262170 LCU262170:LCV262170 LMQ262170:LMR262170 LWM262170:LWN262170 MGI262170:MGJ262170 MQE262170:MQF262170 NAA262170:NAB262170 NJW262170:NJX262170 NTS262170:NTT262170 ODO262170:ODP262170 ONK262170:ONL262170 OXG262170:OXH262170 PHC262170:PHD262170 PQY262170:PQZ262170 QAU262170:QAV262170 QKQ262170:QKR262170 QUM262170:QUN262170 REI262170:REJ262170 ROE262170:ROF262170 RYA262170:RYB262170 SHW262170:SHX262170 SRS262170:SRT262170 TBO262170:TBP262170 TLK262170:TLL262170 TVG262170:TVH262170 UFC262170:UFD262170 UOY262170:UOZ262170 UYU262170:UYV262170 VIQ262170:VIR262170 VSM262170:VSN262170 WCI262170:WCJ262170 WME262170:WMF262170 WWA262170:WWB262170 S327706:T327706 JO327706:JP327706 TK327706:TL327706 ADG327706:ADH327706 ANC327706:AND327706 AWY327706:AWZ327706 BGU327706:BGV327706 BQQ327706:BQR327706 CAM327706:CAN327706 CKI327706:CKJ327706 CUE327706:CUF327706 DEA327706:DEB327706 DNW327706:DNX327706 DXS327706:DXT327706 EHO327706:EHP327706 ERK327706:ERL327706 FBG327706:FBH327706 FLC327706:FLD327706 FUY327706:FUZ327706 GEU327706:GEV327706 GOQ327706:GOR327706 GYM327706:GYN327706 HII327706:HIJ327706 HSE327706:HSF327706 ICA327706:ICB327706 ILW327706:ILX327706 IVS327706:IVT327706 JFO327706:JFP327706 JPK327706:JPL327706 JZG327706:JZH327706 KJC327706:KJD327706 KSY327706:KSZ327706 LCU327706:LCV327706 LMQ327706:LMR327706 LWM327706:LWN327706 MGI327706:MGJ327706 MQE327706:MQF327706 NAA327706:NAB327706 NJW327706:NJX327706 NTS327706:NTT327706 ODO327706:ODP327706 ONK327706:ONL327706 OXG327706:OXH327706 PHC327706:PHD327706 PQY327706:PQZ327706 QAU327706:QAV327706 QKQ327706:QKR327706 QUM327706:QUN327706 REI327706:REJ327706 ROE327706:ROF327706 RYA327706:RYB327706 SHW327706:SHX327706 SRS327706:SRT327706 TBO327706:TBP327706 TLK327706:TLL327706 TVG327706:TVH327706 UFC327706:UFD327706 UOY327706:UOZ327706 UYU327706:UYV327706 VIQ327706:VIR327706 VSM327706:VSN327706 WCI327706:WCJ327706 WME327706:WMF327706 WWA327706:WWB327706 S393242:T393242 JO393242:JP393242 TK393242:TL393242 ADG393242:ADH393242 ANC393242:AND393242 AWY393242:AWZ393242 BGU393242:BGV393242 BQQ393242:BQR393242 CAM393242:CAN393242 CKI393242:CKJ393242 CUE393242:CUF393242 DEA393242:DEB393242 DNW393242:DNX393242 DXS393242:DXT393242 EHO393242:EHP393242 ERK393242:ERL393242 FBG393242:FBH393242 FLC393242:FLD393242 FUY393242:FUZ393242 GEU393242:GEV393242 GOQ393242:GOR393242 GYM393242:GYN393242 HII393242:HIJ393242 HSE393242:HSF393242 ICA393242:ICB393242 ILW393242:ILX393242 IVS393242:IVT393242 JFO393242:JFP393242 JPK393242:JPL393242 JZG393242:JZH393242 KJC393242:KJD393242 KSY393242:KSZ393242 LCU393242:LCV393242 LMQ393242:LMR393242 LWM393242:LWN393242 MGI393242:MGJ393242 MQE393242:MQF393242 NAA393242:NAB393242 NJW393242:NJX393242 NTS393242:NTT393242 ODO393242:ODP393242 ONK393242:ONL393242 OXG393242:OXH393242 PHC393242:PHD393242 PQY393242:PQZ393242 QAU393242:QAV393242 QKQ393242:QKR393242 QUM393242:QUN393242 REI393242:REJ393242 ROE393242:ROF393242 RYA393242:RYB393242 SHW393242:SHX393242 SRS393242:SRT393242 TBO393242:TBP393242 TLK393242:TLL393242 TVG393242:TVH393242 UFC393242:UFD393242 UOY393242:UOZ393242 UYU393242:UYV393242 VIQ393242:VIR393242 VSM393242:VSN393242 WCI393242:WCJ393242 WME393242:WMF393242 WWA393242:WWB393242 S458778:T458778 JO458778:JP458778 TK458778:TL458778 ADG458778:ADH458778 ANC458778:AND458778 AWY458778:AWZ458778 BGU458778:BGV458778 BQQ458778:BQR458778 CAM458778:CAN458778 CKI458778:CKJ458778 CUE458778:CUF458778 DEA458778:DEB458778 DNW458778:DNX458778 DXS458778:DXT458778 EHO458778:EHP458778 ERK458778:ERL458778 FBG458778:FBH458778 FLC458778:FLD458778 FUY458778:FUZ458778 GEU458778:GEV458778 GOQ458778:GOR458778 GYM458778:GYN458778 HII458778:HIJ458778 HSE458778:HSF458778 ICA458778:ICB458778 ILW458778:ILX458778 IVS458778:IVT458778 JFO458778:JFP458778 JPK458778:JPL458778 JZG458778:JZH458778 KJC458778:KJD458778 KSY458778:KSZ458778 LCU458778:LCV458778 LMQ458778:LMR458778 LWM458778:LWN458778 MGI458778:MGJ458778 MQE458778:MQF458778 NAA458778:NAB458778 NJW458778:NJX458778 NTS458778:NTT458778 ODO458778:ODP458778 ONK458778:ONL458778 OXG458778:OXH458778 PHC458778:PHD458778 PQY458778:PQZ458778 QAU458778:QAV458778 QKQ458778:QKR458778 QUM458778:QUN458778 REI458778:REJ458778 ROE458778:ROF458778 RYA458778:RYB458778 SHW458778:SHX458778 SRS458778:SRT458778 TBO458778:TBP458778 TLK458778:TLL458778 TVG458778:TVH458778 UFC458778:UFD458778 UOY458778:UOZ458778 UYU458778:UYV458778 VIQ458778:VIR458778 VSM458778:VSN458778 WCI458778:WCJ458778 WME458778:WMF458778 WWA458778:WWB458778 S524314:T524314 JO524314:JP524314 TK524314:TL524314 ADG524314:ADH524314 ANC524314:AND524314 AWY524314:AWZ524314 BGU524314:BGV524314 BQQ524314:BQR524314 CAM524314:CAN524314 CKI524314:CKJ524314 CUE524314:CUF524314 DEA524314:DEB524314 DNW524314:DNX524314 DXS524314:DXT524314 EHO524314:EHP524314 ERK524314:ERL524314 FBG524314:FBH524314 FLC524314:FLD524314 FUY524314:FUZ524314 GEU524314:GEV524314 GOQ524314:GOR524314 GYM524314:GYN524314 HII524314:HIJ524314 HSE524314:HSF524314 ICA524314:ICB524314 ILW524314:ILX524314 IVS524314:IVT524314 JFO524314:JFP524314 JPK524314:JPL524314 JZG524314:JZH524314 KJC524314:KJD524314 KSY524314:KSZ524314 LCU524314:LCV524314 LMQ524314:LMR524314 LWM524314:LWN524314 MGI524314:MGJ524314 MQE524314:MQF524314 NAA524314:NAB524314 NJW524314:NJX524314 NTS524314:NTT524314 ODO524314:ODP524314 ONK524314:ONL524314 OXG524314:OXH524314 PHC524314:PHD524314 PQY524314:PQZ524314 QAU524314:QAV524314 QKQ524314:QKR524314 QUM524314:QUN524314 REI524314:REJ524314 ROE524314:ROF524314 RYA524314:RYB524314 SHW524314:SHX524314 SRS524314:SRT524314 TBO524314:TBP524314 TLK524314:TLL524314 TVG524314:TVH524314 UFC524314:UFD524314 UOY524314:UOZ524314 UYU524314:UYV524314 VIQ524314:VIR524314 VSM524314:VSN524314 WCI524314:WCJ524314 WME524314:WMF524314 WWA524314:WWB524314 S589850:T589850 JO589850:JP589850 TK589850:TL589850 ADG589850:ADH589850 ANC589850:AND589850 AWY589850:AWZ589850 BGU589850:BGV589850 BQQ589850:BQR589850 CAM589850:CAN589850 CKI589850:CKJ589850 CUE589850:CUF589850 DEA589850:DEB589850 DNW589850:DNX589850 DXS589850:DXT589850 EHO589850:EHP589850 ERK589850:ERL589850 FBG589850:FBH589850 FLC589850:FLD589850 FUY589850:FUZ589850 GEU589850:GEV589850 GOQ589850:GOR589850 GYM589850:GYN589850 HII589850:HIJ589850 HSE589850:HSF589850 ICA589850:ICB589850 ILW589850:ILX589850 IVS589850:IVT589850 JFO589850:JFP589850 JPK589850:JPL589850 JZG589850:JZH589850 KJC589850:KJD589850 KSY589850:KSZ589850 LCU589850:LCV589850 LMQ589850:LMR589850 LWM589850:LWN589850 MGI589850:MGJ589850 MQE589850:MQF589850 NAA589850:NAB589850 NJW589850:NJX589850 NTS589850:NTT589850 ODO589850:ODP589850 ONK589850:ONL589850 OXG589850:OXH589850 PHC589850:PHD589850 PQY589850:PQZ589850 QAU589850:QAV589850 QKQ589850:QKR589850 QUM589850:QUN589850 REI589850:REJ589850 ROE589850:ROF589850 RYA589850:RYB589850 SHW589850:SHX589850 SRS589850:SRT589850 TBO589850:TBP589850 TLK589850:TLL589850 TVG589850:TVH589850 UFC589850:UFD589850 UOY589850:UOZ589850 UYU589850:UYV589850 VIQ589850:VIR589850 VSM589850:VSN589850 WCI589850:WCJ589850 WME589850:WMF589850 WWA589850:WWB589850 S655386:T655386 JO655386:JP655386 TK655386:TL655386 ADG655386:ADH655386 ANC655386:AND655386 AWY655386:AWZ655386 BGU655386:BGV655386 BQQ655386:BQR655386 CAM655386:CAN655386 CKI655386:CKJ655386 CUE655386:CUF655386 DEA655386:DEB655386 DNW655386:DNX655386 DXS655386:DXT655386 EHO655386:EHP655386 ERK655386:ERL655386 FBG655386:FBH655386 FLC655386:FLD655386 FUY655386:FUZ655386 GEU655386:GEV655386 GOQ655386:GOR655386 GYM655386:GYN655386 HII655386:HIJ655386 HSE655386:HSF655386 ICA655386:ICB655386 ILW655386:ILX655386 IVS655386:IVT655386 JFO655386:JFP655386 JPK655386:JPL655386 JZG655386:JZH655386 KJC655386:KJD655386 KSY655386:KSZ655386 LCU655386:LCV655386 LMQ655386:LMR655386 LWM655386:LWN655386 MGI655386:MGJ655386 MQE655386:MQF655386 NAA655386:NAB655386 NJW655386:NJX655386 NTS655386:NTT655386 ODO655386:ODP655386 ONK655386:ONL655386 OXG655386:OXH655386 PHC655386:PHD655386 PQY655386:PQZ655386 QAU655386:QAV655386 QKQ655386:QKR655386 QUM655386:QUN655386 REI655386:REJ655386 ROE655386:ROF655386 RYA655386:RYB655386 SHW655386:SHX655386 SRS655386:SRT655386 TBO655386:TBP655386 TLK655386:TLL655386 TVG655386:TVH655386 UFC655386:UFD655386 UOY655386:UOZ655386 UYU655386:UYV655386 VIQ655386:VIR655386 VSM655386:VSN655386 WCI655386:WCJ655386 WME655386:WMF655386 WWA655386:WWB655386 S720922:T720922 JO720922:JP720922 TK720922:TL720922 ADG720922:ADH720922 ANC720922:AND720922 AWY720922:AWZ720922 BGU720922:BGV720922 BQQ720922:BQR720922 CAM720922:CAN720922 CKI720922:CKJ720922 CUE720922:CUF720922 DEA720922:DEB720922 DNW720922:DNX720922 DXS720922:DXT720922 EHO720922:EHP720922 ERK720922:ERL720922 FBG720922:FBH720922 FLC720922:FLD720922 FUY720922:FUZ720922 GEU720922:GEV720922 GOQ720922:GOR720922 GYM720922:GYN720922 HII720922:HIJ720922 HSE720922:HSF720922 ICA720922:ICB720922 ILW720922:ILX720922 IVS720922:IVT720922 JFO720922:JFP720922 JPK720922:JPL720922 JZG720922:JZH720922 KJC720922:KJD720922 KSY720922:KSZ720922 LCU720922:LCV720922 LMQ720922:LMR720922 LWM720922:LWN720922 MGI720922:MGJ720922 MQE720922:MQF720922 NAA720922:NAB720922 NJW720922:NJX720922 NTS720922:NTT720922 ODO720922:ODP720922 ONK720922:ONL720922 OXG720922:OXH720922 PHC720922:PHD720922 PQY720922:PQZ720922 QAU720922:QAV720922 QKQ720922:QKR720922 QUM720922:QUN720922 REI720922:REJ720922 ROE720922:ROF720922 RYA720922:RYB720922 SHW720922:SHX720922 SRS720922:SRT720922 TBO720922:TBP720922 TLK720922:TLL720922 TVG720922:TVH720922 UFC720922:UFD720922 UOY720922:UOZ720922 UYU720922:UYV720922 VIQ720922:VIR720922 VSM720922:VSN720922 WCI720922:WCJ720922 WME720922:WMF720922 WWA720922:WWB720922 S786458:T786458 JO786458:JP786458 TK786458:TL786458 ADG786458:ADH786458 ANC786458:AND786458 AWY786458:AWZ786458 BGU786458:BGV786458 BQQ786458:BQR786458 CAM786458:CAN786458 CKI786458:CKJ786458 CUE786458:CUF786458 DEA786458:DEB786458 DNW786458:DNX786458 DXS786458:DXT786458 EHO786458:EHP786458 ERK786458:ERL786458 FBG786458:FBH786458 FLC786458:FLD786458 FUY786458:FUZ786458 GEU786458:GEV786458 GOQ786458:GOR786458 GYM786458:GYN786458 HII786458:HIJ786458 HSE786458:HSF786458 ICA786458:ICB786458 ILW786458:ILX786458 IVS786458:IVT786458 JFO786458:JFP786458 JPK786458:JPL786458 JZG786458:JZH786458 KJC786458:KJD786458 KSY786458:KSZ786458 LCU786458:LCV786458 LMQ786458:LMR786458 LWM786458:LWN786458 MGI786458:MGJ786458 MQE786458:MQF786458 NAA786458:NAB786458 NJW786458:NJX786458 NTS786458:NTT786458 ODO786458:ODP786458 ONK786458:ONL786458 OXG786458:OXH786458 PHC786458:PHD786458 PQY786458:PQZ786458 QAU786458:QAV786458 QKQ786458:QKR786458 QUM786458:QUN786458 REI786458:REJ786458 ROE786458:ROF786458 RYA786458:RYB786458 SHW786458:SHX786458 SRS786458:SRT786458 TBO786458:TBP786458 TLK786458:TLL786458 TVG786458:TVH786458 UFC786458:UFD786458 UOY786458:UOZ786458 UYU786458:UYV786458 VIQ786458:VIR786458 VSM786458:VSN786458 WCI786458:WCJ786458 WME786458:WMF786458 WWA786458:WWB786458 S851994:T851994 JO851994:JP851994 TK851994:TL851994 ADG851994:ADH851994 ANC851994:AND851994 AWY851994:AWZ851994 BGU851994:BGV851994 BQQ851994:BQR851994 CAM851994:CAN851994 CKI851994:CKJ851994 CUE851994:CUF851994 DEA851994:DEB851994 DNW851994:DNX851994 DXS851994:DXT851994 EHO851994:EHP851994 ERK851994:ERL851994 FBG851994:FBH851994 FLC851994:FLD851994 FUY851994:FUZ851994 GEU851994:GEV851994 GOQ851994:GOR851994 GYM851994:GYN851994 HII851994:HIJ851994 HSE851994:HSF851994 ICA851994:ICB851994 ILW851994:ILX851994 IVS851994:IVT851994 JFO851994:JFP851994 JPK851994:JPL851994 JZG851994:JZH851994 KJC851994:KJD851994 KSY851994:KSZ851994 LCU851994:LCV851994 LMQ851994:LMR851994 LWM851994:LWN851994 MGI851994:MGJ851994 MQE851994:MQF851994 NAA851994:NAB851994 NJW851994:NJX851994 NTS851994:NTT851994 ODO851994:ODP851994 ONK851994:ONL851994 OXG851994:OXH851994 PHC851994:PHD851994 PQY851994:PQZ851994 QAU851994:QAV851994 QKQ851994:QKR851994 QUM851994:QUN851994 REI851994:REJ851994 ROE851994:ROF851994 RYA851994:RYB851994 SHW851994:SHX851994 SRS851994:SRT851994 TBO851994:TBP851994 TLK851994:TLL851994 TVG851994:TVH851994 UFC851994:UFD851994 UOY851994:UOZ851994 UYU851994:UYV851994 VIQ851994:VIR851994 VSM851994:VSN851994 WCI851994:WCJ851994 WME851994:WMF851994 WWA851994:WWB851994 S917530:T917530 JO917530:JP917530 TK917530:TL917530 ADG917530:ADH917530 ANC917530:AND917530 AWY917530:AWZ917530 BGU917530:BGV917530 BQQ917530:BQR917530 CAM917530:CAN917530 CKI917530:CKJ917530 CUE917530:CUF917530 DEA917530:DEB917530 DNW917530:DNX917530 DXS917530:DXT917530 EHO917530:EHP917530 ERK917530:ERL917530 FBG917530:FBH917530 FLC917530:FLD917530 FUY917530:FUZ917530 GEU917530:GEV917530 GOQ917530:GOR917530 GYM917530:GYN917530 HII917530:HIJ917530 HSE917530:HSF917530 ICA917530:ICB917530 ILW917530:ILX917530 IVS917530:IVT917530 JFO917530:JFP917530 JPK917530:JPL917530 JZG917530:JZH917530 KJC917530:KJD917530 KSY917530:KSZ917530 LCU917530:LCV917530 LMQ917530:LMR917530 LWM917530:LWN917530 MGI917530:MGJ917530 MQE917530:MQF917530 NAA917530:NAB917530 NJW917530:NJX917530 NTS917530:NTT917530 ODO917530:ODP917530 ONK917530:ONL917530 OXG917530:OXH917530 PHC917530:PHD917530 PQY917530:PQZ917530 QAU917530:QAV917530 QKQ917530:QKR917530 QUM917530:QUN917530 REI917530:REJ917530 ROE917530:ROF917530 RYA917530:RYB917530 SHW917530:SHX917530 SRS917530:SRT917530 TBO917530:TBP917530 TLK917530:TLL917530 TVG917530:TVH917530 UFC917530:UFD917530 UOY917530:UOZ917530 UYU917530:UYV917530 VIQ917530:VIR917530 VSM917530:VSN917530 WCI917530:WCJ917530 WME917530:WMF917530 WWA917530:WWB917530 S983066:T983066 JO983066:JP983066 TK983066:TL983066 ADG983066:ADH983066 ANC983066:AND983066 AWY983066:AWZ983066 BGU983066:BGV983066 BQQ983066:BQR983066 CAM983066:CAN983066 CKI983066:CKJ983066 CUE983066:CUF983066 DEA983066:DEB983066 DNW983066:DNX983066 DXS983066:DXT983066 EHO983066:EHP983066 ERK983066:ERL983066 FBG983066:FBH983066 FLC983066:FLD983066 FUY983066:FUZ983066 GEU983066:GEV983066 GOQ983066:GOR983066 GYM983066:GYN983066 HII983066:HIJ983066 HSE983066:HSF983066 ICA983066:ICB983066 ILW983066:ILX983066 IVS983066:IVT983066 JFO983066:JFP983066 JPK983066:JPL983066 JZG983066:JZH983066 KJC983066:KJD983066 KSY983066:KSZ983066 LCU983066:LCV983066 LMQ983066:LMR983066 LWM983066:LWN983066 MGI983066:MGJ983066 MQE983066:MQF983066 NAA983066:NAB983066 NJW983066:NJX983066 NTS983066:NTT983066 ODO983066:ODP983066 ONK983066:ONL983066 OXG983066:OXH983066 PHC983066:PHD983066 PQY983066:PQZ983066 QAU983066:QAV983066 QKQ983066:QKR983066 QUM983066:QUN983066 REI983066:REJ983066 ROE983066:ROF983066 RYA983066:RYB983066 SHW983066:SHX983066 SRS983066:SRT983066 TBO983066:TBP983066 TLK983066:TLL983066 TVG983066:TVH983066 UFC983066:UFD983066 UOY983066:UOZ983066 UYU983066:UYV983066 VIQ983066:VIR983066 VSM983066:VSN983066 WCI983066:WCJ983066 WME983066:WMF983066 WWA983066:WWB983066" xr:uid="{43A3FC53-EB40-497C-88C0-D2EF162F4B5D}">
      <formula1>$AH$15:$AH$17</formula1>
    </dataValidation>
    <dataValidation type="list" allowBlank="1" showErrorMessage="1" sqref="P1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65548 JL65548 TH65548 ADD65548 AMZ65548 AWV65548 BGR65548 BQN65548 CAJ65548 CKF65548 CUB65548 DDX65548 DNT65548 DXP65548 EHL65548 ERH65548 FBD65548 FKZ65548 FUV65548 GER65548 GON65548 GYJ65548 HIF65548 HSB65548 IBX65548 ILT65548 IVP65548 JFL65548 JPH65548 JZD65548 KIZ65548 KSV65548 LCR65548 LMN65548 LWJ65548 MGF65548 MQB65548 MZX65548 NJT65548 NTP65548 ODL65548 ONH65548 OXD65548 PGZ65548 PQV65548 QAR65548 QKN65548 QUJ65548 REF65548 ROB65548 RXX65548 SHT65548 SRP65548 TBL65548 TLH65548 TVD65548 UEZ65548 UOV65548 UYR65548 VIN65548 VSJ65548 WCF65548 WMB65548 WVX65548 P131084 JL131084 TH131084 ADD131084 AMZ131084 AWV131084 BGR131084 BQN131084 CAJ131084 CKF131084 CUB131084 DDX131084 DNT131084 DXP131084 EHL131084 ERH131084 FBD131084 FKZ131084 FUV131084 GER131084 GON131084 GYJ131084 HIF131084 HSB131084 IBX131084 ILT131084 IVP131084 JFL131084 JPH131084 JZD131084 KIZ131084 KSV131084 LCR131084 LMN131084 LWJ131084 MGF131084 MQB131084 MZX131084 NJT131084 NTP131084 ODL131084 ONH131084 OXD131084 PGZ131084 PQV131084 QAR131084 QKN131084 QUJ131084 REF131084 ROB131084 RXX131084 SHT131084 SRP131084 TBL131084 TLH131084 TVD131084 UEZ131084 UOV131084 UYR131084 VIN131084 VSJ131084 WCF131084 WMB131084 WVX131084 P196620 JL196620 TH196620 ADD196620 AMZ196620 AWV196620 BGR196620 BQN196620 CAJ196620 CKF196620 CUB196620 DDX196620 DNT196620 DXP196620 EHL196620 ERH196620 FBD196620 FKZ196620 FUV196620 GER196620 GON196620 GYJ196620 HIF196620 HSB196620 IBX196620 ILT196620 IVP196620 JFL196620 JPH196620 JZD196620 KIZ196620 KSV196620 LCR196620 LMN196620 LWJ196620 MGF196620 MQB196620 MZX196620 NJT196620 NTP196620 ODL196620 ONH196620 OXD196620 PGZ196620 PQV196620 QAR196620 QKN196620 QUJ196620 REF196620 ROB196620 RXX196620 SHT196620 SRP196620 TBL196620 TLH196620 TVD196620 UEZ196620 UOV196620 UYR196620 VIN196620 VSJ196620 WCF196620 WMB196620 WVX196620 P262156 JL262156 TH262156 ADD262156 AMZ262156 AWV262156 BGR262156 BQN262156 CAJ262156 CKF262156 CUB262156 DDX262156 DNT262156 DXP262156 EHL262156 ERH262156 FBD262156 FKZ262156 FUV262156 GER262156 GON262156 GYJ262156 HIF262156 HSB262156 IBX262156 ILT262156 IVP262156 JFL262156 JPH262156 JZD262156 KIZ262156 KSV262156 LCR262156 LMN262156 LWJ262156 MGF262156 MQB262156 MZX262156 NJT262156 NTP262156 ODL262156 ONH262156 OXD262156 PGZ262156 PQV262156 QAR262156 QKN262156 QUJ262156 REF262156 ROB262156 RXX262156 SHT262156 SRP262156 TBL262156 TLH262156 TVD262156 UEZ262156 UOV262156 UYR262156 VIN262156 VSJ262156 WCF262156 WMB262156 WVX262156 P327692 JL327692 TH327692 ADD327692 AMZ327692 AWV327692 BGR327692 BQN327692 CAJ327692 CKF327692 CUB327692 DDX327692 DNT327692 DXP327692 EHL327692 ERH327692 FBD327692 FKZ327692 FUV327692 GER327692 GON327692 GYJ327692 HIF327692 HSB327692 IBX327692 ILT327692 IVP327692 JFL327692 JPH327692 JZD327692 KIZ327692 KSV327692 LCR327692 LMN327692 LWJ327692 MGF327692 MQB327692 MZX327692 NJT327692 NTP327692 ODL327692 ONH327692 OXD327692 PGZ327692 PQV327692 QAR327692 QKN327692 QUJ327692 REF327692 ROB327692 RXX327692 SHT327692 SRP327692 TBL327692 TLH327692 TVD327692 UEZ327692 UOV327692 UYR327692 VIN327692 VSJ327692 WCF327692 WMB327692 WVX327692 P393228 JL393228 TH393228 ADD393228 AMZ393228 AWV393228 BGR393228 BQN393228 CAJ393228 CKF393228 CUB393228 DDX393228 DNT393228 DXP393228 EHL393228 ERH393228 FBD393228 FKZ393228 FUV393228 GER393228 GON393228 GYJ393228 HIF393228 HSB393228 IBX393228 ILT393228 IVP393228 JFL393228 JPH393228 JZD393228 KIZ393228 KSV393228 LCR393228 LMN393228 LWJ393228 MGF393228 MQB393228 MZX393228 NJT393228 NTP393228 ODL393228 ONH393228 OXD393228 PGZ393228 PQV393228 QAR393228 QKN393228 QUJ393228 REF393228 ROB393228 RXX393228 SHT393228 SRP393228 TBL393228 TLH393228 TVD393228 UEZ393228 UOV393228 UYR393228 VIN393228 VSJ393228 WCF393228 WMB393228 WVX393228 P458764 JL458764 TH458764 ADD458764 AMZ458764 AWV458764 BGR458764 BQN458764 CAJ458764 CKF458764 CUB458764 DDX458764 DNT458764 DXP458764 EHL458764 ERH458764 FBD458764 FKZ458764 FUV458764 GER458764 GON458764 GYJ458764 HIF458764 HSB458764 IBX458764 ILT458764 IVP458764 JFL458764 JPH458764 JZD458764 KIZ458764 KSV458764 LCR458764 LMN458764 LWJ458764 MGF458764 MQB458764 MZX458764 NJT458764 NTP458764 ODL458764 ONH458764 OXD458764 PGZ458764 PQV458764 QAR458764 QKN458764 QUJ458764 REF458764 ROB458764 RXX458764 SHT458764 SRP458764 TBL458764 TLH458764 TVD458764 UEZ458764 UOV458764 UYR458764 VIN458764 VSJ458764 WCF458764 WMB458764 WVX458764 P524300 JL524300 TH524300 ADD524300 AMZ524300 AWV524300 BGR524300 BQN524300 CAJ524300 CKF524300 CUB524300 DDX524300 DNT524300 DXP524300 EHL524300 ERH524300 FBD524300 FKZ524300 FUV524300 GER524300 GON524300 GYJ524300 HIF524300 HSB524300 IBX524300 ILT524300 IVP524300 JFL524300 JPH524300 JZD524300 KIZ524300 KSV524300 LCR524300 LMN524300 LWJ524300 MGF524300 MQB524300 MZX524300 NJT524300 NTP524300 ODL524300 ONH524300 OXD524300 PGZ524300 PQV524300 QAR524300 QKN524300 QUJ524300 REF524300 ROB524300 RXX524300 SHT524300 SRP524300 TBL524300 TLH524300 TVD524300 UEZ524300 UOV524300 UYR524300 VIN524300 VSJ524300 WCF524300 WMB524300 WVX524300 P589836 JL589836 TH589836 ADD589836 AMZ589836 AWV589836 BGR589836 BQN589836 CAJ589836 CKF589836 CUB589836 DDX589836 DNT589836 DXP589836 EHL589836 ERH589836 FBD589836 FKZ589836 FUV589836 GER589836 GON589836 GYJ589836 HIF589836 HSB589836 IBX589836 ILT589836 IVP589836 JFL589836 JPH589836 JZD589836 KIZ589836 KSV589836 LCR589836 LMN589836 LWJ589836 MGF589836 MQB589836 MZX589836 NJT589836 NTP589836 ODL589836 ONH589836 OXD589836 PGZ589836 PQV589836 QAR589836 QKN589836 QUJ589836 REF589836 ROB589836 RXX589836 SHT589836 SRP589836 TBL589836 TLH589836 TVD589836 UEZ589836 UOV589836 UYR589836 VIN589836 VSJ589836 WCF589836 WMB589836 WVX589836 P655372 JL655372 TH655372 ADD655372 AMZ655372 AWV655372 BGR655372 BQN655372 CAJ655372 CKF655372 CUB655372 DDX655372 DNT655372 DXP655372 EHL655372 ERH655372 FBD655372 FKZ655372 FUV655372 GER655372 GON655372 GYJ655372 HIF655372 HSB655372 IBX655372 ILT655372 IVP655372 JFL655372 JPH655372 JZD655372 KIZ655372 KSV655372 LCR655372 LMN655372 LWJ655372 MGF655372 MQB655372 MZX655372 NJT655372 NTP655372 ODL655372 ONH655372 OXD655372 PGZ655372 PQV655372 QAR655372 QKN655372 QUJ655372 REF655372 ROB655372 RXX655372 SHT655372 SRP655372 TBL655372 TLH655372 TVD655372 UEZ655372 UOV655372 UYR655372 VIN655372 VSJ655372 WCF655372 WMB655372 WVX655372 P720908 JL720908 TH720908 ADD720908 AMZ720908 AWV720908 BGR720908 BQN720908 CAJ720908 CKF720908 CUB720908 DDX720908 DNT720908 DXP720908 EHL720908 ERH720908 FBD720908 FKZ720908 FUV720908 GER720908 GON720908 GYJ720908 HIF720908 HSB720908 IBX720908 ILT720908 IVP720908 JFL720908 JPH720908 JZD720908 KIZ720908 KSV720908 LCR720908 LMN720908 LWJ720908 MGF720908 MQB720908 MZX720908 NJT720908 NTP720908 ODL720908 ONH720908 OXD720908 PGZ720908 PQV720908 QAR720908 QKN720908 QUJ720908 REF720908 ROB720908 RXX720908 SHT720908 SRP720908 TBL720908 TLH720908 TVD720908 UEZ720908 UOV720908 UYR720908 VIN720908 VSJ720908 WCF720908 WMB720908 WVX720908 P786444 JL786444 TH786444 ADD786444 AMZ786444 AWV786444 BGR786444 BQN786444 CAJ786444 CKF786444 CUB786444 DDX786444 DNT786444 DXP786444 EHL786444 ERH786444 FBD786444 FKZ786444 FUV786444 GER786444 GON786444 GYJ786444 HIF786444 HSB786444 IBX786444 ILT786444 IVP786444 JFL786444 JPH786444 JZD786444 KIZ786444 KSV786444 LCR786444 LMN786444 LWJ786444 MGF786444 MQB786444 MZX786444 NJT786444 NTP786444 ODL786444 ONH786444 OXD786444 PGZ786444 PQV786444 QAR786444 QKN786444 QUJ786444 REF786444 ROB786444 RXX786444 SHT786444 SRP786444 TBL786444 TLH786444 TVD786444 UEZ786444 UOV786444 UYR786444 VIN786444 VSJ786444 WCF786444 WMB786444 WVX786444 P851980 JL851980 TH851980 ADD851980 AMZ851980 AWV851980 BGR851980 BQN851980 CAJ851980 CKF851980 CUB851980 DDX851980 DNT851980 DXP851980 EHL851980 ERH851980 FBD851980 FKZ851980 FUV851980 GER851980 GON851980 GYJ851980 HIF851980 HSB851980 IBX851980 ILT851980 IVP851980 JFL851980 JPH851980 JZD851980 KIZ851980 KSV851980 LCR851980 LMN851980 LWJ851980 MGF851980 MQB851980 MZX851980 NJT851980 NTP851980 ODL851980 ONH851980 OXD851980 PGZ851980 PQV851980 QAR851980 QKN851980 QUJ851980 REF851980 ROB851980 RXX851980 SHT851980 SRP851980 TBL851980 TLH851980 TVD851980 UEZ851980 UOV851980 UYR851980 VIN851980 VSJ851980 WCF851980 WMB851980 WVX851980 P917516 JL917516 TH917516 ADD917516 AMZ917516 AWV917516 BGR917516 BQN917516 CAJ917516 CKF917516 CUB917516 DDX917516 DNT917516 DXP917516 EHL917516 ERH917516 FBD917516 FKZ917516 FUV917516 GER917516 GON917516 GYJ917516 HIF917516 HSB917516 IBX917516 ILT917516 IVP917516 JFL917516 JPH917516 JZD917516 KIZ917516 KSV917516 LCR917516 LMN917516 LWJ917516 MGF917516 MQB917516 MZX917516 NJT917516 NTP917516 ODL917516 ONH917516 OXD917516 PGZ917516 PQV917516 QAR917516 QKN917516 QUJ917516 REF917516 ROB917516 RXX917516 SHT917516 SRP917516 TBL917516 TLH917516 TVD917516 UEZ917516 UOV917516 UYR917516 VIN917516 VSJ917516 WCF917516 WMB917516 WVX917516 P983052 JL983052 TH983052 ADD983052 AMZ983052 AWV983052 BGR983052 BQN983052 CAJ983052 CKF983052 CUB983052 DDX983052 DNT983052 DXP983052 EHL983052 ERH983052 FBD983052 FKZ983052 FUV983052 GER983052 GON983052 GYJ983052 HIF983052 HSB983052 IBX983052 ILT983052 IVP983052 JFL983052 JPH983052 JZD983052 KIZ983052 KSV983052 LCR983052 LMN983052 LWJ983052 MGF983052 MQB983052 MZX983052 NJT983052 NTP983052 ODL983052 ONH983052 OXD983052 PGZ983052 PQV983052 QAR983052 QKN983052 QUJ983052 REF983052 ROB983052 RXX983052 SHT983052 SRP983052 TBL983052 TLH983052 TVD983052 UEZ983052 UOV983052 UYR983052 VIN983052 VSJ983052 WCF983052 WMB983052 WVX983052 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6 JL26 TH26 ADD26 AMZ26 AWV26 BGR26 BQN26 CAJ26 CKF26 CUB26 DDX26 DNT26 DXP26 EHL26 ERH26 FBD26 FKZ26 FUV26 GER26 GON26 GYJ26 HIF26 HSB26 IBX26 ILT26 IVP26 JFL26 JPH26 JZD26 KIZ26 KSV26 LCR26 LMN26 LWJ26 MGF26 MQB26 MZX26 NJT26 NTP26 ODL26 ONH26 OXD26 PGZ26 PQV26 QAR26 QKN26 QUJ26 REF26 ROB26 RXX26 SHT26 SRP26 TBL26 TLH26 TVD26 UEZ26 UOV26 UYR26 VIN26 VSJ26 WCF26 WMB26 WVX26 P65562 JL65562 TH65562 ADD65562 AMZ65562 AWV65562 BGR65562 BQN65562 CAJ65562 CKF65562 CUB65562 DDX65562 DNT65562 DXP65562 EHL65562 ERH65562 FBD65562 FKZ65562 FUV65562 GER65562 GON65562 GYJ65562 HIF65562 HSB65562 IBX65562 ILT65562 IVP65562 JFL65562 JPH65562 JZD65562 KIZ65562 KSV65562 LCR65562 LMN65562 LWJ65562 MGF65562 MQB65562 MZX65562 NJT65562 NTP65562 ODL65562 ONH65562 OXD65562 PGZ65562 PQV65562 QAR65562 QKN65562 QUJ65562 REF65562 ROB65562 RXX65562 SHT65562 SRP65562 TBL65562 TLH65562 TVD65562 UEZ65562 UOV65562 UYR65562 VIN65562 VSJ65562 WCF65562 WMB65562 WVX65562 P131098 JL131098 TH131098 ADD131098 AMZ131098 AWV131098 BGR131098 BQN131098 CAJ131098 CKF131098 CUB131098 DDX131098 DNT131098 DXP131098 EHL131098 ERH131098 FBD131098 FKZ131098 FUV131098 GER131098 GON131098 GYJ131098 HIF131098 HSB131098 IBX131098 ILT131098 IVP131098 JFL131098 JPH131098 JZD131098 KIZ131098 KSV131098 LCR131098 LMN131098 LWJ131098 MGF131098 MQB131098 MZX131098 NJT131098 NTP131098 ODL131098 ONH131098 OXD131098 PGZ131098 PQV131098 QAR131098 QKN131098 QUJ131098 REF131098 ROB131098 RXX131098 SHT131098 SRP131098 TBL131098 TLH131098 TVD131098 UEZ131098 UOV131098 UYR131098 VIN131098 VSJ131098 WCF131098 WMB131098 WVX131098 P196634 JL196634 TH196634 ADD196634 AMZ196634 AWV196634 BGR196634 BQN196634 CAJ196634 CKF196634 CUB196634 DDX196634 DNT196634 DXP196634 EHL196634 ERH196634 FBD196634 FKZ196634 FUV196634 GER196634 GON196634 GYJ196634 HIF196634 HSB196634 IBX196634 ILT196634 IVP196634 JFL196634 JPH196634 JZD196634 KIZ196634 KSV196634 LCR196634 LMN196634 LWJ196634 MGF196634 MQB196634 MZX196634 NJT196634 NTP196634 ODL196634 ONH196634 OXD196634 PGZ196634 PQV196634 QAR196634 QKN196634 QUJ196634 REF196634 ROB196634 RXX196634 SHT196634 SRP196634 TBL196634 TLH196634 TVD196634 UEZ196634 UOV196634 UYR196634 VIN196634 VSJ196634 WCF196634 WMB196634 WVX196634 P262170 JL262170 TH262170 ADD262170 AMZ262170 AWV262170 BGR262170 BQN262170 CAJ262170 CKF262170 CUB262170 DDX262170 DNT262170 DXP262170 EHL262170 ERH262170 FBD262170 FKZ262170 FUV262170 GER262170 GON262170 GYJ262170 HIF262170 HSB262170 IBX262170 ILT262170 IVP262170 JFL262170 JPH262170 JZD262170 KIZ262170 KSV262170 LCR262170 LMN262170 LWJ262170 MGF262170 MQB262170 MZX262170 NJT262170 NTP262170 ODL262170 ONH262170 OXD262170 PGZ262170 PQV262170 QAR262170 QKN262170 QUJ262170 REF262170 ROB262170 RXX262170 SHT262170 SRP262170 TBL262170 TLH262170 TVD262170 UEZ262170 UOV262170 UYR262170 VIN262170 VSJ262170 WCF262170 WMB262170 WVX262170 P327706 JL327706 TH327706 ADD327706 AMZ327706 AWV327706 BGR327706 BQN327706 CAJ327706 CKF327706 CUB327706 DDX327706 DNT327706 DXP327706 EHL327706 ERH327706 FBD327706 FKZ327706 FUV327706 GER327706 GON327706 GYJ327706 HIF327706 HSB327706 IBX327706 ILT327706 IVP327706 JFL327706 JPH327706 JZD327706 KIZ327706 KSV327706 LCR327706 LMN327706 LWJ327706 MGF327706 MQB327706 MZX327706 NJT327706 NTP327706 ODL327706 ONH327706 OXD327706 PGZ327706 PQV327706 QAR327706 QKN327706 QUJ327706 REF327706 ROB327706 RXX327706 SHT327706 SRP327706 TBL327706 TLH327706 TVD327706 UEZ327706 UOV327706 UYR327706 VIN327706 VSJ327706 WCF327706 WMB327706 WVX327706 P393242 JL393242 TH393242 ADD393242 AMZ393242 AWV393242 BGR393242 BQN393242 CAJ393242 CKF393242 CUB393242 DDX393242 DNT393242 DXP393242 EHL393242 ERH393242 FBD393242 FKZ393242 FUV393242 GER393242 GON393242 GYJ393242 HIF393242 HSB393242 IBX393242 ILT393242 IVP393242 JFL393242 JPH393242 JZD393242 KIZ393242 KSV393242 LCR393242 LMN393242 LWJ393242 MGF393242 MQB393242 MZX393242 NJT393242 NTP393242 ODL393242 ONH393242 OXD393242 PGZ393242 PQV393242 QAR393242 QKN393242 QUJ393242 REF393242 ROB393242 RXX393242 SHT393242 SRP393242 TBL393242 TLH393242 TVD393242 UEZ393242 UOV393242 UYR393242 VIN393242 VSJ393242 WCF393242 WMB393242 WVX393242 P458778 JL458778 TH458778 ADD458778 AMZ458778 AWV458778 BGR458778 BQN458778 CAJ458778 CKF458778 CUB458778 DDX458778 DNT458778 DXP458778 EHL458778 ERH458778 FBD458778 FKZ458778 FUV458778 GER458778 GON458778 GYJ458778 HIF458778 HSB458778 IBX458778 ILT458778 IVP458778 JFL458778 JPH458778 JZD458778 KIZ458778 KSV458778 LCR458778 LMN458778 LWJ458778 MGF458778 MQB458778 MZX458778 NJT458778 NTP458778 ODL458778 ONH458778 OXD458778 PGZ458778 PQV458778 QAR458778 QKN458778 QUJ458778 REF458778 ROB458778 RXX458778 SHT458778 SRP458778 TBL458778 TLH458778 TVD458778 UEZ458778 UOV458778 UYR458778 VIN458778 VSJ458778 WCF458778 WMB458778 WVX458778 P524314 JL524314 TH524314 ADD524314 AMZ524314 AWV524314 BGR524314 BQN524314 CAJ524314 CKF524314 CUB524314 DDX524314 DNT524314 DXP524314 EHL524314 ERH524314 FBD524314 FKZ524314 FUV524314 GER524314 GON524314 GYJ524314 HIF524314 HSB524314 IBX524314 ILT524314 IVP524314 JFL524314 JPH524314 JZD524314 KIZ524314 KSV524314 LCR524314 LMN524314 LWJ524314 MGF524314 MQB524314 MZX524314 NJT524314 NTP524314 ODL524314 ONH524314 OXD524314 PGZ524314 PQV524314 QAR524314 QKN524314 QUJ524314 REF524314 ROB524314 RXX524314 SHT524314 SRP524314 TBL524314 TLH524314 TVD524314 UEZ524314 UOV524314 UYR524314 VIN524314 VSJ524314 WCF524314 WMB524314 WVX524314 P589850 JL589850 TH589850 ADD589850 AMZ589850 AWV589850 BGR589850 BQN589850 CAJ589850 CKF589850 CUB589850 DDX589850 DNT589850 DXP589850 EHL589850 ERH589850 FBD589850 FKZ589850 FUV589850 GER589850 GON589850 GYJ589850 HIF589850 HSB589850 IBX589850 ILT589850 IVP589850 JFL589850 JPH589850 JZD589850 KIZ589850 KSV589850 LCR589850 LMN589850 LWJ589850 MGF589850 MQB589850 MZX589850 NJT589850 NTP589850 ODL589850 ONH589850 OXD589850 PGZ589850 PQV589850 QAR589850 QKN589850 QUJ589850 REF589850 ROB589850 RXX589850 SHT589850 SRP589850 TBL589850 TLH589850 TVD589850 UEZ589850 UOV589850 UYR589850 VIN589850 VSJ589850 WCF589850 WMB589850 WVX589850 P655386 JL655386 TH655386 ADD655386 AMZ655386 AWV655386 BGR655386 BQN655386 CAJ655386 CKF655386 CUB655386 DDX655386 DNT655386 DXP655386 EHL655386 ERH655386 FBD655386 FKZ655386 FUV655386 GER655386 GON655386 GYJ655386 HIF655386 HSB655386 IBX655386 ILT655386 IVP655386 JFL655386 JPH655386 JZD655386 KIZ655386 KSV655386 LCR655386 LMN655386 LWJ655386 MGF655386 MQB655386 MZX655386 NJT655386 NTP655386 ODL655386 ONH655386 OXD655386 PGZ655386 PQV655386 QAR655386 QKN655386 QUJ655386 REF655386 ROB655386 RXX655386 SHT655386 SRP655386 TBL655386 TLH655386 TVD655386 UEZ655386 UOV655386 UYR655386 VIN655386 VSJ655386 WCF655386 WMB655386 WVX655386 P720922 JL720922 TH720922 ADD720922 AMZ720922 AWV720922 BGR720922 BQN720922 CAJ720922 CKF720922 CUB720922 DDX720922 DNT720922 DXP720922 EHL720922 ERH720922 FBD720922 FKZ720922 FUV720922 GER720922 GON720922 GYJ720922 HIF720922 HSB720922 IBX720922 ILT720922 IVP720922 JFL720922 JPH720922 JZD720922 KIZ720922 KSV720922 LCR720922 LMN720922 LWJ720922 MGF720922 MQB720922 MZX720922 NJT720922 NTP720922 ODL720922 ONH720922 OXD720922 PGZ720922 PQV720922 QAR720922 QKN720922 QUJ720922 REF720922 ROB720922 RXX720922 SHT720922 SRP720922 TBL720922 TLH720922 TVD720922 UEZ720922 UOV720922 UYR720922 VIN720922 VSJ720922 WCF720922 WMB720922 WVX720922 P786458 JL786458 TH786458 ADD786458 AMZ786458 AWV786458 BGR786458 BQN786458 CAJ786458 CKF786458 CUB786458 DDX786458 DNT786458 DXP786458 EHL786458 ERH786458 FBD786458 FKZ786458 FUV786458 GER786458 GON786458 GYJ786458 HIF786458 HSB786458 IBX786458 ILT786458 IVP786458 JFL786458 JPH786458 JZD786458 KIZ786458 KSV786458 LCR786458 LMN786458 LWJ786458 MGF786458 MQB786458 MZX786458 NJT786458 NTP786458 ODL786458 ONH786458 OXD786458 PGZ786458 PQV786458 QAR786458 QKN786458 QUJ786458 REF786458 ROB786458 RXX786458 SHT786458 SRP786458 TBL786458 TLH786458 TVD786458 UEZ786458 UOV786458 UYR786458 VIN786458 VSJ786458 WCF786458 WMB786458 WVX786458 P851994 JL851994 TH851994 ADD851994 AMZ851994 AWV851994 BGR851994 BQN851994 CAJ851994 CKF851994 CUB851994 DDX851994 DNT851994 DXP851994 EHL851994 ERH851994 FBD851994 FKZ851994 FUV851994 GER851994 GON851994 GYJ851994 HIF851994 HSB851994 IBX851994 ILT851994 IVP851994 JFL851994 JPH851994 JZD851994 KIZ851994 KSV851994 LCR851994 LMN851994 LWJ851994 MGF851994 MQB851994 MZX851994 NJT851994 NTP851994 ODL851994 ONH851994 OXD851994 PGZ851994 PQV851994 QAR851994 QKN851994 QUJ851994 REF851994 ROB851994 RXX851994 SHT851994 SRP851994 TBL851994 TLH851994 TVD851994 UEZ851994 UOV851994 UYR851994 VIN851994 VSJ851994 WCF851994 WMB851994 WVX851994 P917530 JL917530 TH917530 ADD917530 AMZ917530 AWV917530 BGR917530 BQN917530 CAJ917530 CKF917530 CUB917530 DDX917530 DNT917530 DXP917530 EHL917530 ERH917530 FBD917530 FKZ917530 FUV917530 GER917530 GON917530 GYJ917530 HIF917530 HSB917530 IBX917530 ILT917530 IVP917530 JFL917530 JPH917530 JZD917530 KIZ917530 KSV917530 LCR917530 LMN917530 LWJ917530 MGF917530 MQB917530 MZX917530 NJT917530 NTP917530 ODL917530 ONH917530 OXD917530 PGZ917530 PQV917530 QAR917530 QKN917530 QUJ917530 REF917530 ROB917530 RXX917530 SHT917530 SRP917530 TBL917530 TLH917530 TVD917530 UEZ917530 UOV917530 UYR917530 VIN917530 VSJ917530 WCF917530 WMB917530 WVX917530 P983066 JL983066 TH983066 ADD983066 AMZ983066 AWV983066 BGR983066 BQN983066 CAJ983066 CKF983066 CUB983066 DDX983066 DNT983066 DXP983066 EHL983066 ERH983066 FBD983066 FKZ983066 FUV983066 GER983066 GON983066 GYJ983066 HIF983066 HSB983066 IBX983066 ILT983066 IVP983066 JFL983066 JPH983066 JZD983066 KIZ983066 KSV983066 LCR983066 LMN983066 LWJ983066 MGF983066 MQB983066 MZX983066 NJT983066 NTP983066 ODL983066 ONH983066 OXD983066 PGZ983066 PQV983066 QAR983066 QKN983066 QUJ983066 REF983066 ROB983066 RXX983066 SHT983066 SRP983066 TBL983066 TLH983066 TVD983066 UEZ983066 UOV983066 UYR983066 VIN983066 VSJ983066 WCF983066 WMB983066 WVX983066" xr:uid="{B5EFAA34-4D89-4150-9F5A-936E6A272911}">
      <formula1>$AH$10:$AJ$10</formula1>
    </dataValidation>
    <dataValidation type="list" allowBlank="1" showErrorMessage="1"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5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1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7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3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699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5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1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7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3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79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5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1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7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3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59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26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xr:uid="{440C1ABD-AC38-400B-9EB3-9B924CF22BBC}">
      <formula1>$AL$2:$AL$6</formula1>
    </dataValidation>
    <dataValidation type="list" allowBlank="1" showErrorMessage="1" sqref="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M65548 JI65548 TE65548 ADA65548 AMW65548 AWS65548 BGO65548 BQK65548 CAG65548 CKC65548 CTY65548 DDU65548 DNQ65548 DXM65548 EHI65548 ERE65548 FBA65548 FKW65548 FUS65548 GEO65548 GOK65548 GYG65548 HIC65548 HRY65548 IBU65548 ILQ65548 IVM65548 JFI65548 JPE65548 JZA65548 KIW65548 KSS65548 LCO65548 LMK65548 LWG65548 MGC65548 MPY65548 MZU65548 NJQ65548 NTM65548 ODI65548 ONE65548 OXA65548 PGW65548 PQS65548 QAO65548 QKK65548 QUG65548 REC65548 RNY65548 RXU65548 SHQ65548 SRM65548 TBI65548 TLE65548 TVA65548 UEW65548 UOS65548 UYO65548 VIK65548 VSG65548 WCC65548 WLY65548 WVU65548 M131084 JI131084 TE131084 ADA131084 AMW131084 AWS131084 BGO131084 BQK131084 CAG131084 CKC131084 CTY131084 DDU131084 DNQ131084 DXM131084 EHI131084 ERE131084 FBA131084 FKW131084 FUS131084 GEO131084 GOK131084 GYG131084 HIC131084 HRY131084 IBU131084 ILQ131084 IVM131084 JFI131084 JPE131084 JZA131084 KIW131084 KSS131084 LCO131084 LMK131084 LWG131084 MGC131084 MPY131084 MZU131084 NJQ131084 NTM131084 ODI131084 ONE131084 OXA131084 PGW131084 PQS131084 QAO131084 QKK131084 QUG131084 REC131084 RNY131084 RXU131084 SHQ131084 SRM131084 TBI131084 TLE131084 TVA131084 UEW131084 UOS131084 UYO131084 VIK131084 VSG131084 WCC131084 WLY131084 WVU131084 M196620 JI196620 TE196620 ADA196620 AMW196620 AWS196620 BGO196620 BQK196620 CAG196620 CKC196620 CTY196620 DDU196620 DNQ196620 DXM196620 EHI196620 ERE196620 FBA196620 FKW196620 FUS196620 GEO196620 GOK196620 GYG196620 HIC196620 HRY196620 IBU196620 ILQ196620 IVM196620 JFI196620 JPE196620 JZA196620 KIW196620 KSS196620 LCO196620 LMK196620 LWG196620 MGC196620 MPY196620 MZU196620 NJQ196620 NTM196620 ODI196620 ONE196620 OXA196620 PGW196620 PQS196620 QAO196620 QKK196620 QUG196620 REC196620 RNY196620 RXU196620 SHQ196620 SRM196620 TBI196620 TLE196620 TVA196620 UEW196620 UOS196620 UYO196620 VIK196620 VSG196620 WCC196620 WLY196620 WVU196620 M262156 JI262156 TE262156 ADA262156 AMW262156 AWS262156 BGO262156 BQK262156 CAG262156 CKC262156 CTY262156 DDU262156 DNQ262156 DXM262156 EHI262156 ERE262156 FBA262156 FKW262156 FUS262156 GEO262156 GOK262156 GYG262156 HIC262156 HRY262156 IBU262156 ILQ262156 IVM262156 JFI262156 JPE262156 JZA262156 KIW262156 KSS262156 LCO262156 LMK262156 LWG262156 MGC262156 MPY262156 MZU262156 NJQ262156 NTM262156 ODI262156 ONE262156 OXA262156 PGW262156 PQS262156 QAO262156 QKK262156 QUG262156 REC262156 RNY262156 RXU262156 SHQ262156 SRM262156 TBI262156 TLE262156 TVA262156 UEW262156 UOS262156 UYO262156 VIK262156 VSG262156 WCC262156 WLY262156 WVU262156 M327692 JI327692 TE327692 ADA327692 AMW327692 AWS327692 BGO327692 BQK327692 CAG327692 CKC327692 CTY327692 DDU327692 DNQ327692 DXM327692 EHI327692 ERE327692 FBA327692 FKW327692 FUS327692 GEO327692 GOK327692 GYG327692 HIC327692 HRY327692 IBU327692 ILQ327692 IVM327692 JFI327692 JPE327692 JZA327692 KIW327692 KSS327692 LCO327692 LMK327692 LWG327692 MGC327692 MPY327692 MZU327692 NJQ327692 NTM327692 ODI327692 ONE327692 OXA327692 PGW327692 PQS327692 QAO327692 QKK327692 QUG327692 REC327692 RNY327692 RXU327692 SHQ327692 SRM327692 TBI327692 TLE327692 TVA327692 UEW327692 UOS327692 UYO327692 VIK327692 VSG327692 WCC327692 WLY327692 WVU327692 M393228 JI393228 TE393228 ADA393228 AMW393228 AWS393228 BGO393228 BQK393228 CAG393228 CKC393228 CTY393228 DDU393228 DNQ393228 DXM393228 EHI393228 ERE393228 FBA393228 FKW393228 FUS393228 GEO393228 GOK393228 GYG393228 HIC393228 HRY393228 IBU393228 ILQ393228 IVM393228 JFI393228 JPE393228 JZA393228 KIW393228 KSS393228 LCO393228 LMK393228 LWG393228 MGC393228 MPY393228 MZU393228 NJQ393228 NTM393228 ODI393228 ONE393228 OXA393228 PGW393228 PQS393228 QAO393228 QKK393228 QUG393228 REC393228 RNY393228 RXU393228 SHQ393228 SRM393228 TBI393228 TLE393228 TVA393228 UEW393228 UOS393228 UYO393228 VIK393228 VSG393228 WCC393228 WLY393228 WVU393228 M458764 JI458764 TE458764 ADA458764 AMW458764 AWS458764 BGO458764 BQK458764 CAG458764 CKC458764 CTY458764 DDU458764 DNQ458764 DXM458764 EHI458764 ERE458764 FBA458764 FKW458764 FUS458764 GEO458764 GOK458764 GYG458764 HIC458764 HRY458764 IBU458764 ILQ458764 IVM458764 JFI458764 JPE458764 JZA458764 KIW458764 KSS458764 LCO458764 LMK458764 LWG458764 MGC458764 MPY458764 MZU458764 NJQ458764 NTM458764 ODI458764 ONE458764 OXA458764 PGW458764 PQS458764 QAO458764 QKK458764 QUG458764 REC458764 RNY458764 RXU458764 SHQ458764 SRM458764 TBI458764 TLE458764 TVA458764 UEW458764 UOS458764 UYO458764 VIK458764 VSG458764 WCC458764 WLY458764 WVU458764 M524300 JI524300 TE524300 ADA524300 AMW524300 AWS524300 BGO524300 BQK524300 CAG524300 CKC524300 CTY524300 DDU524300 DNQ524300 DXM524300 EHI524300 ERE524300 FBA524300 FKW524300 FUS524300 GEO524300 GOK524300 GYG524300 HIC524300 HRY524300 IBU524300 ILQ524300 IVM524300 JFI524300 JPE524300 JZA524300 KIW524300 KSS524300 LCO524300 LMK524300 LWG524300 MGC524300 MPY524300 MZU524300 NJQ524300 NTM524300 ODI524300 ONE524300 OXA524300 PGW524300 PQS524300 QAO524300 QKK524300 QUG524300 REC524300 RNY524300 RXU524300 SHQ524300 SRM524300 TBI524300 TLE524300 TVA524300 UEW524300 UOS524300 UYO524300 VIK524300 VSG524300 WCC524300 WLY524300 WVU524300 M589836 JI589836 TE589836 ADA589836 AMW589836 AWS589836 BGO589836 BQK589836 CAG589836 CKC589836 CTY589836 DDU589836 DNQ589836 DXM589836 EHI589836 ERE589836 FBA589836 FKW589836 FUS589836 GEO589836 GOK589836 GYG589836 HIC589836 HRY589836 IBU589836 ILQ589836 IVM589836 JFI589836 JPE589836 JZA589836 KIW589836 KSS589836 LCO589836 LMK589836 LWG589836 MGC589836 MPY589836 MZU589836 NJQ589836 NTM589836 ODI589836 ONE589836 OXA589836 PGW589836 PQS589836 QAO589836 QKK589836 QUG589836 REC589836 RNY589836 RXU589836 SHQ589836 SRM589836 TBI589836 TLE589836 TVA589836 UEW589836 UOS589836 UYO589836 VIK589836 VSG589836 WCC589836 WLY589836 WVU589836 M655372 JI655372 TE655372 ADA655372 AMW655372 AWS655372 BGO655372 BQK655372 CAG655372 CKC655372 CTY655372 DDU655372 DNQ655372 DXM655372 EHI655372 ERE655372 FBA655372 FKW655372 FUS655372 GEO655372 GOK655372 GYG655372 HIC655372 HRY655372 IBU655372 ILQ655372 IVM655372 JFI655372 JPE655372 JZA655372 KIW655372 KSS655372 LCO655372 LMK655372 LWG655372 MGC655372 MPY655372 MZU655372 NJQ655372 NTM655372 ODI655372 ONE655372 OXA655372 PGW655372 PQS655372 QAO655372 QKK655372 QUG655372 REC655372 RNY655372 RXU655372 SHQ655372 SRM655372 TBI655372 TLE655372 TVA655372 UEW655372 UOS655372 UYO655372 VIK655372 VSG655372 WCC655372 WLY655372 WVU655372 M720908 JI720908 TE720908 ADA720908 AMW720908 AWS720908 BGO720908 BQK720908 CAG720908 CKC720908 CTY720908 DDU720908 DNQ720908 DXM720908 EHI720908 ERE720908 FBA720908 FKW720908 FUS720908 GEO720908 GOK720908 GYG720908 HIC720908 HRY720908 IBU720908 ILQ720908 IVM720908 JFI720908 JPE720908 JZA720908 KIW720908 KSS720908 LCO720908 LMK720908 LWG720908 MGC720908 MPY720908 MZU720908 NJQ720908 NTM720908 ODI720908 ONE720908 OXA720908 PGW720908 PQS720908 QAO720908 QKK720908 QUG720908 REC720908 RNY720908 RXU720908 SHQ720908 SRM720908 TBI720908 TLE720908 TVA720908 UEW720908 UOS720908 UYO720908 VIK720908 VSG720908 WCC720908 WLY720908 WVU720908 M786444 JI786444 TE786444 ADA786444 AMW786444 AWS786444 BGO786444 BQK786444 CAG786444 CKC786444 CTY786444 DDU786444 DNQ786444 DXM786444 EHI786444 ERE786444 FBA786444 FKW786444 FUS786444 GEO786444 GOK786444 GYG786444 HIC786444 HRY786444 IBU786444 ILQ786444 IVM786444 JFI786444 JPE786444 JZA786444 KIW786444 KSS786444 LCO786444 LMK786444 LWG786444 MGC786444 MPY786444 MZU786444 NJQ786444 NTM786444 ODI786444 ONE786444 OXA786444 PGW786444 PQS786444 QAO786444 QKK786444 QUG786444 REC786444 RNY786444 RXU786444 SHQ786444 SRM786444 TBI786444 TLE786444 TVA786444 UEW786444 UOS786444 UYO786444 VIK786444 VSG786444 WCC786444 WLY786444 WVU786444 M851980 JI851980 TE851980 ADA851980 AMW851980 AWS851980 BGO851980 BQK851980 CAG851980 CKC851980 CTY851980 DDU851980 DNQ851980 DXM851980 EHI851980 ERE851980 FBA851980 FKW851980 FUS851980 GEO851980 GOK851980 GYG851980 HIC851980 HRY851980 IBU851980 ILQ851980 IVM851980 JFI851980 JPE851980 JZA851980 KIW851980 KSS851980 LCO851980 LMK851980 LWG851980 MGC851980 MPY851980 MZU851980 NJQ851980 NTM851980 ODI851980 ONE851980 OXA851980 PGW851980 PQS851980 QAO851980 QKK851980 QUG851980 REC851980 RNY851980 RXU851980 SHQ851980 SRM851980 TBI851980 TLE851980 TVA851980 UEW851980 UOS851980 UYO851980 VIK851980 VSG851980 WCC851980 WLY851980 WVU851980 M917516 JI917516 TE917516 ADA917516 AMW917516 AWS917516 BGO917516 BQK917516 CAG917516 CKC917516 CTY917516 DDU917516 DNQ917516 DXM917516 EHI917516 ERE917516 FBA917516 FKW917516 FUS917516 GEO917516 GOK917516 GYG917516 HIC917516 HRY917516 IBU917516 ILQ917516 IVM917516 JFI917516 JPE917516 JZA917516 KIW917516 KSS917516 LCO917516 LMK917516 LWG917516 MGC917516 MPY917516 MZU917516 NJQ917516 NTM917516 ODI917516 ONE917516 OXA917516 PGW917516 PQS917516 QAO917516 QKK917516 QUG917516 REC917516 RNY917516 RXU917516 SHQ917516 SRM917516 TBI917516 TLE917516 TVA917516 UEW917516 UOS917516 UYO917516 VIK917516 VSG917516 WCC917516 WLY917516 WVU917516 M983052 JI983052 TE983052 ADA983052 AMW983052 AWS983052 BGO983052 BQK983052 CAG983052 CKC983052 CTY983052 DDU983052 DNQ983052 DXM983052 EHI983052 ERE983052 FBA983052 FKW983052 FUS983052 GEO983052 GOK983052 GYG983052 HIC983052 HRY983052 IBU983052 ILQ983052 IVM983052 JFI983052 JPE983052 JZA983052 KIW983052 KSS983052 LCO983052 LMK983052 LWG983052 MGC983052 MPY983052 MZU983052 NJQ983052 NTM983052 ODI983052 ONE983052 OXA983052 PGW983052 PQS983052 QAO983052 QKK983052 QUG983052 REC983052 RNY983052 RXU983052 SHQ983052 SRM983052 TBI983052 TLE983052 TVA983052 UEW983052 UOS983052 UYO983052 VIK983052 VSG983052 WCC983052 WLY983052 WVU983052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65555 JI65555 TE65555 ADA65555 AMW65555 AWS65555 BGO65555 BQK65555 CAG65555 CKC65555 CTY65555 DDU65555 DNQ65555 DXM65555 EHI65555 ERE65555 FBA65555 FKW65555 FUS65555 GEO65555 GOK65555 GYG65555 HIC65555 HRY65555 IBU65555 ILQ65555 IVM65555 JFI65555 JPE65555 JZA65555 KIW65555 KSS65555 LCO65555 LMK65555 LWG65555 MGC65555 MPY65555 MZU65555 NJQ65555 NTM65555 ODI65555 ONE65555 OXA65555 PGW65555 PQS65555 QAO65555 QKK65555 QUG65555 REC65555 RNY65555 RXU65555 SHQ65555 SRM65555 TBI65555 TLE65555 TVA65555 UEW65555 UOS65555 UYO65555 VIK65555 VSG65555 WCC65555 WLY65555 WVU65555 M131091 JI131091 TE131091 ADA131091 AMW131091 AWS131091 BGO131091 BQK131091 CAG131091 CKC131091 CTY131091 DDU131091 DNQ131091 DXM131091 EHI131091 ERE131091 FBA131091 FKW131091 FUS131091 GEO131091 GOK131091 GYG131091 HIC131091 HRY131091 IBU131091 ILQ131091 IVM131091 JFI131091 JPE131091 JZA131091 KIW131091 KSS131091 LCO131091 LMK131091 LWG131091 MGC131091 MPY131091 MZU131091 NJQ131091 NTM131091 ODI131091 ONE131091 OXA131091 PGW131091 PQS131091 QAO131091 QKK131091 QUG131091 REC131091 RNY131091 RXU131091 SHQ131091 SRM131091 TBI131091 TLE131091 TVA131091 UEW131091 UOS131091 UYO131091 VIK131091 VSG131091 WCC131091 WLY131091 WVU131091 M196627 JI196627 TE196627 ADA196627 AMW196627 AWS196627 BGO196627 BQK196627 CAG196627 CKC196627 CTY196627 DDU196627 DNQ196627 DXM196627 EHI196627 ERE196627 FBA196627 FKW196627 FUS196627 GEO196627 GOK196627 GYG196627 HIC196627 HRY196627 IBU196627 ILQ196627 IVM196627 JFI196627 JPE196627 JZA196627 KIW196627 KSS196627 LCO196627 LMK196627 LWG196627 MGC196627 MPY196627 MZU196627 NJQ196627 NTM196627 ODI196627 ONE196627 OXA196627 PGW196627 PQS196627 QAO196627 QKK196627 QUG196627 REC196627 RNY196627 RXU196627 SHQ196627 SRM196627 TBI196627 TLE196627 TVA196627 UEW196627 UOS196627 UYO196627 VIK196627 VSG196627 WCC196627 WLY196627 WVU196627 M262163 JI262163 TE262163 ADA262163 AMW262163 AWS262163 BGO262163 BQK262163 CAG262163 CKC262163 CTY262163 DDU262163 DNQ262163 DXM262163 EHI262163 ERE262163 FBA262163 FKW262163 FUS262163 GEO262163 GOK262163 GYG262163 HIC262163 HRY262163 IBU262163 ILQ262163 IVM262163 JFI262163 JPE262163 JZA262163 KIW262163 KSS262163 LCO262163 LMK262163 LWG262163 MGC262163 MPY262163 MZU262163 NJQ262163 NTM262163 ODI262163 ONE262163 OXA262163 PGW262163 PQS262163 QAO262163 QKK262163 QUG262163 REC262163 RNY262163 RXU262163 SHQ262163 SRM262163 TBI262163 TLE262163 TVA262163 UEW262163 UOS262163 UYO262163 VIK262163 VSG262163 WCC262163 WLY262163 WVU262163 M327699 JI327699 TE327699 ADA327699 AMW327699 AWS327699 BGO327699 BQK327699 CAG327699 CKC327699 CTY327699 DDU327699 DNQ327699 DXM327699 EHI327699 ERE327699 FBA327699 FKW327699 FUS327699 GEO327699 GOK327699 GYG327699 HIC327699 HRY327699 IBU327699 ILQ327699 IVM327699 JFI327699 JPE327699 JZA327699 KIW327699 KSS327699 LCO327699 LMK327699 LWG327699 MGC327699 MPY327699 MZU327699 NJQ327699 NTM327699 ODI327699 ONE327699 OXA327699 PGW327699 PQS327699 QAO327699 QKK327699 QUG327699 REC327699 RNY327699 RXU327699 SHQ327699 SRM327699 TBI327699 TLE327699 TVA327699 UEW327699 UOS327699 UYO327699 VIK327699 VSG327699 WCC327699 WLY327699 WVU327699 M393235 JI393235 TE393235 ADA393235 AMW393235 AWS393235 BGO393235 BQK393235 CAG393235 CKC393235 CTY393235 DDU393235 DNQ393235 DXM393235 EHI393235 ERE393235 FBA393235 FKW393235 FUS393235 GEO393235 GOK393235 GYG393235 HIC393235 HRY393235 IBU393235 ILQ393235 IVM393235 JFI393235 JPE393235 JZA393235 KIW393235 KSS393235 LCO393235 LMK393235 LWG393235 MGC393235 MPY393235 MZU393235 NJQ393235 NTM393235 ODI393235 ONE393235 OXA393235 PGW393235 PQS393235 QAO393235 QKK393235 QUG393235 REC393235 RNY393235 RXU393235 SHQ393235 SRM393235 TBI393235 TLE393235 TVA393235 UEW393235 UOS393235 UYO393235 VIK393235 VSG393235 WCC393235 WLY393235 WVU393235 M458771 JI458771 TE458771 ADA458771 AMW458771 AWS458771 BGO458771 BQK458771 CAG458771 CKC458771 CTY458771 DDU458771 DNQ458771 DXM458771 EHI458771 ERE458771 FBA458771 FKW458771 FUS458771 GEO458771 GOK458771 GYG458771 HIC458771 HRY458771 IBU458771 ILQ458771 IVM458771 JFI458771 JPE458771 JZA458771 KIW458771 KSS458771 LCO458771 LMK458771 LWG458771 MGC458771 MPY458771 MZU458771 NJQ458771 NTM458771 ODI458771 ONE458771 OXA458771 PGW458771 PQS458771 QAO458771 QKK458771 QUG458771 REC458771 RNY458771 RXU458771 SHQ458771 SRM458771 TBI458771 TLE458771 TVA458771 UEW458771 UOS458771 UYO458771 VIK458771 VSG458771 WCC458771 WLY458771 WVU458771 M524307 JI524307 TE524307 ADA524307 AMW524307 AWS524307 BGO524307 BQK524307 CAG524307 CKC524307 CTY524307 DDU524307 DNQ524307 DXM524307 EHI524307 ERE524307 FBA524307 FKW524307 FUS524307 GEO524307 GOK524307 GYG524307 HIC524307 HRY524307 IBU524307 ILQ524307 IVM524307 JFI524307 JPE524307 JZA524307 KIW524307 KSS524307 LCO524307 LMK524307 LWG524307 MGC524307 MPY524307 MZU524307 NJQ524307 NTM524307 ODI524307 ONE524307 OXA524307 PGW524307 PQS524307 QAO524307 QKK524307 QUG524307 REC524307 RNY524307 RXU524307 SHQ524307 SRM524307 TBI524307 TLE524307 TVA524307 UEW524307 UOS524307 UYO524307 VIK524307 VSG524307 WCC524307 WLY524307 WVU524307 M589843 JI589843 TE589843 ADA589843 AMW589843 AWS589843 BGO589843 BQK589843 CAG589843 CKC589843 CTY589843 DDU589843 DNQ589843 DXM589843 EHI589843 ERE589843 FBA589843 FKW589843 FUS589843 GEO589843 GOK589843 GYG589843 HIC589843 HRY589843 IBU589843 ILQ589843 IVM589843 JFI589843 JPE589843 JZA589843 KIW589843 KSS589843 LCO589843 LMK589843 LWG589843 MGC589843 MPY589843 MZU589843 NJQ589843 NTM589843 ODI589843 ONE589843 OXA589843 PGW589843 PQS589843 QAO589843 QKK589843 QUG589843 REC589843 RNY589843 RXU589843 SHQ589843 SRM589843 TBI589843 TLE589843 TVA589843 UEW589843 UOS589843 UYO589843 VIK589843 VSG589843 WCC589843 WLY589843 WVU589843 M655379 JI655379 TE655379 ADA655379 AMW655379 AWS655379 BGO655379 BQK655379 CAG655379 CKC655379 CTY655379 DDU655379 DNQ655379 DXM655379 EHI655379 ERE655379 FBA655379 FKW655379 FUS655379 GEO655379 GOK655379 GYG655379 HIC655379 HRY655379 IBU655379 ILQ655379 IVM655379 JFI655379 JPE655379 JZA655379 KIW655379 KSS655379 LCO655379 LMK655379 LWG655379 MGC655379 MPY655379 MZU655379 NJQ655379 NTM655379 ODI655379 ONE655379 OXA655379 PGW655379 PQS655379 QAO655379 QKK655379 QUG655379 REC655379 RNY655379 RXU655379 SHQ655379 SRM655379 TBI655379 TLE655379 TVA655379 UEW655379 UOS655379 UYO655379 VIK655379 VSG655379 WCC655379 WLY655379 WVU655379 M720915 JI720915 TE720915 ADA720915 AMW720915 AWS720915 BGO720915 BQK720915 CAG720915 CKC720915 CTY720915 DDU720915 DNQ720915 DXM720915 EHI720915 ERE720915 FBA720915 FKW720915 FUS720915 GEO720915 GOK720915 GYG720915 HIC720915 HRY720915 IBU720915 ILQ720915 IVM720915 JFI720915 JPE720915 JZA720915 KIW720915 KSS720915 LCO720915 LMK720915 LWG720915 MGC720915 MPY720915 MZU720915 NJQ720915 NTM720915 ODI720915 ONE720915 OXA720915 PGW720915 PQS720915 QAO720915 QKK720915 QUG720915 REC720915 RNY720915 RXU720915 SHQ720915 SRM720915 TBI720915 TLE720915 TVA720915 UEW720915 UOS720915 UYO720915 VIK720915 VSG720915 WCC720915 WLY720915 WVU720915 M786451 JI786451 TE786451 ADA786451 AMW786451 AWS786451 BGO786451 BQK786451 CAG786451 CKC786451 CTY786451 DDU786451 DNQ786451 DXM786451 EHI786451 ERE786451 FBA786451 FKW786451 FUS786451 GEO786451 GOK786451 GYG786451 HIC786451 HRY786451 IBU786451 ILQ786451 IVM786451 JFI786451 JPE786451 JZA786451 KIW786451 KSS786451 LCO786451 LMK786451 LWG786451 MGC786451 MPY786451 MZU786451 NJQ786451 NTM786451 ODI786451 ONE786451 OXA786451 PGW786451 PQS786451 QAO786451 QKK786451 QUG786451 REC786451 RNY786451 RXU786451 SHQ786451 SRM786451 TBI786451 TLE786451 TVA786451 UEW786451 UOS786451 UYO786451 VIK786451 VSG786451 WCC786451 WLY786451 WVU786451 M851987 JI851987 TE851987 ADA851987 AMW851987 AWS851987 BGO851987 BQK851987 CAG851987 CKC851987 CTY851987 DDU851987 DNQ851987 DXM851987 EHI851987 ERE851987 FBA851987 FKW851987 FUS851987 GEO851987 GOK851987 GYG851987 HIC851987 HRY851987 IBU851987 ILQ851987 IVM851987 JFI851987 JPE851987 JZA851987 KIW851987 KSS851987 LCO851987 LMK851987 LWG851987 MGC851987 MPY851987 MZU851987 NJQ851987 NTM851987 ODI851987 ONE851987 OXA851987 PGW851987 PQS851987 QAO851987 QKK851987 QUG851987 REC851987 RNY851987 RXU851987 SHQ851987 SRM851987 TBI851987 TLE851987 TVA851987 UEW851987 UOS851987 UYO851987 VIK851987 VSG851987 WCC851987 WLY851987 WVU851987 M917523 JI917523 TE917523 ADA917523 AMW917523 AWS917523 BGO917523 BQK917523 CAG917523 CKC917523 CTY917523 DDU917523 DNQ917523 DXM917523 EHI917523 ERE917523 FBA917523 FKW917523 FUS917523 GEO917523 GOK917523 GYG917523 HIC917523 HRY917523 IBU917523 ILQ917523 IVM917523 JFI917523 JPE917523 JZA917523 KIW917523 KSS917523 LCO917523 LMK917523 LWG917523 MGC917523 MPY917523 MZU917523 NJQ917523 NTM917523 ODI917523 ONE917523 OXA917523 PGW917523 PQS917523 QAO917523 QKK917523 QUG917523 REC917523 RNY917523 RXU917523 SHQ917523 SRM917523 TBI917523 TLE917523 TVA917523 UEW917523 UOS917523 UYO917523 VIK917523 VSG917523 WCC917523 WLY917523 WVU917523 M983059 JI983059 TE983059 ADA983059 AMW983059 AWS983059 BGO983059 BQK983059 CAG983059 CKC983059 CTY983059 DDU983059 DNQ983059 DXM983059 EHI983059 ERE983059 FBA983059 FKW983059 FUS983059 GEO983059 GOK983059 GYG983059 HIC983059 HRY983059 IBU983059 ILQ983059 IVM983059 JFI983059 JPE983059 JZA983059 KIW983059 KSS983059 LCO983059 LMK983059 LWG983059 MGC983059 MPY983059 MZU983059 NJQ983059 NTM983059 ODI983059 ONE983059 OXA983059 PGW983059 PQS983059 QAO983059 QKK983059 QUG983059 REC983059 RNY983059 RXU983059 SHQ983059 SRM983059 TBI983059 TLE983059 TVA983059 UEW983059 UOS983059 UYO983059 VIK983059 VSG983059 WCC983059 WLY983059 WVU983059 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xr:uid="{745287E3-83FA-463C-8024-A4C5A5D8AFED}">
      <formula1>$AH$2:$AH$3</formula1>
    </dataValidation>
    <dataValidation type="list" allowBlank="1" showErrorMessage="1" sqref="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UYW983052 VIS983052 VSO983052 WCK983052 WMG983052 WWC983052 U19 JQ19 TM19 ADI19 ANE19 AXA19 BGW19 BQS19 CAO19 CKK19 CUG19 DEC19 DNY19 DXU19 EHQ19 ERM19 FBI19 FLE19 FVA19 GEW19 GOS19 GYO19 HIK19 HSG19 ICC19 ILY19 IVU19 JFQ19 JPM19 JZI19 KJE19 KTA19 LCW19 LMS19 LWO19 MGK19 MQG19 NAC19 NJY19 NTU19 ODQ19 ONM19 OXI19 PHE19 PRA19 QAW19 QKS19 QUO19 REK19 ROG19 RYC19 SHY19 SRU19 TBQ19 TLM19 TVI19 UFE19 UPA19 UYW19 VIS19 VSO19 WCK19 WMG19 WWC19 U65555 JQ65555 TM65555 ADI65555 ANE65555 AXA65555 BGW65555 BQS65555 CAO65555 CKK65555 CUG65555 DEC65555 DNY65555 DXU65555 EHQ65555 ERM65555 FBI65555 FLE65555 FVA65555 GEW65555 GOS65555 GYO65555 HIK65555 HSG65555 ICC65555 ILY65555 IVU65555 JFQ65555 JPM65555 JZI65555 KJE65555 KTA65555 LCW65555 LMS65555 LWO65555 MGK65555 MQG65555 NAC65555 NJY65555 NTU65555 ODQ65555 ONM65555 OXI65555 PHE65555 PRA65555 QAW65555 QKS65555 QUO65555 REK65555 ROG65555 RYC65555 SHY65555 SRU65555 TBQ65555 TLM65555 TVI65555 UFE65555 UPA65555 UYW65555 VIS65555 VSO65555 WCK65555 WMG65555 WWC65555 U131091 JQ131091 TM131091 ADI131091 ANE131091 AXA131091 BGW131091 BQS131091 CAO131091 CKK131091 CUG131091 DEC131091 DNY131091 DXU131091 EHQ131091 ERM131091 FBI131091 FLE131091 FVA131091 GEW131091 GOS131091 GYO131091 HIK131091 HSG131091 ICC131091 ILY131091 IVU131091 JFQ131091 JPM131091 JZI131091 KJE131091 KTA131091 LCW131091 LMS131091 LWO131091 MGK131091 MQG131091 NAC131091 NJY131091 NTU131091 ODQ131091 ONM131091 OXI131091 PHE131091 PRA131091 QAW131091 QKS131091 QUO131091 REK131091 ROG131091 RYC131091 SHY131091 SRU131091 TBQ131091 TLM131091 TVI131091 UFE131091 UPA131091 UYW131091 VIS131091 VSO131091 WCK131091 WMG131091 WWC131091 U196627 JQ196627 TM196627 ADI196627 ANE196627 AXA196627 BGW196627 BQS196627 CAO196627 CKK196627 CUG196627 DEC196627 DNY196627 DXU196627 EHQ196627 ERM196627 FBI196627 FLE196627 FVA196627 GEW196627 GOS196627 GYO196627 HIK196627 HSG196627 ICC196627 ILY196627 IVU196627 JFQ196627 JPM196627 JZI196627 KJE196627 KTA196627 LCW196627 LMS196627 LWO196627 MGK196627 MQG196627 NAC196627 NJY196627 NTU196627 ODQ196627 ONM196627 OXI196627 PHE196627 PRA196627 QAW196627 QKS196627 QUO196627 REK196627 ROG196627 RYC196627 SHY196627 SRU196627 TBQ196627 TLM196627 TVI196627 UFE196627 UPA196627 UYW196627 VIS196627 VSO196627 WCK196627 WMG196627 WWC196627 U262163 JQ262163 TM262163 ADI262163 ANE262163 AXA262163 BGW262163 BQS262163 CAO262163 CKK262163 CUG262163 DEC262163 DNY262163 DXU262163 EHQ262163 ERM262163 FBI262163 FLE262163 FVA262163 GEW262163 GOS262163 GYO262163 HIK262163 HSG262163 ICC262163 ILY262163 IVU262163 JFQ262163 JPM262163 JZI262163 KJE262163 KTA262163 LCW262163 LMS262163 LWO262163 MGK262163 MQG262163 NAC262163 NJY262163 NTU262163 ODQ262163 ONM262163 OXI262163 PHE262163 PRA262163 QAW262163 QKS262163 QUO262163 REK262163 ROG262163 RYC262163 SHY262163 SRU262163 TBQ262163 TLM262163 TVI262163 UFE262163 UPA262163 UYW262163 VIS262163 VSO262163 WCK262163 WMG262163 WWC262163 U327699 JQ327699 TM327699 ADI327699 ANE327699 AXA327699 BGW327699 BQS327699 CAO327699 CKK327699 CUG327699 DEC327699 DNY327699 DXU327699 EHQ327699 ERM327699 FBI327699 FLE327699 FVA327699 GEW327699 GOS327699 GYO327699 HIK327699 HSG327699 ICC327699 ILY327699 IVU327699 JFQ327699 JPM327699 JZI327699 KJE327699 KTA327699 LCW327699 LMS327699 LWO327699 MGK327699 MQG327699 NAC327699 NJY327699 NTU327699 ODQ327699 ONM327699 OXI327699 PHE327699 PRA327699 QAW327699 QKS327699 QUO327699 REK327699 ROG327699 RYC327699 SHY327699 SRU327699 TBQ327699 TLM327699 TVI327699 UFE327699 UPA327699 UYW327699 VIS327699 VSO327699 WCK327699 WMG327699 WWC327699 U393235 JQ393235 TM393235 ADI393235 ANE393235 AXA393235 BGW393235 BQS393235 CAO393235 CKK393235 CUG393235 DEC393235 DNY393235 DXU393235 EHQ393235 ERM393235 FBI393235 FLE393235 FVA393235 GEW393235 GOS393235 GYO393235 HIK393235 HSG393235 ICC393235 ILY393235 IVU393235 JFQ393235 JPM393235 JZI393235 KJE393235 KTA393235 LCW393235 LMS393235 LWO393235 MGK393235 MQG393235 NAC393235 NJY393235 NTU393235 ODQ393235 ONM393235 OXI393235 PHE393235 PRA393235 QAW393235 QKS393235 QUO393235 REK393235 ROG393235 RYC393235 SHY393235 SRU393235 TBQ393235 TLM393235 TVI393235 UFE393235 UPA393235 UYW393235 VIS393235 VSO393235 WCK393235 WMG393235 WWC393235 U458771 JQ458771 TM458771 ADI458771 ANE458771 AXA458771 BGW458771 BQS458771 CAO458771 CKK458771 CUG458771 DEC458771 DNY458771 DXU458771 EHQ458771 ERM458771 FBI458771 FLE458771 FVA458771 GEW458771 GOS458771 GYO458771 HIK458771 HSG458771 ICC458771 ILY458771 IVU458771 JFQ458771 JPM458771 JZI458771 KJE458771 KTA458771 LCW458771 LMS458771 LWO458771 MGK458771 MQG458771 NAC458771 NJY458771 NTU458771 ODQ458771 ONM458771 OXI458771 PHE458771 PRA458771 QAW458771 QKS458771 QUO458771 REK458771 ROG458771 RYC458771 SHY458771 SRU458771 TBQ458771 TLM458771 TVI458771 UFE458771 UPA458771 UYW458771 VIS458771 VSO458771 WCK458771 WMG458771 WWC458771 U524307 JQ524307 TM524307 ADI524307 ANE524307 AXA524307 BGW524307 BQS524307 CAO524307 CKK524307 CUG524307 DEC524307 DNY524307 DXU524307 EHQ524307 ERM524307 FBI524307 FLE524307 FVA524307 GEW524307 GOS524307 GYO524307 HIK524307 HSG524307 ICC524307 ILY524307 IVU524307 JFQ524307 JPM524307 JZI524307 KJE524307 KTA524307 LCW524307 LMS524307 LWO524307 MGK524307 MQG524307 NAC524307 NJY524307 NTU524307 ODQ524307 ONM524307 OXI524307 PHE524307 PRA524307 QAW524307 QKS524307 QUO524307 REK524307 ROG524307 RYC524307 SHY524307 SRU524307 TBQ524307 TLM524307 TVI524307 UFE524307 UPA524307 UYW524307 VIS524307 VSO524307 WCK524307 WMG524307 WWC524307 U589843 JQ589843 TM589843 ADI589843 ANE589843 AXA589843 BGW589843 BQS589843 CAO589843 CKK589843 CUG589843 DEC589843 DNY589843 DXU589843 EHQ589843 ERM589843 FBI589843 FLE589843 FVA589843 GEW589843 GOS589843 GYO589843 HIK589843 HSG589843 ICC589843 ILY589843 IVU589843 JFQ589843 JPM589843 JZI589843 KJE589843 KTA589843 LCW589843 LMS589843 LWO589843 MGK589843 MQG589843 NAC589843 NJY589843 NTU589843 ODQ589843 ONM589843 OXI589843 PHE589843 PRA589843 QAW589843 QKS589843 QUO589843 REK589843 ROG589843 RYC589843 SHY589843 SRU589843 TBQ589843 TLM589843 TVI589843 UFE589843 UPA589843 UYW589843 VIS589843 VSO589843 WCK589843 WMG589843 WWC589843 U655379 JQ655379 TM655379 ADI655379 ANE655379 AXA655379 BGW655379 BQS655379 CAO655379 CKK655379 CUG655379 DEC655379 DNY655379 DXU655379 EHQ655379 ERM655379 FBI655379 FLE655379 FVA655379 GEW655379 GOS655379 GYO655379 HIK655379 HSG655379 ICC655379 ILY655379 IVU655379 JFQ655379 JPM655379 JZI655379 KJE655379 KTA655379 LCW655379 LMS655379 LWO655379 MGK655379 MQG655379 NAC655379 NJY655379 NTU655379 ODQ655379 ONM655379 OXI655379 PHE655379 PRA655379 QAW655379 QKS655379 QUO655379 REK655379 ROG655379 RYC655379 SHY655379 SRU655379 TBQ655379 TLM655379 TVI655379 UFE655379 UPA655379 UYW655379 VIS655379 VSO655379 WCK655379 WMG655379 WWC655379 U720915 JQ720915 TM720915 ADI720915 ANE720915 AXA720915 BGW720915 BQS720915 CAO720915 CKK720915 CUG720915 DEC720915 DNY720915 DXU720915 EHQ720915 ERM720915 FBI720915 FLE720915 FVA720915 GEW720915 GOS720915 GYO720915 HIK720915 HSG720915 ICC720915 ILY720915 IVU720915 JFQ720915 JPM720915 JZI720915 KJE720915 KTA720915 LCW720915 LMS720915 LWO720915 MGK720915 MQG720915 NAC720915 NJY720915 NTU720915 ODQ720915 ONM720915 OXI720915 PHE720915 PRA720915 QAW720915 QKS720915 QUO720915 REK720915 ROG720915 RYC720915 SHY720915 SRU720915 TBQ720915 TLM720915 TVI720915 UFE720915 UPA720915 UYW720915 VIS720915 VSO720915 WCK720915 WMG720915 WWC720915 U786451 JQ786451 TM786451 ADI786451 ANE786451 AXA786451 BGW786451 BQS786451 CAO786451 CKK786451 CUG786451 DEC786451 DNY786451 DXU786451 EHQ786451 ERM786451 FBI786451 FLE786451 FVA786451 GEW786451 GOS786451 GYO786451 HIK786451 HSG786451 ICC786451 ILY786451 IVU786451 JFQ786451 JPM786451 JZI786451 KJE786451 KTA786451 LCW786451 LMS786451 LWO786451 MGK786451 MQG786451 NAC786451 NJY786451 NTU786451 ODQ786451 ONM786451 OXI786451 PHE786451 PRA786451 QAW786451 QKS786451 QUO786451 REK786451 ROG786451 RYC786451 SHY786451 SRU786451 TBQ786451 TLM786451 TVI786451 UFE786451 UPA786451 UYW786451 VIS786451 VSO786451 WCK786451 WMG786451 WWC786451 U851987 JQ851987 TM851987 ADI851987 ANE851987 AXA851987 BGW851987 BQS851987 CAO851987 CKK851987 CUG851987 DEC851987 DNY851987 DXU851987 EHQ851987 ERM851987 FBI851987 FLE851987 FVA851987 GEW851987 GOS851987 GYO851987 HIK851987 HSG851987 ICC851987 ILY851987 IVU851987 JFQ851987 JPM851987 JZI851987 KJE851987 KTA851987 LCW851987 LMS851987 LWO851987 MGK851987 MQG851987 NAC851987 NJY851987 NTU851987 ODQ851987 ONM851987 OXI851987 PHE851987 PRA851987 QAW851987 QKS851987 QUO851987 REK851987 ROG851987 RYC851987 SHY851987 SRU851987 TBQ851987 TLM851987 TVI851987 UFE851987 UPA851987 UYW851987 VIS851987 VSO851987 WCK851987 WMG851987 WWC851987 U917523 JQ917523 TM917523 ADI917523 ANE917523 AXA917523 BGW917523 BQS917523 CAO917523 CKK917523 CUG917523 DEC917523 DNY917523 DXU917523 EHQ917523 ERM917523 FBI917523 FLE917523 FVA917523 GEW917523 GOS917523 GYO917523 HIK917523 HSG917523 ICC917523 ILY917523 IVU917523 JFQ917523 JPM917523 JZI917523 KJE917523 KTA917523 LCW917523 LMS917523 LWO917523 MGK917523 MQG917523 NAC917523 NJY917523 NTU917523 ODQ917523 ONM917523 OXI917523 PHE917523 PRA917523 QAW917523 QKS917523 QUO917523 REK917523 ROG917523 RYC917523 SHY917523 SRU917523 TBQ917523 TLM917523 TVI917523 UFE917523 UPA917523 UYW917523 VIS917523 VSO917523 WCK917523 WMG917523 WWC917523 U983059 JQ983059 TM983059 ADI983059 ANE983059 AXA983059 BGW983059 BQS983059 CAO983059 CKK983059 CUG983059 DEC983059 DNY983059 DXU983059 EHQ983059 ERM983059 FBI983059 FLE983059 FVA983059 GEW983059 GOS983059 GYO983059 HIK983059 HSG983059 ICC983059 ILY983059 IVU983059 JFQ983059 JPM983059 JZI983059 KJE983059 KTA983059 LCW983059 LMS983059 LWO983059 MGK983059 MQG983059 NAC983059 NJY983059 NTU983059 ODQ983059 ONM983059 OXI983059 PHE983059 PRA983059 QAW983059 QKS983059 QUO983059 REK983059 ROG983059 RYC983059 SHY983059 SRU983059 TBQ983059 TLM983059 TVI983059 UFE983059 UPA983059 UYW983059 VIS983059 VSO983059 WCK983059 WMG983059 WWC983059 U26 JQ26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65562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131098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196634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262170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327706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393242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458778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524314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589850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655386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720922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786458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851994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917530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U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WWC983066" xr:uid="{DCCD70D3-6CF1-41FC-8227-286802F20C44}">
      <formula1>$AO$10:$AO$48</formula1>
    </dataValidation>
    <dataValidation type="list" allowBlank="1" showErrorMessage="1" sqref="M13 JI13 TE13 ADA13 AMW13 AWS13 BGO13 BQK13 CAG13 CKC13 CTY13 DDU13 DNQ13 DXM13 EHI13 ERE13 FBA13 FKW13 FUS13 GEO13 GOK13 GYG13 HIC13 HRY13 IBU13 ILQ13 IVM13 JFI13 JPE13 JZA13 KIW13 KSS13 LCO13 LMK13 LWG13 MGC13 MPY13 MZU13 NJQ13 NTM13 ODI13 ONE13 OXA13 PGW13 PQS13 QAO13 QKK13 QUG13 REC13 RNY13 RXU13 SHQ13 SRM13 TBI13 TLE13 TVA13 UEW13 UOS13 UYO13 VIK13 VSG13 WCC13 WLY13 WVU13 M65549 JI65549 TE65549 ADA65549 AMW65549 AWS65549 BGO65549 BQK65549 CAG65549 CKC65549 CTY65549 DDU65549 DNQ65549 DXM65549 EHI65549 ERE65549 FBA65549 FKW65549 FUS65549 GEO65549 GOK65549 GYG65549 HIC65549 HRY65549 IBU65549 ILQ65549 IVM65549 JFI65549 JPE65549 JZA65549 KIW65549 KSS65549 LCO65549 LMK65549 LWG65549 MGC65549 MPY65549 MZU65549 NJQ65549 NTM65549 ODI65549 ONE65549 OXA65549 PGW65549 PQS65549 QAO65549 QKK65549 QUG65549 REC65549 RNY65549 RXU65549 SHQ65549 SRM65549 TBI65549 TLE65549 TVA65549 UEW65549 UOS65549 UYO65549 VIK65549 VSG65549 WCC65549 WLY65549 WVU65549 M131085 JI131085 TE131085 ADA131085 AMW131085 AWS131085 BGO131085 BQK131085 CAG131085 CKC131085 CTY131085 DDU131085 DNQ131085 DXM131085 EHI131085 ERE131085 FBA131085 FKW131085 FUS131085 GEO131085 GOK131085 GYG131085 HIC131085 HRY131085 IBU131085 ILQ131085 IVM131085 JFI131085 JPE131085 JZA131085 KIW131085 KSS131085 LCO131085 LMK131085 LWG131085 MGC131085 MPY131085 MZU131085 NJQ131085 NTM131085 ODI131085 ONE131085 OXA131085 PGW131085 PQS131085 QAO131085 QKK131085 QUG131085 REC131085 RNY131085 RXU131085 SHQ131085 SRM131085 TBI131085 TLE131085 TVA131085 UEW131085 UOS131085 UYO131085 VIK131085 VSG131085 WCC131085 WLY131085 WVU131085 M196621 JI196621 TE196621 ADA196621 AMW196621 AWS196621 BGO196621 BQK196621 CAG196621 CKC196621 CTY196621 DDU196621 DNQ196621 DXM196621 EHI196621 ERE196621 FBA196621 FKW196621 FUS196621 GEO196621 GOK196621 GYG196621 HIC196621 HRY196621 IBU196621 ILQ196621 IVM196621 JFI196621 JPE196621 JZA196621 KIW196621 KSS196621 LCO196621 LMK196621 LWG196621 MGC196621 MPY196621 MZU196621 NJQ196621 NTM196621 ODI196621 ONE196621 OXA196621 PGW196621 PQS196621 QAO196621 QKK196621 QUG196621 REC196621 RNY196621 RXU196621 SHQ196621 SRM196621 TBI196621 TLE196621 TVA196621 UEW196621 UOS196621 UYO196621 VIK196621 VSG196621 WCC196621 WLY196621 WVU196621 M262157 JI262157 TE262157 ADA262157 AMW262157 AWS262157 BGO262157 BQK262157 CAG262157 CKC262157 CTY262157 DDU262157 DNQ262157 DXM262157 EHI262157 ERE262157 FBA262157 FKW262157 FUS262157 GEO262157 GOK262157 GYG262157 HIC262157 HRY262157 IBU262157 ILQ262157 IVM262157 JFI262157 JPE262157 JZA262157 KIW262157 KSS262157 LCO262157 LMK262157 LWG262157 MGC262157 MPY262157 MZU262157 NJQ262157 NTM262157 ODI262157 ONE262157 OXA262157 PGW262157 PQS262157 QAO262157 QKK262157 QUG262157 REC262157 RNY262157 RXU262157 SHQ262157 SRM262157 TBI262157 TLE262157 TVA262157 UEW262157 UOS262157 UYO262157 VIK262157 VSG262157 WCC262157 WLY262157 WVU262157 M327693 JI327693 TE327693 ADA327693 AMW327693 AWS327693 BGO327693 BQK327693 CAG327693 CKC327693 CTY327693 DDU327693 DNQ327693 DXM327693 EHI327693 ERE327693 FBA327693 FKW327693 FUS327693 GEO327693 GOK327693 GYG327693 HIC327693 HRY327693 IBU327693 ILQ327693 IVM327693 JFI327693 JPE327693 JZA327693 KIW327693 KSS327693 LCO327693 LMK327693 LWG327693 MGC327693 MPY327693 MZU327693 NJQ327693 NTM327693 ODI327693 ONE327693 OXA327693 PGW327693 PQS327693 QAO327693 QKK327693 QUG327693 REC327693 RNY327693 RXU327693 SHQ327693 SRM327693 TBI327693 TLE327693 TVA327693 UEW327693 UOS327693 UYO327693 VIK327693 VSG327693 WCC327693 WLY327693 WVU327693 M393229 JI393229 TE393229 ADA393229 AMW393229 AWS393229 BGO393229 BQK393229 CAG393229 CKC393229 CTY393229 DDU393229 DNQ393229 DXM393229 EHI393229 ERE393229 FBA393229 FKW393229 FUS393229 GEO393229 GOK393229 GYG393229 HIC393229 HRY393229 IBU393229 ILQ393229 IVM393229 JFI393229 JPE393229 JZA393229 KIW393229 KSS393229 LCO393229 LMK393229 LWG393229 MGC393229 MPY393229 MZU393229 NJQ393229 NTM393229 ODI393229 ONE393229 OXA393229 PGW393229 PQS393229 QAO393229 QKK393229 QUG393229 REC393229 RNY393229 RXU393229 SHQ393229 SRM393229 TBI393229 TLE393229 TVA393229 UEW393229 UOS393229 UYO393229 VIK393229 VSG393229 WCC393229 WLY393229 WVU393229 M458765 JI458765 TE458765 ADA458765 AMW458765 AWS458765 BGO458765 BQK458765 CAG458765 CKC458765 CTY458765 DDU458765 DNQ458765 DXM458765 EHI458765 ERE458765 FBA458765 FKW458765 FUS458765 GEO458765 GOK458765 GYG458765 HIC458765 HRY458765 IBU458765 ILQ458765 IVM458765 JFI458765 JPE458765 JZA458765 KIW458765 KSS458765 LCO458765 LMK458765 LWG458765 MGC458765 MPY458765 MZU458765 NJQ458765 NTM458765 ODI458765 ONE458765 OXA458765 PGW458765 PQS458765 QAO458765 QKK458765 QUG458765 REC458765 RNY458765 RXU458765 SHQ458765 SRM458765 TBI458765 TLE458765 TVA458765 UEW458765 UOS458765 UYO458765 VIK458765 VSG458765 WCC458765 WLY458765 WVU458765 M524301 JI524301 TE524301 ADA524301 AMW524301 AWS524301 BGO524301 BQK524301 CAG524301 CKC524301 CTY524301 DDU524301 DNQ524301 DXM524301 EHI524301 ERE524301 FBA524301 FKW524301 FUS524301 GEO524301 GOK524301 GYG524301 HIC524301 HRY524301 IBU524301 ILQ524301 IVM524301 JFI524301 JPE524301 JZA524301 KIW524301 KSS524301 LCO524301 LMK524301 LWG524301 MGC524301 MPY524301 MZU524301 NJQ524301 NTM524301 ODI524301 ONE524301 OXA524301 PGW524301 PQS524301 QAO524301 QKK524301 QUG524301 REC524301 RNY524301 RXU524301 SHQ524301 SRM524301 TBI524301 TLE524301 TVA524301 UEW524301 UOS524301 UYO524301 VIK524301 VSG524301 WCC524301 WLY524301 WVU524301 M589837 JI589837 TE589837 ADA589837 AMW589837 AWS589837 BGO589837 BQK589837 CAG589837 CKC589837 CTY589837 DDU589837 DNQ589837 DXM589837 EHI589837 ERE589837 FBA589837 FKW589837 FUS589837 GEO589837 GOK589837 GYG589837 HIC589837 HRY589837 IBU589837 ILQ589837 IVM589837 JFI589837 JPE589837 JZA589837 KIW589837 KSS589837 LCO589837 LMK589837 LWG589837 MGC589837 MPY589837 MZU589837 NJQ589837 NTM589837 ODI589837 ONE589837 OXA589837 PGW589837 PQS589837 QAO589837 QKK589837 QUG589837 REC589837 RNY589837 RXU589837 SHQ589837 SRM589837 TBI589837 TLE589837 TVA589837 UEW589837 UOS589837 UYO589837 VIK589837 VSG589837 WCC589837 WLY589837 WVU589837 M655373 JI655373 TE655373 ADA655373 AMW655373 AWS655373 BGO655373 BQK655373 CAG655373 CKC655373 CTY655373 DDU655373 DNQ655373 DXM655373 EHI655373 ERE655373 FBA655373 FKW655373 FUS655373 GEO655373 GOK655373 GYG655373 HIC655373 HRY655373 IBU655373 ILQ655373 IVM655373 JFI655373 JPE655373 JZA655373 KIW655373 KSS655373 LCO655373 LMK655373 LWG655373 MGC655373 MPY655373 MZU655373 NJQ655373 NTM655373 ODI655373 ONE655373 OXA655373 PGW655373 PQS655373 QAO655373 QKK655373 QUG655373 REC655373 RNY655373 RXU655373 SHQ655373 SRM655373 TBI655373 TLE655373 TVA655373 UEW655373 UOS655373 UYO655373 VIK655373 VSG655373 WCC655373 WLY655373 WVU655373 M720909 JI720909 TE720909 ADA720909 AMW720909 AWS720909 BGO720909 BQK720909 CAG720909 CKC720909 CTY720909 DDU720909 DNQ720909 DXM720909 EHI720909 ERE720909 FBA720909 FKW720909 FUS720909 GEO720909 GOK720909 GYG720909 HIC720909 HRY720909 IBU720909 ILQ720909 IVM720909 JFI720909 JPE720909 JZA720909 KIW720909 KSS720909 LCO720909 LMK720909 LWG720909 MGC720909 MPY720909 MZU720909 NJQ720909 NTM720909 ODI720909 ONE720909 OXA720909 PGW720909 PQS720909 QAO720909 QKK720909 QUG720909 REC720909 RNY720909 RXU720909 SHQ720909 SRM720909 TBI720909 TLE720909 TVA720909 UEW720909 UOS720909 UYO720909 VIK720909 VSG720909 WCC720909 WLY720909 WVU720909 M786445 JI786445 TE786445 ADA786445 AMW786445 AWS786445 BGO786445 BQK786445 CAG786445 CKC786445 CTY786445 DDU786445 DNQ786445 DXM786445 EHI786445 ERE786445 FBA786445 FKW786445 FUS786445 GEO786445 GOK786445 GYG786445 HIC786445 HRY786445 IBU786445 ILQ786445 IVM786445 JFI786445 JPE786445 JZA786445 KIW786445 KSS786445 LCO786445 LMK786445 LWG786445 MGC786445 MPY786445 MZU786445 NJQ786445 NTM786445 ODI786445 ONE786445 OXA786445 PGW786445 PQS786445 QAO786445 QKK786445 QUG786445 REC786445 RNY786445 RXU786445 SHQ786445 SRM786445 TBI786445 TLE786445 TVA786445 UEW786445 UOS786445 UYO786445 VIK786445 VSG786445 WCC786445 WLY786445 WVU786445 M851981 JI851981 TE851981 ADA851981 AMW851981 AWS851981 BGO851981 BQK851981 CAG851981 CKC851981 CTY851981 DDU851981 DNQ851981 DXM851981 EHI851981 ERE851981 FBA851981 FKW851981 FUS851981 GEO851981 GOK851981 GYG851981 HIC851981 HRY851981 IBU851981 ILQ851981 IVM851981 JFI851981 JPE851981 JZA851981 KIW851981 KSS851981 LCO851981 LMK851981 LWG851981 MGC851981 MPY851981 MZU851981 NJQ851981 NTM851981 ODI851981 ONE851981 OXA851981 PGW851981 PQS851981 QAO851981 QKK851981 QUG851981 REC851981 RNY851981 RXU851981 SHQ851981 SRM851981 TBI851981 TLE851981 TVA851981 UEW851981 UOS851981 UYO851981 VIK851981 VSG851981 WCC851981 WLY851981 WVU851981 M917517 JI917517 TE917517 ADA917517 AMW917517 AWS917517 BGO917517 BQK917517 CAG917517 CKC917517 CTY917517 DDU917517 DNQ917517 DXM917517 EHI917517 ERE917517 FBA917517 FKW917517 FUS917517 GEO917517 GOK917517 GYG917517 HIC917517 HRY917517 IBU917517 ILQ917517 IVM917517 JFI917517 JPE917517 JZA917517 KIW917517 KSS917517 LCO917517 LMK917517 LWG917517 MGC917517 MPY917517 MZU917517 NJQ917517 NTM917517 ODI917517 ONE917517 OXA917517 PGW917517 PQS917517 QAO917517 QKK917517 QUG917517 REC917517 RNY917517 RXU917517 SHQ917517 SRM917517 TBI917517 TLE917517 TVA917517 UEW917517 UOS917517 UYO917517 VIK917517 VSG917517 WCC917517 WLY917517 WVU917517 M983053 JI983053 TE983053 ADA983053 AMW983053 AWS983053 BGO983053 BQK983053 CAG983053 CKC983053 CTY983053 DDU983053 DNQ983053 DXM983053 EHI983053 ERE983053 FBA983053 FKW983053 FUS983053 GEO983053 GOK983053 GYG983053 HIC983053 HRY983053 IBU983053 ILQ983053 IVM983053 JFI983053 JPE983053 JZA983053 KIW983053 KSS983053 LCO983053 LMK983053 LWG983053 MGC983053 MPY983053 MZU983053 NJQ983053 NTM983053 ODI983053 ONE983053 OXA983053 PGW983053 PQS983053 QAO983053 QKK983053 QUG983053 REC983053 RNY983053 RXU983053 SHQ983053 SRM983053 TBI983053 TLE983053 TVA983053 UEW983053 UOS983053 UYO983053 VIK983053 VSG983053 WCC983053 WLY983053 WVU983053 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2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WVU983060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5563 JI65563 TE65563 ADA65563 AMW65563 AWS65563 BGO65563 BQK65563 CAG65563 CKC65563 CTY65563 DDU65563 DNQ65563 DXM65563 EHI65563 ERE65563 FBA65563 FKW65563 FUS65563 GEO65563 GOK65563 GYG65563 HIC65563 HRY65563 IBU65563 ILQ65563 IVM65563 JFI65563 JPE65563 JZA65563 KIW65563 KSS65563 LCO65563 LMK65563 LWG65563 MGC65563 MPY65563 MZU65563 NJQ65563 NTM65563 ODI65563 ONE65563 OXA65563 PGW65563 PQS65563 QAO65563 QKK65563 QUG65563 REC65563 RNY65563 RXU65563 SHQ65563 SRM65563 TBI65563 TLE65563 TVA65563 UEW65563 UOS65563 UYO65563 VIK65563 VSG65563 WCC65563 WLY65563 WVU65563 M131099 JI131099 TE131099 ADA131099 AMW131099 AWS131099 BGO131099 BQK131099 CAG131099 CKC131099 CTY131099 DDU131099 DNQ131099 DXM131099 EHI131099 ERE131099 FBA131099 FKW131099 FUS131099 GEO131099 GOK131099 GYG131099 HIC131099 HRY131099 IBU131099 ILQ131099 IVM131099 JFI131099 JPE131099 JZA131099 KIW131099 KSS131099 LCO131099 LMK131099 LWG131099 MGC131099 MPY131099 MZU131099 NJQ131099 NTM131099 ODI131099 ONE131099 OXA131099 PGW131099 PQS131099 QAO131099 QKK131099 QUG131099 REC131099 RNY131099 RXU131099 SHQ131099 SRM131099 TBI131099 TLE131099 TVA131099 UEW131099 UOS131099 UYO131099 VIK131099 VSG131099 WCC131099 WLY131099 WVU131099 M196635 JI196635 TE196635 ADA196635 AMW196635 AWS196635 BGO196635 BQK196635 CAG196635 CKC196635 CTY196635 DDU196635 DNQ196635 DXM196635 EHI196635 ERE196635 FBA196635 FKW196635 FUS196635 GEO196635 GOK196635 GYG196635 HIC196635 HRY196635 IBU196635 ILQ196635 IVM196635 JFI196635 JPE196635 JZA196635 KIW196635 KSS196635 LCO196635 LMK196635 LWG196635 MGC196635 MPY196635 MZU196635 NJQ196635 NTM196635 ODI196635 ONE196635 OXA196635 PGW196635 PQS196635 QAO196635 QKK196635 QUG196635 REC196635 RNY196635 RXU196635 SHQ196635 SRM196635 TBI196635 TLE196635 TVA196635 UEW196635 UOS196635 UYO196635 VIK196635 VSG196635 WCC196635 WLY196635 WVU196635 M262171 JI262171 TE262171 ADA262171 AMW262171 AWS262171 BGO262171 BQK262171 CAG262171 CKC262171 CTY262171 DDU262171 DNQ262171 DXM262171 EHI262171 ERE262171 FBA262171 FKW262171 FUS262171 GEO262171 GOK262171 GYG262171 HIC262171 HRY262171 IBU262171 ILQ262171 IVM262171 JFI262171 JPE262171 JZA262171 KIW262171 KSS262171 LCO262171 LMK262171 LWG262171 MGC262171 MPY262171 MZU262171 NJQ262171 NTM262171 ODI262171 ONE262171 OXA262171 PGW262171 PQS262171 QAO262171 QKK262171 QUG262171 REC262171 RNY262171 RXU262171 SHQ262171 SRM262171 TBI262171 TLE262171 TVA262171 UEW262171 UOS262171 UYO262171 VIK262171 VSG262171 WCC262171 WLY262171 WVU262171 M327707 JI327707 TE327707 ADA327707 AMW327707 AWS327707 BGO327707 BQK327707 CAG327707 CKC327707 CTY327707 DDU327707 DNQ327707 DXM327707 EHI327707 ERE327707 FBA327707 FKW327707 FUS327707 GEO327707 GOK327707 GYG327707 HIC327707 HRY327707 IBU327707 ILQ327707 IVM327707 JFI327707 JPE327707 JZA327707 KIW327707 KSS327707 LCO327707 LMK327707 LWG327707 MGC327707 MPY327707 MZU327707 NJQ327707 NTM327707 ODI327707 ONE327707 OXA327707 PGW327707 PQS327707 QAO327707 QKK327707 QUG327707 REC327707 RNY327707 RXU327707 SHQ327707 SRM327707 TBI327707 TLE327707 TVA327707 UEW327707 UOS327707 UYO327707 VIK327707 VSG327707 WCC327707 WLY327707 WVU327707 M393243 JI393243 TE393243 ADA393243 AMW393243 AWS393243 BGO393243 BQK393243 CAG393243 CKC393243 CTY393243 DDU393243 DNQ393243 DXM393243 EHI393243 ERE393243 FBA393243 FKW393243 FUS393243 GEO393243 GOK393243 GYG393243 HIC393243 HRY393243 IBU393243 ILQ393243 IVM393243 JFI393243 JPE393243 JZA393243 KIW393243 KSS393243 LCO393243 LMK393243 LWG393243 MGC393243 MPY393243 MZU393243 NJQ393243 NTM393243 ODI393243 ONE393243 OXA393243 PGW393243 PQS393243 QAO393243 QKK393243 QUG393243 REC393243 RNY393243 RXU393243 SHQ393243 SRM393243 TBI393243 TLE393243 TVA393243 UEW393243 UOS393243 UYO393243 VIK393243 VSG393243 WCC393243 WLY393243 WVU393243 M458779 JI458779 TE458779 ADA458779 AMW458779 AWS458779 BGO458779 BQK458779 CAG458779 CKC458779 CTY458779 DDU458779 DNQ458779 DXM458779 EHI458779 ERE458779 FBA458779 FKW458779 FUS458779 GEO458779 GOK458779 GYG458779 HIC458779 HRY458779 IBU458779 ILQ458779 IVM458779 JFI458779 JPE458779 JZA458779 KIW458779 KSS458779 LCO458779 LMK458779 LWG458779 MGC458779 MPY458779 MZU458779 NJQ458779 NTM458779 ODI458779 ONE458779 OXA458779 PGW458779 PQS458779 QAO458779 QKK458779 QUG458779 REC458779 RNY458779 RXU458779 SHQ458779 SRM458779 TBI458779 TLE458779 TVA458779 UEW458779 UOS458779 UYO458779 VIK458779 VSG458779 WCC458779 WLY458779 WVU458779 M524315 JI524315 TE524315 ADA524315 AMW524315 AWS524315 BGO524315 BQK524315 CAG524315 CKC524315 CTY524315 DDU524315 DNQ524315 DXM524315 EHI524315 ERE524315 FBA524315 FKW524315 FUS524315 GEO524315 GOK524315 GYG524315 HIC524315 HRY524315 IBU524315 ILQ524315 IVM524315 JFI524315 JPE524315 JZA524315 KIW524315 KSS524315 LCO524315 LMK524315 LWG524315 MGC524315 MPY524315 MZU524315 NJQ524315 NTM524315 ODI524315 ONE524315 OXA524315 PGW524315 PQS524315 QAO524315 QKK524315 QUG524315 REC524315 RNY524315 RXU524315 SHQ524315 SRM524315 TBI524315 TLE524315 TVA524315 UEW524315 UOS524315 UYO524315 VIK524315 VSG524315 WCC524315 WLY524315 WVU524315 M589851 JI589851 TE589851 ADA589851 AMW589851 AWS589851 BGO589851 BQK589851 CAG589851 CKC589851 CTY589851 DDU589851 DNQ589851 DXM589851 EHI589851 ERE589851 FBA589851 FKW589851 FUS589851 GEO589851 GOK589851 GYG589851 HIC589851 HRY589851 IBU589851 ILQ589851 IVM589851 JFI589851 JPE589851 JZA589851 KIW589851 KSS589851 LCO589851 LMK589851 LWG589851 MGC589851 MPY589851 MZU589851 NJQ589851 NTM589851 ODI589851 ONE589851 OXA589851 PGW589851 PQS589851 QAO589851 QKK589851 QUG589851 REC589851 RNY589851 RXU589851 SHQ589851 SRM589851 TBI589851 TLE589851 TVA589851 UEW589851 UOS589851 UYO589851 VIK589851 VSG589851 WCC589851 WLY589851 WVU589851 M655387 JI655387 TE655387 ADA655387 AMW655387 AWS655387 BGO655387 BQK655387 CAG655387 CKC655387 CTY655387 DDU655387 DNQ655387 DXM655387 EHI655387 ERE655387 FBA655387 FKW655387 FUS655387 GEO655387 GOK655387 GYG655387 HIC655387 HRY655387 IBU655387 ILQ655387 IVM655387 JFI655387 JPE655387 JZA655387 KIW655387 KSS655387 LCO655387 LMK655387 LWG655387 MGC655387 MPY655387 MZU655387 NJQ655387 NTM655387 ODI655387 ONE655387 OXA655387 PGW655387 PQS655387 QAO655387 QKK655387 QUG655387 REC655387 RNY655387 RXU655387 SHQ655387 SRM655387 TBI655387 TLE655387 TVA655387 UEW655387 UOS655387 UYO655387 VIK655387 VSG655387 WCC655387 WLY655387 WVU655387 M720923 JI720923 TE720923 ADA720923 AMW720923 AWS720923 BGO720923 BQK720923 CAG720923 CKC720923 CTY720923 DDU720923 DNQ720923 DXM720923 EHI720923 ERE720923 FBA720923 FKW720923 FUS720923 GEO720923 GOK720923 GYG720923 HIC720923 HRY720923 IBU720923 ILQ720923 IVM720923 JFI720923 JPE720923 JZA720923 KIW720923 KSS720923 LCO720923 LMK720923 LWG720923 MGC720923 MPY720923 MZU720923 NJQ720923 NTM720923 ODI720923 ONE720923 OXA720923 PGW720923 PQS720923 QAO720923 QKK720923 QUG720923 REC720923 RNY720923 RXU720923 SHQ720923 SRM720923 TBI720923 TLE720923 TVA720923 UEW720923 UOS720923 UYO720923 VIK720923 VSG720923 WCC720923 WLY720923 WVU720923 M786459 JI786459 TE786459 ADA786459 AMW786459 AWS786459 BGO786459 BQK786459 CAG786459 CKC786459 CTY786459 DDU786459 DNQ786459 DXM786459 EHI786459 ERE786459 FBA786459 FKW786459 FUS786459 GEO786459 GOK786459 GYG786459 HIC786459 HRY786459 IBU786459 ILQ786459 IVM786459 JFI786459 JPE786459 JZA786459 KIW786459 KSS786459 LCO786459 LMK786459 LWG786459 MGC786459 MPY786459 MZU786459 NJQ786459 NTM786459 ODI786459 ONE786459 OXA786459 PGW786459 PQS786459 QAO786459 QKK786459 QUG786459 REC786459 RNY786459 RXU786459 SHQ786459 SRM786459 TBI786459 TLE786459 TVA786459 UEW786459 UOS786459 UYO786459 VIK786459 VSG786459 WCC786459 WLY786459 WVU786459 M851995 JI851995 TE851995 ADA851995 AMW851995 AWS851995 BGO851995 BQK851995 CAG851995 CKC851995 CTY851995 DDU851995 DNQ851995 DXM851995 EHI851995 ERE851995 FBA851995 FKW851995 FUS851995 GEO851995 GOK851995 GYG851995 HIC851995 HRY851995 IBU851995 ILQ851995 IVM851995 JFI851995 JPE851995 JZA851995 KIW851995 KSS851995 LCO851995 LMK851995 LWG851995 MGC851995 MPY851995 MZU851995 NJQ851995 NTM851995 ODI851995 ONE851995 OXA851995 PGW851995 PQS851995 QAO851995 QKK851995 QUG851995 REC851995 RNY851995 RXU851995 SHQ851995 SRM851995 TBI851995 TLE851995 TVA851995 UEW851995 UOS851995 UYO851995 VIK851995 VSG851995 WCC851995 WLY851995 WVU851995 M917531 JI917531 TE917531 ADA917531 AMW917531 AWS917531 BGO917531 BQK917531 CAG917531 CKC917531 CTY917531 DDU917531 DNQ917531 DXM917531 EHI917531 ERE917531 FBA917531 FKW917531 FUS917531 GEO917531 GOK917531 GYG917531 HIC917531 HRY917531 IBU917531 ILQ917531 IVM917531 JFI917531 JPE917531 JZA917531 KIW917531 KSS917531 LCO917531 LMK917531 LWG917531 MGC917531 MPY917531 MZU917531 NJQ917531 NTM917531 ODI917531 ONE917531 OXA917531 PGW917531 PQS917531 QAO917531 QKK917531 QUG917531 REC917531 RNY917531 RXU917531 SHQ917531 SRM917531 TBI917531 TLE917531 TVA917531 UEW917531 UOS917531 UYO917531 VIK917531 VSG917531 WCC917531 WLY917531 WVU917531 M983067 JI983067 TE983067 ADA983067 AMW983067 AWS983067 BGO983067 BQK983067 CAG983067 CKC983067 CTY983067 DDU983067 DNQ983067 DXM983067 EHI983067 ERE983067 FBA983067 FKW983067 FUS983067 GEO983067 GOK983067 GYG983067 HIC983067 HRY983067 IBU983067 ILQ983067 IVM983067 JFI983067 JPE983067 JZA983067 KIW983067 KSS983067 LCO983067 LMK983067 LWG983067 MGC983067 MPY983067 MZU983067 NJQ983067 NTM983067 ODI983067 ONE983067 OXA983067 PGW983067 PQS983067 QAO983067 QKK983067 QUG983067 REC983067 RNY983067 RXU983067 SHQ983067 SRM983067 TBI983067 TLE983067 TVA983067 UEW983067 UOS983067 UYO983067 VIK983067 VSG983067 WCC983067 WLY983067 WVU983067" xr:uid="{D8BE420E-8E35-456C-BA98-3A9B97C551F3}">
      <formula1>$AH$4:$AI$4</formula1>
    </dataValidation>
    <dataValidation type="list" allowBlank="1" showErrorMessage="1" sqref="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65553 JI65553 TE65553 ADA65553 AMW65553 AWS65553 BGO65553 BQK65553 CAG65553 CKC65553 CTY65553 DDU65553 DNQ65553 DXM65553 EHI65553 ERE65553 FBA65553 FKW65553 FUS65553 GEO65553 GOK65553 GYG65553 HIC65553 HRY65553 IBU65553 ILQ65553 IVM65553 JFI65553 JPE65553 JZA65553 KIW65553 KSS65553 LCO65553 LMK65553 LWG65553 MGC65553 MPY65553 MZU65553 NJQ65553 NTM65553 ODI65553 ONE65553 OXA65553 PGW65553 PQS65553 QAO65553 QKK65553 QUG65553 REC65553 RNY65553 RXU65553 SHQ65553 SRM65553 TBI65553 TLE65553 TVA65553 UEW65553 UOS65553 UYO65553 VIK65553 VSG65553 WCC65553 WLY65553 WVU65553 M131089 JI131089 TE131089 ADA131089 AMW131089 AWS131089 BGO131089 BQK131089 CAG131089 CKC131089 CTY131089 DDU131089 DNQ131089 DXM131089 EHI131089 ERE131089 FBA131089 FKW131089 FUS131089 GEO131089 GOK131089 GYG131089 HIC131089 HRY131089 IBU131089 ILQ131089 IVM131089 JFI131089 JPE131089 JZA131089 KIW131089 KSS131089 LCO131089 LMK131089 LWG131089 MGC131089 MPY131089 MZU131089 NJQ131089 NTM131089 ODI131089 ONE131089 OXA131089 PGW131089 PQS131089 QAO131089 QKK131089 QUG131089 REC131089 RNY131089 RXU131089 SHQ131089 SRM131089 TBI131089 TLE131089 TVA131089 UEW131089 UOS131089 UYO131089 VIK131089 VSG131089 WCC131089 WLY131089 WVU131089 M196625 JI196625 TE196625 ADA196625 AMW196625 AWS196625 BGO196625 BQK196625 CAG196625 CKC196625 CTY196625 DDU196625 DNQ196625 DXM196625 EHI196625 ERE196625 FBA196625 FKW196625 FUS196625 GEO196625 GOK196625 GYG196625 HIC196625 HRY196625 IBU196625 ILQ196625 IVM196625 JFI196625 JPE196625 JZA196625 KIW196625 KSS196625 LCO196625 LMK196625 LWG196625 MGC196625 MPY196625 MZU196625 NJQ196625 NTM196625 ODI196625 ONE196625 OXA196625 PGW196625 PQS196625 QAO196625 QKK196625 QUG196625 REC196625 RNY196625 RXU196625 SHQ196625 SRM196625 TBI196625 TLE196625 TVA196625 UEW196625 UOS196625 UYO196625 VIK196625 VSG196625 WCC196625 WLY196625 WVU196625 M262161 JI262161 TE262161 ADA262161 AMW262161 AWS262161 BGO262161 BQK262161 CAG262161 CKC262161 CTY262161 DDU262161 DNQ262161 DXM262161 EHI262161 ERE262161 FBA262161 FKW262161 FUS262161 GEO262161 GOK262161 GYG262161 HIC262161 HRY262161 IBU262161 ILQ262161 IVM262161 JFI262161 JPE262161 JZA262161 KIW262161 KSS262161 LCO262161 LMK262161 LWG262161 MGC262161 MPY262161 MZU262161 NJQ262161 NTM262161 ODI262161 ONE262161 OXA262161 PGW262161 PQS262161 QAO262161 QKK262161 QUG262161 REC262161 RNY262161 RXU262161 SHQ262161 SRM262161 TBI262161 TLE262161 TVA262161 UEW262161 UOS262161 UYO262161 VIK262161 VSG262161 WCC262161 WLY262161 WVU262161 M327697 JI327697 TE327697 ADA327697 AMW327697 AWS327697 BGO327697 BQK327697 CAG327697 CKC327697 CTY327697 DDU327697 DNQ327697 DXM327697 EHI327697 ERE327697 FBA327697 FKW327697 FUS327697 GEO327697 GOK327697 GYG327697 HIC327697 HRY327697 IBU327697 ILQ327697 IVM327697 JFI327697 JPE327697 JZA327697 KIW327697 KSS327697 LCO327697 LMK327697 LWG327697 MGC327697 MPY327697 MZU327697 NJQ327697 NTM327697 ODI327697 ONE327697 OXA327697 PGW327697 PQS327697 QAO327697 QKK327697 QUG327697 REC327697 RNY327697 RXU327697 SHQ327697 SRM327697 TBI327697 TLE327697 TVA327697 UEW327697 UOS327697 UYO327697 VIK327697 VSG327697 WCC327697 WLY327697 WVU327697 M393233 JI393233 TE393233 ADA393233 AMW393233 AWS393233 BGO393233 BQK393233 CAG393233 CKC393233 CTY393233 DDU393233 DNQ393233 DXM393233 EHI393233 ERE393233 FBA393233 FKW393233 FUS393233 GEO393233 GOK393233 GYG393233 HIC393233 HRY393233 IBU393233 ILQ393233 IVM393233 JFI393233 JPE393233 JZA393233 KIW393233 KSS393233 LCO393233 LMK393233 LWG393233 MGC393233 MPY393233 MZU393233 NJQ393233 NTM393233 ODI393233 ONE393233 OXA393233 PGW393233 PQS393233 QAO393233 QKK393233 QUG393233 REC393233 RNY393233 RXU393233 SHQ393233 SRM393233 TBI393233 TLE393233 TVA393233 UEW393233 UOS393233 UYO393233 VIK393233 VSG393233 WCC393233 WLY393233 WVU393233 M458769 JI458769 TE458769 ADA458769 AMW458769 AWS458769 BGO458769 BQK458769 CAG458769 CKC458769 CTY458769 DDU458769 DNQ458769 DXM458769 EHI458769 ERE458769 FBA458769 FKW458769 FUS458769 GEO458769 GOK458769 GYG458769 HIC458769 HRY458769 IBU458769 ILQ458769 IVM458769 JFI458769 JPE458769 JZA458769 KIW458769 KSS458769 LCO458769 LMK458769 LWG458769 MGC458769 MPY458769 MZU458769 NJQ458769 NTM458769 ODI458769 ONE458769 OXA458769 PGW458769 PQS458769 QAO458769 QKK458769 QUG458769 REC458769 RNY458769 RXU458769 SHQ458769 SRM458769 TBI458769 TLE458769 TVA458769 UEW458769 UOS458769 UYO458769 VIK458769 VSG458769 WCC458769 WLY458769 WVU458769 M524305 JI524305 TE524305 ADA524305 AMW524305 AWS524305 BGO524305 BQK524305 CAG524305 CKC524305 CTY524305 DDU524305 DNQ524305 DXM524305 EHI524305 ERE524305 FBA524305 FKW524305 FUS524305 GEO524305 GOK524305 GYG524305 HIC524305 HRY524305 IBU524305 ILQ524305 IVM524305 JFI524305 JPE524305 JZA524305 KIW524305 KSS524305 LCO524305 LMK524305 LWG524305 MGC524305 MPY524305 MZU524305 NJQ524305 NTM524305 ODI524305 ONE524305 OXA524305 PGW524305 PQS524305 QAO524305 QKK524305 QUG524305 REC524305 RNY524305 RXU524305 SHQ524305 SRM524305 TBI524305 TLE524305 TVA524305 UEW524305 UOS524305 UYO524305 VIK524305 VSG524305 WCC524305 WLY524305 WVU524305 M589841 JI589841 TE589841 ADA589841 AMW589841 AWS589841 BGO589841 BQK589841 CAG589841 CKC589841 CTY589841 DDU589841 DNQ589841 DXM589841 EHI589841 ERE589841 FBA589841 FKW589841 FUS589841 GEO589841 GOK589841 GYG589841 HIC589841 HRY589841 IBU589841 ILQ589841 IVM589841 JFI589841 JPE589841 JZA589841 KIW589841 KSS589841 LCO589841 LMK589841 LWG589841 MGC589841 MPY589841 MZU589841 NJQ589841 NTM589841 ODI589841 ONE589841 OXA589841 PGW589841 PQS589841 QAO589841 QKK589841 QUG589841 REC589841 RNY589841 RXU589841 SHQ589841 SRM589841 TBI589841 TLE589841 TVA589841 UEW589841 UOS589841 UYO589841 VIK589841 VSG589841 WCC589841 WLY589841 WVU589841 M655377 JI655377 TE655377 ADA655377 AMW655377 AWS655377 BGO655377 BQK655377 CAG655377 CKC655377 CTY655377 DDU655377 DNQ655377 DXM655377 EHI655377 ERE655377 FBA655377 FKW655377 FUS655377 GEO655377 GOK655377 GYG655377 HIC655377 HRY655377 IBU655377 ILQ655377 IVM655377 JFI655377 JPE655377 JZA655377 KIW655377 KSS655377 LCO655377 LMK655377 LWG655377 MGC655377 MPY655377 MZU655377 NJQ655377 NTM655377 ODI655377 ONE655377 OXA655377 PGW655377 PQS655377 QAO655377 QKK655377 QUG655377 REC655377 RNY655377 RXU655377 SHQ655377 SRM655377 TBI655377 TLE655377 TVA655377 UEW655377 UOS655377 UYO655377 VIK655377 VSG655377 WCC655377 WLY655377 WVU655377 M720913 JI720913 TE720913 ADA720913 AMW720913 AWS720913 BGO720913 BQK720913 CAG720913 CKC720913 CTY720913 DDU720913 DNQ720913 DXM720913 EHI720913 ERE720913 FBA720913 FKW720913 FUS720913 GEO720913 GOK720913 GYG720913 HIC720913 HRY720913 IBU720913 ILQ720913 IVM720913 JFI720913 JPE720913 JZA720913 KIW720913 KSS720913 LCO720913 LMK720913 LWG720913 MGC720913 MPY720913 MZU720913 NJQ720913 NTM720913 ODI720913 ONE720913 OXA720913 PGW720913 PQS720913 QAO720913 QKK720913 QUG720913 REC720913 RNY720913 RXU720913 SHQ720913 SRM720913 TBI720913 TLE720913 TVA720913 UEW720913 UOS720913 UYO720913 VIK720913 VSG720913 WCC720913 WLY720913 WVU720913 M786449 JI786449 TE786449 ADA786449 AMW786449 AWS786449 BGO786449 BQK786449 CAG786449 CKC786449 CTY786449 DDU786449 DNQ786449 DXM786449 EHI786449 ERE786449 FBA786449 FKW786449 FUS786449 GEO786449 GOK786449 GYG786449 HIC786449 HRY786449 IBU786449 ILQ786449 IVM786449 JFI786449 JPE786449 JZA786449 KIW786449 KSS786449 LCO786449 LMK786449 LWG786449 MGC786449 MPY786449 MZU786449 NJQ786449 NTM786449 ODI786449 ONE786449 OXA786449 PGW786449 PQS786449 QAO786449 QKK786449 QUG786449 REC786449 RNY786449 RXU786449 SHQ786449 SRM786449 TBI786449 TLE786449 TVA786449 UEW786449 UOS786449 UYO786449 VIK786449 VSG786449 WCC786449 WLY786449 WVU786449 M851985 JI851985 TE851985 ADA851985 AMW851985 AWS851985 BGO851985 BQK851985 CAG851985 CKC851985 CTY851985 DDU851985 DNQ851985 DXM851985 EHI851985 ERE851985 FBA851985 FKW851985 FUS851985 GEO851985 GOK851985 GYG851985 HIC851985 HRY851985 IBU851985 ILQ851985 IVM851985 JFI851985 JPE851985 JZA851985 KIW851985 KSS851985 LCO851985 LMK851985 LWG851985 MGC851985 MPY851985 MZU851985 NJQ851985 NTM851985 ODI851985 ONE851985 OXA851985 PGW851985 PQS851985 QAO851985 QKK851985 QUG851985 REC851985 RNY851985 RXU851985 SHQ851985 SRM851985 TBI851985 TLE851985 TVA851985 UEW851985 UOS851985 UYO851985 VIK851985 VSG851985 WCC851985 WLY851985 WVU851985 M917521 JI917521 TE917521 ADA917521 AMW917521 AWS917521 BGO917521 BQK917521 CAG917521 CKC917521 CTY917521 DDU917521 DNQ917521 DXM917521 EHI917521 ERE917521 FBA917521 FKW917521 FUS917521 GEO917521 GOK917521 GYG917521 HIC917521 HRY917521 IBU917521 ILQ917521 IVM917521 JFI917521 JPE917521 JZA917521 KIW917521 KSS917521 LCO917521 LMK917521 LWG917521 MGC917521 MPY917521 MZU917521 NJQ917521 NTM917521 ODI917521 ONE917521 OXA917521 PGW917521 PQS917521 QAO917521 QKK917521 QUG917521 REC917521 RNY917521 RXU917521 SHQ917521 SRM917521 TBI917521 TLE917521 TVA917521 UEW917521 UOS917521 UYO917521 VIK917521 VSG917521 WCC917521 WLY917521 WVU917521 M983057 JI983057 TE983057 ADA983057 AMW983057 AWS983057 BGO983057 BQK983057 CAG983057 CKC983057 CTY983057 DDU983057 DNQ983057 DXM983057 EHI983057 ERE983057 FBA983057 FKW983057 FUS983057 GEO983057 GOK983057 GYG983057 HIC983057 HRY983057 IBU983057 ILQ983057 IVM983057 JFI983057 JPE983057 JZA983057 KIW983057 KSS983057 LCO983057 LMK983057 LWG983057 MGC983057 MPY983057 MZU983057 NJQ983057 NTM983057 ODI983057 ONE983057 OXA983057 PGW983057 PQS983057 QAO983057 QKK983057 QUG983057 REC983057 RNY983057 RXU983057 SHQ983057 SRM983057 TBI983057 TLE983057 TVA983057 UEW983057 UOS983057 UYO983057 VIK983057 VSG983057 WCC983057 WLY983057 WVU983057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65567 JI65567 TE65567 ADA65567 AMW65567 AWS65567 BGO65567 BQK65567 CAG65567 CKC65567 CTY65567 DDU65567 DNQ65567 DXM65567 EHI65567 ERE65567 FBA65567 FKW65567 FUS65567 GEO65567 GOK65567 GYG65567 HIC65567 HRY65567 IBU65567 ILQ65567 IVM65567 JFI65567 JPE65567 JZA65567 KIW65567 KSS65567 LCO65567 LMK65567 LWG65567 MGC65567 MPY65567 MZU65567 NJQ65567 NTM65567 ODI65567 ONE65567 OXA65567 PGW65567 PQS65567 QAO65567 QKK65567 QUG65567 REC65567 RNY65567 RXU65567 SHQ65567 SRM65567 TBI65567 TLE65567 TVA65567 UEW65567 UOS65567 UYO65567 VIK65567 VSG65567 WCC65567 WLY65567 WVU65567 M131103 JI131103 TE131103 ADA131103 AMW131103 AWS131103 BGO131103 BQK131103 CAG131103 CKC131103 CTY131103 DDU131103 DNQ131103 DXM131103 EHI131103 ERE131103 FBA131103 FKW131103 FUS131103 GEO131103 GOK131103 GYG131103 HIC131103 HRY131103 IBU131103 ILQ131103 IVM131103 JFI131103 JPE131103 JZA131103 KIW131103 KSS131103 LCO131103 LMK131103 LWG131103 MGC131103 MPY131103 MZU131103 NJQ131103 NTM131103 ODI131103 ONE131103 OXA131103 PGW131103 PQS131103 QAO131103 QKK131103 QUG131103 REC131103 RNY131103 RXU131103 SHQ131103 SRM131103 TBI131103 TLE131103 TVA131103 UEW131103 UOS131103 UYO131103 VIK131103 VSG131103 WCC131103 WLY131103 WVU131103 M196639 JI196639 TE196639 ADA196639 AMW196639 AWS196639 BGO196639 BQK196639 CAG196639 CKC196639 CTY196639 DDU196639 DNQ196639 DXM196639 EHI196639 ERE196639 FBA196639 FKW196639 FUS196639 GEO196639 GOK196639 GYG196639 HIC196639 HRY196639 IBU196639 ILQ196639 IVM196639 JFI196639 JPE196639 JZA196639 KIW196639 KSS196639 LCO196639 LMK196639 LWG196639 MGC196639 MPY196639 MZU196639 NJQ196639 NTM196639 ODI196639 ONE196639 OXA196639 PGW196639 PQS196639 QAO196639 QKK196639 QUG196639 REC196639 RNY196639 RXU196639 SHQ196639 SRM196639 TBI196639 TLE196639 TVA196639 UEW196639 UOS196639 UYO196639 VIK196639 VSG196639 WCC196639 WLY196639 WVU196639 M262175 JI262175 TE262175 ADA262175 AMW262175 AWS262175 BGO262175 BQK262175 CAG262175 CKC262175 CTY262175 DDU262175 DNQ262175 DXM262175 EHI262175 ERE262175 FBA262175 FKW262175 FUS262175 GEO262175 GOK262175 GYG262175 HIC262175 HRY262175 IBU262175 ILQ262175 IVM262175 JFI262175 JPE262175 JZA262175 KIW262175 KSS262175 LCO262175 LMK262175 LWG262175 MGC262175 MPY262175 MZU262175 NJQ262175 NTM262175 ODI262175 ONE262175 OXA262175 PGW262175 PQS262175 QAO262175 QKK262175 QUG262175 REC262175 RNY262175 RXU262175 SHQ262175 SRM262175 TBI262175 TLE262175 TVA262175 UEW262175 UOS262175 UYO262175 VIK262175 VSG262175 WCC262175 WLY262175 WVU262175 M327711 JI327711 TE327711 ADA327711 AMW327711 AWS327711 BGO327711 BQK327711 CAG327711 CKC327711 CTY327711 DDU327711 DNQ327711 DXM327711 EHI327711 ERE327711 FBA327711 FKW327711 FUS327711 GEO327711 GOK327711 GYG327711 HIC327711 HRY327711 IBU327711 ILQ327711 IVM327711 JFI327711 JPE327711 JZA327711 KIW327711 KSS327711 LCO327711 LMK327711 LWG327711 MGC327711 MPY327711 MZU327711 NJQ327711 NTM327711 ODI327711 ONE327711 OXA327711 PGW327711 PQS327711 QAO327711 QKK327711 QUG327711 REC327711 RNY327711 RXU327711 SHQ327711 SRM327711 TBI327711 TLE327711 TVA327711 UEW327711 UOS327711 UYO327711 VIK327711 VSG327711 WCC327711 WLY327711 WVU327711 M393247 JI393247 TE393247 ADA393247 AMW393247 AWS393247 BGO393247 BQK393247 CAG393247 CKC393247 CTY393247 DDU393247 DNQ393247 DXM393247 EHI393247 ERE393247 FBA393247 FKW393247 FUS393247 GEO393247 GOK393247 GYG393247 HIC393247 HRY393247 IBU393247 ILQ393247 IVM393247 JFI393247 JPE393247 JZA393247 KIW393247 KSS393247 LCO393247 LMK393247 LWG393247 MGC393247 MPY393247 MZU393247 NJQ393247 NTM393247 ODI393247 ONE393247 OXA393247 PGW393247 PQS393247 QAO393247 QKK393247 QUG393247 REC393247 RNY393247 RXU393247 SHQ393247 SRM393247 TBI393247 TLE393247 TVA393247 UEW393247 UOS393247 UYO393247 VIK393247 VSG393247 WCC393247 WLY393247 WVU393247 M458783 JI458783 TE458783 ADA458783 AMW458783 AWS458783 BGO458783 BQK458783 CAG458783 CKC458783 CTY458783 DDU458783 DNQ458783 DXM458783 EHI458783 ERE458783 FBA458783 FKW458783 FUS458783 GEO458783 GOK458783 GYG458783 HIC458783 HRY458783 IBU458783 ILQ458783 IVM458783 JFI458783 JPE458783 JZA458783 KIW458783 KSS458783 LCO458783 LMK458783 LWG458783 MGC458783 MPY458783 MZU458783 NJQ458783 NTM458783 ODI458783 ONE458783 OXA458783 PGW458783 PQS458783 QAO458783 QKK458783 QUG458783 REC458783 RNY458783 RXU458783 SHQ458783 SRM458783 TBI458783 TLE458783 TVA458783 UEW458783 UOS458783 UYO458783 VIK458783 VSG458783 WCC458783 WLY458783 WVU458783 M524319 JI524319 TE524319 ADA524319 AMW524319 AWS524319 BGO524319 BQK524319 CAG524319 CKC524319 CTY524319 DDU524319 DNQ524319 DXM524319 EHI524319 ERE524319 FBA524319 FKW524319 FUS524319 GEO524319 GOK524319 GYG524319 HIC524319 HRY524319 IBU524319 ILQ524319 IVM524319 JFI524319 JPE524319 JZA524319 KIW524319 KSS524319 LCO524319 LMK524319 LWG524319 MGC524319 MPY524319 MZU524319 NJQ524319 NTM524319 ODI524319 ONE524319 OXA524319 PGW524319 PQS524319 QAO524319 QKK524319 QUG524319 REC524319 RNY524319 RXU524319 SHQ524319 SRM524319 TBI524319 TLE524319 TVA524319 UEW524319 UOS524319 UYO524319 VIK524319 VSG524319 WCC524319 WLY524319 WVU524319 M589855 JI589855 TE589855 ADA589855 AMW589855 AWS589855 BGO589855 BQK589855 CAG589855 CKC589855 CTY589855 DDU589855 DNQ589855 DXM589855 EHI589855 ERE589855 FBA589855 FKW589855 FUS589855 GEO589855 GOK589855 GYG589855 HIC589855 HRY589855 IBU589855 ILQ589855 IVM589855 JFI589855 JPE589855 JZA589855 KIW589855 KSS589855 LCO589855 LMK589855 LWG589855 MGC589855 MPY589855 MZU589855 NJQ589855 NTM589855 ODI589855 ONE589855 OXA589855 PGW589855 PQS589855 QAO589855 QKK589855 QUG589855 REC589855 RNY589855 RXU589855 SHQ589855 SRM589855 TBI589855 TLE589855 TVA589855 UEW589855 UOS589855 UYO589855 VIK589855 VSG589855 WCC589855 WLY589855 WVU589855 M655391 JI655391 TE655391 ADA655391 AMW655391 AWS655391 BGO655391 BQK655391 CAG655391 CKC655391 CTY655391 DDU655391 DNQ655391 DXM655391 EHI655391 ERE655391 FBA655391 FKW655391 FUS655391 GEO655391 GOK655391 GYG655391 HIC655391 HRY655391 IBU655391 ILQ655391 IVM655391 JFI655391 JPE655391 JZA655391 KIW655391 KSS655391 LCO655391 LMK655391 LWG655391 MGC655391 MPY655391 MZU655391 NJQ655391 NTM655391 ODI655391 ONE655391 OXA655391 PGW655391 PQS655391 QAO655391 QKK655391 QUG655391 REC655391 RNY655391 RXU655391 SHQ655391 SRM655391 TBI655391 TLE655391 TVA655391 UEW655391 UOS655391 UYO655391 VIK655391 VSG655391 WCC655391 WLY655391 WVU655391 M720927 JI720927 TE720927 ADA720927 AMW720927 AWS720927 BGO720927 BQK720927 CAG720927 CKC720927 CTY720927 DDU720927 DNQ720927 DXM720927 EHI720927 ERE720927 FBA720927 FKW720927 FUS720927 GEO720927 GOK720927 GYG720927 HIC720927 HRY720927 IBU720927 ILQ720927 IVM720927 JFI720927 JPE720927 JZA720927 KIW720927 KSS720927 LCO720927 LMK720927 LWG720927 MGC720927 MPY720927 MZU720927 NJQ720927 NTM720927 ODI720927 ONE720927 OXA720927 PGW720927 PQS720927 QAO720927 QKK720927 QUG720927 REC720927 RNY720927 RXU720927 SHQ720927 SRM720927 TBI720927 TLE720927 TVA720927 UEW720927 UOS720927 UYO720927 VIK720927 VSG720927 WCC720927 WLY720927 WVU720927 M786463 JI786463 TE786463 ADA786463 AMW786463 AWS786463 BGO786463 BQK786463 CAG786463 CKC786463 CTY786463 DDU786463 DNQ786463 DXM786463 EHI786463 ERE786463 FBA786463 FKW786463 FUS786463 GEO786463 GOK786463 GYG786463 HIC786463 HRY786463 IBU786463 ILQ786463 IVM786463 JFI786463 JPE786463 JZA786463 KIW786463 KSS786463 LCO786463 LMK786463 LWG786463 MGC786463 MPY786463 MZU786463 NJQ786463 NTM786463 ODI786463 ONE786463 OXA786463 PGW786463 PQS786463 QAO786463 QKK786463 QUG786463 REC786463 RNY786463 RXU786463 SHQ786463 SRM786463 TBI786463 TLE786463 TVA786463 UEW786463 UOS786463 UYO786463 VIK786463 VSG786463 WCC786463 WLY786463 WVU786463 M851999 JI851999 TE851999 ADA851999 AMW851999 AWS851999 BGO851999 BQK851999 CAG851999 CKC851999 CTY851999 DDU851999 DNQ851999 DXM851999 EHI851999 ERE851999 FBA851999 FKW851999 FUS851999 GEO851999 GOK851999 GYG851999 HIC851999 HRY851999 IBU851999 ILQ851999 IVM851999 JFI851999 JPE851999 JZA851999 KIW851999 KSS851999 LCO851999 LMK851999 LWG851999 MGC851999 MPY851999 MZU851999 NJQ851999 NTM851999 ODI851999 ONE851999 OXA851999 PGW851999 PQS851999 QAO851999 QKK851999 QUG851999 REC851999 RNY851999 RXU851999 SHQ851999 SRM851999 TBI851999 TLE851999 TVA851999 UEW851999 UOS851999 UYO851999 VIK851999 VSG851999 WCC851999 WLY851999 WVU851999 M917535 JI917535 TE917535 ADA917535 AMW917535 AWS917535 BGO917535 BQK917535 CAG917535 CKC917535 CTY917535 DDU917535 DNQ917535 DXM917535 EHI917535 ERE917535 FBA917535 FKW917535 FUS917535 GEO917535 GOK917535 GYG917535 HIC917535 HRY917535 IBU917535 ILQ917535 IVM917535 JFI917535 JPE917535 JZA917535 KIW917535 KSS917535 LCO917535 LMK917535 LWG917535 MGC917535 MPY917535 MZU917535 NJQ917535 NTM917535 ODI917535 ONE917535 OXA917535 PGW917535 PQS917535 QAO917535 QKK917535 QUG917535 REC917535 RNY917535 RXU917535 SHQ917535 SRM917535 TBI917535 TLE917535 TVA917535 UEW917535 UOS917535 UYO917535 VIK917535 VSG917535 WCC917535 WLY917535 WVU917535 M983071 JI983071 TE983071 ADA983071 AMW983071 AWS983071 BGO983071 BQK983071 CAG983071 CKC983071 CTY983071 DDU983071 DNQ983071 DXM983071 EHI983071 ERE983071 FBA983071 FKW983071 FUS983071 GEO983071 GOK983071 GYG983071 HIC983071 HRY983071 IBU983071 ILQ983071 IVM983071 JFI983071 JPE983071 JZA983071 KIW983071 KSS983071 LCO983071 LMK983071 LWG983071 MGC983071 MPY983071 MZU983071 NJQ983071 NTM983071 ODI983071 ONE983071 OXA983071 PGW983071 PQS983071 QAO983071 QKK983071 QUG983071 REC983071 RNY983071 RXU983071 SHQ983071 SRM983071 TBI983071 TLE983071 TVA983071 UEW983071 UOS983071 UYO983071 VIK983071 VSG983071 WCC983071 WLY983071 WVU983071" xr:uid="{88D5D1A1-7BF5-4B5C-ABD0-EA6F20472C0B}">
      <formula1>$AH$8:$AI$8</formula1>
    </dataValidation>
    <dataValidation type="list" allowBlank="1" showErrorMessage="1" sqref="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65551 JI65551 TE65551 ADA65551 AMW65551 AWS65551 BGO65551 BQK65551 CAG65551 CKC65551 CTY65551 DDU65551 DNQ65551 DXM65551 EHI65551 ERE65551 FBA65551 FKW65551 FUS65551 GEO65551 GOK65551 GYG65551 HIC65551 HRY65551 IBU65551 ILQ65551 IVM65551 JFI65551 JPE65551 JZA65551 KIW65551 KSS65551 LCO65551 LMK65551 LWG65551 MGC65551 MPY65551 MZU65551 NJQ65551 NTM65551 ODI65551 ONE65551 OXA65551 PGW65551 PQS65551 QAO65551 QKK65551 QUG65551 REC65551 RNY65551 RXU65551 SHQ65551 SRM65551 TBI65551 TLE65551 TVA65551 UEW65551 UOS65551 UYO65551 VIK65551 VSG65551 WCC65551 WLY65551 WVU65551 M131087 JI131087 TE131087 ADA131087 AMW131087 AWS131087 BGO131087 BQK131087 CAG131087 CKC131087 CTY131087 DDU131087 DNQ131087 DXM131087 EHI131087 ERE131087 FBA131087 FKW131087 FUS131087 GEO131087 GOK131087 GYG131087 HIC131087 HRY131087 IBU131087 ILQ131087 IVM131087 JFI131087 JPE131087 JZA131087 KIW131087 KSS131087 LCO131087 LMK131087 LWG131087 MGC131087 MPY131087 MZU131087 NJQ131087 NTM131087 ODI131087 ONE131087 OXA131087 PGW131087 PQS131087 QAO131087 QKK131087 QUG131087 REC131087 RNY131087 RXU131087 SHQ131087 SRM131087 TBI131087 TLE131087 TVA131087 UEW131087 UOS131087 UYO131087 VIK131087 VSG131087 WCC131087 WLY131087 WVU131087 M196623 JI196623 TE196623 ADA196623 AMW196623 AWS196623 BGO196623 BQK196623 CAG196623 CKC196623 CTY196623 DDU196623 DNQ196623 DXM196623 EHI196623 ERE196623 FBA196623 FKW196623 FUS196623 GEO196623 GOK196623 GYG196623 HIC196623 HRY196623 IBU196623 ILQ196623 IVM196623 JFI196623 JPE196623 JZA196623 KIW196623 KSS196623 LCO196623 LMK196623 LWG196623 MGC196623 MPY196623 MZU196623 NJQ196623 NTM196623 ODI196623 ONE196623 OXA196623 PGW196623 PQS196623 QAO196623 QKK196623 QUG196623 REC196623 RNY196623 RXU196623 SHQ196623 SRM196623 TBI196623 TLE196623 TVA196623 UEW196623 UOS196623 UYO196623 VIK196623 VSG196623 WCC196623 WLY196623 WVU196623 M262159 JI262159 TE262159 ADA262159 AMW262159 AWS262159 BGO262159 BQK262159 CAG262159 CKC262159 CTY262159 DDU262159 DNQ262159 DXM262159 EHI262159 ERE262159 FBA262159 FKW262159 FUS262159 GEO262159 GOK262159 GYG262159 HIC262159 HRY262159 IBU262159 ILQ262159 IVM262159 JFI262159 JPE262159 JZA262159 KIW262159 KSS262159 LCO262159 LMK262159 LWG262159 MGC262159 MPY262159 MZU262159 NJQ262159 NTM262159 ODI262159 ONE262159 OXA262159 PGW262159 PQS262159 QAO262159 QKK262159 QUG262159 REC262159 RNY262159 RXU262159 SHQ262159 SRM262159 TBI262159 TLE262159 TVA262159 UEW262159 UOS262159 UYO262159 VIK262159 VSG262159 WCC262159 WLY262159 WVU262159 M327695 JI327695 TE327695 ADA327695 AMW327695 AWS327695 BGO327695 BQK327695 CAG327695 CKC327695 CTY327695 DDU327695 DNQ327695 DXM327695 EHI327695 ERE327695 FBA327695 FKW327695 FUS327695 GEO327695 GOK327695 GYG327695 HIC327695 HRY327695 IBU327695 ILQ327695 IVM327695 JFI327695 JPE327695 JZA327695 KIW327695 KSS327695 LCO327695 LMK327695 LWG327695 MGC327695 MPY327695 MZU327695 NJQ327695 NTM327695 ODI327695 ONE327695 OXA327695 PGW327695 PQS327695 QAO327695 QKK327695 QUG327695 REC327695 RNY327695 RXU327695 SHQ327695 SRM327695 TBI327695 TLE327695 TVA327695 UEW327695 UOS327695 UYO327695 VIK327695 VSG327695 WCC327695 WLY327695 WVU327695 M393231 JI393231 TE393231 ADA393231 AMW393231 AWS393231 BGO393231 BQK393231 CAG393231 CKC393231 CTY393231 DDU393231 DNQ393231 DXM393231 EHI393231 ERE393231 FBA393231 FKW393231 FUS393231 GEO393231 GOK393231 GYG393231 HIC393231 HRY393231 IBU393231 ILQ393231 IVM393231 JFI393231 JPE393231 JZA393231 KIW393231 KSS393231 LCO393231 LMK393231 LWG393231 MGC393231 MPY393231 MZU393231 NJQ393231 NTM393231 ODI393231 ONE393231 OXA393231 PGW393231 PQS393231 QAO393231 QKK393231 QUG393231 REC393231 RNY393231 RXU393231 SHQ393231 SRM393231 TBI393231 TLE393231 TVA393231 UEW393231 UOS393231 UYO393231 VIK393231 VSG393231 WCC393231 WLY393231 WVU393231 M458767 JI458767 TE458767 ADA458767 AMW458767 AWS458767 BGO458767 BQK458767 CAG458767 CKC458767 CTY458767 DDU458767 DNQ458767 DXM458767 EHI458767 ERE458767 FBA458767 FKW458767 FUS458767 GEO458767 GOK458767 GYG458767 HIC458767 HRY458767 IBU458767 ILQ458767 IVM458767 JFI458767 JPE458767 JZA458767 KIW458767 KSS458767 LCO458767 LMK458767 LWG458767 MGC458767 MPY458767 MZU458767 NJQ458767 NTM458767 ODI458767 ONE458767 OXA458767 PGW458767 PQS458767 QAO458767 QKK458767 QUG458767 REC458767 RNY458767 RXU458767 SHQ458767 SRM458767 TBI458767 TLE458767 TVA458767 UEW458767 UOS458767 UYO458767 VIK458767 VSG458767 WCC458767 WLY458767 WVU458767 M524303 JI524303 TE524303 ADA524303 AMW524303 AWS524303 BGO524303 BQK524303 CAG524303 CKC524303 CTY524303 DDU524303 DNQ524303 DXM524303 EHI524303 ERE524303 FBA524303 FKW524303 FUS524303 GEO524303 GOK524303 GYG524303 HIC524303 HRY524303 IBU524303 ILQ524303 IVM524303 JFI524303 JPE524303 JZA524303 KIW524303 KSS524303 LCO524303 LMK524303 LWG524303 MGC524303 MPY524303 MZU524303 NJQ524303 NTM524303 ODI524303 ONE524303 OXA524303 PGW524303 PQS524303 QAO524303 QKK524303 QUG524303 REC524303 RNY524303 RXU524303 SHQ524303 SRM524303 TBI524303 TLE524303 TVA524303 UEW524303 UOS524303 UYO524303 VIK524303 VSG524303 WCC524303 WLY524303 WVU524303 M589839 JI589839 TE589839 ADA589839 AMW589839 AWS589839 BGO589839 BQK589839 CAG589839 CKC589839 CTY589839 DDU589839 DNQ589839 DXM589839 EHI589839 ERE589839 FBA589839 FKW589839 FUS589839 GEO589839 GOK589839 GYG589839 HIC589839 HRY589839 IBU589839 ILQ589839 IVM589839 JFI589839 JPE589839 JZA589839 KIW589839 KSS589839 LCO589839 LMK589839 LWG589839 MGC589839 MPY589839 MZU589839 NJQ589839 NTM589839 ODI589839 ONE589839 OXA589839 PGW589839 PQS589839 QAO589839 QKK589839 QUG589839 REC589839 RNY589839 RXU589839 SHQ589839 SRM589839 TBI589839 TLE589839 TVA589839 UEW589839 UOS589839 UYO589839 VIK589839 VSG589839 WCC589839 WLY589839 WVU589839 M655375 JI655375 TE655375 ADA655375 AMW655375 AWS655375 BGO655375 BQK655375 CAG655375 CKC655375 CTY655375 DDU655375 DNQ655375 DXM655375 EHI655375 ERE655375 FBA655375 FKW655375 FUS655375 GEO655375 GOK655375 GYG655375 HIC655375 HRY655375 IBU655375 ILQ655375 IVM655375 JFI655375 JPE655375 JZA655375 KIW655375 KSS655375 LCO655375 LMK655375 LWG655375 MGC655375 MPY655375 MZU655375 NJQ655375 NTM655375 ODI655375 ONE655375 OXA655375 PGW655375 PQS655375 QAO655375 QKK655375 QUG655375 REC655375 RNY655375 RXU655375 SHQ655375 SRM655375 TBI655375 TLE655375 TVA655375 UEW655375 UOS655375 UYO655375 VIK655375 VSG655375 WCC655375 WLY655375 WVU655375 M720911 JI720911 TE720911 ADA720911 AMW720911 AWS720911 BGO720911 BQK720911 CAG720911 CKC720911 CTY720911 DDU720911 DNQ720911 DXM720911 EHI720911 ERE720911 FBA720911 FKW720911 FUS720911 GEO720911 GOK720911 GYG720911 HIC720911 HRY720911 IBU720911 ILQ720911 IVM720911 JFI720911 JPE720911 JZA720911 KIW720911 KSS720911 LCO720911 LMK720911 LWG720911 MGC720911 MPY720911 MZU720911 NJQ720911 NTM720911 ODI720911 ONE720911 OXA720911 PGW720911 PQS720911 QAO720911 QKK720911 QUG720911 REC720911 RNY720911 RXU720911 SHQ720911 SRM720911 TBI720911 TLE720911 TVA720911 UEW720911 UOS720911 UYO720911 VIK720911 VSG720911 WCC720911 WLY720911 WVU720911 M786447 JI786447 TE786447 ADA786447 AMW786447 AWS786447 BGO786447 BQK786447 CAG786447 CKC786447 CTY786447 DDU786447 DNQ786447 DXM786447 EHI786447 ERE786447 FBA786447 FKW786447 FUS786447 GEO786447 GOK786447 GYG786447 HIC786447 HRY786447 IBU786447 ILQ786447 IVM786447 JFI786447 JPE786447 JZA786447 KIW786447 KSS786447 LCO786447 LMK786447 LWG786447 MGC786447 MPY786447 MZU786447 NJQ786447 NTM786447 ODI786447 ONE786447 OXA786447 PGW786447 PQS786447 QAO786447 QKK786447 QUG786447 REC786447 RNY786447 RXU786447 SHQ786447 SRM786447 TBI786447 TLE786447 TVA786447 UEW786447 UOS786447 UYO786447 VIK786447 VSG786447 WCC786447 WLY786447 WVU786447 M851983 JI851983 TE851983 ADA851983 AMW851983 AWS851983 BGO851983 BQK851983 CAG851983 CKC851983 CTY851983 DDU851983 DNQ851983 DXM851983 EHI851983 ERE851983 FBA851983 FKW851983 FUS851983 GEO851983 GOK851983 GYG851983 HIC851983 HRY851983 IBU851983 ILQ851983 IVM851983 JFI851983 JPE851983 JZA851983 KIW851983 KSS851983 LCO851983 LMK851983 LWG851983 MGC851983 MPY851983 MZU851983 NJQ851983 NTM851983 ODI851983 ONE851983 OXA851983 PGW851983 PQS851983 QAO851983 QKK851983 QUG851983 REC851983 RNY851983 RXU851983 SHQ851983 SRM851983 TBI851983 TLE851983 TVA851983 UEW851983 UOS851983 UYO851983 VIK851983 VSG851983 WCC851983 WLY851983 WVU851983 M917519 JI917519 TE917519 ADA917519 AMW917519 AWS917519 BGO917519 BQK917519 CAG917519 CKC917519 CTY917519 DDU917519 DNQ917519 DXM917519 EHI917519 ERE917519 FBA917519 FKW917519 FUS917519 GEO917519 GOK917519 GYG917519 HIC917519 HRY917519 IBU917519 ILQ917519 IVM917519 JFI917519 JPE917519 JZA917519 KIW917519 KSS917519 LCO917519 LMK917519 LWG917519 MGC917519 MPY917519 MZU917519 NJQ917519 NTM917519 ODI917519 ONE917519 OXA917519 PGW917519 PQS917519 QAO917519 QKK917519 QUG917519 REC917519 RNY917519 RXU917519 SHQ917519 SRM917519 TBI917519 TLE917519 TVA917519 UEW917519 UOS917519 UYO917519 VIK917519 VSG917519 WCC917519 WLY917519 WVU917519 M983055 JI983055 TE983055 ADA983055 AMW983055 AWS983055 BGO983055 BQK983055 CAG983055 CKC983055 CTY983055 DDU983055 DNQ983055 DXM983055 EHI983055 ERE983055 FBA983055 FKW983055 FUS983055 GEO983055 GOK983055 GYG983055 HIC983055 HRY983055 IBU983055 ILQ983055 IVM983055 JFI983055 JPE983055 JZA983055 KIW983055 KSS983055 LCO983055 LMK983055 LWG983055 MGC983055 MPY983055 MZU983055 NJQ983055 NTM983055 ODI983055 ONE983055 OXA983055 PGW983055 PQS983055 QAO983055 QKK983055 QUG983055 REC983055 RNY983055 RXU983055 SHQ983055 SRM983055 TBI983055 TLE983055 TVA983055 UEW983055 UOS983055 UYO983055 VIK983055 VSG983055 WCC983055 WLY983055 WVU983055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65565 JI65565 TE65565 ADA65565 AMW65565 AWS65565 BGO65565 BQK65565 CAG65565 CKC65565 CTY65565 DDU65565 DNQ65565 DXM65565 EHI65565 ERE65565 FBA65565 FKW65565 FUS65565 GEO65565 GOK65565 GYG65565 HIC65565 HRY65565 IBU65565 ILQ65565 IVM65565 JFI65565 JPE65565 JZA65565 KIW65565 KSS65565 LCO65565 LMK65565 LWG65565 MGC65565 MPY65565 MZU65565 NJQ65565 NTM65565 ODI65565 ONE65565 OXA65565 PGW65565 PQS65565 QAO65565 QKK65565 QUG65565 REC65565 RNY65565 RXU65565 SHQ65565 SRM65565 TBI65565 TLE65565 TVA65565 UEW65565 UOS65565 UYO65565 VIK65565 VSG65565 WCC65565 WLY65565 WVU65565 M131101 JI131101 TE131101 ADA131101 AMW131101 AWS131101 BGO131101 BQK131101 CAG131101 CKC131101 CTY131101 DDU131101 DNQ131101 DXM131101 EHI131101 ERE131101 FBA131101 FKW131101 FUS131101 GEO131101 GOK131101 GYG131101 HIC131101 HRY131101 IBU131101 ILQ131101 IVM131101 JFI131101 JPE131101 JZA131101 KIW131101 KSS131101 LCO131101 LMK131101 LWG131101 MGC131101 MPY131101 MZU131101 NJQ131101 NTM131101 ODI131101 ONE131101 OXA131101 PGW131101 PQS131101 QAO131101 QKK131101 QUG131101 REC131101 RNY131101 RXU131101 SHQ131101 SRM131101 TBI131101 TLE131101 TVA131101 UEW131101 UOS131101 UYO131101 VIK131101 VSG131101 WCC131101 WLY131101 WVU131101 M196637 JI196637 TE196637 ADA196637 AMW196637 AWS196637 BGO196637 BQK196637 CAG196637 CKC196637 CTY196637 DDU196637 DNQ196637 DXM196637 EHI196637 ERE196637 FBA196637 FKW196637 FUS196637 GEO196637 GOK196637 GYG196637 HIC196637 HRY196637 IBU196637 ILQ196637 IVM196637 JFI196637 JPE196637 JZA196637 KIW196637 KSS196637 LCO196637 LMK196637 LWG196637 MGC196637 MPY196637 MZU196637 NJQ196637 NTM196637 ODI196637 ONE196637 OXA196637 PGW196637 PQS196637 QAO196637 QKK196637 QUG196637 REC196637 RNY196637 RXU196637 SHQ196637 SRM196637 TBI196637 TLE196637 TVA196637 UEW196637 UOS196637 UYO196637 VIK196637 VSG196637 WCC196637 WLY196637 WVU196637 M262173 JI262173 TE262173 ADA262173 AMW262173 AWS262173 BGO262173 BQK262173 CAG262173 CKC262173 CTY262173 DDU262173 DNQ262173 DXM262173 EHI262173 ERE262173 FBA262173 FKW262173 FUS262173 GEO262173 GOK262173 GYG262173 HIC262173 HRY262173 IBU262173 ILQ262173 IVM262173 JFI262173 JPE262173 JZA262173 KIW262173 KSS262173 LCO262173 LMK262173 LWG262173 MGC262173 MPY262173 MZU262173 NJQ262173 NTM262173 ODI262173 ONE262173 OXA262173 PGW262173 PQS262173 QAO262173 QKK262173 QUG262173 REC262173 RNY262173 RXU262173 SHQ262173 SRM262173 TBI262173 TLE262173 TVA262173 UEW262173 UOS262173 UYO262173 VIK262173 VSG262173 WCC262173 WLY262173 WVU262173 M327709 JI327709 TE327709 ADA327709 AMW327709 AWS327709 BGO327709 BQK327709 CAG327709 CKC327709 CTY327709 DDU327709 DNQ327709 DXM327709 EHI327709 ERE327709 FBA327709 FKW327709 FUS327709 GEO327709 GOK327709 GYG327709 HIC327709 HRY327709 IBU327709 ILQ327709 IVM327709 JFI327709 JPE327709 JZA327709 KIW327709 KSS327709 LCO327709 LMK327709 LWG327709 MGC327709 MPY327709 MZU327709 NJQ327709 NTM327709 ODI327709 ONE327709 OXA327709 PGW327709 PQS327709 QAO327709 QKK327709 QUG327709 REC327709 RNY327709 RXU327709 SHQ327709 SRM327709 TBI327709 TLE327709 TVA327709 UEW327709 UOS327709 UYO327709 VIK327709 VSG327709 WCC327709 WLY327709 WVU327709 M393245 JI393245 TE393245 ADA393245 AMW393245 AWS393245 BGO393245 BQK393245 CAG393245 CKC393245 CTY393245 DDU393245 DNQ393245 DXM393245 EHI393245 ERE393245 FBA393245 FKW393245 FUS393245 GEO393245 GOK393245 GYG393245 HIC393245 HRY393245 IBU393245 ILQ393245 IVM393245 JFI393245 JPE393245 JZA393245 KIW393245 KSS393245 LCO393245 LMK393245 LWG393245 MGC393245 MPY393245 MZU393245 NJQ393245 NTM393245 ODI393245 ONE393245 OXA393245 PGW393245 PQS393245 QAO393245 QKK393245 QUG393245 REC393245 RNY393245 RXU393245 SHQ393245 SRM393245 TBI393245 TLE393245 TVA393245 UEW393245 UOS393245 UYO393245 VIK393245 VSG393245 WCC393245 WLY393245 WVU393245 M458781 JI458781 TE458781 ADA458781 AMW458781 AWS458781 BGO458781 BQK458781 CAG458781 CKC458781 CTY458781 DDU458781 DNQ458781 DXM458781 EHI458781 ERE458781 FBA458781 FKW458781 FUS458781 GEO458781 GOK458781 GYG458781 HIC458781 HRY458781 IBU458781 ILQ458781 IVM458781 JFI458781 JPE458781 JZA458781 KIW458781 KSS458781 LCO458781 LMK458781 LWG458781 MGC458781 MPY458781 MZU458781 NJQ458781 NTM458781 ODI458781 ONE458781 OXA458781 PGW458781 PQS458781 QAO458781 QKK458781 QUG458781 REC458781 RNY458781 RXU458781 SHQ458781 SRM458781 TBI458781 TLE458781 TVA458781 UEW458781 UOS458781 UYO458781 VIK458781 VSG458781 WCC458781 WLY458781 WVU458781 M524317 JI524317 TE524317 ADA524317 AMW524317 AWS524317 BGO524317 BQK524317 CAG524317 CKC524317 CTY524317 DDU524317 DNQ524317 DXM524317 EHI524317 ERE524317 FBA524317 FKW524317 FUS524317 GEO524317 GOK524317 GYG524317 HIC524317 HRY524317 IBU524317 ILQ524317 IVM524317 JFI524317 JPE524317 JZA524317 KIW524317 KSS524317 LCO524317 LMK524317 LWG524317 MGC524317 MPY524317 MZU524317 NJQ524317 NTM524317 ODI524317 ONE524317 OXA524317 PGW524317 PQS524317 QAO524317 QKK524317 QUG524317 REC524317 RNY524317 RXU524317 SHQ524317 SRM524317 TBI524317 TLE524317 TVA524317 UEW524317 UOS524317 UYO524317 VIK524317 VSG524317 WCC524317 WLY524317 WVU524317 M589853 JI589853 TE589853 ADA589853 AMW589853 AWS589853 BGO589853 BQK589853 CAG589853 CKC589853 CTY589853 DDU589853 DNQ589853 DXM589853 EHI589853 ERE589853 FBA589853 FKW589853 FUS589853 GEO589853 GOK589853 GYG589853 HIC589853 HRY589853 IBU589853 ILQ589853 IVM589853 JFI589853 JPE589853 JZA589853 KIW589853 KSS589853 LCO589853 LMK589853 LWG589853 MGC589853 MPY589853 MZU589853 NJQ589853 NTM589853 ODI589853 ONE589853 OXA589853 PGW589853 PQS589853 QAO589853 QKK589853 QUG589853 REC589853 RNY589853 RXU589853 SHQ589853 SRM589853 TBI589853 TLE589853 TVA589853 UEW589853 UOS589853 UYO589853 VIK589853 VSG589853 WCC589853 WLY589853 WVU589853 M655389 JI655389 TE655389 ADA655389 AMW655389 AWS655389 BGO655389 BQK655389 CAG655389 CKC655389 CTY655389 DDU655389 DNQ655389 DXM655389 EHI655389 ERE655389 FBA655389 FKW655389 FUS655389 GEO655389 GOK655389 GYG655389 HIC655389 HRY655389 IBU655389 ILQ655389 IVM655389 JFI655389 JPE655389 JZA655389 KIW655389 KSS655389 LCO655389 LMK655389 LWG655389 MGC655389 MPY655389 MZU655389 NJQ655389 NTM655389 ODI655389 ONE655389 OXA655389 PGW655389 PQS655389 QAO655389 QKK655389 QUG655389 REC655389 RNY655389 RXU655389 SHQ655389 SRM655389 TBI655389 TLE655389 TVA655389 UEW655389 UOS655389 UYO655389 VIK655389 VSG655389 WCC655389 WLY655389 WVU655389 M720925 JI720925 TE720925 ADA720925 AMW720925 AWS720925 BGO720925 BQK720925 CAG720925 CKC720925 CTY720925 DDU720925 DNQ720925 DXM720925 EHI720925 ERE720925 FBA720925 FKW720925 FUS720925 GEO720925 GOK720925 GYG720925 HIC720925 HRY720925 IBU720925 ILQ720925 IVM720925 JFI720925 JPE720925 JZA720925 KIW720925 KSS720925 LCO720925 LMK720925 LWG720925 MGC720925 MPY720925 MZU720925 NJQ720925 NTM720925 ODI720925 ONE720925 OXA720925 PGW720925 PQS720925 QAO720925 QKK720925 QUG720925 REC720925 RNY720925 RXU720925 SHQ720925 SRM720925 TBI720925 TLE720925 TVA720925 UEW720925 UOS720925 UYO720925 VIK720925 VSG720925 WCC720925 WLY720925 WVU720925 M786461 JI786461 TE786461 ADA786461 AMW786461 AWS786461 BGO786461 BQK786461 CAG786461 CKC786461 CTY786461 DDU786461 DNQ786461 DXM786461 EHI786461 ERE786461 FBA786461 FKW786461 FUS786461 GEO786461 GOK786461 GYG786461 HIC786461 HRY786461 IBU786461 ILQ786461 IVM786461 JFI786461 JPE786461 JZA786461 KIW786461 KSS786461 LCO786461 LMK786461 LWG786461 MGC786461 MPY786461 MZU786461 NJQ786461 NTM786461 ODI786461 ONE786461 OXA786461 PGW786461 PQS786461 QAO786461 QKK786461 QUG786461 REC786461 RNY786461 RXU786461 SHQ786461 SRM786461 TBI786461 TLE786461 TVA786461 UEW786461 UOS786461 UYO786461 VIK786461 VSG786461 WCC786461 WLY786461 WVU786461 M851997 JI851997 TE851997 ADA851997 AMW851997 AWS851997 BGO851997 BQK851997 CAG851997 CKC851997 CTY851997 DDU851997 DNQ851997 DXM851997 EHI851997 ERE851997 FBA851997 FKW851997 FUS851997 GEO851997 GOK851997 GYG851997 HIC851997 HRY851997 IBU851997 ILQ851997 IVM851997 JFI851997 JPE851997 JZA851997 KIW851997 KSS851997 LCO851997 LMK851997 LWG851997 MGC851997 MPY851997 MZU851997 NJQ851997 NTM851997 ODI851997 ONE851997 OXA851997 PGW851997 PQS851997 QAO851997 QKK851997 QUG851997 REC851997 RNY851997 RXU851997 SHQ851997 SRM851997 TBI851997 TLE851997 TVA851997 UEW851997 UOS851997 UYO851997 VIK851997 VSG851997 WCC851997 WLY851997 WVU851997 M917533 JI917533 TE917533 ADA917533 AMW917533 AWS917533 BGO917533 BQK917533 CAG917533 CKC917533 CTY917533 DDU917533 DNQ917533 DXM917533 EHI917533 ERE917533 FBA917533 FKW917533 FUS917533 GEO917533 GOK917533 GYG917533 HIC917533 HRY917533 IBU917533 ILQ917533 IVM917533 JFI917533 JPE917533 JZA917533 KIW917533 KSS917533 LCO917533 LMK917533 LWG917533 MGC917533 MPY917533 MZU917533 NJQ917533 NTM917533 ODI917533 ONE917533 OXA917533 PGW917533 PQS917533 QAO917533 QKK917533 QUG917533 REC917533 RNY917533 RXU917533 SHQ917533 SRM917533 TBI917533 TLE917533 TVA917533 UEW917533 UOS917533 UYO917533 VIK917533 VSG917533 WCC917533 WLY917533 WVU917533 M983069 JI983069 TE983069 ADA983069 AMW983069 AWS983069 BGO983069 BQK983069 CAG983069 CKC983069 CTY983069 DDU983069 DNQ983069 DXM983069 EHI983069 ERE983069 FBA983069 FKW983069 FUS983069 GEO983069 GOK983069 GYG983069 HIC983069 HRY983069 IBU983069 ILQ983069 IVM983069 JFI983069 JPE983069 JZA983069 KIW983069 KSS983069 LCO983069 LMK983069 LWG983069 MGC983069 MPY983069 MZU983069 NJQ983069 NTM983069 ODI983069 ONE983069 OXA983069 PGW983069 PQS983069 QAO983069 QKK983069 QUG983069 REC983069 RNY983069 RXU983069 SHQ983069 SRM983069 TBI983069 TLE983069 TVA983069 UEW983069 UOS983069 UYO983069 VIK983069 VSG983069 WCC983069 WLY983069 WVU983069" xr:uid="{5CF4E70F-8ED1-4B8F-8510-E699E4ECFF10}">
      <formula1>$AJ$16:$AL$16</formula1>
    </dataValidation>
    <dataValidation type="list" allowBlank="1" showErrorMessage="1" sqref="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H19 JD19 SZ19 ACV19 AMR19 AWN19 BGJ19 BQF19 CAB19 CJX19 CTT19 DDP19 DNL19 DXH19 EHD19 EQZ19 FAV19 FKR19 FUN19 GEJ19 GOF19 GYB19 HHX19 HRT19 IBP19 ILL19 IVH19 JFD19 JOZ19 JYV19 KIR19 KSN19 LCJ19 LMF19 LWB19 MFX19 MPT19 MZP19 NJL19 NTH19 ODD19 OMZ19 OWV19 PGR19 PQN19 QAJ19 QKF19 QUB19 RDX19 RNT19 RXP19 SHL19 SRH19 TBD19 TKZ19 TUV19 UER19 UON19 UYJ19 VIF19 VSB19 WBX19 WLT19 WVP19 H65555 JD65555 SZ65555 ACV65555 AMR65555 AWN65555 BGJ65555 BQF65555 CAB65555 CJX65555 CTT65555 DDP65555 DNL65555 DXH65555 EHD65555 EQZ65555 FAV65555 FKR65555 FUN65555 GEJ65555 GOF65555 GYB65555 HHX65555 HRT65555 IBP65555 ILL65555 IVH65555 JFD65555 JOZ65555 JYV65555 KIR65555 KSN65555 LCJ65555 LMF65555 LWB65555 MFX65555 MPT65555 MZP65555 NJL65555 NTH65555 ODD65555 OMZ65555 OWV65555 PGR65555 PQN65555 QAJ65555 QKF65555 QUB65555 RDX65555 RNT65555 RXP65555 SHL65555 SRH65555 TBD65555 TKZ65555 TUV65555 UER65555 UON65555 UYJ65555 VIF65555 VSB65555 WBX65555 WLT65555 WVP65555 H131091 JD131091 SZ131091 ACV131091 AMR131091 AWN131091 BGJ131091 BQF131091 CAB131091 CJX131091 CTT131091 DDP131091 DNL131091 DXH131091 EHD131091 EQZ131091 FAV131091 FKR131091 FUN131091 GEJ131091 GOF131091 GYB131091 HHX131091 HRT131091 IBP131091 ILL131091 IVH131091 JFD131091 JOZ131091 JYV131091 KIR131091 KSN131091 LCJ131091 LMF131091 LWB131091 MFX131091 MPT131091 MZP131091 NJL131091 NTH131091 ODD131091 OMZ131091 OWV131091 PGR131091 PQN131091 QAJ131091 QKF131091 QUB131091 RDX131091 RNT131091 RXP131091 SHL131091 SRH131091 TBD131091 TKZ131091 TUV131091 UER131091 UON131091 UYJ131091 VIF131091 VSB131091 WBX131091 WLT131091 WVP131091 H196627 JD196627 SZ196627 ACV196627 AMR196627 AWN196627 BGJ196627 BQF196627 CAB196627 CJX196627 CTT196627 DDP196627 DNL196627 DXH196627 EHD196627 EQZ196627 FAV196627 FKR196627 FUN196627 GEJ196627 GOF196627 GYB196627 HHX196627 HRT196627 IBP196627 ILL196627 IVH196627 JFD196627 JOZ196627 JYV196627 KIR196627 KSN196627 LCJ196627 LMF196627 LWB196627 MFX196627 MPT196627 MZP196627 NJL196627 NTH196627 ODD196627 OMZ196627 OWV196627 PGR196627 PQN196627 QAJ196627 QKF196627 QUB196627 RDX196627 RNT196627 RXP196627 SHL196627 SRH196627 TBD196627 TKZ196627 TUV196627 UER196627 UON196627 UYJ196627 VIF196627 VSB196627 WBX196627 WLT196627 WVP196627 H262163 JD262163 SZ262163 ACV262163 AMR262163 AWN262163 BGJ262163 BQF262163 CAB262163 CJX262163 CTT262163 DDP262163 DNL262163 DXH262163 EHD262163 EQZ262163 FAV262163 FKR262163 FUN262163 GEJ262163 GOF262163 GYB262163 HHX262163 HRT262163 IBP262163 ILL262163 IVH262163 JFD262163 JOZ262163 JYV262163 KIR262163 KSN262163 LCJ262163 LMF262163 LWB262163 MFX262163 MPT262163 MZP262163 NJL262163 NTH262163 ODD262163 OMZ262163 OWV262163 PGR262163 PQN262163 QAJ262163 QKF262163 QUB262163 RDX262163 RNT262163 RXP262163 SHL262163 SRH262163 TBD262163 TKZ262163 TUV262163 UER262163 UON262163 UYJ262163 VIF262163 VSB262163 WBX262163 WLT262163 WVP262163 H327699 JD327699 SZ327699 ACV327699 AMR327699 AWN327699 BGJ327699 BQF327699 CAB327699 CJX327699 CTT327699 DDP327699 DNL327699 DXH327699 EHD327699 EQZ327699 FAV327699 FKR327699 FUN327699 GEJ327699 GOF327699 GYB327699 HHX327699 HRT327699 IBP327699 ILL327699 IVH327699 JFD327699 JOZ327699 JYV327699 KIR327699 KSN327699 LCJ327699 LMF327699 LWB327699 MFX327699 MPT327699 MZP327699 NJL327699 NTH327699 ODD327699 OMZ327699 OWV327699 PGR327699 PQN327699 QAJ327699 QKF327699 QUB327699 RDX327699 RNT327699 RXP327699 SHL327699 SRH327699 TBD327699 TKZ327699 TUV327699 UER327699 UON327699 UYJ327699 VIF327699 VSB327699 WBX327699 WLT327699 WVP327699 H393235 JD393235 SZ393235 ACV393235 AMR393235 AWN393235 BGJ393235 BQF393235 CAB393235 CJX393235 CTT393235 DDP393235 DNL393235 DXH393235 EHD393235 EQZ393235 FAV393235 FKR393235 FUN393235 GEJ393235 GOF393235 GYB393235 HHX393235 HRT393235 IBP393235 ILL393235 IVH393235 JFD393235 JOZ393235 JYV393235 KIR393235 KSN393235 LCJ393235 LMF393235 LWB393235 MFX393235 MPT393235 MZP393235 NJL393235 NTH393235 ODD393235 OMZ393235 OWV393235 PGR393235 PQN393235 QAJ393235 QKF393235 QUB393235 RDX393235 RNT393235 RXP393235 SHL393235 SRH393235 TBD393235 TKZ393235 TUV393235 UER393235 UON393235 UYJ393235 VIF393235 VSB393235 WBX393235 WLT393235 WVP393235 H458771 JD458771 SZ458771 ACV458771 AMR458771 AWN458771 BGJ458771 BQF458771 CAB458771 CJX458771 CTT458771 DDP458771 DNL458771 DXH458771 EHD458771 EQZ458771 FAV458771 FKR458771 FUN458771 GEJ458771 GOF458771 GYB458771 HHX458771 HRT458771 IBP458771 ILL458771 IVH458771 JFD458771 JOZ458771 JYV458771 KIR458771 KSN458771 LCJ458771 LMF458771 LWB458771 MFX458771 MPT458771 MZP458771 NJL458771 NTH458771 ODD458771 OMZ458771 OWV458771 PGR458771 PQN458771 QAJ458771 QKF458771 QUB458771 RDX458771 RNT458771 RXP458771 SHL458771 SRH458771 TBD458771 TKZ458771 TUV458771 UER458771 UON458771 UYJ458771 VIF458771 VSB458771 WBX458771 WLT458771 WVP458771 H524307 JD524307 SZ524307 ACV524307 AMR524307 AWN524307 BGJ524307 BQF524307 CAB524307 CJX524307 CTT524307 DDP524307 DNL524307 DXH524307 EHD524307 EQZ524307 FAV524307 FKR524307 FUN524307 GEJ524307 GOF524307 GYB524307 HHX524307 HRT524307 IBP524307 ILL524307 IVH524307 JFD524307 JOZ524307 JYV524307 KIR524307 KSN524307 LCJ524307 LMF524307 LWB524307 MFX524307 MPT524307 MZP524307 NJL524307 NTH524307 ODD524307 OMZ524307 OWV524307 PGR524307 PQN524307 QAJ524307 QKF524307 QUB524307 RDX524307 RNT524307 RXP524307 SHL524307 SRH524307 TBD524307 TKZ524307 TUV524307 UER524307 UON524307 UYJ524307 VIF524307 VSB524307 WBX524307 WLT524307 WVP524307 H589843 JD589843 SZ589843 ACV589843 AMR589843 AWN589843 BGJ589843 BQF589843 CAB589843 CJX589843 CTT589843 DDP589843 DNL589843 DXH589843 EHD589843 EQZ589843 FAV589843 FKR589843 FUN589843 GEJ589843 GOF589843 GYB589843 HHX589843 HRT589843 IBP589843 ILL589843 IVH589843 JFD589843 JOZ589843 JYV589843 KIR589843 KSN589843 LCJ589843 LMF589843 LWB589843 MFX589843 MPT589843 MZP589843 NJL589843 NTH589843 ODD589843 OMZ589843 OWV589843 PGR589843 PQN589843 QAJ589843 QKF589843 QUB589843 RDX589843 RNT589843 RXP589843 SHL589843 SRH589843 TBD589843 TKZ589843 TUV589843 UER589843 UON589843 UYJ589843 VIF589843 VSB589843 WBX589843 WLT589843 WVP589843 H655379 JD655379 SZ655379 ACV655379 AMR655379 AWN655379 BGJ655379 BQF655379 CAB655379 CJX655379 CTT655379 DDP655379 DNL655379 DXH655379 EHD655379 EQZ655379 FAV655379 FKR655379 FUN655379 GEJ655379 GOF655379 GYB655379 HHX655379 HRT655379 IBP655379 ILL655379 IVH655379 JFD655379 JOZ655379 JYV655379 KIR655379 KSN655379 LCJ655379 LMF655379 LWB655379 MFX655379 MPT655379 MZP655379 NJL655379 NTH655379 ODD655379 OMZ655379 OWV655379 PGR655379 PQN655379 QAJ655379 QKF655379 QUB655379 RDX655379 RNT655379 RXP655379 SHL655379 SRH655379 TBD655379 TKZ655379 TUV655379 UER655379 UON655379 UYJ655379 VIF655379 VSB655379 WBX655379 WLT655379 WVP655379 H720915 JD720915 SZ720915 ACV720915 AMR720915 AWN720915 BGJ720915 BQF720915 CAB720915 CJX720915 CTT720915 DDP720915 DNL720915 DXH720915 EHD720915 EQZ720915 FAV720915 FKR720915 FUN720915 GEJ720915 GOF720915 GYB720915 HHX720915 HRT720915 IBP720915 ILL720915 IVH720915 JFD720915 JOZ720915 JYV720915 KIR720915 KSN720915 LCJ720915 LMF720915 LWB720915 MFX720915 MPT720915 MZP720915 NJL720915 NTH720915 ODD720915 OMZ720915 OWV720915 PGR720915 PQN720915 QAJ720915 QKF720915 QUB720915 RDX720915 RNT720915 RXP720915 SHL720915 SRH720915 TBD720915 TKZ720915 TUV720915 UER720915 UON720915 UYJ720915 VIF720915 VSB720915 WBX720915 WLT720915 WVP720915 H786451 JD786451 SZ786451 ACV786451 AMR786451 AWN786451 BGJ786451 BQF786451 CAB786451 CJX786451 CTT786451 DDP786451 DNL786451 DXH786451 EHD786451 EQZ786451 FAV786451 FKR786451 FUN786451 GEJ786451 GOF786451 GYB786451 HHX786451 HRT786451 IBP786451 ILL786451 IVH786451 JFD786451 JOZ786451 JYV786451 KIR786451 KSN786451 LCJ786451 LMF786451 LWB786451 MFX786451 MPT786451 MZP786451 NJL786451 NTH786451 ODD786451 OMZ786451 OWV786451 PGR786451 PQN786451 QAJ786451 QKF786451 QUB786451 RDX786451 RNT786451 RXP786451 SHL786451 SRH786451 TBD786451 TKZ786451 TUV786451 UER786451 UON786451 UYJ786451 VIF786451 VSB786451 WBX786451 WLT786451 WVP786451 H851987 JD851987 SZ851987 ACV851987 AMR851987 AWN851987 BGJ851987 BQF851987 CAB851987 CJX851987 CTT851987 DDP851987 DNL851987 DXH851987 EHD851987 EQZ851987 FAV851987 FKR851987 FUN851987 GEJ851987 GOF851987 GYB851987 HHX851987 HRT851987 IBP851987 ILL851987 IVH851987 JFD851987 JOZ851987 JYV851987 KIR851987 KSN851987 LCJ851987 LMF851987 LWB851987 MFX851987 MPT851987 MZP851987 NJL851987 NTH851987 ODD851987 OMZ851987 OWV851987 PGR851987 PQN851987 QAJ851987 QKF851987 QUB851987 RDX851987 RNT851987 RXP851987 SHL851987 SRH851987 TBD851987 TKZ851987 TUV851987 UER851987 UON851987 UYJ851987 VIF851987 VSB851987 WBX851987 WLT851987 WVP851987 H917523 JD917523 SZ917523 ACV917523 AMR917523 AWN917523 BGJ917523 BQF917523 CAB917523 CJX917523 CTT917523 DDP917523 DNL917523 DXH917523 EHD917523 EQZ917523 FAV917523 FKR917523 FUN917523 GEJ917523 GOF917523 GYB917523 HHX917523 HRT917523 IBP917523 ILL917523 IVH917523 JFD917523 JOZ917523 JYV917523 KIR917523 KSN917523 LCJ917523 LMF917523 LWB917523 MFX917523 MPT917523 MZP917523 NJL917523 NTH917523 ODD917523 OMZ917523 OWV917523 PGR917523 PQN917523 QAJ917523 QKF917523 QUB917523 RDX917523 RNT917523 RXP917523 SHL917523 SRH917523 TBD917523 TKZ917523 TUV917523 UER917523 UON917523 UYJ917523 VIF917523 VSB917523 WBX917523 WLT917523 WVP917523 H983059 JD983059 SZ983059 ACV983059 AMR983059 AWN983059 BGJ983059 BQF983059 CAB983059 CJX983059 CTT983059 DDP983059 DNL983059 DXH983059 EHD983059 EQZ983059 FAV983059 FKR983059 FUN983059 GEJ983059 GOF983059 GYB983059 HHX983059 HRT983059 IBP983059 ILL983059 IVH983059 JFD983059 JOZ983059 JYV983059 KIR983059 KSN983059 LCJ983059 LMF983059 LWB983059 MFX983059 MPT983059 MZP983059 NJL983059 NTH983059 ODD983059 OMZ983059 OWV983059 PGR983059 PQN983059 QAJ983059 QKF983059 QUB983059 RDX983059 RNT983059 RXP983059 SHL983059 SRH983059 TBD983059 TKZ983059 TUV983059 UER983059 UON983059 UYJ983059 VIF983059 VSB983059 WBX983059 WLT983059 WVP983059 H26 JD26 SZ26 ACV26 AMR26 AWN26 BGJ26 BQF26 CAB26 CJX26 CTT26 DDP26 DNL26 DXH26 EHD26 EQZ26 FAV26 FKR26 FUN26 GEJ26 GOF26 GYB26 HHX26 HRT26 IBP26 ILL26 IVH26 JFD26 JOZ26 JYV26 KIR26 KSN26 LCJ26 LMF26 LWB26 MFX26 MPT26 MZP26 NJL26 NTH26 ODD26 OMZ26 OWV26 PGR26 PQN26 QAJ26 QKF26 QUB26 RDX26 RNT26 RXP26 SHL26 SRH26 TBD26 TKZ26 TUV26 UER26 UON26 UYJ26 VIF26 VSB26 WBX26 WLT26 WVP26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xr:uid="{56F57983-61AB-4BF0-A160-DF327097EFBC}">
      <formula1>$AL$10:$AL$14</formula1>
    </dataValidation>
    <dataValidation type="list" allowBlank="1" showErrorMessage="1" sqref="M14 JI14 TE14 ADA14 AMW14 AWS14 BGO14 BQK14 CAG14 CKC14 CTY14 DDU14 DNQ14 DXM14 EHI14 ERE14 FBA14 FKW14 FUS14 GEO14 GOK14 GYG14 HIC14 HRY14 IBU14 ILQ14 IVM14 JFI14 JPE14 JZA14 KIW14 KSS14 LCO14 LMK14 LWG14 MGC14 MPY14 MZU14 NJQ14 NTM14 ODI14 ONE14 OXA14 PGW14 PQS14 QAO14 QKK14 QUG14 REC14 RNY14 RXU14 SHQ14 SRM14 TBI14 TLE14 TVA14 UEW14 UOS14 UYO14 VIK14 VSG14 WCC14 WLY14 WVU14 M65550 JI65550 TE65550 ADA65550 AMW65550 AWS65550 BGO65550 BQK65550 CAG65550 CKC65550 CTY65550 DDU65550 DNQ65550 DXM65550 EHI65550 ERE65550 FBA65550 FKW65550 FUS65550 GEO65550 GOK65550 GYG65550 HIC65550 HRY65550 IBU65550 ILQ65550 IVM65550 JFI65550 JPE65550 JZA65550 KIW65550 KSS65550 LCO65550 LMK65550 LWG65550 MGC65550 MPY65550 MZU65550 NJQ65550 NTM65550 ODI65550 ONE65550 OXA65550 PGW65550 PQS65550 QAO65550 QKK65550 QUG65550 REC65550 RNY65550 RXU65550 SHQ65550 SRM65550 TBI65550 TLE65550 TVA65550 UEW65550 UOS65550 UYO65550 VIK65550 VSG65550 WCC65550 WLY65550 WVU65550 M131086 JI131086 TE131086 ADA131086 AMW131086 AWS131086 BGO131086 BQK131086 CAG131086 CKC131086 CTY131086 DDU131086 DNQ131086 DXM131086 EHI131086 ERE131086 FBA131086 FKW131086 FUS131086 GEO131086 GOK131086 GYG131086 HIC131086 HRY131086 IBU131086 ILQ131086 IVM131086 JFI131086 JPE131086 JZA131086 KIW131086 KSS131086 LCO131086 LMK131086 LWG131086 MGC131086 MPY131086 MZU131086 NJQ131086 NTM131086 ODI131086 ONE131086 OXA131086 PGW131086 PQS131086 QAO131086 QKK131086 QUG131086 REC131086 RNY131086 RXU131086 SHQ131086 SRM131086 TBI131086 TLE131086 TVA131086 UEW131086 UOS131086 UYO131086 VIK131086 VSG131086 WCC131086 WLY131086 WVU131086 M196622 JI196622 TE196622 ADA196622 AMW196622 AWS196622 BGO196622 BQK196622 CAG196622 CKC196622 CTY196622 DDU196622 DNQ196622 DXM196622 EHI196622 ERE196622 FBA196622 FKW196622 FUS196622 GEO196622 GOK196622 GYG196622 HIC196622 HRY196622 IBU196622 ILQ196622 IVM196622 JFI196622 JPE196622 JZA196622 KIW196622 KSS196622 LCO196622 LMK196622 LWG196622 MGC196622 MPY196622 MZU196622 NJQ196622 NTM196622 ODI196622 ONE196622 OXA196622 PGW196622 PQS196622 QAO196622 QKK196622 QUG196622 REC196622 RNY196622 RXU196622 SHQ196622 SRM196622 TBI196622 TLE196622 TVA196622 UEW196622 UOS196622 UYO196622 VIK196622 VSG196622 WCC196622 WLY196622 WVU196622 M262158 JI262158 TE262158 ADA262158 AMW262158 AWS262158 BGO262158 BQK262158 CAG262158 CKC262158 CTY262158 DDU262158 DNQ262158 DXM262158 EHI262158 ERE262158 FBA262158 FKW262158 FUS262158 GEO262158 GOK262158 GYG262158 HIC262158 HRY262158 IBU262158 ILQ262158 IVM262158 JFI262158 JPE262158 JZA262158 KIW262158 KSS262158 LCO262158 LMK262158 LWG262158 MGC262158 MPY262158 MZU262158 NJQ262158 NTM262158 ODI262158 ONE262158 OXA262158 PGW262158 PQS262158 QAO262158 QKK262158 QUG262158 REC262158 RNY262158 RXU262158 SHQ262158 SRM262158 TBI262158 TLE262158 TVA262158 UEW262158 UOS262158 UYO262158 VIK262158 VSG262158 WCC262158 WLY262158 WVU262158 M327694 JI327694 TE327694 ADA327694 AMW327694 AWS327694 BGO327694 BQK327694 CAG327694 CKC327694 CTY327694 DDU327694 DNQ327694 DXM327694 EHI327694 ERE327694 FBA327694 FKW327694 FUS327694 GEO327694 GOK327694 GYG327694 HIC327694 HRY327694 IBU327694 ILQ327694 IVM327694 JFI327694 JPE327694 JZA327694 KIW327694 KSS327694 LCO327694 LMK327694 LWG327694 MGC327694 MPY327694 MZU327694 NJQ327694 NTM327694 ODI327694 ONE327694 OXA327694 PGW327694 PQS327694 QAO327694 QKK327694 QUG327694 REC327694 RNY327694 RXU327694 SHQ327694 SRM327694 TBI327694 TLE327694 TVA327694 UEW327694 UOS327694 UYO327694 VIK327694 VSG327694 WCC327694 WLY327694 WVU327694 M393230 JI393230 TE393230 ADA393230 AMW393230 AWS393230 BGO393230 BQK393230 CAG393230 CKC393230 CTY393230 DDU393230 DNQ393230 DXM393230 EHI393230 ERE393230 FBA393230 FKW393230 FUS393230 GEO393230 GOK393230 GYG393230 HIC393230 HRY393230 IBU393230 ILQ393230 IVM393230 JFI393230 JPE393230 JZA393230 KIW393230 KSS393230 LCO393230 LMK393230 LWG393230 MGC393230 MPY393230 MZU393230 NJQ393230 NTM393230 ODI393230 ONE393230 OXA393230 PGW393230 PQS393230 QAO393230 QKK393230 QUG393230 REC393230 RNY393230 RXU393230 SHQ393230 SRM393230 TBI393230 TLE393230 TVA393230 UEW393230 UOS393230 UYO393230 VIK393230 VSG393230 WCC393230 WLY393230 WVU393230 M458766 JI458766 TE458766 ADA458766 AMW458766 AWS458766 BGO458766 BQK458766 CAG458766 CKC458766 CTY458766 DDU458766 DNQ458766 DXM458766 EHI458766 ERE458766 FBA458766 FKW458766 FUS458766 GEO458766 GOK458766 GYG458766 HIC458766 HRY458766 IBU458766 ILQ458766 IVM458766 JFI458766 JPE458766 JZA458766 KIW458766 KSS458766 LCO458766 LMK458766 LWG458766 MGC458766 MPY458766 MZU458766 NJQ458766 NTM458766 ODI458766 ONE458766 OXA458766 PGW458766 PQS458766 QAO458766 QKK458766 QUG458766 REC458766 RNY458766 RXU458766 SHQ458766 SRM458766 TBI458766 TLE458766 TVA458766 UEW458766 UOS458766 UYO458766 VIK458766 VSG458766 WCC458766 WLY458766 WVU458766 M524302 JI524302 TE524302 ADA524302 AMW524302 AWS524302 BGO524302 BQK524302 CAG524302 CKC524302 CTY524302 DDU524302 DNQ524302 DXM524302 EHI524302 ERE524302 FBA524302 FKW524302 FUS524302 GEO524302 GOK524302 GYG524302 HIC524302 HRY524302 IBU524302 ILQ524302 IVM524302 JFI524302 JPE524302 JZA524302 KIW524302 KSS524302 LCO524302 LMK524302 LWG524302 MGC524302 MPY524302 MZU524302 NJQ524302 NTM524302 ODI524302 ONE524302 OXA524302 PGW524302 PQS524302 QAO524302 QKK524302 QUG524302 REC524302 RNY524302 RXU524302 SHQ524302 SRM524302 TBI524302 TLE524302 TVA524302 UEW524302 UOS524302 UYO524302 VIK524302 VSG524302 WCC524302 WLY524302 WVU524302 M589838 JI589838 TE589838 ADA589838 AMW589838 AWS589838 BGO589838 BQK589838 CAG589838 CKC589838 CTY589838 DDU589838 DNQ589838 DXM589838 EHI589838 ERE589838 FBA589838 FKW589838 FUS589838 GEO589838 GOK589838 GYG589838 HIC589838 HRY589838 IBU589838 ILQ589838 IVM589838 JFI589838 JPE589838 JZA589838 KIW589838 KSS589838 LCO589838 LMK589838 LWG589838 MGC589838 MPY589838 MZU589838 NJQ589838 NTM589838 ODI589838 ONE589838 OXA589838 PGW589838 PQS589838 QAO589838 QKK589838 QUG589838 REC589838 RNY589838 RXU589838 SHQ589838 SRM589838 TBI589838 TLE589838 TVA589838 UEW589838 UOS589838 UYO589838 VIK589838 VSG589838 WCC589838 WLY589838 WVU589838 M655374 JI655374 TE655374 ADA655374 AMW655374 AWS655374 BGO655374 BQK655374 CAG655374 CKC655374 CTY655374 DDU655374 DNQ655374 DXM655374 EHI655374 ERE655374 FBA655374 FKW655374 FUS655374 GEO655374 GOK655374 GYG655374 HIC655374 HRY655374 IBU655374 ILQ655374 IVM655374 JFI655374 JPE655374 JZA655374 KIW655374 KSS655374 LCO655374 LMK655374 LWG655374 MGC655374 MPY655374 MZU655374 NJQ655374 NTM655374 ODI655374 ONE655374 OXA655374 PGW655374 PQS655374 QAO655374 QKK655374 QUG655374 REC655374 RNY655374 RXU655374 SHQ655374 SRM655374 TBI655374 TLE655374 TVA655374 UEW655374 UOS655374 UYO655374 VIK655374 VSG655374 WCC655374 WLY655374 WVU655374 M720910 JI720910 TE720910 ADA720910 AMW720910 AWS720910 BGO720910 BQK720910 CAG720910 CKC720910 CTY720910 DDU720910 DNQ720910 DXM720910 EHI720910 ERE720910 FBA720910 FKW720910 FUS720910 GEO720910 GOK720910 GYG720910 HIC720910 HRY720910 IBU720910 ILQ720910 IVM720910 JFI720910 JPE720910 JZA720910 KIW720910 KSS720910 LCO720910 LMK720910 LWG720910 MGC720910 MPY720910 MZU720910 NJQ720910 NTM720910 ODI720910 ONE720910 OXA720910 PGW720910 PQS720910 QAO720910 QKK720910 QUG720910 REC720910 RNY720910 RXU720910 SHQ720910 SRM720910 TBI720910 TLE720910 TVA720910 UEW720910 UOS720910 UYO720910 VIK720910 VSG720910 WCC720910 WLY720910 WVU720910 M786446 JI786446 TE786446 ADA786446 AMW786446 AWS786446 BGO786446 BQK786446 CAG786446 CKC786446 CTY786446 DDU786446 DNQ786446 DXM786446 EHI786446 ERE786446 FBA786446 FKW786446 FUS786446 GEO786446 GOK786446 GYG786446 HIC786446 HRY786446 IBU786446 ILQ786446 IVM786446 JFI786446 JPE786446 JZA786446 KIW786446 KSS786446 LCO786446 LMK786446 LWG786446 MGC786446 MPY786446 MZU786446 NJQ786446 NTM786446 ODI786446 ONE786446 OXA786446 PGW786446 PQS786446 QAO786446 QKK786446 QUG786446 REC786446 RNY786446 RXU786446 SHQ786446 SRM786446 TBI786446 TLE786446 TVA786446 UEW786446 UOS786446 UYO786446 VIK786446 VSG786446 WCC786446 WLY786446 WVU786446 M851982 JI851982 TE851982 ADA851982 AMW851982 AWS851982 BGO851982 BQK851982 CAG851982 CKC851982 CTY851982 DDU851982 DNQ851982 DXM851982 EHI851982 ERE851982 FBA851982 FKW851982 FUS851982 GEO851982 GOK851982 GYG851982 HIC851982 HRY851982 IBU851982 ILQ851982 IVM851982 JFI851982 JPE851982 JZA851982 KIW851982 KSS851982 LCO851982 LMK851982 LWG851982 MGC851982 MPY851982 MZU851982 NJQ851982 NTM851982 ODI851982 ONE851982 OXA851982 PGW851982 PQS851982 QAO851982 QKK851982 QUG851982 REC851982 RNY851982 RXU851982 SHQ851982 SRM851982 TBI851982 TLE851982 TVA851982 UEW851982 UOS851982 UYO851982 VIK851982 VSG851982 WCC851982 WLY851982 WVU851982 M917518 JI917518 TE917518 ADA917518 AMW917518 AWS917518 BGO917518 BQK917518 CAG917518 CKC917518 CTY917518 DDU917518 DNQ917518 DXM917518 EHI917518 ERE917518 FBA917518 FKW917518 FUS917518 GEO917518 GOK917518 GYG917518 HIC917518 HRY917518 IBU917518 ILQ917518 IVM917518 JFI917518 JPE917518 JZA917518 KIW917518 KSS917518 LCO917518 LMK917518 LWG917518 MGC917518 MPY917518 MZU917518 NJQ917518 NTM917518 ODI917518 ONE917518 OXA917518 PGW917518 PQS917518 QAO917518 QKK917518 QUG917518 REC917518 RNY917518 RXU917518 SHQ917518 SRM917518 TBI917518 TLE917518 TVA917518 UEW917518 UOS917518 UYO917518 VIK917518 VSG917518 WCC917518 WLY917518 WVU917518 M983054 JI983054 TE983054 ADA983054 AMW983054 AWS983054 BGO983054 BQK983054 CAG983054 CKC983054 CTY983054 DDU983054 DNQ983054 DXM983054 EHI983054 ERE983054 FBA983054 FKW983054 FUS983054 GEO983054 GOK983054 GYG983054 HIC983054 HRY983054 IBU983054 ILQ983054 IVM983054 JFI983054 JPE983054 JZA983054 KIW983054 KSS983054 LCO983054 LMK983054 LWG983054 MGC983054 MPY983054 MZU983054 NJQ983054 NTM983054 ODI983054 ONE983054 OXA983054 PGW983054 PQS983054 QAO983054 QKK983054 QUG983054 REC983054 RNY983054 RXU983054 SHQ983054 SRM983054 TBI983054 TLE983054 TVA983054 UEW983054 UOS983054 UYO983054 VIK983054 VSG983054 WCC983054 WLY983054 WVU983054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65557 JI65557 TE65557 ADA65557 AMW65557 AWS65557 BGO65557 BQK65557 CAG65557 CKC65557 CTY65557 DDU65557 DNQ65557 DXM65557 EHI65557 ERE65557 FBA65557 FKW65557 FUS65557 GEO65557 GOK65557 GYG65557 HIC65557 HRY65557 IBU65557 ILQ65557 IVM65557 JFI65557 JPE65557 JZA65557 KIW65557 KSS65557 LCO65557 LMK65557 LWG65557 MGC65557 MPY65557 MZU65557 NJQ65557 NTM65557 ODI65557 ONE65557 OXA65557 PGW65557 PQS65557 QAO65557 QKK65557 QUG65557 REC65557 RNY65557 RXU65557 SHQ65557 SRM65557 TBI65557 TLE65557 TVA65557 UEW65557 UOS65557 UYO65557 VIK65557 VSG65557 WCC65557 WLY65557 WVU65557 M131093 JI131093 TE131093 ADA131093 AMW131093 AWS131093 BGO131093 BQK131093 CAG131093 CKC131093 CTY131093 DDU131093 DNQ131093 DXM131093 EHI131093 ERE131093 FBA131093 FKW131093 FUS131093 GEO131093 GOK131093 GYG131093 HIC131093 HRY131093 IBU131093 ILQ131093 IVM131093 JFI131093 JPE131093 JZA131093 KIW131093 KSS131093 LCO131093 LMK131093 LWG131093 MGC131093 MPY131093 MZU131093 NJQ131093 NTM131093 ODI131093 ONE131093 OXA131093 PGW131093 PQS131093 QAO131093 QKK131093 QUG131093 REC131093 RNY131093 RXU131093 SHQ131093 SRM131093 TBI131093 TLE131093 TVA131093 UEW131093 UOS131093 UYO131093 VIK131093 VSG131093 WCC131093 WLY131093 WVU131093 M196629 JI196629 TE196629 ADA196629 AMW196629 AWS196629 BGO196629 BQK196629 CAG196629 CKC196629 CTY196629 DDU196629 DNQ196629 DXM196629 EHI196629 ERE196629 FBA196629 FKW196629 FUS196629 GEO196629 GOK196629 GYG196629 HIC196629 HRY196629 IBU196629 ILQ196629 IVM196629 JFI196629 JPE196629 JZA196629 KIW196629 KSS196629 LCO196629 LMK196629 LWG196629 MGC196629 MPY196629 MZU196629 NJQ196629 NTM196629 ODI196629 ONE196629 OXA196629 PGW196629 PQS196629 QAO196629 QKK196629 QUG196629 REC196629 RNY196629 RXU196629 SHQ196629 SRM196629 TBI196629 TLE196629 TVA196629 UEW196629 UOS196629 UYO196629 VIK196629 VSG196629 WCC196629 WLY196629 WVU196629 M262165 JI262165 TE262165 ADA262165 AMW262165 AWS262165 BGO262165 BQK262165 CAG262165 CKC262165 CTY262165 DDU262165 DNQ262165 DXM262165 EHI262165 ERE262165 FBA262165 FKW262165 FUS262165 GEO262165 GOK262165 GYG262165 HIC262165 HRY262165 IBU262165 ILQ262165 IVM262165 JFI262165 JPE262165 JZA262165 KIW262165 KSS262165 LCO262165 LMK262165 LWG262165 MGC262165 MPY262165 MZU262165 NJQ262165 NTM262165 ODI262165 ONE262165 OXA262165 PGW262165 PQS262165 QAO262165 QKK262165 QUG262165 REC262165 RNY262165 RXU262165 SHQ262165 SRM262165 TBI262165 TLE262165 TVA262165 UEW262165 UOS262165 UYO262165 VIK262165 VSG262165 WCC262165 WLY262165 WVU262165 M327701 JI327701 TE327701 ADA327701 AMW327701 AWS327701 BGO327701 BQK327701 CAG327701 CKC327701 CTY327701 DDU327701 DNQ327701 DXM327701 EHI327701 ERE327701 FBA327701 FKW327701 FUS327701 GEO327701 GOK327701 GYG327701 HIC327701 HRY327701 IBU327701 ILQ327701 IVM327701 JFI327701 JPE327701 JZA327701 KIW327701 KSS327701 LCO327701 LMK327701 LWG327701 MGC327701 MPY327701 MZU327701 NJQ327701 NTM327701 ODI327701 ONE327701 OXA327701 PGW327701 PQS327701 QAO327701 QKK327701 QUG327701 REC327701 RNY327701 RXU327701 SHQ327701 SRM327701 TBI327701 TLE327701 TVA327701 UEW327701 UOS327701 UYO327701 VIK327701 VSG327701 WCC327701 WLY327701 WVU327701 M393237 JI393237 TE393237 ADA393237 AMW393237 AWS393237 BGO393237 BQK393237 CAG393237 CKC393237 CTY393237 DDU393237 DNQ393237 DXM393237 EHI393237 ERE393237 FBA393237 FKW393237 FUS393237 GEO393237 GOK393237 GYG393237 HIC393237 HRY393237 IBU393237 ILQ393237 IVM393237 JFI393237 JPE393237 JZA393237 KIW393237 KSS393237 LCO393237 LMK393237 LWG393237 MGC393237 MPY393237 MZU393237 NJQ393237 NTM393237 ODI393237 ONE393237 OXA393237 PGW393237 PQS393237 QAO393237 QKK393237 QUG393237 REC393237 RNY393237 RXU393237 SHQ393237 SRM393237 TBI393237 TLE393237 TVA393237 UEW393237 UOS393237 UYO393237 VIK393237 VSG393237 WCC393237 WLY393237 WVU393237 M458773 JI458773 TE458773 ADA458773 AMW458773 AWS458773 BGO458773 BQK458773 CAG458773 CKC458773 CTY458773 DDU458773 DNQ458773 DXM458773 EHI458773 ERE458773 FBA458773 FKW458773 FUS458773 GEO458773 GOK458773 GYG458773 HIC458773 HRY458773 IBU458773 ILQ458773 IVM458773 JFI458773 JPE458773 JZA458773 KIW458773 KSS458773 LCO458773 LMK458773 LWG458773 MGC458773 MPY458773 MZU458773 NJQ458773 NTM458773 ODI458773 ONE458773 OXA458773 PGW458773 PQS458773 QAO458773 QKK458773 QUG458773 REC458773 RNY458773 RXU458773 SHQ458773 SRM458773 TBI458773 TLE458773 TVA458773 UEW458773 UOS458773 UYO458773 VIK458773 VSG458773 WCC458773 WLY458773 WVU458773 M524309 JI524309 TE524309 ADA524309 AMW524309 AWS524309 BGO524309 BQK524309 CAG524309 CKC524309 CTY524309 DDU524309 DNQ524309 DXM524309 EHI524309 ERE524309 FBA524309 FKW524309 FUS524309 GEO524309 GOK524309 GYG524309 HIC524309 HRY524309 IBU524309 ILQ524309 IVM524309 JFI524309 JPE524309 JZA524309 KIW524309 KSS524309 LCO524309 LMK524309 LWG524309 MGC524309 MPY524309 MZU524309 NJQ524309 NTM524309 ODI524309 ONE524309 OXA524309 PGW524309 PQS524309 QAO524309 QKK524309 QUG524309 REC524309 RNY524309 RXU524309 SHQ524309 SRM524309 TBI524309 TLE524309 TVA524309 UEW524309 UOS524309 UYO524309 VIK524309 VSG524309 WCC524309 WLY524309 WVU524309 M589845 JI589845 TE589845 ADA589845 AMW589845 AWS589845 BGO589845 BQK589845 CAG589845 CKC589845 CTY589845 DDU589845 DNQ589845 DXM589845 EHI589845 ERE589845 FBA589845 FKW589845 FUS589845 GEO589845 GOK589845 GYG589845 HIC589845 HRY589845 IBU589845 ILQ589845 IVM589845 JFI589845 JPE589845 JZA589845 KIW589845 KSS589845 LCO589845 LMK589845 LWG589845 MGC589845 MPY589845 MZU589845 NJQ589845 NTM589845 ODI589845 ONE589845 OXA589845 PGW589845 PQS589845 QAO589845 QKK589845 QUG589845 REC589845 RNY589845 RXU589845 SHQ589845 SRM589845 TBI589845 TLE589845 TVA589845 UEW589845 UOS589845 UYO589845 VIK589845 VSG589845 WCC589845 WLY589845 WVU589845 M655381 JI655381 TE655381 ADA655381 AMW655381 AWS655381 BGO655381 BQK655381 CAG655381 CKC655381 CTY655381 DDU655381 DNQ655381 DXM655381 EHI655381 ERE655381 FBA655381 FKW655381 FUS655381 GEO655381 GOK655381 GYG655381 HIC655381 HRY655381 IBU655381 ILQ655381 IVM655381 JFI655381 JPE655381 JZA655381 KIW655381 KSS655381 LCO655381 LMK655381 LWG655381 MGC655381 MPY655381 MZU655381 NJQ655381 NTM655381 ODI655381 ONE655381 OXA655381 PGW655381 PQS655381 QAO655381 QKK655381 QUG655381 REC655381 RNY655381 RXU655381 SHQ655381 SRM655381 TBI655381 TLE655381 TVA655381 UEW655381 UOS655381 UYO655381 VIK655381 VSG655381 WCC655381 WLY655381 WVU655381 M720917 JI720917 TE720917 ADA720917 AMW720917 AWS720917 BGO720917 BQK720917 CAG720917 CKC720917 CTY720917 DDU720917 DNQ720917 DXM720917 EHI720917 ERE720917 FBA720917 FKW720917 FUS720917 GEO720917 GOK720917 GYG720917 HIC720917 HRY720917 IBU720917 ILQ720917 IVM720917 JFI720917 JPE720917 JZA720917 KIW720917 KSS720917 LCO720917 LMK720917 LWG720917 MGC720917 MPY720917 MZU720917 NJQ720917 NTM720917 ODI720917 ONE720917 OXA720917 PGW720917 PQS720917 QAO720917 QKK720917 QUG720917 REC720917 RNY720917 RXU720917 SHQ720917 SRM720917 TBI720917 TLE720917 TVA720917 UEW720917 UOS720917 UYO720917 VIK720917 VSG720917 WCC720917 WLY720917 WVU720917 M786453 JI786453 TE786453 ADA786453 AMW786453 AWS786453 BGO786453 BQK786453 CAG786453 CKC786453 CTY786453 DDU786453 DNQ786453 DXM786453 EHI786453 ERE786453 FBA786453 FKW786453 FUS786453 GEO786453 GOK786453 GYG786453 HIC786453 HRY786453 IBU786453 ILQ786453 IVM786453 JFI786453 JPE786453 JZA786453 KIW786453 KSS786453 LCO786453 LMK786453 LWG786453 MGC786453 MPY786453 MZU786453 NJQ786453 NTM786453 ODI786453 ONE786453 OXA786453 PGW786453 PQS786453 QAO786453 QKK786453 QUG786453 REC786453 RNY786453 RXU786453 SHQ786453 SRM786453 TBI786453 TLE786453 TVA786453 UEW786453 UOS786453 UYO786453 VIK786453 VSG786453 WCC786453 WLY786453 WVU786453 M851989 JI851989 TE851989 ADA851989 AMW851989 AWS851989 BGO851989 BQK851989 CAG851989 CKC851989 CTY851989 DDU851989 DNQ851989 DXM851989 EHI851989 ERE851989 FBA851989 FKW851989 FUS851989 GEO851989 GOK851989 GYG851989 HIC851989 HRY851989 IBU851989 ILQ851989 IVM851989 JFI851989 JPE851989 JZA851989 KIW851989 KSS851989 LCO851989 LMK851989 LWG851989 MGC851989 MPY851989 MZU851989 NJQ851989 NTM851989 ODI851989 ONE851989 OXA851989 PGW851989 PQS851989 QAO851989 QKK851989 QUG851989 REC851989 RNY851989 RXU851989 SHQ851989 SRM851989 TBI851989 TLE851989 TVA851989 UEW851989 UOS851989 UYO851989 VIK851989 VSG851989 WCC851989 WLY851989 WVU851989 M917525 JI917525 TE917525 ADA917525 AMW917525 AWS917525 BGO917525 BQK917525 CAG917525 CKC917525 CTY917525 DDU917525 DNQ917525 DXM917525 EHI917525 ERE917525 FBA917525 FKW917525 FUS917525 GEO917525 GOK917525 GYG917525 HIC917525 HRY917525 IBU917525 ILQ917525 IVM917525 JFI917525 JPE917525 JZA917525 KIW917525 KSS917525 LCO917525 LMK917525 LWG917525 MGC917525 MPY917525 MZU917525 NJQ917525 NTM917525 ODI917525 ONE917525 OXA917525 PGW917525 PQS917525 QAO917525 QKK917525 QUG917525 REC917525 RNY917525 RXU917525 SHQ917525 SRM917525 TBI917525 TLE917525 TVA917525 UEW917525 UOS917525 UYO917525 VIK917525 VSG917525 WCC917525 WLY917525 WVU917525 M983061 JI983061 TE983061 ADA983061 AMW983061 AWS983061 BGO983061 BQK983061 CAG983061 CKC983061 CTY983061 DDU983061 DNQ983061 DXM983061 EHI983061 ERE983061 FBA983061 FKW983061 FUS983061 GEO983061 GOK983061 GYG983061 HIC983061 HRY983061 IBU983061 ILQ983061 IVM983061 JFI983061 JPE983061 JZA983061 KIW983061 KSS983061 LCO983061 LMK983061 LWG983061 MGC983061 MPY983061 MZU983061 NJQ983061 NTM983061 ODI983061 ONE983061 OXA983061 PGW983061 PQS983061 QAO983061 QKK983061 QUG983061 REC983061 RNY983061 RXU983061 SHQ983061 SRM983061 TBI983061 TLE983061 TVA983061 UEW983061 UOS983061 UYO983061 VIK983061 VSG983061 WCC983061 WLY983061 WVU983061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M65564 JI65564 TE65564 ADA65564 AMW65564 AWS65564 BGO65564 BQK65564 CAG65564 CKC65564 CTY65564 DDU65564 DNQ65564 DXM65564 EHI65564 ERE65564 FBA65564 FKW65564 FUS65564 GEO65564 GOK65564 GYG65564 HIC65564 HRY65564 IBU65564 ILQ65564 IVM65564 JFI65564 JPE65564 JZA65564 KIW65564 KSS65564 LCO65564 LMK65564 LWG65564 MGC65564 MPY65564 MZU65564 NJQ65564 NTM65564 ODI65564 ONE65564 OXA65564 PGW65564 PQS65564 QAO65564 QKK65564 QUG65564 REC65564 RNY65564 RXU65564 SHQ65564 SRM65564 TBI65564 TLE65564 TVA65564 UEW65564 UOS65564 UYO65564 VIK65564 VSG65564 WCC65564 WLY65564 WVU65564 M131100 JI131100 TE131100 ADA131100 AMW131100 AWS131100 BGO131100 BQK131100 CAG131100 CKC131100 CTY131100 DDU131100 DNQ131100 DXM131100 EHI131100 ERE131100 FBA131100 FKW131100 FUS131100 GEO131100 GOK131100 GYG131100 HIC131100 HRY131100 IBU131100 ILQ131100 IVM131100 JFI131100 JPE131100 JZA131100 KIW131100 KSS131100 LCO131100 LMK131100 LWG131100 MGC131100 MPY131100 MZU131100 NJQ131100 NTM131100 ODI131100 ONE131100 OXA131100 PGW131100 PQS131100 QAO131100 QKK131100 QUG131100 REC131100 RNY131100 RXU131100 SHQ131100 SRM131100 TBI131100 TLE131100 TVA131100 UEW131100 UOS131100 UYO131100 VIK131100 VSG131100 WCC131100 WLY131100 WVU131100 M196636 JI196636 TE196636 ADA196636 AMW196636 AWS196636 BGO196636 BQK196636 CAG196636 CKC196636 CTY196636 DDU196636 DNQ196636 DXM196636 EHI196636 ERE196636 FBA196636 FKW196636 FUS196636 GEO196636 GOK196636 GYG196636 HIC196636 HRY196636 IBU196636 ILQ196636 IVM196636 JFI196636 JPE196636 JZA196636 KIW196636 KSS196636 LCO196636 LMK196636 LWG196636 MGC196636 MPY196636 MZU196636 NJQ196636 NTM196636 ODI196636 ONE196636 OXA196636 PGW196636 PQS196636 QAO196636 QKK196636 QUG196636 REC196636 RNY196636 RXU196636 SHQ196636 SRM196636 TBI196636 TLE196636 TVA196636 UEW196636 UOS196636 UYO196636 VIK196636 VSG196636 WCC196636 WLY196636 WVU196636 M262172 JI262172 TE262172 ADA262172 AMW262172 AWS262172 BGO262172 BQK262172 CAG262172 CKC262172 CTY262172 DDU262172 DNQ262172 DXM262172 EHI262172 ERE262172 FBA262172 FKW262172 FUS262172 GEO262172 GOK262172 GYG262172 HIC262172 HRY262172 IBU262172 ILQ262172 IVM262172 JFI262172 JPE262172 JZA262172 KIW262172 KSS262172 LCO262172 LMK262172 LWG262172 MGC262172 MPY262172 MZU262172 NJQ262172 NTM262172 ODI262172 ONE262172 OXA262172 PGW262172 PQS262172 QAO262172 QKK262172 QUG262172 REC262172 RNY262172 RXU262172 SHQ262172 SRM262172 TBI262172 TLE262172 TVA262172 UEW262172 UOS262172 UYO262172 VIK262172 VSG262172 WCC262172 WLY262172 WVU262172 M327708 JI327708 TE327708 ADA327708 AMW327708 AWS327708 BGO327708 BQK327708 CAG327708 CKC327708 CTY327708 DDU327708 DNQ327708 DXM327708 EHI327708 ERE327708 FBA327708 FKW327708 FUS327708 GEO327708 GOK327708 GYG327708 HIC327708 HRY327708 IBU327708 ILQ327708 IVM327708 JFI327708 JPE327708 JZA327708 KIW327708 KSS327708 LCO327708 LMK327708 LWG327708 MGC327708 MPY327708 MZU327708 NJQ327708 NTM327708 ODI327708 ONE327708 OXA327708 PGW327708 PQS327708 QAO327708 QKK327708 QUG327708 REC327708 RNY327708 RXU327708 SHQ327708 SRM327708 TBI327708 TLE327708 TVA327708 UEW327708 UOS327708 UYO327708 VIK327708 VSG327708 WCC327708 WLY327708 WVU327708 M393244 JI393244 TE393244 ADA393244 AMW393244 AWS393244 BGO393244 BQK393244 CAG393244 CKC393244 CTY393244 DDU393244 DNQ393244 DXM393244 EHI393244 ERE393244 FBA393244 FKW393244 FUS393244 GEO393244 GOK393244 GYG393244 HIC393244 HRY393244 IBU393244 ILQ393244 IVM393244 JFI393244 JPE393244 JZA393244 KIW393244 KSS393244 LCO393244 LMK393244 LWG393244 MGC393244 MPY393244 MZU393244 NJQ393244 NTM393244 ODI393244 ONE393244 OXA393244 PGW393244 PQS393244 QAO393244 QKK393244 QUG393244 REC393244 RNY393244 RXU393244 SHQ393244 SRM393244 TBI393244 TLE393244 TVA393244 UEW393244 UOS393244 UYO393244 VIK393244 VSG393244 WCC393244 WLY393244 WVU393244 M458780 JI458780 TE458780 ADA458780 AMW458780 AWS458780 BGO458780 BQK458780 CAG458780 CKC458780 CTY458780 DDU458780 DNQ458780 DXM458780 EHI458780 ERE458780 FBA458780 FKW458780 FUS458780 GEO458780 GOK458780 GYG458780 HIC458780 HRY458780 IBU458780 ILQ458780 IVM458780 JFI458780 JPE458780 JZA458780 KIW458780 KSS458780 LCO458780 LMK458780 LWG458780 MGC458780 MPY458780 MZU458780 NJQ458780 NTM458780 ODI458780 ONE458780 OXA458780 PGW458780 PQS458780 QAO458780 QKK458780 QUG458780 REC458780 RNY458780 RXU458780 SHQ458780 SRM458780 TBI458780 TLE458780 TVA458780 UEW458780 UOS458780 UYO458780 VIK458780 VSG458780 WCC458780 WLY458780 WVU458780 M524316 JI524316 TE524316 ADA524316 AMW524316 AWS524316 BGO524316 BQK524316 CAG524316 CKC524316 CTY524316 DDU524316 DNQ524316 DXM524316 EHI524316 ERE524316 FBA524316 FKW524316 FUS524316 GEO524316 GOK524316 GYG524316 HIC524316 HRY524316 IBU524316 ILQ524316 IVM524316 JFI524316 JPE524316 JZA524316 KIW524316 KSS524316 LCO524316 LMK524316 LWG524316 MGC524316 MPY524316 MZU524316 NJQ524316 NTM524316 ODI524316 ONE524316 OXA524316 PGW524316 PQS524316 QAO524316 QKK524316 QUG524316 REC524316 RNY524316 RXU524316 SHQ524316 SRM524316 TBI524316 TLE524316 TVA524316 UEW524316 UOS524316 UYO524316 VIK524316 VSG524316 WCC524316 WLY524316 WVU524316 M589852 JI589852 TE589852 ADA589852 AMW589852 AWS589852 BGO589852 BQK589852 CAG589852 CKC589852 CTY589852 DDU589852 DNQ589852 DXM589852 EHI589852 ERE589852 FBA589852 FKW589852 FUS589852 GEO589852 GOK589852 GYG589852 HIC589852 HRY589852 IBU589852 ILQ589852 IVM589852 JFI589852 JPE589852 JZA589852 KIW589852 KSS589852 LCO589852 LMK589852 LWG589852 MGC589852 MPY589852 MZU589852 NJQ589852 NTM589852 ODI589852 ONE589852 OXA589852 PGW589852 PQS589852 QAO589852 QKK589852 QUG589852 REC589852 RNY589852 RXU589852 SHQ589852 SRM589852 TBI589852 TLE589852 TVA589852 UEW589852 UOS589852 UYO589852 VIK589852 VSG589852 WCC589852 WLY589852 WVU589852 M655388 JI655388 TE655388 ADA655388 AMW655388 AWS655388 BGO655388 BQK655388 CAG655388 CKC655388 CTY655388 DDU655388 DNQ655388 DXM655388 EHI655388 ERE655388 FBA655388 FKW655388 FUS655388 GEO655388 GOK655388 GYG655388 HIC655388 HRY655388 IBU655388 ILQ655388 IVM655388 JFI655388 JPE655388 JZA655388 KIW655388 KSS655388 LCO655388 LMK655388 LWG655388 MGC655388 MPY655388 MZU655388 NJQ655388 NTM655388 ODI655388 ONE655388 OXA655388 PGW655388 PQS655388 QAO655388 QKK655388 QUG655388 REC655388 RNY655388 RXU655388 SHQ655388 SRM655388 TBI655388 TLE655388 TVA655388 UEW655388 UOS655388 UYO655388 VIK655388 VSG655388 WCC655388 WLY655388 WVU655388 M720924 JI720924 TE720924 ADA720924 AMW720924 AWS720924 BGO720924 BQK720924 CAG720924 CKC720924 CTY720924 DDU720924 DNQ720924 DXM720924 EHI720924 ERE720924 FBA720924 FKW720924 FUS720924 GEO720924 GOK720924 GYG720924 HIC720924 HRY720924 IBU720924 ILQ720924 IVM720924 JFI720924 JPE720924 JZA720924 KIW720924 KSS720924 LCO720924 LMK720924 LWG720924 MGC720924 MPY720924 MZU720924 NJQ720924 NTM720924 ODI720924 ONE720924 OXA720924 PGW720924 PQS720924 QAO720924 QKK720924 QUG720924 REC720924 RNY720924 RXU720924 SHQ720924 SRM720924 TBI720924 TLE720924 TVA720924 UEW720924 UOS720924 UYO720924 VIK720924 VSG720924 WCC720924 WLY720924 WVU720924 M786460 JI786460 TE786460 ADA786460 AMW786460 AWS786460 BGO786460 BQK786460 CAG786460 CKC786460 CTY786460 DDU786460 DNQ786460 DXM786460 EHI786460 ERE786460 FBA786460 FKW786460 FUS786460 GEO786460 GOK786460 GYG786460 HIC786460 HRY786460 IBU786460 ILQ786460 IVM786460 JFI786460 JPE786460 JZA786460 KIW786460 KSS786460 LCO786460 LMK786460 LWG786460 MGC786460 MPY786460 MZU786460 NJQ786460 NTM786460 ODI786460 ONE786460 OXA786460 PGW786460 PQS786460 QAO786460 QKK786460 QUG786460 REC786460 RNY786460 RXU786460 SHQ786460 SRM786460 TBI786460 TLE786460 TVA786460 UEW786460 UOS786460 UYO786460 VIK786460 VSG786460 WCC786460 WLY786460 WVU786460 M851996 JI851996 TE851996 ADA851996 AMW851996 AWS851996 BGO851996 BQK851996 CAG851996 CKC851996 CTY851996 DDU851996 DNQ851996 DXM851996 EHI851996 ERE851996 FBA851996 FKW851996 FUS851996 GEO851996 GOK851996 GYG851996 HIC851996 HRY851996 IBU851996 ILQ851996 IVM851996 JFI851996 JPE851996 JZA851996 KIW851996 KSS851996 LCO851996 LMK851996 LWG851996 MGC851996 MPY851996 MZU851996 NJQ851996 NTM851996 ODI851996 ONE851996 OXA851996 PGW851996 PQS851996 QAO851996 QKK851996 QUG851996 REC851996 RNY851996 RXU851996 SHQ851996 SRM851996 TBI851996 TLE851996 TVA851996 UEW851996 UOS851996 UYO851996 VIK851996 VSG851996 WCC851996 WLY851996 WVU851996 M917532 JI917532 TE917532 ADA917532 AMW917532 AWS917532 BGO917532 BQK917532 CAG917532 CKC917532 CTY917532 DDU917532 DNQ917532 DXM917532 EHI917532 ERE917532 FBA917532 FKW917532 FUS917532 GEO917532 GOK917532 GYG917532 HIC917532 HRY917532 IBU917532 ILQ917532 IVM917532 JFI917532 JPE917532 JZA917532 KIW917532 KSS917532 LCO917532 LMK917532 LWG917532 MGC917532 MPY917532 MZU917532 NJQ917532 NTM917532 ODI917532 ONE917532 OXA917532 PGW917532 PQS917532 QAO917532 QKK917532 QUG917532 REC917532 RNY917532 RXU917532 SHQ917532 SRM917532 TBI917532 TLE917532 TVA917532 UEW917532 UOS917532 UYO917532 VIK917532 VSG917532 WCC917532 WLY917532 WVU917532 M983068 JI983068 TE983068 ADA983068 AMW983068 AWS983068 BGO983068 BQK983068 CAG983068 CKC983068 CTY983068 DDU983068 DNQ983068 DXM983068 EHI983068 ERE983068 FBA983068 FKW983068 FUS983068 GEO983068 GOK983068 GYG983068 HIC983068 HRY983068 IBU983068 ILQ983068 IVM983068 JFI983068 JPE983068 JZA983068 KIW983068 KSS983068 LCO983068 LMK983068 LWG983068 MGC983068 MPY983068 MZU983068 NJQ983068 NTM983068 ODI983068 ONE983068 OXA983068 PGW983068 PQS983068 QAO983068 QKK983068 QUG983068 REC983068 RNY983068 RXU983068 SHQ983068 SRM983068 TBI983068 TLE983068 TVA983068 UEW983068 UOS983068 UYO983068 VIK983068 VSG983068 WCC983068 WLY983068 WVU983068" xr:uid="{308D7EFB-077B-4CDF-A2BE-42A7782BFD82}">
      <formula1>$AH$5:$AI$5</formula1>
    </dataValidation>
    <dataValidation type="list" allowBlank="1" showErrorMessage="1" sqref="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65554 JI65554 TE65554 ADA65554 AMW65554 AWS65554 BGO65554 BQK65554 CAG65554 CKC65554 CTY65554 DDU65554 DNQ65554 DXM65554 EHI65554 ERE65554 FBA65554 FKW65554 FUS65554 GEO65554 GOK65554 GYG65554 HIC65554 HRY65554 IBU65554 ILQ65554 IVM65554 JFI65554 JPE65554 JZA65554 KIW65554 KSS65554 LCO65554 LMK65554 LWG65554 MGC65554 MPY65554 MZU65554 NJQ65554 NTM65554 ODI65554 ONE65554 OXA65554 PGW65554 PQS65554 QAO65554 QKK65554 QUG65554 REC65554 RNY65554 RXU65554 SHQ65554 SRM65554 TBI65554 TLE65554 TVA65554 UEW65554 UOS65554 UYO65554 VIK65554 VSG65554 WCC65554 WLY65554 WVU65554 M131090 JI131090 TE131090 ADA131090 AMW131090 AWS131090 BGO131090 BQK131090 CAG131090 CKC131090 CTY131090 DDU131090 DNQ131090 DXM131090 EHI131090 ERE131090 FBA131090 FKW131090 FUS131090 GEO131090 GOK131090 GYG131090 HIC131090 HRY131090 IBU131090 ILQ131090 IVM131090 JFI131090 JPE131090 JZA131090 KIW131090 KSS131090 LCO131090 LMK131090 LWG131090 MGC131090 MPY131090 MZU131090 NJQ131090 NTM131090 ODI131090 ONE131090 OXA131090 PGW131090 PQS131090 QAO131090 QKK131090 QUG131090 REC131090 RNY131090 RXU131090 SHQ131090 SRM131090 TBI131090 TLE131090 TVA131090 UEW131090 UOS131090 UYO131090 VIK131090 VSG131090 WCC131090 WLY131090 WVU131090 M196626 JI196626 TE196626 ADA196626 AMW196626 AWS196626 BGO196626 BQK196626 CAG196626 CKC196626 CTY196626 DDU196626 DNQ196626 DXM196626 EHI196626 ERE196626 FBA196626 FKW196626 FUS196626 GEO196626 GOK196626 GYG196626 HIC196626 HRY196626 IBU196626 ILQ196626 IVM196626 JFI196626 JPE196626 JZA196626 KIW196626 KSS196626 LCO196626 LMK196626 LWG196626 MGC196626 MPY196626 MZU196626 NJQ196626 NTM196626 ODI196626 ONE196626 OXA196626 PGW196626 PQS196626 QAO196626 QKK196626 QUG196626 REC196626 RNY196626 RXU196626 SHQ196626 SRM196626 TBI196626 TLE196626 TVA196626 UEW196626 UOS196626 UYO196626 VIK196626 VSG196626 WCC196626 WLY196626 WVU196626 M262162 JI262162 TE262162 ADA262162 AMW262162 AWS262162 BGO262162 BQK262162 CAG262162 CKC262162 CTY262162 DDU262162 DNQ262162 DXM262162 EHI262162 ERE262162 FBA262162 FKW262162 FUS262162 GEO262162 GOK262162 GYG262162 HIC262162 HRY262162 IBU262162 ILQ262162 IVM262162 JFI262162 JPE262162 JZA262162 KIW262162 KSS262162 LCO262162 LMK262162 LWG262162 MGC262162 MPY262162 MZU262162 NJQ262162 NTM262162 ODI262162 ONE262162 OXA262162 PGW262162 PQS262162 QAO262162 QKK262162 QUG262162 REC262162 RNY262162 RXU262162 SHQ262162 SRM262162 TBI262162 TLE262162 TVA262162 UEW262162 UOS262162 UYO262162 VIK262162 VSG262162 WCC262162 WLY262162 WVU262162 M327698 JI327698 TE327698 ADA327698 AMW327698 AWS327698 BGO327698 BQK327698 CAG327698 CKC327698 CTY327698 DDU327698 DNQ327698 DXM327698 EHI327698 ERE327698 FBA327698 FKW327698 FUS327698 GEO327698 GOK327698 GYG327698 HIC327698 HRY327698 IBU327698 ILQ327698 IVM327698 JFI327698 JPE327698 JZA327698 KIW327698 KSS327698 LCO327698 LMK327698 LWG327698 MGC327698 MPY327698 MZU327698 NJQ327698 NTM327698 ODI327698 ONE327698 OXA327698 PGW327698 PQS327698 QAO327698 QKK327698 QUG327698 REC327698 RNY327698 RXU327698 SHQ327698 SRM327698 TBI327698 TLE327698 TVA327698 UEW327698 UOS327698 UYO327698 VIK327698 VSG327698 WCC327698 WLY327698 WVU327698 M393234 JI393234 TE393234 ADA393234 AMW393234 AWS393234 BGO393234 BQK393234 CAG393234 CKC393234 CTY393234 DDU393234 DNQ393234 DXM393234 EHI393234 ERE393234 FBA393234 FKW393234 FUS393234 GEO393234 GOK393234 GYG393234 HIC393234 HRY393234 IBU393234 ILQ393234 IVM393234 JFI393234 JPE393234 JZA393234 KIW393234 KSS393234 LCO393234 LMK393234 LWG393234 MGC393234 MPY393234 MZU393234 NJQ393234 NTM393234 ODI393234 ONE393234 OXA393234 PGW393234 PQS393234 QAO393234 QKK393234 QUG393234 REC393234 RNY393234 RXU393234 SHQ393234 SRM393234 TBI393234 TLE393234 TVA393234 UEW393234 UOS393234 UYO393234 VIK393234 VSG393234 WCC393234 WLY393234 WVU393234 M458770 JI458770 TE458770 ADA458770 AMW458770 AWS458770 BGO458770 BQK458770 CAG458770 CKC458770 CTY458770 DDU458770 DNQ458770 DXM458770 EHI458770 ERE458770 FBA458770 FKW458770 FUS458770 GEO458770 GOK458770 GYG458770 HIC458770 HRY458770 IBU458770 ILQ458770 IVM458770 JFI458770 JPE458770 JZA458770 KIW458770 KSS458770 LCO458770 LMK458770 LWG458770 MGC458770 MPY458770 MZU458770 NJQ458770 NTM458770 ODI458770 ONE458770 OXA458770 PGW458770 PQS458770 QAO458770 QKK458770 QUG458770 REC458770 RNY458770 RXU458770 SHQ458770 SRM458770 TBI458770 TLE458770 TVA458770 UEW458770 UOS458770 UYO458770 VIK458770 VSG458770 WCC458770 WLY458770 WVU458770 M524306 JI524306 TE524306 ADA524306 AMW524306 AWS524306 BGO524306 BQK524306 CAG524306 CKC524306 CTY524306 DDU524306 DNQ524306 DXM524306 EHI524306 ERE524306 FBA524306 FKW524306 FUS524306 GEO524306 GOK524306 GYG524306 HIC524306 HRY524306 IBU524306 ILQ524306 IVM524306 JFI524306 JPE524306 JZA524306 KIW524306 KSS524306 LCO524306 LMK524306 LWG524306 MGC524306 MPY524306 MZU524306 NJQ524306 NTM524306 ODI524306 ONE524306 OXA524306 PGW524306 PQS524306 QAO524306 QKK524306 QUG524306 REC524306 RNY524306 RXU524306 SHQ524306 SRM524306 TBI524306 TLE524306 TVA524306 UEW524306 UOS524306 UYO524306 VIK524306 VSG524306 WCC524306 WLY524306 WVU524306 M589842 JI589842 TE589842 ADA589842 AMW589842 AWS589842 BGO589842 BQK589842 CAG589842 CKC589842 CTY589842 DDU589842 DNQ589842 DXM589842 EHI589842 ERE589842 FBA589842 FKW589842 FUS589842 GEO589842 GOK589842 GYG589842 HIC589842 HRY589842 IBU589842 ILQ589842 IVM589842 JFI589842 JPE589842 JZA589842 KIW589842 KSS589842 LCO589842 LMK589842 LWG589842 MGC589842 MPY589842 MZU589842 NJQ589842 NTM589842 ODI589842 ONE589842 OXA589842 PGW589842 PQS589842 QAO589842 QKK589842 QUG589842 REC589842 RNY589842 RXU589842 SHQ589842 SRM589842 TBI589842 TLE589842 TVA589842 UEW589842 UOS589842 UYO589842 VIK589842 VSG589842 WCC589842 WLY589842 WVU589842 M655378 JI655378 TE655378 ADA655378 AMW655378 AWS655378 BGO655378 BQK655378 CAG655378 CKC655378 CTY655378 DDU655378 DNQ655378 DXM655378 EHI655378 ERE655378 FBA655378 FKW655378 FUS655378 GEO655378 GOK655378 GYG655378 HIC655378 HRY655378 IBU655378 ILQ655378 IVM655378 JFI655378 JPE655378 JZA655378 KIW655378 KSS655378 LCO655378 LMK655378 LWG655378 MGC655378 MPY655378 MZU655378 NJQ655378 NTM655378 ODI655378 ONE655378 OXA655378 PGW655378 PQS655378 QAO655378 QKK655378 QUG655378 REC655378 RNY655378 RXU655378 SHQ655378 SRM655378 TBI655378 TLE655378 TVA655378 UEW655378 UOS655378 UYO655378 VIK655378 VSG655378 WCC655378 WLY655378 WVU655378 M720914 JI720914 TE720914 ADA720914 AMW720914 AWS720914 BGO720914 BQK720914 CAG720914 CKC720914 CTY720914 DDU720914 DNQ720914 DXM720914 EHI720914 ERE720914 FBA720914 FKW720914 FUS720914 GEO720914 GOK720914 GYG720914 HIC720914 HRY720914 IBU720914 ILQ720914 IVM720914 JFI720914 JPE720914 JZA720914 KIW720914 KSS720914 LCO720914 LMK720914 LWG720914 MGC720914 MPY720914 MZU720914 NJQ720914 NTM720914 ODI720914 ONE720914 OXA720914 PGW720914 PQS720914 QAO720914 QKK720914 QUG720914 REC720914 RNY720914 RXU720914 SHQ720914 SRM720914 TBI720914 TLE720914 TVA720914 UEW720914 UOS720914 UYO720914 VIK720914 VSG720914 WCC720914 WLY720914 WVU720914 M786450 JI786450 TE786450 ADA786450 AMW786450 AWS786450 BGO786450 BQK786450 CAG786450 CKC786450 CTY786450 DDU786450 DNQ786450 DXM786450 EHI786450 ERE786450 FBA786450 FKW786450 FUS786450 GEO786450 GOK786450 GYG786450 HIC786450 HRY786450 IBU786450 ILQ786450 IVM786450 JFI786450 JPE786450 JZA786450 KIW786450 KSS786450 LCO786450 LMK786450 LWG786450 MGC786450 MPY786450 MZU786450 NJQ786450 NTM786450 ODI786450 ONE786450 OXA786450 PGW786450 PQS786450 QAO786450 QKK786450 QUG786450 REC786450 RNY786450 RXU786450 SHQ786450 SRM786450 TBI786450 TLE786450 TVA786450 UEW786450 UOS786450 UYO786450 VIK786450 VSG786450 WCC786450 WLY786450 WVU786450 M851986 JI851986 TE851986 ADA851986 AMW851986 AWS851986 BGO851986 BQK851986 CAG851986 CKC851986 CTY851986 DDU851986 DNQ851986 DXM851986 EHI851986 ERE851986 FBA851986 FKW851986 FUS851986 GEO851986 GOK851986 GYG851986 HIC851986 HRY851986 IBU851986 ILQ851986 IVM851986 JFI851986 JPE851986 JZA851986 KIW851986 KSS851986 LCO851986 LMK851986 LWG851986 MGC851986 MPY851986 MZU851986 NJQ851986 NTM851986 ODI851986 ONE851986 OXA851986 PGW851986 PQS851986 QAO851986 QKK851986 QUG851986 REC851986 RNY851986 RXU851986 SHQ851986 SRM851986 TBI851986 TLE851986 TVA851986 UEW851986 UOS851986 UYO851986 VIK851986 VSG851986 WCC851986 WLY851986 WVU851986 M917522 JI917522 TE917522 ADA917522 AMW917522 AWS917522 BGO917522 BQK917522 CAG917522 CKC917522 CTY917522 DDU917522 DNQ917522 DXM917522 EHI917522 ERE917522 FBA917522 FKW917522 FUS917522 GEO917522 GOK917522 GYG917522 HIC917522 HRY917522 IBU917522 ILQ917522 IVM917522 JFI917522 JPE917522 JZA917522 KIW917522 KSS917522 LCO917522 LMK917522 LWG917522 MGC917522 MPY917522 MZU917522 NJQ917522 NTM917522 ODI917522 ONE917522 OXA917522 PGW917522 PQS917522 QAO917522 QKK917522 QUG917522 REC917522 RNY917522 RXU917522 SHQ917522 SRM917522 TBI917522 TLE917522 TVA917522 UEW917522 UOS917522 UYO917522 VIK917522 VSG917522 WCC917522 WLY917522 WVU917522 M983058 JI983058 TE983058 ADA983058 AMW983058 AWS983058 BGO983058 BQK983058 CAG983058 CKC983058 CTY983058 DDU983058 DNQ983058 DXM983058 EHI983058 ERE983058 FBA983058 FKW983058 FUS983058 GEO983058 GOK983058 GYG983058 HIC983058 HRY983058 IBU983058 ILQ983058 IVM983058 JFI983058 JPE983058 JZA983058 KIW983058 KSS983058 LCO983058 LMK983058 LWG983058 MGC983058 MPY983058 MZU983058 NJQ983058 NTM983058 ODI983058 ONE983058 OXA983058 PGW983058 PQS983058 QAO983058 QKK983058 QUG983058 REC983058 RNY983058 RXU983058 SHQ983058 SRM983058 TBI983058 TLE983058 TVA983058 UEW983058 UOS983058 UYO983058 VIK983058 VSG983058 WCC983058 WLY983058 WVU983058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M65561 JI65561 TE65561 ADA65561 AMW65561 AWS65561 BGO65561 BQK65561 CAG65561 CKC65561 CTY65561 DDU65561 DNQ65561 DXM65561 EHI65561 ERE65561 FBA65561 FKW65561 FUS65561 GEO65561 GOK65561 GYG65561 HIC65561 HRY65561 IBU65561 ILQ65561 IVM65561 JFI65561 JPE65561 JZA65561 KIW65561 KSS65561 LCO65561 LMK65561 LWG65561 MGC65561 MPY65561 MZU65561 NJQ65561 NTM65561 ODI65561 ONE65561 OXA65561 PGW65561 PQS65561 QAO65561 QKK65561 QUG65561 REC65561 RNY65561 RXU65561 SHQ65561 SRM65561 TBI65561 TLE65561 TVA65561 UEW65561 UOS65561 UYO65561 VIK65561 VSG65561 WCC65561 WLY65561 WVU65561 M131097 JI131097 TE131097 ADA131097 AMW131097 AWS131097 BGO131097 BQK131097 CAG131097 CKC131097 CTY131097 DDU131097 DNQ131097 DXM131097 EHI131097 ERE131097 FBA131097 FKW131097 FUS131097 GEO131097 GOK131097 GYG131097 HIC131097 HRY131097 IBU131097 ILQ131097 IVM131097 JFI131097 JPE131097 JZA131097 KIW131097 KSS131097 LCO131097 LMK131097 LWG131097 MGC131097 MPY131097 MZU131097 NJQ131097 NTM131097 ODI131097 ONE131097 OXA131097 PGW131097 PQS131097 QAO131097 QKK131097 QUG131097 REC131097 RNY131097 RXU131097 SHQ131097 SRM131097 TBI131097 TLE131097 TVA131097 UEW131097 UOS131097 UYO131097 VIK131097 VSG131097 WCC131097 WLY131097 WVU131097 M196633 JI196633 TE196633 ADA196633 AMW196633 AWS196633 BGO196633 BQK196633 CAG196633 CKC196633 CTY196633 DDU196633 DNQ196633 DXM196633 EHI196633 ERE196633 FBA196633 FKW196633 FUS196633 GEO196633 GOK196633 GYG196633 HIC196633 HRY196633 IBU196633 ILQ196633 IVM196633 JFI196633 JPE196633 JZA196633 KIW196633 KSS196633 LCO196633 LMK196633 LWG196633 MGC196633 MPY196633 MZU196633 NJQ196633 NTM196633 ODI196633 ONE196633 OXA196633 PGW196633 PQS196633 QAO196633 QKK196633 QUG196633 REC196633 RNY196633 RXU196633 SHQ196633 SRM196633 TBI196633 TLE196633 TVA196633 UEW196633 UOS196633 UYO196633 VIK196633 VSG196633 WCC196633 WLY196633 WVU196633 M262169 JI262169 TE262169 ADA262169 AMW262169 AWS262169 BGO262169 BQK262169 CAG262169 CKC262169 CTY262169 DDU262169 DNQ262169 DXM262169 EHI262169 ERE262169 FBA262169 FKW262169 FUS262169 GEO262169 GOK262169 GYG262169 HIC262169 HRY262169 IBU262169 ILQ262169 IVM262169 JFI262169 JPE262169 JZA262169 KIW262169 KSS262169 LCO262169 LMK262169 LWG262169 MGC262169 MPY262169 MZU262169 NJQ262169 NTM262169 ODI262169 ONE262169 OXA262169 PGW262169 PQS262169 QAO262169 QKK262169 QUG262169 REC262169 RNY262169 RXU262169 SHQ262169 SRM262169 TBI262169 TLE262169 TVA262169 UEW262169 UOS262169 UYO262169 VIK262169 VSG262169 WCC262169 WLY262169 WVU262169 M327705 JI327705 TE327705 ADA327705 AMW327705 AWS327705 BGO327705 BQK327705 CAG327705 CKC327705 CTY327705 DDU327705 DNQ327705 DXM327705 EHI327705 ERE327705 FBA327705 FKW327705 FUS327705 GEO327705 GOK327705 GYG327705 HIC327705 HRY327705 IBU327705 ILQ327705 IVM327705 JFI327705 JPE327705 JZA327705 KIW327705 KSS327705 LCO327705 LMK327705 LWG327705 MGC327705 MPY327705 MZU327705 NJQ327705 NTM327705 ODI327705 ONE327705 OXA327705 PGW327705 PQS327705 QAO327705 QKK327705 QUG327705 REC327705 RNY327705 RXU327705 SHQ327705 SRM327705 TBI327705 TLE327705 TVA327705 UEW327705 UOS327705 UYO327705 VIK327705 VSG327705 WCC327705 WLY327705 WVU327705 M393241 JI393241 TE393241 ADA393241 AMW393241 AWS393241 BGO393241 BQK393241 CAG393241 CKC393241 CTY393241 DDU393241 DNQ393241 DXM393241 EHI393241 ERE393241 FBA393241 FKW393241 FUS393241 GEO393241 GOK393241 GYG393241 HIC393241 HRY393241 IBU393241 ILQ393241 IVM393241 JFI393241 JPE393241 JZA393241 KIW393241 KSS393241 LCO393241 LMK393241 LWG393241 MGC393241 MPY393241 MZU393241 NJQ393241 NTM393241 ODI393241 ONE393241 OXA393241 PGW393241 PQS393241 QAO393241 QKK393241 QUG393241 REC393241 RNY393241 RXU393241 SHQ393241 SRM393241 TBI393241 TLE393241 TVA393241 UEW393241 UOS393241 UYO393241 VIK393241 VSG393241 WCC393241 WLY393241 WVU393241 M458777 JI458777 TE458777 ADA458777 AMW458777 AWS458777 BGO458777 BQK458777 CAG458777 CKC458777 CTY458777 DDU458777 DNQ458777 DXM458777 EHI458777 ERE458777 FBA458777 FKW458777 FUS458777 GEO458777 GOK458777 GYG458777 HIC458777 HRY458777 IBU458777 ILQ458777 IVM458777 JFI458777 JPE458777 JZA458777 KIW458777 KSS458777 LCO458777 LMK458777 LWG458777 MGC458777 MPY458777 MZU458777 NJQ458777 NTM458777 ODI458777 ONE458777 OXA458777 PGW458777 PQS458777 QAO458777 QKK458777 QUG458777 REC458777 RNY458777 RXU458777 SHQ458777 SRM458777 TBI458777 TLE458777 TVA458777 UEW458777 UOS458777 UYO458777 VIK458777 VSG458777 WCC458777 WLY458777 WVU458777 M524313 JI524313 TE524313 ADA524313 AMW524313 AWS524313 BGO524313 BQK524313 CAG524313 CKC524313 CTY524313 DDU524313 DNQ524313 DXM524313 EHI524313 ERE524313 FBA524313 FKW524313 FUS524313 GEO524313 GOK524313 GYG524313 HIC524313 HRY524313 IBU524313 ILQ524313 IVM524313 JFI524313 JPE524313 JZA524313 KIW524313 KSS524313 LCO524313 LMK524313 LWG524313 MGC524313 MPY524313 MZU524313 NJQ524313 NTM524313 ODI524313 ONE524313 OXA524313 PGW524313 PQS524313 QAO524313 QKK524313 QUG524313 REC524313 RNY524313 RXU524313 SHQ524313 SRM524313 TBI524313 TLE524313 TVA524313 UEW524313 UOS524313 UYO524313 VIK524313 VSG524313 WCC524313 WLY524313 WVU524313 M589849 JI589849 TE589849 ADA589849 AMW589849 AWS589849 BGO589849 BQK589849 CAG589849 CKC589849 CTY589849 DDU589849 DNQ589849 DXM589849 EHI589849 ERE589849 FBA589849 FKW589849 FUS589849 GEO589849 GOK589849 GYG589849 HIC589849 HRY589849 IBU589849 ILQ589849 IVM589849 JFI589849 JPE589849 JZA589849 KIW589849 KSS589849 LCO589849 LMK589849 LWG589849 MGC589849 MPY589849 MZU589849 NJQ589849 NTM589849 ODI589849 ONE589849 OXA589849 PGW589849 PQS589849 QAO589849 QKK589849 QUG589849 REC589849 RNY589849 RXU589849 SHQ589849 SRM589849 TBI589849 TLE589849 TVA589849 UEW589849 UOS589849 UYO589849 VIK589849 VSG589849 WCC589849 WLY589849 WVU589849 M655385 JI655385 TE655385 ADA655385 AMW655385 AWS655385 BGO655385 BQK655385 CAG655385 CKC655385 CTY655385 DDU655385 DNQ655385 DXM655385 EHI655385 ERE655385 FBA655385 FKW655385 FUS655385 GEO655385 GOK655385 GYG655385 HIC655385 HRY655385 IBU655385 ILQ655385 IVM655385 JFI655385 JPE655385 JZA655385 KIW655385 KSS655385 LCO655385 LMK655385 LWG655385 MGC655385 MPY655385 MZU655385 NJQ655385 NTM655385 ODI655385 ONE655385 OXA655385 PGW655385 PQS655385 QAO655385 QKK655385 QUG655385 REC655385 RNY655385 RXU655385 SHQ655385 SRM655385 TBI655385 TLE655385 TVA655385 UEW655385 UOS655385 UYO655385 VIK655385 VSG655385 WCC655385 WLY655385 WVU655385 M720921 JI720921 TE720921 ADA720921 AMW720921 AWS720921 BGO720921 BQK720921 CAG720921 CKC720921 CTY720921 DDU720921 DNQ720921 DXM720921 EHI720921 ERE720921 FBA720921 FKW720921 FUS720921 GEO720921 GOK720921 GYG720921 HIC720921 HRY720921 IBU720921 ILQ720921 IVM720921 JFI720921 JPE720921 JZA720921 KIW720921 KSS720921 LCO720921 LMK720921 LWG720921 MGC720921 MPY720921 MZU720921 NJQ720921 NTM720921 ODI720921 ONE720921 OXA720921 PGW720921 PQS720921 QAO720921 QKK720921 QUG720921 REC720921 RNY720921 RXU720921 SHQ720921 SRM720921 TBI720921 TLE720921 TVA720921 UEW720921 UOS720921 UYO720921 VIK720921 VSG720921 WCC720921 WLY720921 WVU720921 M786457 JI786457 TE786457 ADA786457 AMW786457 AWS786457 BGO786457 BQK786457 CAG786457 CKC786457 CTY786457 DDU786457 DNQ786457 DXM786457 EHI786457 ERE786457 FBA786457 FKW786457 FUS786457 GEO786457 GOK786457 GYG786457 HIC786457 HRY786457 IBU786457 ILQ786457 IVM786457 JFI786457 JPE786457 JZA786457 KIW786457 KSS786457 LCO786457 LMK786457 LWG786457 MGC786457 MPY786457 MZU786457 NJQ786457 NTM786457 ODI786457 ONE786457 OXA786457 PGW786457 PQS786457 QAO786457 QKK786457 QUG786457 REC786457 RNY786457 RXU786457 SHQ786457 SRM786457 TBI786457 TLE786457 TVA786457 UEW786457 UOS786457 UYO786457 VIK786457 VSG786457 WCC786457 WLY786457 WVU786457 M851993 JI851993 TE851993 ADA851993 AMW851993 AWS851993 BGO851993 BQK851993 CAG851993 CKC851993 CTY851993 DDU851993 DNQ851993 DXM851993 EHI851993 ERE851993 FBA851993 FKW851993 FUS851993 GEO851993 GOK851993 GYG851993 HIC851993 HRY851993 IBU851993 ILQ851993 IVM851993 JFI851993 JPE851993 JZA851993 KIW851993 KSS851993 LCO851993 LMK851993 LWG851993 MGC851993 MPY851993 MZU851993 NJQ851993 NTM851993 ODI851993 ONE851993 OXA851993 PGW851993 PQS851993 QAO851993 QKK851993 QUG851993 REC851993 RNY851993 RXU851993 SHQ851993 SRM851993 TBI851993 TLE851993 TVA851993 UEW851993 UOS851993 UYO851993 VIK851993 VSG851993 WCC851993 WLY851993 WVU851993 M917529 JI917529 TE917529 ADA917529 AMW917529 AWS917529 BGO917529 BQK917529 CAG917529 CKC917529 CTY917529 DDU917529 DNQ917529 DXM917529 EHI917529 ERE917529 FBA917529 FKW917529 FUS917529 GEO917529 GOK917529 GYG917529 HIC917529 HRY917529 IBU917529 ILQ917529 IVM917529 JFI917529 JPE917529 JZA917529 KIW917529 KSS917529 LCO917529 LMK917529 LWG917529 MGC917529 MPY917529 MZU917529 NJQ917529 NTM917529 ODI917529 ONE917529 OXA917529 PGW917529 PQS917529 QAO917529 QKK917529 QUG917529 REC917529 RNY917529 RXU917529 SHQ917529 SRM917529 TBI917529 TLE917529 TVA917529 UEW917529 UOS917529 UYO917529 VIK917529 VSG917529 WCC917529 WLY917529 WVU917529 M983065 JI983065 TE983065 ADA983065 AMW983065 AWS983065 BGO983065 BQK983065 CAG983065 CKC983065 CTY983065 DDU983065 DNQ983065 DXM983065 EHI983065 ERE983065 FBA983065 FKW983065 FUS983065 GEO983065 GOK983065 GYG983065 HIC983065 HRY983065 IBU983065 ILQ983065 IVM983065 JFI983065 JPE983065 JZA983065 KIW983065 KSS983065 LCO983065 LMK983065 LWG983065 MGC983065 MPY983065 MZU983065 NJQ983065 NTM983065 ODI983065 ONE983065 OXA983065 PGW983065 PQS983065 QAO983065 QKK983065 QUG983065 REC983065 RNY983065 RXU983065 SHQ983065 SRM983065 TBI983065 TLE983065 TVA983065 UEW983065 UOS983065 UYO983065 VIK983065 VSG983065 WCC983065 WLY983065 WVU983065 M32 JI32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UYO32 VIK32 VSG32 WCC32 WLY32 WVU32 M65568 JI65568 TE65568 ADA65568 AMW65568 AWS65568 BGO65568 BQK65568 CAG65568 CKC65568 CTY65568 DDU65568 DNQ65568 DXM65568 EHI65568 ERE65568 FBA65568 FKW65568 FUS65568 GEO65568 GOK65568 GYG65568 HIC65568 HRY65568 IBU65568 ILQ65568 IVM65568 JFI65568 JPE65568 JZA65568 KIW65568 KSS65568 LCO65568 LMK65568 LWG65568 MGC65568 MPY65568 MZU65568 NJQ65568 NTM65568 ODI65568 ONE65568 OXA65568 PGW65568 PQS65568 QAO65568 QKK65568 QUG65568 REC65568 RNY65568 RXU65568 SHQ65568 SRM65568 TBI65568 TLE65568 TVA65568 UEW65568 UOS65568 UYO65568 VIK65568 VSG65568 WCC65568 WLY65568 WVU65568 M131104 JI131104 TE131104 ADA131104 AMW131104 AWS131104 BGO131104 BQK131104 CAG131104 CKC131104 CTY131104 DDU131104 DNQ131104 DXM131104 EHI131104 ERE131104 FBA131104 FKW131104 FUS131104 GEO131104 GOK131104 GYG131104 HIC131104 HRY131104 IBU131104 ILQ131104 IVM131104 JFI131104 JPE131104 JZA131104 KIW131104 KSS131104 LCO131104 LMK131104 LWG131104 MGC131104 MPY131104 MZU131104 NJQ131104 NTM131104 ODI131104 ONE131104 OXA131104 PGW131104 PQS131104 QAO131104 QKK131104 QUG131104 REC131104 RNY131104 RXU131104 SHQ131104 SRM131104 TBI131104 TLE131104 TVA131104 UEW131104 UOS131104 UYO131104 VIK131104 VSG131104 WCC131104 WLY131104 WVU131104 M196640 JI196640 TE196640 ADA196640 AMW196640 AWS196640 BGO196640 BQK196640 CAG196640 CKC196640 CTY196640 DDU196640 DNQ196640 DXM196640 EHI196640 ERE196640 FBA196640 FKW196640 FUS196640 GEO196640 GOK196640 GYG196640 HIC196640 HRY196640 IBU196640 ILQ196640 IVM196640 JFI196640 JPE196640 JZA196640 KIW196640 KSS196640 LCO196640 LMK196640 LWG196640 MGC196640 MPY196640 MZU196640 NJQ196640 NTM196640 ODI196640 ONE196640 OXA196640 PGW196640 PQS196640 QAO196640 QKK196640 QUG196640 REC196640 RNY196640 RXU196640 SHQ196640 SRM196640 TBI196640 TLE196640 TVA196640 UEW196640 UOS196640 UYO196640 VIK196640 VSG196640 WCC196640 WLY196640 WVU196640 M262176 JI262176 TE262176 ADA262176 AMW262176 AWS262176 BGO262176 BQK262176 CAG262176 CKC262176 CTY262176 DDU262176 DNQ262176 DXM262176 EHI262176 ERE262176 FBA262176 FKW262176 FUS262176 GEO262176 GOK262176 GYG262176 HIC262176 HRY262176 IBU262176 ILQ262176 IVM262176 JFI262176 JPE262176 JZA262176 KIW262176 KSS262176 LCO262176 LMK262176 LWG262176 MGC262176 MPY262176 MZU262176 NJQ262176 NTM262176 ODI262176 ONE262176 OXA262176 PGW262176 PQS262176 QAO262176 QKK262176 QUG262176 REC262176 RNY262176 RXU262176 SHQ262176 SRM262176 TBI262176 TLE262176 TVA262176 UEW262176 UOS262176 UYO262176 VIK262176 VSG262176 WCC262176 WLY262176 WVU262176 M327712 JI327712 TE327712 ADA327712 AMW327712 AWS327712 BGO327712 BQK327712 CAG327712 CKC327712 CTY327712 DDU327712 DNQ327712 DXM327712 EHI327712 ERE327712 FBA327712 FKW327712 FUS327712 GEO327712 GOK327712 GYG327712 HIC327712 HRY327712 IBU327712 ILQ327712 IVM327712 JFI327712 JPE327712 JZA327712 KIW327712 KSS327712 LCO327712 LMK327712 LWG327712 MGC327712 MPY327712 MZU327712 NJQ327712 NTM327712 ODI327712 ONE327712 OXA327712 PGW327712 PQS327712 QAO327712 QKK327712 QUG327712 REC327712 RNY327712 RXU327712 SHQ327712 SRM327712 TBI327712 TLE327712 TVA327712 UEW327712 UOS327712 UYO327712 VIK327712 VSG327712 WCC327712 WLY327712 WVU327712 M393248 JI393248 TE393248 ADA393248 AMW393248 AWS393248 BGO393248 BQK393248 CAG393248 CKC393248 CTY393248 DDU393248 DNQ393248 DXM393248 EHI393248 ERE393248 FBA393248 FKW393248 FUS393248 GEO393248 GOK393248 GYG393248 HIC393248 HRY393248 IBU393248 ILQ393248 IVM393248 JFI393248 JPE393248 JZA393248 KIW393248 KSS393248 LCO393248 LMK393248 LWG393248 MGC393248 MPY393248 MZU393248 NJQ393248 NTM393248 ODI393248 ONE393248 OXA393248 PGW393248 PQS393248 QAO393248 QKK393248 QUG393248 REC393248 RNY393248 RXU393248 SHQ393248 SRM393248 TBI393248 TLE393248 TVA393248 UEW393248 UOS393248 UYO393248 VIK393248 VSG393248 WCC393248 WLY393248 WVU393248 M458784 JI458784 TE458784 ADA458784 AMW458784 AWS458784 BGO458784 BQK458784 CAG458784 CKC458784 CTY458784 DDU458784 DNQ458784 DXM458784 EHI458784 ERE458784 FBA458784 FKW458784 FUS458784 GEO458784 GOK458784 GYG458784 HIC458784 HRY458784 IBU458784 ILQ458784 IVM458784 JFI458784 JPE458784 JZA458784 KIW458784 KSS458784 LCO458784 LMK458784 LWG458784 MGC458784 MPY458784 MZU458784 NJQ458784 NTM458784 ODI458784 ONE458784 OXA458784 PGW458784 PQS458784 QAO458784 QKK458784 QUG458784 REC458784 RNY458784 RXU458784 SHQ458784 SRM458784 TBI458784 TLE458784 TVA458784 UEW458784 UOS458784 UYO458784 VIK458784 VSG458784 WCC458784 WLY458784 WVU458784 M524320 JI524320 TE524320 ADA524320 AMW524320 AWS524320 BGO524320 BQK524320 CAG524320 CKC524320 CTY524320 DDU524320 DNQ524320 DXM524320 EHI524320 ERE524320 FBA524320 FKW524320 FUS524320 GEO524320 GOK524320 GYG524320 HIC524320 HRY524320 IBU524320 ILQ524320 IVM524320 JFI524320 JPE524320 JZA524320 KIW524320 KSS524320 LCO524320 LMK524320 LWG524320 MGC524320 MPY524320 MZU524320 NJQ524320 NTM524320 ODI524320 ONE524320 OXA524320 PGW524320 PQS524320 QAO524320 QKK524320 QUG524320 REC524320 RNY524320 RXU524320 SHQ524320 SRM524320 TBI524320 TLE524320 TVA524320 UEW524320 UOS524320 UYO524320 VIK524320 VSG524320 WCC524320 WLY524320 WVU524320 M589856 JI589856 TE589856 ADA589856 AMW589856 AWS589856 BGO589856 BQK589856 CAG589856 CKC589856 CTY589856 DDU589856 DNQ589856 DXM589856 EHI589856 ERE589856 FBA589856 FKW589856 FUS589856 GEO589856 GOK589856 GYG589856 HIC589856 HRY589856 IBU589856 ILQ589856 IVM589856 JFI589856 JPE589856 JZA589856 KIW589856 KSS589856 LCO589856 LMK589856 LWG589856 MGC589856 MPY589856 MZU589856 NJQ589856 NTM589856 ODI589856 ONE589856 OXA589856 PGW589856 PQS589856 QAO589856 QKK589856 QUG589856 REC589856 RNY589856 RXU589856 SHQ589856 SRM589856 TBI589856 TLE589856 TVA589856 UEW589856 UOS589856 UYO589856 VIK589856 VSG589856 WCC589856 WLY589856 WVU589856 M655392 JI655392 TE655392 ADA655392 AMW655392 AWS655392 BGO655392 BQK655392 CAG655392 CKC655392 CTY655392 DDU655392 DNQ655392 DXM655392 EHI655392 ERE655392 FBA655392 FKW655392 FUS655392 GEO655392 GOK655392 GYG655392 HIC655392 HRY655392 IBU655392 ILQ655392 IVM655392 JFI655392 JPE655392 JZA655392 KIW655392 KSS655392 LCO655392 LMK655392 LWG655392 MGC655392 MPY655392 MZU655392 NJQ655392 NTM655392 ODI655392 ONE655392 OXA655392 PGW655392 PQS655392 QAO655392 QKK655392 QUG655392 REC655392 RNY655392 RXU655392 SHQ655392 SRM655392 TBI655392 TLE655392 TVA655392 UEW655392 UOS655392 UYO655392 VIK655392 VSG655392 WCC655392 WLY655392 WVU655392 M720928 JI720928 TE720928 ADA720928 AMW720928 AWS720928 BGO720928 BQK720928 CAG720928 CKC720928 CTY720928 DDU720928 DNQ720928 DXM720928 EHI720928 ERE720928 FBA720928 FKW720928 FUS720928 GEO720928 GOK720928 GYG720928 HIC720928 HRY720928 IBU720928 ILQ720928 IVM720928 JFI720928 JPE720928 JZA720928 KIW720928 KSS720928 LCO720928 LMK720928 LWG720928 MGC720928 MPY720928 MZU720928 NJQ720928 NTM720928 ODI720928 ONE720928 OXA720928 PGW720928 PQS720928 QAO720928 QKK720928 QUG720928 REC720928 RNY720928 RXU720928 SHQ720928 SRM720928 TBI720928 TLE720928 TVA720928 UEW720928 UOS720928 UYO720928 VIK720928 VSG720928 WCC720928 WLY720928 WVU720928 M786464 JI786464 TE786464 ADA786464 AMW786464 AWS786464 BGO786464 BQK786464 CAG786464 CKC786464 CTY786464 DDU786464 DNQ786464 DXM786464 EHI786464 ERE786464 FBA786464 FKW786464 FUS786464 GEO786464 GOK786464 GYG786464 HIC786464 HRY786464 IBU786464 ILQ786464 IVM786464 JFI786464 JPE786464 JZA786464 KIW786464 KSS786464 LCO786464 LMK786464 LWG786464 MGC786464 MPY786464 MZU786464 NJQ786464 NTM786464 ODI786464 ONE786464 OXA786464 PGW786464 PQS786464 QAO786464 QKK786464 QUG786464 REC786464 RNY786464 RXU786464 SHQ786464 SRM786464 TBI786464 TLE786464 TVA786464 UEW786464 UOS786464 UYO786464 VIK786464 VSG786464 WCC786464 WLY786464 WVU786464 M852000 JI852000 TE852000 ADA852000 AMW852000 AWS852000 BGO852000 BQK852000 CAG852000 CKC852000 CTY852000 DDU852000 DNQ852000 DXM852000 EHI852000 ERE852000 FBA852000 FKW852000 FUS852000 GEO852000 GOK852000 GYG852000 HIC852000 HRY852000 IBU852000 ILQ852000 IVM852000 JFI852000 JPE852000 JZA852000 KIW852000 KSS852000 LCO852000 LMK852000 LWG852000 MGC852000 MPY852000 MZU852000 NJQ852000 NTM852000 ODI852000 ONE852000 OXA852000 PGW852000 PQS852000 QAO852000 QKK852000 QUG852000 REC852000 RNY852000 RXU852000 SHQ852000 SRM852000 TBI852000 TLE852000 TVA852000 UEW852000 UOS852000 UYO852000 VIK852000 VSG852000 WCC852000 WLY852000 WVU852000 M917536 JI917536 TE917536 ADA917536 AMW917536 AWS917536 BGO917536 BQK917536 CAG917536 CKC917536 CTY917536 DDU917536 DNQ917536 DXM917536 EHI917536 ERE917536 FBA917536 FKW917536 FUS917536 GEO917536 GOK917536 GYG917536 HIC917536 HRY917536 IBU917536 ILQ917536 IVM917536 JFI917536 JPE917536 JZA917536 KIW917536 KSS917536 LCO917536 LMK917536 LWG917536 MGC917536 MPY917536 MZU917536 NJQ917536 NTM917536 ODI917536 ONE917536 OXA917536 PGW917536 PQS917536 QAO917536 QKK917536 QUG917536 REC917536 RNY917536 RXU917536 SHQ917536 SRM917536 TBI917536 TLE917536 TVA917536 UEW917536 UOS917536 UYO917536 VIK917536 VSG917536 WCC917536 WLY917536 WVU917536 M983072 JI983072 TE983072 ADA983072 AMW983072 AWS983072 BGO983072 BQK983072 CAG983072 CKC983072 CTY983072 DDU983072 DNQ983072 DXM983072 EHI983072 ERE983072 FBA983072 FKW983072 FUS983072 GEO983072 GOK983072 GYG983072 HIC983072 HRY983072 IBU983072 ILQ983072 IVM983072 JFI983072 JPE983072 JZA983072 KIW983072 KSS983072 LCO983072 LMK983072 LWG983072 MGC983072 MPY983072 MZU983072 NJQ983072 NTM983072 ODI983072 ONE983072 OXA983072 PGW983072 PQS983072 QAO983072 QKK983072 QUG983072 REC983072 RNY983072 RXU983072 SHQ983072 SRM983072 TBI983072 TLE983072 TVA983072 UEW983072 UOS983072 UYO983072 VIK983072 VSG983072 WCC983072 WLY983072 WVU983072" xr:uid="{724A6B0D-025F-4165-BDEF-DFB17E1EF945}">
      <formula1>$AH$9:$AJ$9</formula1>
    </dataValidation>
    <dataValidation type="list" allowBlank="1" showErrorMessage="1" sqref="M16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M65552 JI65552 TE65552 ADA65552 AMW65552 AWS65552 BGO65552 BQK65552 CAG65552 CKC65552 CTY65552 DDU65552 DNQ65552 DXM65552 EHI65552 ERE65552 FBA65552 FKW65552 FUS65552 GEO65552 GOK65552 GYG65552 HIC65552 HRY65552 IBU65552 ILQ65552 IVM65552 JFI65552 JPE65552 JZA65552 KIW65552 KSS65552 LCO65552 LMK65552 LWG65552 MGC65552 MPY65552 MZU65552 NJQ65552 NTM65552 ODI65552 ONE65552 OXA65552 PGW65552 PQS65552 QAO65552 QKK65552 QUG65552 REC65552 RNY65552 RXU65552 SHQ65552 SRM65552 TBI65552 TLE65552 TVA65552 UEW65552 UOS65552 UYO65552 VIK65552 VSG65552 WCC65552 WLY65552 WVU65552 M131088 JI131088 TE131088 ADA131088 AMW131088 AWS131088 BGO131088 BQK131088 CAG131088 CKC131088 CTY131088 DDU131088 DNQ131088 DXM131088 EHI131088 ERE131088 FBA131088 FKW131088 FUS131088 GEO131088 GOK131088 GYG131088 HIC131088 HRY131088 IBU131088 ILQ131088 IVM131088 JFI131088 JPE131088 JZA131088 KIW131088 KSS131088 LCO131088 LMK131088 LWG131088 MGC131088 MPY131088 MZU131088 NJQ131088 NTM131088 ODI131088 ONE131088 OXA131088 PGW131088 PQS131088 QAO131088 QKK131088 QUG131088 REC131088 RNY131088 RXU131088 SHQ131088 SRM131088 TBI131088 TLE131088 TVA131088 UEW131088 UOS131088 UYO131088 VIK131088 VSG131088 WCC131088 WLY131088 WVU131088 M196624 JI196624 TE196624 ADA196624 AMW196624 AWS196624 BGO196624 BQK196624 CAG196624 CKC196624 CTY196624 DDU196624 DNQ196624 DXM196624 EHI196624 ERE196624 FBA196624 FKW196624 FUS196624 GEO196624 GOK196624 GYG196624 HIC196624 HRY196624 IBU196624 ILQ196624 IVM196624 JFI196624 JPE196624 JZA196624 KIW196624 KSS196624 LCO196624 LMK196624 LWG196624 MGC196624 MPY196624 MZU196624 NJQ196624 NTM196624 ODI196624 ONE196624 OXA196624 PGW196624 PQS196624 QAO196624 QKK196624 QUG196624 REC196624 RNY196624 RXU196624 SHQ196624 SRM196624 TBI196624 TLE196624 TVA196624 UEW196624 UOS196624 UYO196624 VIK196624 VSG196624 WCC196624 WLY196624 WVU196624 M262160 JI262160 TE262160 ADA262160 AMW262160 AWS262160 BGO262160 BQK262160 CAG262160 CKC262160 CTY262160 DDU262160 DNQ262160 DXM262160 EHI262160 ERE262160 FBA262160 FKW262160 FUS262160 GEO262160 GOK262160 GYG262160 HIC262160 HRY262160 IBU262160 ILQ262160 IVM262160 JFI262160 JPE262160 JZA262160 KIW262160 KSS262160 LCO262160 LMK262160 LWG262160 MGC262160 MPY262160 MZU262160 NJQ262160 NTM262160 ODI262160 ONE262160 OXA262160 PGW262160 PQS262160 QAO262160 QKK262160 QUG262160 REC262160 RNY262160 RXU262160 SHQ262160 SRM262160 TBI262160 TLE262160 TVA262160 UEW262160 UOS262160 UYO262160 VIK262160 VSG262160 WCC262160 WLY262160 WVU262160 M327696 JI327696 TE327696 ADA327696 AMW327696 AWS327696 BGO327696 BQK327696 CAG327696 CKC327696 CTY327696 DDU327696 DNQ327696 DXM327696 EHI327696 ERE327696 FBA327696 FKW327696 FUS327696 GEO327696 GOK327696 GYG327696 HIC327696 HRY327696 IBU327696 ILQ327696 IVM327696 JFI327696 JPE327696 JZA327696 KIW327696 KSS327696 LCO327696 LMK327696 LWG327696 MGC327696 MPY327696 MZU327696 NJQ327696 NTM327696 ODI327696 ONE327696 OXA327696 PGW327696 PQS327696 QAO327696 QKK327696 QUG327696 REC327696 RNY327696 RXU327696 SHQ327696 SRM327696 TBI327696 TLE327696 TVA327696 UEW327696 UOS327696 UYO327696 VIK327696 VSG327696 WCC327696 WLY327696 WVU327696 M393232 JI393232 TE393232 ADA393232 AMW393232 AWS393232 BGO393232 BQK393232 CAG393232 CKC393232 CTY393232 DDU393232 DNQ393232 DXM393232 EHI393232 ERE393232 FBA393232 FKW393232 FUS393232 GEO393232 GOK393232 GYG393232 HIC393232 HRY393232 IBU393232 ILQ393232 IVM393232 JFI393232 JPE393232 JZA393232 KIW393232 KSS393232 LCO393232 LMK393232 LWG393232 MGC393232 MPY393232 MZU393232 NJQ393232 NTM393232 ODI393232 ONE393232 OXA393232 PGW393232 PQS393232 QAO393232 QKK393232 QUG393232 REC393232 RNY393232 RXU393232 SHQ393232 SRM393232 TBI393232 TLE393232 TVA393232 UEW393232 UOS393232 UYO393232 VIK393232 VSG393232 WCC393232 WLY393232 WVU393232 M458768 JI458768 TE458768 ADA458768 AMW458768 AWS458768 BGO458768 BQK458768 CAG458768 CKC458768 CTY458768 DDU458768 DNQ458768 DXM458768 EHI458768 ERE458768 FBA458768 FKW458768 FUS458768 GEO458768 GOK458768 GYG458768 HIC458768 HRY458768 IBU458768 ILQ458768 IVM458768 JFI458768 JPE458768 JZA458768 KIW458768 KSS458768 LCO458768 LMK458768 LWG458768 MGC458768 MPY458768 MZU458768 NJQ458768 NTM458768 ODI458768 ONE458768 OXA458768 PGW458768 PQS458768 QAO458768 QKK458768 QUG458768 REC458768 RNY458768 RXU458768 SHQ458768 SRM458768 TBI458768 TLE458768 TVA458768 UEW458768 UOS458768 UYO458768 VIK458768 VSG458768 WCC458768 WLY458768 WVU458768 M524304 JI524304 TE524304 ADA524304 AMW524304 AWS524304 BGO524304 BQK524304 CAG524304 CKC524304 CTY524304 DDU524304 DNQ524304 DXM524304 EHI524304 ERE524304 FBA524304 FKW524304 FUS524304 GEO524304 GOK524304 GYG524304 HIC524304 HRY524304 IBU524304 ILQ524304 IVM524304 JFI524304 JPE524304 JZA524304 KIW524304 KSS524304 LCO524304 LMK524304 LWG524304 MGC524304 MPY524304 MZU524304 NJQ524304 NTM524304 ODI524304 ONE524304 OXA524304 PGW524304 PQS524304 QAO524304 QKK524304 QUG524304 REC524304 RNY524304 RXU524304 SHQ524304 SRM524304 TBI524304 TLE524304 TVA524304 UEW524304 UOS524304 UYO524304 VIK524304 VSG524304 WCC524304 WLY524304 WVU524304 M589840 JI589840 TE589840 ADA589840 AMW589840 AWS589840 BGO589840 BQK589840 CAG589840 CKC589840 CTY589840 DDU589840 DNQ589840 DXM589840 EHI589840 ERE589840 FBA589840 FKW589840 FUS589840 GEO589840 GOK589840 GYG589840 HIC589840 HRY589840 IBU589840 ILQ589840 IVM589840 JFI589840 JPE589840 JZA589840 KIW589840 KSS589840 LCO589840 LMK589840 LWG589840 MGC589840 MPY589840 MZU589840 NJQ589840 NTM589840 ODI589840 ONE589840 OXA589840 PGW589840 PQS589840 QAO589840 QKK589840 QUG589840 REC589840 RNY589840 RXU589840 SHQ589840 SRM589840 TBI589840 TLE589840 TVA589840 UEW589840 UOS589840 UYO589840 VIK589840 VSG589840 WCC589840 WLY589840 WVU589840 M655376 JI655376 TE655376 ADA655376 AMW655376 AWS655376 BGO655376 BQK655376 CAG655376 CKC655376 CTY655376 DDU655376 DNQ655376 DXM655376 EHI655376 ERE655376 FBA655376 FKW655376 FUS655376 GEO655376 GOK655376 GYG655376 HIC655376 HRY655376 IBU655376 ILQ655376 IVM655376 JFI655376 JPE655376 JZA655376 KIW655376 KSS655376 LCO655376 LMK655376 LWG655376 MGC655376 MPY655376 MZU655376 NJQ655376 NTM655376 ODI655376 ONE655376 OXA655376 PGW655376 PQS655376 QAO655376 QKK655376 QUG655376 REC655376 RNY655376 RXU655376 SHQ655376 SRM655376 TBI655376 TLE655376 TVA655376 UEW655376 UOS655376 UYO655376 VIK655376 VSG655376 WCC655376 WLY655376 WVU655376 M720912 JI720912 TE720912 ADA720912 AMW720912 AWS720912 BGO720912 BQK720912 CAG720912 CKC720912 CTY720912 DDU720912 DNQ720912 DXM720912 EHI720912 ERE720912 FBA720912 FKW720912 FUS720912 GEO720912 GOK720912 GYG720912 HIC720912 HRY720912 IBU720912 ILQ720912 IVM720912 JFI720912 JPE720912 JZA720912 KIW720912 KSS720912 LCO720912 LMK720912 LWG720912 MGC720912 MPY720912 MZU720912 NJQ720912 NTM720912 ODI720912 ONE720912 OXA720912 PGW720912 PQS720912 QAO720912 QKK720912 QUG720912 REC720912 RNY720912 RXU720912 SHQ720912 SRM720912 TBI720912 TLE720912 TVA720912 UEW720912 UOS720912 UYO720912 VIK720912 VSG720912 WCC720912 WLY720912 WVU720912 M786448 JI786448 TE786448 ADA786448 AMW786448 AWS786448 BGO786448 BQK786448 CAG786448 CKC786448 CTY786448 DDU786448 DNQ786448 DXM786448 EHI786448 ERE786448 FBA786448 FKW786448 FUS786448 GEO786448 GOK786448 GYG786448 HIC786448 HRY786448 IBU786448 ILQ786448 IVM786448 JFI786448 JPE786448 JZA786448 KIW786448 KSS786448 LCO786448 LMK786448 LWG786448 MGC786448 MPY786448 MZU786448 NJQ786448 NTM786448 ODI786448 ONE786448 OXA786448 PGW786448 PQS786448 QAO786448 QKK786448 QUG786448 REC786448 RNY786448 RXU786448 SHQ786448 SRM786448 TBI786448 TLE786448 TVA786448 UEW786448 UOS786448 UYO786448 VIK786448 VSG786448 WCC786448 WLY786448 WVU786448 M851984 JI851984 TE851984 ADA851984 AMW851984 AWS851984 BGO851984 BQK851984 CAG851984 CKC851984 CTY851984 DDU851984 DNQ851984 DXM851984 EHI851984 ERE851984 FBA851984 FKW851984 FUS851984 GEO851984 GOK851984 GYG851984 HIC851984 HRY851984 IBU851984 ILQ851984 IVM851984 JFI851984 JPE851984 JZA851984 KIW851984 KSS851984 LCO851984 LMK851984 LWG851984 MGC851984 MPY851984 MZU851984 NJQ851984 NTM851984 ODI851984 ONE851984 OXA851984 PGW851984 PQS851984 QAO851984 QKK851984 QUG851984 REC851984 RNY851984 RXU851984 SHQ851984 SRM851984 TBI851984 TLE851984 TVA851984 UEW851984 UOS851984 UYO851984 VIK851984 VSG851984 WCC851984 WLY851984 WVU851984 M917520 JI917520 TE917520 ADA917520 AMW917520 AWS917520 BGO917520 BQK917520 CAG917520 CKC917520 CTY917520 DDU917520 DNQ917520 DXM917520 EHI917520 ERE917520 FBA917520 FKW917520 FUS917520 GEO917520 GOK917520 GYG917520 HIC917520 HRY917520 IBU917520 ILQ917520 IVM917520 JFI917520 JPE917520 JZA917520 KIW917520 KSS917520 LCO917520 LMK917520 LWG917520 MGC917520 MPY917520 MZU917520 NJQ917520 NTM917520 ODI917520 ONE917520 OXA917520 PGW917520 PQS917520 QAO917520 QKK917520 QUG917520 REC917520 RNY917520 RXU917520 SHQ917520 SRM917520 TBI917520 TLE917520 TVA917520 UEW917520 UOS917520 UYO917520 VIK917520 VSG917520 WCC917520 WLY917520 WVU917520 M983056 JI983056 TE983056 ADA983056 AMW983056 AWS983056 BGO983056 BQK983056 CAG983056 CKC983056 CTY983056 DDU983056 DNQ983056 DXM983056 EHI983056 ERE983056 FBA983056 FKW983056 FUS983056 GEO983056 GOK983056 GYG983056 HIC983056 HRY983056 IBU983056 ILQ983056 IVM983056 JFI983056 JPE983056 JZA983056 KIW983056 KSS983056 LCO983056 LMK983056 LWG983056 MGC983056 MPY983056 MZU983056 NJQ983056 NTM983056 ODI983056 ONE983056 OXA983056 PGW983056 PQS983056 QAO983056 QKK983056 QUG983056 REC983056 RNY983056 RXU983056 SHQ983056 SRM983056 TBI983056 TLE983056 TVA983056 UEW983056 UOS983056 UYO983056 VIK983056 VSG983056 WCC983056 WLY983056 WVU983056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M30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WVU30 M65566 JI65566 TE65566 ADA65566 AMW65566 AWS65566 BGO65566 BQK65566 CAG65566 CKC65566 CTY65566 DDU65566 DNQ65566 DXM65566 EHI65566 ERE65566 FBA65566 FKW65566 FUS65566 GEO65566 GOK65566 GYG65566 HIC65566 HRY65566 IBU65566 ILQ65566 IVM65566 JFI65566 JPE65566 JZA65566 KIW65566 KSS65566 LCO65566 LMK65566 LWG65566 MGC65566 MPY65566 MZU65566 NJQ65566 NTM65566 ODI65566 ONE65566 OXA65566 PGW65566 PQS65566 QAO65566 QKK65566 QUG65566 REC65566 RNY65566 RXU65566 SHQ65566 SRM65566 TBI65566 TLE65566 TVA65566 UEW65566 UOS65566 UYO65566 VIK65566 VSG65566 WCC65566 WLY65566 WVU65566 M131102 JI131102 TE131102 ADA131102 AMW131102 AWS131102 BGO131102 BQK131102 CAG131102 CKC131102 CTY131102 DDU131102 DNQ131102 DXM131102 EHI131102 ERE131102 FBA131102 FKW131102 FUS131102 GEO131102 GOK131102 GYG131102 HIC131102 HRY131102 IBU131102 ILQ131102 IVM131102 JFI131102 JPE131102 JZA131102 KIW131102 KSS131102 LCO131102 LMK131102 LWG131102 MGC131102 MPY131102 MZU131102 NJQ131102 NTM131102 ODI131102 ONE131102 OXA131102 PGW131102 PQS131102 QAO131102 QKK131102 QUG131102 REC131102 RNY131102 RXU131102 SHQ131102 SRM131102 TBI131102 TLE131102 TVA131102 UEW131102 UOS131102 UYO131102 VIK131102 VSG131102 WCC131102 WLY131102 WVU131102 M196638 JI196638 TE196638 ADA196638 AMW196638 AWS196638 BGO196638 BQK196638 CAG196638 CKC196638 CTY196638 DDU196638 DNQ196638 DXM196638 EHI196638 ERE196638 FBA196638 FKW196638 FUS196638 GEO196638 GOK196638 GYG196638 HIC196638 HRY196638 IBU196638 ILQ196638 IVM196638 JFI196638 JPE196638 JZA196638 KIW196638 KSS196638 LCO196638 LMK196638 LWG196638 MGC196638 MPY196638 MZU196638 NJQ196638 NTM196638 ODI196638 ONE196638 OXA196638 PGW196638 PQS196638 QAO196638 QKK196638 QUG196638 REC196638 RNY196638 RXU196638 SHQ196638 SRM196638 TBI196638 TLE196638 TVA196638 UEW196638 UOS196638 UYO196638 VIK196638 VSG196638 WCC196638 WLY196638 WVU196638 M262174 JI262174 TE262174 ADA262174 AMW262174 AWS262174 BGO262174 BQK262174 CAG262174 CKC262174 CTY262174 DDU262174 DNQ262174 DXM262174 EHI262174 ERE262174 FBA262174 FKW262174 FUS262174 GEO262174 GOK262174 GYG262174 HIC262174 HRY262174 IBU262174 ILQ262174 IVM262174 JFI262174 JPE262174 JZA262174 KIW262174 KSS262174 LCO262174 LMK262174 LWG262174 MGC262174 MPY262174 MZU262174 NJQ262174 NTM262174 ODI262174 ONE262174 OXA262174 PGW262174 PQS262174 QAO262174 QKK262174 QUG262174 REC262174 RNY262174 RXU262174 SHQ262174 SRM262174 TBI262174 TLE262174 TVA262174 UEW262174 UOS262174 UYO262174 VIK262174 VSG262174 WCC262174 WLY262174 WVU262174 M327710 JI327710 TE327710 ADA327710 AMW327710 AWS327710 BGO327710 BQK327710 CAG327710 CKC327710 CTY327710 DDU327710 DNQ327710 DXM327710 EHI327710 ERE327710 FBA327710 FKW327710 FUS327710 GEO327710 GOK327710 GYG327710 HIC327710 HRY327710 IBU327710 ILQ327710 IVM327710 JFI327710 JPE327710 JZA327710 KIW327710 KSS327710 LCO327710 LMK327710 LWG327710 MGC327710 MPY327710 MZU327710 NJQ327710 NTM327710 ODI327710 ONE327710 OXA327710 PGW327710 PQS327710 QAO327710 QKK327710 QUG327710 REC327710 RNY327710 RXU327710 SHQ327710 SRM327710 TBI327710 TLE327710 TVA327710 UEW327710 UOS327710 UYO327710 VIK327710 VSG327710 WCC327710 WLY327710 WVU327710 M393246 JI393246 TE393246 ADA393246 AMW393246 AWS393246 BGO393246 BQK393246 CAG393246 CKC393246 CTY393246 DDU393246 DNQ393246 DXM393246 EHI393246 ERE393246 FBA393246 FKW393246 FUS393246 GEO393246 GOK393246 GYG393246 HIC393246 HRY393246 IBU393246 ILQ393246 IVM393246 JFI393246 JPE393246 JZA393246 KIW393246 KSS393246 LCO393246 LMK393246 LWG393246 MGC393246 MPY393246 MZU393246 NJQ393246 NTM393246 ODI393246 ONE393246 OXA393246 PGW393246 PQS393246 QAO393246 QKK393246 QUG393246 REC393246 RNY393246 RXU393246 SHQ393246 SRM393246 TBI393246 TLE393246 TVA393246 UEW393246 UOS393246 UYO393246 VIK393246 VSG393246 WCC393246 WLY393246 WVU393246 M458782 JI458782 TE458782 ADA458782 AMW458782 AWS458782 BGO458782 BQK458782 CAG458782 CKC458782 CTY458782 DDU458782 DNQ458782 DXM458782 EHI458782 ERE458782 FBA458782 FKW458782 FUS458782 GEO458782 GOK458782 GYG458782 HIC458782 HRY458782 IBU458782 ILQ458782 IVM458782 JFI458782 JPE458782 JZA458782 KIW458782 KSS458782 LCO458782 LMK458782 LWG458782 MGC458782 MPY458782 MZU458782 NJQ458782 NTM458782 ODI458782 ONE458782 OXA458782 PGW458782 PQS458782 QAO458782 QKK458782 QUG458782 REC458782 RNY458782 RXU458782 SHQ458782 SRM458782 TBI458782 TLE458782 TVA458782 UEW458782 UOS458782 UYO458782 VIK458782 VSG458782 WCC458782 WLY458782 WVU458782 M524318 JI524318 TE524318 ADA524318 AMW524318 AWS524318 BGO524318 BQK524318 CAG524318 CKC524318 CTY524318 DDU524318 DNQ524318 DXM524318 EHI524318 ERE524318 FBA524318 FKW524318 FUS524318 GEO524318 GOK524318 GYG524318 HIC524318 HRY524318 IBU524318 ILQ524318 IVM524318 JFI524318 JPE524318 JZA524318 KIW524318 KSS524318 LCO524318 LMK524318 LWG524318 MGC524318 MPY524318 MZU524318 NJQ524318 NTM524318 ODI524318 ONE524318 OXA524318 PGW524318 PQS524318 QAO524318 QKK524318 QUG524318 REC524318 RNY524318 RXU524318 SHQ524318 SRM524318 TBI524318 TLE524318 TVA524318 UEW524318 UOS524318 UYO524318 VIK524318 VSG524318 WCC524318 WLY524318 WVU524318 M589854 JI589854 TE589854 ADA589854 AMW589854 AWS589854 BGO589854 BQK589854 CAG589854 CKC589854 CTY589854 DDU589854 DNQ589854 DXM589854 EHI589854 ERE589854 FBA589854 FKW589854 FUS589854 GEO589854 GOK589854 GYG589854 HIC589854 HRY589854 IBU589854 ILQ589854 IVM589854 JFI589854 JPE589854 JZA589854 KIW589854 KSS589854 LCO589854 LMK589854 LWG589854 MGC589854 MPY589854 MZU589854 NJQ589854 NTM589854 ODI589854 ONE589854 OXA589854 PGW589854 PQS589854 QAO589854 QKK589854 QUG589854 REC589854 RNY589854 RXU589854 SHQ589854 SRM589854 TBI589854 TLE589854 TVA589854 UEW589854 UOS589854 UYO589854 VIK589854 VSG589854 WCC589854 WLY589854 WVU589854 M655390 JI655390 TE655390 ADA655390 AMW655390 AWS655390 BGO655390 BQK655390 CAG655390 CKC655390 CTY655390 DDU655390 DNQ655390 DXM655390 EHI655390 ERE655390 FBA655390 FKW655390 FUS655390 GEO655390 GOK655390 GYG655390 HIC655390 HRY655390 IBU655390 ILQ655390 IVM655390 JFI655390 JPE655390 JZA655390 KIW655390 KSS655390 LCO655390 LMK655390 LWG655390 MGC655390 MPY655390 MZU655390 NJQ655390 NTM655390 ODI655390 ONE655390 OXA655390 PGW655390 PQS655390 QAO655390 QKK655390 QUG655390 REC655390 RNY655390 RXU655390 SHQ655390 SRM655390 TBI655390 TLE655390 TVA655390 UEW655390 UOS655390 UYO655390 VIK655390 VSG655390 WCC655390 WLY655390 WVU655390 M720926 JI720926 TE720926 ADA720926 AMW720926 AWS720926 BGO720926 BQK720926 CAG720926 CKC720926 CTY720926 DDU720926 DNQ720926 DXM720926 EHI720926 ERE720926 FBA720926 FKW720926 FUS720926 GEO720926 GOK720926 GYG720926 HIC720926 HRY720926 IBU720926 ILQ720926 IVM720926 JFI720926 JPE720926 JZA720926 KIW720926 KSS720926 LCO720926 LMK720926 LWG720926 MGC720926 MPY720926 MZU720926 NJQ720926 NTM720926 ODI720926 ONE720926 OXA720926 PGW720926 PQS720926 QAO720926 QKK720926 QUG720926 REC720926 RNY720926 RXU720926 SHQ720926 SRM720926 TBI720926 TLE720926 TVA720926 UEW720926 UOS720926 UYO720926 VIK720926 VSG720926 WCC720926 WLY720926 WVU720926 M786462 JI786462 TE786462 ADA786462 AMW786462 AWS786462 BGO786462 BQK786462 CAG786462 CKC786462 CTY786462 DDU786462 DNQ786462 DXM786462 EHI786462 ERE786462 FBA786462 FKW786462 FUS786462 GEO786462 GOK786462 GYG786462 HIC786462 HRY786462 IBU786462 ILQ786462 IVM786462 JFI786462 JPE786462 JZA786462 KIW786462 KSS786462 LCO786462 LMK786462 LWG786462 MGC786462 MPY786462 MZU786462 NJQ786462 NTM786462 ODI786462 ONE786462 OXA786462 PGW786462 PQS786462 QAO786462 QKK786462 QUG786462 REC786462 RNY786462 RXU786462 SHQ786462 SRM786462 TBI786462 TLE786462 TVA786462 UEW786462 UOS786462 UYO786462 VIK786462 VSG786462 WCC786462 WLY786462 WVU786462 M851998 JI851998 TE851998 ADA851998 AMW851998 AWS851998 BGO851998 BQK851998 CAG851998 CKC851998 CTY851998 DDU851998 DNQ851998 DXM851998 EHI851998 ERE851998 FBA851998 FKW851998 FUS851998 GEO851998 GOK851998 GYG851998 HIC851998 HRY851998 IBU851998 ILQ851998 IVM851998 JFI851998 JPE851998 JZA851998 KIW851998 KSS851998 LCO851998 LMK851998 LWG851998 MGC851998 MPY851998 MZU851998 NJQ851998 NTM851998 ODI851998 ONE851998 OXA851998 PGW851998 PQS851998 QAO851998 QKK851998 QUG851998 REC851998 RNY851998 RXU851998 SHQ851998 SRM851998 TBI851998 TLE851998 TVA851998 UEW851998 UOS851998 UYO851998 VIK851998 VSG851998 WCC851998 WLY851998 WVU851998 M917534 JI917534 TE917534 ADA917534 AMW917534 AWS917534 BGO917534 BQK917534 CAG917534 CKC917534 CTY917534 DDU917534 DNQ917534 DXM917534 EHI917534 ERE917534 FBA917534 FKW917534 FUS917534 GEO917534 GOK917534 GYG917534 HIC917534 HRY917534 IBU917534 ILQ917534 IVM917534 JFI917534 JPE917534 JZA917534 KIW917534 KSS917534 LCO917534 LMK917534 LWG917534 MGC917534 MPY917534 MZU917534 NJQ917534 NTM917534 ODI917534 ONE917534 OXA917534 PGW917534 PQS917534 QAO917534 QKK917534 QUG917534 REC917534 RNY917534 RXU917534 SHQ917534 SRM917534 TBI917534 TLE917534 TVA917534 UEW917534 UOS917534 UYO917534 VIK917534 VSG917534 WCC917534 WLY917534 WVU917534 M983070 JI983070 TE983070 ADA983070 AMW983070 AWS983070 BGO983070 BQK983070 CAG983070 CKC983070 CTY983070 DDU983070 DNQ983070 DXM983070 EHI983070 ERE983070 FBA983070 FKW983070 FUS983070 GEO983070 GOK983070 GYG983070 HIC983070 HRY983070 IBU983070 ILQ983070 IVM983070 JFI983070 JPE983070 JZA983070 KIW983070 KSS983070 LCO983070 LMK983070 LWG983070 MGC983070 MPY983070 MZU983070 NJQ983070 NTM983070 ODI983070 ONE983070 OXA983070 PGW983070 PQS983070 QAO983070 QKK983070 QUG983070 REC983070 RNY983070 RXU983070 SHQ983070 SRM983070 TBI983070 TLE983070 TVA983070 UEW983070 UOS983070 UYO983070 VIK983070 VSG983070 WCC983070 WLY983070 WVU983070" xr:uid="{CBD0F8CB-69A6-422D-B065-F540606E1A8C}">
      <formula1>$AH$7:$AI$7</formula1>
    </dataValidation>
    <dataValidation type="list" allowBlank="1" showErrorMessage="1" sqref="AA12 JW12 TS12 ADO12 ANK12 AXG12 BHC12 BQY12 CAU12 CKQ12 CUM12 DEI12 DOE12 DYA12 EHW12 ERS12 FBO12 FLK12 FVG12 GFC12 GOY12 GYU12 HIQ12 HSM12 ICI12 IME12 IWA12 JFW12 JPS12 JZO12 KJK12 KTG12 LDC12 LMY12 LWU12 MGQ12 MQM12 NAI12 NKE12 NUA12 ODW12 ONS12 OXO12 PHK12 PRG12 QBC12 QKY12 QUU12 REQ12 ROM12 RYI12 SIE12 SSA12 TBW12 TLS12 TVO12 UFK12 UPG12 UZC12 VIY12 VSU12 WCQ12 WMM12 WWI12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AA26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AA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AA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AA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AA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AA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AA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AA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AA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AA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AA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AA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AA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AA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AA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AA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xr:uid="{73A5F934-B41F-4AFC-A3A7-252E2AC5487E}">
      <formula1>$AN$12:$AN$13</formula1>
    </dataValidation>
    <dataValidation type="list" allowBlank="1" showErrorMessage="1" sqref="V12 JR12 TN12 ADJ12 ANF12 AXB12 BGX12 BQT12 CAP12 CKL12 CUH12 DED12 DNZ12 DXV12 EHR12 ERN12 FBJ12 FLF12 FVB12 GEX12 GOT12 GYP12 HIL12 HSH12 ICD12 ILZ12 IVV12 JFR12 JPN12 JZJ12 KJF12 KTB12 LCX12 LMT12 LWP12 MGL12 MQH12 NAD12 NJZ12 NTV12 ODR12 ONN12 OXJ12 PHF12 PRB12 QAX12 QKT12 QUP12 REL12 ROH12 RYD12 SHZ12 SRV12 TBR12 TLN12 TVJ12 UFF12 UPB12 UYX12 VIT12 VSP12 WCL12 WMH12 WWD12 V65548 JR65548 TN65548 ADJ65548 ANF65548 AXB65548 BGX65548 BQT65548 CAP65548 CKL65548 CUH65548 DED65548 DNZ65548 DXV65548 EHR65548 ERN65548 FBJ65548 FLF65548 FVB65548 GEX65548 GOT65548 GYP65548 HIL65548 HSH65548 ICD65548 ILZ65548 IVV65548 JFR65548 JPN65548 JZJ65548 KJF65548 KTB65548 LCX65548 LMT65548 LWP65548 MGL65548 MQH65548 NAD65548 NJZ65548 NTV65548 ODR65548 ONN65548 OXJ65548 PHF65548 PRB65548 QAX65548 QKT65548 QUP65548 REL65548 ROH65548 RYD65548 SHZ65548 SRV65548 TBR65548 TLN65548 TVJ65548 UFF65548 UPB65548 UYX65548 VIT65548 VSP65548 WCL65548 WMH65548 WWD65548 V131084 JR131084 TN131084 ADJ131084 ANF131084 AXB131084 BGX131084 BQT131084 CAP131084 CKL131084 CUH131084 DED131084 DNZ131084 DXV131084 EHR131084 ERN131084 FBJ131084 FLF131084 FVB131084 GEX131084 GOT131084 GYP131084 HIL131084 HSH131084 ICD131084 ILZ131084 IVV131084 JFR131084 JPN131084 JZJ131084 KJF131084 KTB131084 LCX131084 LMT131084 LWP131084 MGL131084 MQH131084 NAD131084 NJZ131084 NTV131084 ODR131084 ONN131084 OXJ131084 PHF131084 PRB131084 QAX131084 QKT131084 QUP131084 REL131084 ROH131084 RYD131084 SHZ131084 SRV131084 TBR131084 TLN131084 TVJ131084 UFF131084 UPB131084 UYX131084 VIT131084 VSP131084 WCL131084 WMH131084 WWD131084 V196620 JR196620 TN196620 ADJ196620 ANF196620 AXB196620 BGX196620 BQT196620 CAP196620 CKL196620 CUH196620 DED196620 DNZ196620 DXV196620 EHR196620 ERN196620 FBJ196620 FLF196620 FVB196620 GEX196620 GOT196620 GYP196620 HIL196620 HSH196620 ICD196620 ILZ196620 IVV196620 JFR196620 JPN196620 JZJ196620 KJF196620 KTB196620 LCX196620 LMT196620 LWP196620 MGL196620 MQH196620 NAD196620 NJZ196620 NTV196620 ODR196620 ONN196620 OXJ196620 PHF196620 PRB196620 QAX196620 QKT196620 QUP196620 REL196620 ROH196620 RYD196620 SHZ196620 SRV196620 TBR196620 TLN196620 TVJ196620 UFF196620 UPB196620 UYX196620 VIT196620 VSP196620 WCL196620 WMH196620 WWD196620 V262156 JR262156 TN262156 ADJ262156 ANF262156 AXB262156 BGX262156 BQT262156 CAP262156 CKL262156 CUH262156 DED262156 DNZ262156 DXV262156 EHR262156 ERN262156 FBJ262156 FLF262156 FVB262156 GEX262156 GOT262156 GYP262156 HIL262156 HSH262156 ICD262156 ILZ262156 IVV262156 JFR262156 JPN262156 JZJ262156 KJF262156 KTB262156 LCX262156 LMT262156 LWP262156 MGL262156 MQH262156 NAD262156 NJZ262156 NTV262156 ODR262156 ONN262156 OXJ262156 PHF262156 PRB262156 QAX262156 QKT262156 QUP262156 REL262156 ROH262156 RYD262156 SHZ262156 SRV262156 TBR262156 TLN262156 TVJ262156 UFF262156 UPB262156 UYX262156 VIT262156 VSP262156 WCL262156 WMH262156 WWD262156 V327692 JR327692 TN327692 ADJ327692 ANF327692 AXB327692 BGX327692 BQT327692 CAP327692 CKL327692 CUH327692 DED327692 DNZ327692 DXV327692 EHR327692 ERN327692 FBJ327692 FLF327692 FVB327692 GEX327692 GOT327692 GYP327692 HIL327692 HSH327692 ICD327692 ILZ327692 IVV327692 JFR327692 JPN327692 JZJ327692 KJF327692 KTB327692 LCX327692 LMT327692 LWP327692 MGL327692 MQH327692 NAD327692 NJZ327692 NTV327692 ODR327692 ONN327692 OXJ327692 PHF327692 PRB327692 QAX327692 QKT327692 QUP327692 REL327692 ROH327692 RYD327692 SHZ327692 SRV327692 TBR327692 TLN327692 TVJ327692 UFF327692 UPB327692 UYX327692 VIT327692 VSP327692 WCL327692 WMH327692 WWD327692 V393228 JR393228 TN393228 ADJ393228 ANF393228 AXB393228 BGX393228 BQT393228 CAP393228 CKL393228 CUH393228 DED393228 DNZ393228 DXV393228 EHR393228 ERN393228 FBJ393228 FLF393228 FVB393228 GEX393228 GOT393228 GYP393228 HIL393228 HSH393228 ICD393228 ILZ393228 IVV393228 JFR393228 JPN393228 JZJ393228 KJF393228 KTB393228 LCX393228 LMT393228 LWP393228 MGL393228 MQH393228 NAD393228 NJZ393228 NTV393228 ODR393228 ONN393228 OXJ393228 PHF393228 PRB393228 QAX393228 QKT393228 QUP393228 REL393228 ROH393228 RYD393228 SHZ393228 SRV393228 TBR393228 TLN393228 TVJ393228 UFF393228 UPB393228 UYX393228 VIT393228 VSP393228 WCL393228 WMH393228 WWD393228 V458764 JR458764 TN458764 ADJ458764 ANF458764 AXB458764 BGX458764 BQT458764 CAP458764 CKL458764 CUH458764 DED458764 DNZ458764 DXV458764 EHR458764 ERN458764 FBJ458764 FLF458764 FVB458764 GEX458764 GOT458764 GYP458764 HIL458764 HSH458764 ICD458764 ILZ458764 IVV458764 JFR458764 JPN458764 JZJ458764 KJF458764 KTB458764 LCX458764 LMT458764 LWP458764 MGL458764 MQH458764 NAD458764 NJZ458764 NTV458764 ODR458764 ONN458764 OXJ458764 PHF458764 PRB458764 QAX458764 QKT458764 QUP458764 REL458764 ROH458764 RYD458764 SHZ458764 SRV458764 TBR458764 TLN458764 TVJ458764 UFF458764 UPB458764 UYX458764 VIT458764 VSP458764 WCL458764 WMH458764 WWD458764 V524300 JR524300 TN524300 ADJ524300 ANF524300 AXB524300 BGX524300 BQT524300 CAP524300 CKL524300 CUH524300 DED524300 DNZ524300 DXV524300 EHR524300 ERN524300 FBJ524300 FLF524300 FVB524300 GEX524300 GOT524300 GYP524300 HIL524300 HSH524300 ICD524300 ILZ524300 IVV524300 JFR524300 JPN524300 JZJ524300 KJF524300 KTB524300 LCX524300 LMT524300 LWP524300 MGL524300 MQH524300 NAD524300 NJZ524300 NTV524300 ODR524300 ONN524300 OXJ524300 PHF524300 PRB524300 QAX524300 QKT524300 QUP524300 REL524300 ROH524300 RYD524300 SHZ524300 SRV524300 TBR524300 TLN524300 TVJ524300 UFF524300 UPB524300 UYX524300 VIT524300 VSP524300 WCL524300 WMH524300 WWD524300 V589836 JR589836 TN589836 ADJ589836 ANF589836 AXB589836 BGX589836 BQT589836 CAP589836 CKL589836 CUH589836 DED589836 DNZ589836 DXV589836 EHR589836 ERN589836 FBJ589836 FLF589836 FVB589836 GEX589836 GOT589836 GYP589836 HIL589836 HSH589836 ICD589836 ILZ589836 IVV589836 JFR589836 JPN589836 JZJ589836 KJF589836 KTB589836 LCX589836 LMT589836 LWP589836 MGL589836 MQH589836 NAD589836 NJZ589836 NTV589836 ODR589836 ONN589836 OXJ589836 PHF589836 PRB589836 QAX589836 QKT589836 QUP589836 REL589836 ROH589836 RYD589836 SHZ589836 SRV589836 TBR589836 TLN589836 TVJ589836 UFF589836 UPB589836 UYX589836 VIT589836 VSP589836 WCL589836 WMH589836 WWD589836 V655372 JR655372 TN655372 ADJ655372 ANF655372 AXB655372 BGX655372 BQT655372 CAP655372 CKL655372 CUH655372 DED655372 DNZ655372 DXV655372 EHR655372 ERN655372 FBJ655372 FLF655372 FVB655372 GEX655372 GOT655372 GYP655372 HIL655372 HSH655372 ICD655372 ILZ655372 IVV655372 JFR655372 JPN655372 JZJ655372 KJF655372 KTB655372 LCX655372 LMT655372 LWP655372 MGL655372 MQH655372 NAD655372 NJZ655372 NTV655372 ODR655372 ONN655372 OXJ655372 PHF655372 PRB655372 QAX655372 QKT655372 QUP655372 REL655372 ROH655372 RYD655372 SHZ655372 SRV655372 TBR655372 TLN655372 TVJ655372 UFF655372 UPB655372 UYX655372 VIT655372 VSP655372 WCL655372 WMH655372 WWD655372 V720908 JR720908 TN720908 ADJ720908 ANF720908 AXB720908 BGX720908 BQT720908 CAP720908 CKL720908 CUH720908 DED720908 DNZ720908 DXV720908 EHR720908 ERN720908 FBJ720908 FLF720908 FVB720908 GEX720908 GOT720908 GYP720908 HIL720908 HSH720908 ICD720908 ILZ720908 IVV720908 JFR720908 JPN720908 JZJ720908 KJF720908 KTB720908 LCX720908 LMT720908 LWP720908 MGL720908 MQH720908 NAD720908 NJZ720908 NTV720908 ODR720908 ONN720908 OXJ720908 PHF720908 PRB720908 QAX720908 QKT720908 QUP720908 REL720908 ROH720908 RYD720908 SHZ720908 SRV720908 TBR720908 TLN720908 TVJ720908 UFF720908 UPB720908 UYX720908 VIT720908 VSP720908 WCL720908 WMH720908 WWD720908 V786444 JR786444 TN786444 ADJ786444 ANF786444 AXB786444 BGX786444 BQT786444 CAP786444 CKL786444 CUH786444 DED786444 DNZ786444 DXV786444 EHR786444 ERN786444 FBJ786444 FLF786444 FVB786444 GEX786444 GOT786444 GYP786444 HIL786444 HSH786444 ICD786444 ILZ786444 IVV786444 JFR786444 JPN786444 JZJ786444 KJF786444 KTB786444 LCX786444 LMT786444 LWP786444 MGL786444 MQH786444 NAD786444 NJZ786444 NTV786444 ODR786444 ONN786444 OXJ786444 PHF786444 PRB786444 QAX786444 QKT786444 QUP786444 REL786444 ROH786444 RYD786444 SHZ786444 SRV786444 TBR786444 TLN786444 TVJ786444 UFF786444 UPB786444 UYX786444 VIT786444 VSP786444 WCL786444 WMH786444 WWD786444 V851980 JR851980 TN851980 ADJ851980 ANF851980 AXB851980 BGX851980 BQT851980 CAP851980 CKL851980 CUH851980 DED851980 DNZ851980 DXV851980 EHR851980 ERN851980 FBJ851980 FLF851980 FVB851980 GEX851980 GOT851980 GYP851980 HIL851980 HSH851980 ICD851980 ILZ851980 IVV851980 JFR851980 JPN851980 JZJ851980 KJF851980 KTB851980 LCX851980 LMT851980 LWP851980 MGL851980 MQH851980 NAD851980 NJZ851980 NTV851980 ODR851980 ONN851980 OXJ851980 PHF851980 PRB851980 QAX851980 QKT851980 QUP851980 REL851980 ROH851980 RYD851980 SHZ851980 SRV851980 TBR851980 TLN851980 TVJ851980 UFF851980 UPB851980 UYX851980 VIT851980 VSP851980 WCL851980 WMH851980 WWD851980 V917516 JR917516 TN917516 ADJ917516 ANF917516 AXB917516 BGX917516 BQT917516 CAP917516 CKL917516 CUH917516 DED917516 DNZ917516 DXV917516 EHR917516 ERN917516 FBJ917516 FLF917516 FVB917516 GEX917516 GOT917516 GYP917516 HIL917516 HSH917516 ICD917516 ILZ917516 IVV917516 JFR917516 JPN917516 JZJ917516 KJF917516 KTB917516 LCX917516 LMT917516 LWP917516 MGL917516 MQH917516 NAD917516 NJZ917516 NTV917516 ODR917516 ONN917516 OXJ917516 PHF917516 PRB917516 QAX917516 QKT917516 QUP917516 REL917516 ROH917516 RYD917516 SHZ917516 SRV917516 TBR917516 TLN917516 TVJ917516 UFF917516 UPB917516 UYX917516 VIT917516 VSP917516 WCL917516 WMH917516 WWD917516 V983052 JR983052 TN983052 ADJ983052 ANF983052 AXB983052 BGX983052 BQT983052 CAP983052 CKL983052 CUH983052 DED983052 DNZ983052 DXV983052 EHR983052 ERN983052 FBJ983052 FLF983052 FVB983052 GEX983052 GOT983052 GYP983052 HIL983052 HSH983052 ICD983052 ILZ983052 IVV983052 JFR983052 JPN983052 JZJ983052 KJF983052 KTB983052 LCX983052 LMT983052 LWP983052 MGL983052 MQH983052 NAD983052 NJZ983052 NTV983052 ODR983052 ONN983052 OXJ983052 PHF983052 PRB983052 QAX983052 QKT983052 QUP983052 REL983052 ROH983052 RYD983052 SHZ983052 SRV983052 TBR983052 TLN983052 TVJ983052 UFF983052 UPB983052 UYX983052 VIT983052 VSP983052 WCL983052 WMH983052 WWD983052 V19 JR19 TN19 ADJ19 ANF19 AXB19 BGX19 BQT19 CAP19 CKL19 CUH19 DED19 DNZ19 DXV19 EHR19 ERN19 FBJ19 FLF19 FVB19 GEX19 GOT19 GYP19 HIL19 HSH19 ICD19 ILZ19 IVV19 JFR19 JPN19 JZJ19 KJF19 KTB19 LCX19 LMT19 LWP19 MGL19 MQH19 NAD19 NJZ19 NTV19 ODR19 ONN19 OXJ19 PHF19 PRB19 QAX19 QKT19 QUP19 REL19 ROH19 RYD19 SHZ19 SRV19 TBR19 TLN19 TVJ19 UFF19 UPB19 UYX19 VIT19 VSP19 WCL19 WMH19 WWD19 V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V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V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V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V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V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V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V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V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V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V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V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V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V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V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983059 V26 JR26 TN26 ADJ26 ANF26 AXB26 BGX26 BQT26 CAP26 CKL26 CUH26 DED26 DNZ26 DXV26 EHR26 ERN26 FBJ26 FLF26 FVB26 GEX26 GOT26 GYP26 HIL26 HSH26 ICD26 ILZ26 IVV26 JFR26 JPN26 JZJ26 KJF26 KTB26 LCX26 LMT26 LWP26 MGL26 MQH26 NAD26 NJZ26 NTV26 ODR26 ONN26 OXJ26 PHF26 PRB26 QAX26 QKT26 QUP26 REL26 ROH26 RYD26 SHZ26 SRV26 TBR26 TLN26 TVJ26 UFF26 UPB26 UYX26 VIT26 VSP26 WCL26 WMH26 WWD26 V65562 JR65562 TN65562 ADJ65562 ANF65562 AXB65562 BGX65562 BQT65562 CAP65562 CKL65562 CUH65562 DED65562 DNZ65562 DXV65562 EHR65562 ERN65562 FBJ65562 FLF65562 FVB65562 GEX65562 GOT65562 GYP65562 HIL65562 HSH65562 ICD65562 ILZ65562 IVV65562 JFR65562 JPN65562 JZJ65562 KJF65562 KTB65562 LCX65562 LMT65562 LWP65562 MGL65562 MQH65562 NAD65562 NJZ65562 NTV65562 ODR65562 ONN65562 OXJ65562 PHF65562 PRB65562 QAX65562 QKT65562 QUP65562 REL65562 ROH65562 RYD65562 SHZ65562 SRV65562 TBR65562 TLN65562 TVJ65562 UFF65562 UPB65562 UYX65562 VIT65562 VSP65562 WCL65562 WMH65562 WWD65562 V131098 JR131098 TN131098 ADJ131098 ANF131098 AXB131098 BGX131098 BQT131098 CAP131098 CKL131098 CUH131098 DED131098 DNZ131098 DXV131098 EHR131098 ERN131098 FBJ131098 FLF131098 FVB131098 GEX131098 GOT131098 GYP131098 HIL131098 HSH131098 ICD131098 ILZ131098 IVV131098 JFR131098 JPN131098 JZJ131098 KJF131098 KTB131098 LCX131098 LMT131098 LWP131098 MGL131098 MQH131098 NAD131098 NJZ131098 NTV131098 ODR131098 ONN131098 OXJ131098 PHF131098 PRB131098 QAX131098 QKT131098 QUP131098 REL131098 ROH131098 RYD131098 SHZ131098 SRV131098 TBR131098 TLN131098 TVJ131098 UFF131098 UPB131098 UYX131098 VIT131098 VSP131098 WCL131098 WMH131098 WWD131098 V196634 JR196634 TN196634 ADJ196634 ANF196634 AXB196634 BGX196634 BQT196634 CAP196634 CKL196634 CUH196634 DED196634 DNZ196634 DXV196634 EHR196634 ERN196634 FBJ196634 FLF196634 FVB196634 GEX196634 GOT196634 GYP196634 HIL196634 HSH196634 ICD196634 ILZ196634 IVV196634 JFR196634 JPN196634 JZJ196634 KJF196634 KTB196634 LCX196634 LMT196634 LWP196634 MGL196634 MQH196634 NAD196634 NJZ196634 NTV196634 ODR196634 ONN196634 OXJ196634 PHF196634 PRB196634 QAX196634 QKT196634 QUP196634 REL196634 ROH196634 RYD196634 SHZ196634 SRV196634 TBR196634 TLN196634 TVJ196634 UFF196634 UPB196634 UYX196634 VIT196634 VSP196634 WCL196634 WMH196634 WWD196634 V262170 JR262170 TN262170 ADJ262170 ANF262170 AXB262170 BGX262170 BQT262170 CAP262170 CKL262170 CUH262170 DED262170 DNZ262170 DXV262170 EHR262170 ERN262170 FBJ262170 FLF262170 FVB262170 GEX262170 GOT262170 GYP262170 HIL262170 HSH262170 ICD262170 ILZ262170 IVV262170 JFR262170 JPN262170 JZJ262170 KJF262170 KTB262170 LCX262170 LMT262170 LWP262170 MGL262170 MQH262170 NAD262170 NJZ262170 NTV262170 ODR262170 ONN262170 OXJ262170 PHF262170 PRB262170 QAX262170 QKT262170 QUP262170 REL262170 ROH262170 RYD262170 SHZ262170 SRV262170 TBR262170 TLN262170 TVJ262170 UFF262170 UPB262170 UYX262170 VIT262170 VSP262170 WCL262170 WMH262170 WWD262170 V327706 JR327706 TN327706 ADJ327706 ANF327706 AXB327706 BGX327706 BQT327706 CAP327706 CKL327706 CUH327706 DED327706 DNZ327706 DXV327706 EHR327706 ERN327706 FBJ327706 FLF327706 FVB327706 GEX327706 GOT327706 GYP327706 HIL327706 HSH327706 ICD327706 ILZ327706 IVV327706 JFR327706 JPN327706 JZJ327706 KJF327706 KTB327706 LCX327706 LMT327706 LWP327706 MGL327706 MQH327706 NAD327706 NJZ327706 NTV327706 ODR327706 ONN327706 OXJ327706 PHF327706 PRB327706 QAX327706 QKT327706 QUP327706 REL327706 ROH327706 RYD327706 SHZ327706 SRV327706 TBR327706 TLN327706 TVJ327706 UFF327706 UPB327706 UYX327706 VIT327706 VSP327706 WCL327706 WMH327706 WWD327706 V393242 JR393242 TN393242 ADJ393242 ANF393242 AXB393242 BGX393242 BQT393242 CAP393242 CKL393242 CUH393242 DED393242 DNZ393242 DXV393242 EHR393242 ERN393242 FBJ393242 FLF393242 FVB393242 GEX393242 GOT393242 GYP393242 HIL393242 HSH393242 ICD393242 ILZ393242 IVV393242 JFR393242 JPN393242 JZJ393242 KJF393242 KTB393242 LCX393242 LMT393242 LWP393242 MGL393242 MQH393242 NAD393242 NJZ393242 NTV393242 ODR393242 ONN393242 OXJ393242 PHF393242 PRB393242 QAX393242 QKT393242 QUP393242 REL393242 ROH393242 RYD393242 SHZ393242 SRV393242 TBR393242 TLN393242 TVJ393242 UFF393242 UPB393242 UYX393242 VIT393242 VSP393242 WCL393242 WMH393242 WWD393242 V458778 JR458778 TN458778 ADJ458778 ANF458778 AXB458778 BGX458778 BQT458778 CAP458778 CKL458778 CUH458778 DED458778 DNZ458778 DXV458778 EHR458778 ERN458778 FBJ458778 FLF458778 FVB458778 GEX458778 GOT458778 GYP458778 HIL458778 HSH458778 ICD458778 ILZ458778 IVV458778 JFR458778 JPN458778 JZJ458778 KJF458778 KTB458778 LCX458778 LMT458778 LWP458778 MGL458778 MQH458778 NAD458778 NJZ458778 NTV458778 ODR458778 ONN458778 OXJ458778 PHF458778 PRB458778 QAX458778 QKT458778 QUP458778 REL458778 ROH458778 RYD458778 SHZ458778 SRV458778 TBR458778 TLN458778 TVJ458778 UFF458778 UPB458778 UYX458778 VIT458778 VSP458778 WCL458778 WMH458778 WWD458778 V524314 JR524314 TN524314 ADJ524314 ANF524314 AXB524314 BGX524314 BQT524314 CAP524314 CKL524314 CUH524314 DED524314 DNZ524314 DXV524314 EHR524314 ERN524314 FBJ524314 FLF524314 FVB524314 GEX524314 GOT524314 GYP524314 HIL524314 HSH524314 ICD524314 ILZ524314 IVV524314 JFR524314 JPN524314 JZJ524314 KJF524314 KTB524314 LCX524314 LMT524314 LWP524314 MGL524314 MQH524314 NAD524314 NJZ524314 NTV524314 ODR524314 ONN524314 OXJ524314 PHF524314 PRB524314 QAX524314 QKT524314 QUP524314 REL524314 ROH524314 RYD524314 SHZ524314 SRV524314 TBR524314 TLN524314 TVJ524314 UFF524314 UPB524314 UYX524314 VIT524314 VSP524314 WCL524314 WMH524314 WWD524314 V589850 JR589850 TN589850 ADJ589850 ANF589850 AXB589850 BGX589850 BQT589850 CAP589850 CKL589850 CUH589850 DED589850 DNZ589850 DXV589850 EHR589850 ERN589850 FBJ589850 FLF589850 FVB589850 GEX589850 GOT589850 GYP589850 HIL589850 HSH589850 ICD589850 ILZ589850 IVV589850 JFR589850 JPN589850 JZJ589850 KJF589850 KTB589850 LCX589850 LMT589850 LWP589850 MGL589850 MQH589850 NAD589850 NJZ589850 NTV589850 ODR589850 ONN589850 OXJ589850 PHF589850 PRB589850 QAX589850 QKT589850 QUP589850 REL589850 ROH589850 RYD589850 SHZ589850 SRV589850 TBR589850 TLN589850 TVJ589850 UFF589850 UPB589850 UYX589850 VIT589850 VSP589850 WCL589850 WMH589850 WWD589850 V655386 JR655386 TN655386 ADJ655386 ANF655386 AXB655386 BGX655386 BQT655386 CAP655386 CKL655386 CUH655386 DED655386 DNZ655386 DXV655386 EHR655386 ERN655386 FBJ655386 FLF655386 FVB655386 GEX655386 GOT655386 GYP655386 HIL655386 HSH655386 ICD655386 ILZ655386 IVV655386 JFR655386 JPN655386 JZJ655386 KJF655386 KTB655386 LCX655386 LMT655386 LWP655386 MGL655386 MQH655386 NAD655386 NJZ655386 NTV655386 ODR655386 ONN655386 OXJ655386 PHF655386 PRB655386 QAX655386 QKT655386 QUP655386 REL655386 ROH655386 RYD655386 SHZ655386 SRV655386 TBR655386 TLN655386 TVJ655386 UFF655386 UPB655386 UYX655386 VIT655386 VSP655386 WCL655386 WMH655386 WWD655386 V720922 JR720922 TN720922 ADJ720922 ANF720922 AXB720922 BGX720922 BQT720922 CAP720922 CKL720922 CUH720922 DED720922 DNZ720922 DXV720922 EHR720922 ERN720922 FBJ720922 FLF720922 FVB720922 GEX720922 GOT720922 GYP720922 HIL720922 HSH720922 ICD720922 ILZ720922 IVV720922 JFR720922 JPN720922 JZJ720922 KJF720922 KTB720922 LCX720922 LMT720922 LWP720922 MGL720922 MQH720922 NAD720922 NJZ720922 NTV720922 ODR720922 ONN720922 OXJ720922 PHF720922 PRB720922 QAX720922 QKT720922 QUP720922 REL720922 ROH720922 RYD720922 SHZ720922 SRV720922 TBR720922 TLN720922 TVJ720922 UFF720922 UPB720922 UYX720922 VIT720922 VSP720922 WCL720922 WMH720922 WWD720922 V786458 JR786458 TN786458 ADJ786458 ANF786458 AXB786458 BGX786458 BQT786458 CAP786458 CKL786458 CUH786458 DED786458 DNZ786458 DXV786458 EHR786458 ERN786458 FBJ786458 FLF786458 FVB786458 GEX786458 GOT786458 GYP786458 HIL786458 HSH786458 ICD786458 ILZ786458 IVV786458 JFR786458 JPN786458 JZJ786458 KJF786458 KTB786458 LCX786458 LMT786458 LWP786458 MGL786458 MQH786458 NAD786458 NJZ786458 NTV786458 ODR786458 ONN786458 OXJ786458 PHF786458 PRB786458 QAX786458 QKT786458 QUP786458 REL786458 ROH786458 RYD786458 SHZ786458 SRV786458 TBR786458 TLN786458 TVJ786458 UFF786458 UPB786458 UYX786458 VIT786458 VSP786458 WCL786458 WMH786458 WWD786458 V851994 JR851994 TN851994 ADJ851994 ANF851994 AXB851994 BGX851994 BQT851994 CAP851994 CKL851994 CUH851994 DED851994 DNZ851994 DXV851994 EHR851994 ERN851994 FBJ851994 FLF851994 FVB851994 GEX851994 GOT851994 GYP851994 HIL851994 HSH851994 ICD851994 ILZ851994 IVV851994 JFR851994 JPN851994 JZJ851994 KJF851994 KTB851994 LCX851994 LMT851994 LWP851994 MGL851994 MQH851994 NAD851994 NJZ851994 NTV851994 ODR851994 ONN851994 OXJ851994 PHF851994 PRB851994 QAX851994 QKT851994 QUP851994 REL851994 ROH851994 RYD851994 SHZ851994 SRV851994 TBR851994 TLN851994 TVJ851994 UFF851994 UPB851994 UYX851994 VIT851994 VSP851994 WCL851994 WMH851994 WWD851994 V917530 JR917530 TN917530 ADJ917530 ANF917530 AXB917530 BGX917530 BQT917530 CAP917530 CKL917530 CUH917530 DED917530 DNZ917530 DXV917530 EHR917530 ERN917530 FBJ917530 FLF917530 FVB917530 GEX917530 GOT917530 GYP917530 HIL917530 HSH917530 ICD917530 ILZ917530 IVV917530 JFR917530 JPN917530 JZJ917530 KJF917530 KTB917530 LCX917530 LMT917530 LWP917530 MGL917530 MQH917530 NAD917530 NJZ917530 NTV917530 ODR917530 ONN917530 OXJ917530 PHF917530 PRB917530 QAX917530 QKT917530 QUP917530 REL917530 ROH917530 RYD917530 SHZ917530 SRV917530 TBR917530 TLN917530 TVJ917530 UFF917530 UPB917530 UYX917530 VIT917530 VSP917530 WCL917530 WMH917530 WWD917530 V983066 JR983066 TN983066 ADJ983066 ANF983066 AXB983066 BGX983066 BQT983066 CAP983066 CKL983066 CUH983066 DED983066 DNZ983066 DXV983066 EHR983066 ERN983066 FBJ983066 FLF983066 FVB983066 GEX983066 GOT983066 GYP983066 HIL983066 HSH983066 ICD983066 ILZ983066 IVV983066 JFR983066 JPN983066 JZJ983066 KJF983066 KTB983066 LCX983066 LMT983066 LWP983066 MGL983066 MQH983066 NAD983066 NJZ983066 NTV983066 ODR983066 ONN983066 OXJ983066 PHF983066 PRB983066 QAX983066 QKT983066 QUP983066 REL983066 ROH983066 RYD983066 SHZ983066 SRV983066 TBR983066 TLN983066 TVJ983066 UFF983066 UPB983066 UYX983066 VIT983066 VSP983066 WCL983066 WMH983066 WWD983066" xr:uid="{27DDAD2D-A3A6-4ED1-8056-30E51A3F4127}">
      <formula1>$AH$14:$AK$14</formula1>
    </dataValidation>
  </dataValidations>
  <printOptions horizontalCentered="1"/>
  <pageMargins left="0" right="0" top="0.39370078740157483" bottom="0.51181102362204722" header="0" footer="0"/>
  <pageSetup scale="1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93909-2297-4E76-BDD4-1F98389921D0}">
  <dimension ref="A1:AU1001"/>
  <sheetViews>
    <sheetView topLeftCell="AA47" zoomScale="80" zoomScaleNormal="80" workbookViewId="0">
      <selection activeCell="AD47" sqref="AD47:AD53"/>
    </sheetView>
  </sheetViews>
  <sheetFormatPr baseColWidth="10" defaultColWidth="14.42578125" defaultRowHeight="15" customHeight="1" x14ac:dyDescent="0.2"/>
  <cols>
    <col min="1" max="2" width="22.5703125" style="4" customWidth="1"/>
    <col min="3" max="3" width="26.28515625" style="4" customWidth="1"/>
    <col min="4" max="4" width="27.42578125" style="4" customWidth="1"/>
    <col min="5" max="5" width="31.28515625" style="4" customWidth="1"/>
    <col min="6" max="6" width="23.140625" style="4" customWidth="1"/>
    <col min="7" max="7" width="19.140625" style="4" customWidth="1"/>
    <col min="8" max="8" width="22.5703125" style="4" customWidth="1"/>
    <col min="9" max="9" width="25.28515625" style="4" hidden="1" customWidth="1"/>
    <col min="10" max="10" width="22.85546875" style="4" customWidth="1"/>
    <col min="11" max="11" width="41.42578125" style="4" customWidth="1"/>
    <col min="12" max="12" width="48.7109375" style="4" customWidth="1"/>
    <col min="13" max="13" width="26" style="4" customWidth="1"/>
    <col min="14" max="14" width="7.7109375" style="4" hidden="1" customWidth="1"/>
    <col min="15" max="15" width="21.140625" style="4" customWidth="1"/>
    <col min="16" max="16" width="16.7109375" style="4" customWidth="1"/>
    <col min="17" max="17" width="16.5703125" style="4" customWidth="1"/>
    <col min="18" max="18" width="22.140625" style="4" customWidth="1"/>
    <col min="19" max="19" width="24.140625" style="4" customWidth="1"/>
    <col min="20" max="20" width="26.85546875" style="4" customWidth="1"/>
    <col min="21" max="21" width="23.42578125" style="4" customWidth="1"/>
    <col min="22" max="22" width="21" style="4" customWidth="1"/>
    <col min="23" max="23" width="27.7109375" style="4" customWidth="1"/>
    <col min="24" max="24" width="28.140625" style="4" customWidth="1"/>
    <col min="25" max="25" width="34.5703125" style="4" customWidth="1"/>
    <col min="26" max="26" width="30.85546875" style="4" customWidth="1"/>
    <col min="27" max="27" width="26.85546875" style="4" customWidth="1"/>
    <col min="28" max="28" width="28.7109375" style="4" customWidth="1"/>
    <col min="29" max="29" width="18" style="4" customWidth="1"/>
    <col min="30" max="30" width="55.140625" style="4" customWidth="1"/>
    <col min="31" max="31" width="19.140625" style="4" customWidth="1"/>
    <col min="32" max="32" width="23.5703125" style="4" customWidth="1"/>
    <col min="33" max="33" width="55.5703125" style="4" customWidth="1"/>
    <col min="34" max="34" width="17.28515625" style="4" hidden="1" customWidth="1"/>
    <col min="35" max="41" width="11.42578125" style="4" hidden="1" customWidth="1"/>
    <col min="42" max="42" width="14.42578125" style="4"/>
    <col min="43" max="43" width="22" style="4" customWidth="1"/>
    <col min="44" max="16384" width="14.42578125" style="4"/>
  </cols>
  <sheetData>
    <row r="1" spans="1:47" ht="12.75" customHeight="1" x14ac:dyDescent="0.2">
      <c r="A1" s="1"/>
      <c r="B1" s="1"/>
      <c r="C1" s="1"/>
      <c r="D1" s="2"/>
      <c r="E1" s="1"/>
      <c r="F1" s="1"/>
      <c r="G1" s="1"/>
      <c r="H1" s="1"/>
      <c r="I1" s="1"/>
      <c r="J1" s="1"/>
      <c r="K1" s="1"/>
      <c r="L1" s="1"/>
      <c r="M1" s="1"/>
      <c r="N1" s="1"/>
      <c r="O1" s="1"/>
      <c r="P1" s="1"/>
      <c r="Q1" s="1"/>
      <c r="R1" s="1"/>
      <c r="S1" s="1"/>
      <c r="T1" s="1"/>
      <c r="U1" s="1"/>
      <c r="V1" s="1"/>
      <c r="W1" s="1"/>
      <c r="X1" s="1"/>
      <c r="Y1" s="1"/>
      <c r="Z1" s="1"/>
      <c r="AA1" s="1"/>
      <c r="AB1" s="1"/>
      <c r="AC1" s="1"/>
      <c r="AD1" s="1"/>
      <c r="AE1" s="1"/>
      <c r="AF1" s="1"/>
      <c r="AG1" s="1"/>
      <c r="AH1" s="3"/>
      <c r="AI1" s="3"/>
      <c r="AJ1" s="3"/>
      <c r="AK1" s="3" t="s">
        <v>0</v>
      </c>
      <c r="AL1" s="3" t="s">
        <v>1</v>
      </c>
      <c r="AM1" s="3"/>
      <c r="AN1" s="3" t="s">
        <v>2</v>
      </c>
      <c r="AO1" s="3"/>
    </row>
    <row r="2" spans="1:47" ht="12.75" customHeight="1" x14ac:dyDescent="0.2">
      <c r="A2" s="1"/>
      <c r="B2" s="1"/>
      <c r="C2" s="1"/>
      <c r="D2" s="2"/>
      <c r="E2" s="1"/>
      <c r="F2" s="1"/>
      <c r="G2" s="1"/>
      <c r="H2" s="1"/>
      <c r="I2" s="1"/>
      <c r="J2" s="1"/>
      <c r="K2" s="1"/>
      <c r="L2" s="1"/>
      <c r="M2" s="1"/>
      <c r="N2" s="1"/>
      <c r="O2" s="1"/>
      <c r="P2" s="1"/>
      <c r="Q2" s="1"/>
      <c r="R2" s="1"/>
      <c r="S2" s="1"/>
      <c r="T2" s="1"/>
      <c r="U2" s="1"/>
      <c r="V2" s="1"/>
      <c r="W2" s="1"/>
      <c r="X2" s="1"/>
      <c r="Y2" s="1"/>
      <c r="Z2" s="1"/>
      <c r="AA2" s="1"/>
      <c r="AB2" s="1"/>
      <c r="AC2" s="1"/>
      <c r="AD2" s="1"/>
      <c r="AE2" s="1"/>
      <c r="AF2" s="1"/>
      <c r="AG2" s="1"/>
      <c r="AH2" s="3" t="s">
        <v>3</v>
      </c>
      <c r="AI2" s="3" t="s">
        <v>4</v>
      </c>
      <c r="AJ2" s="3"/>
      <c r="AK2" s="3"/>
      <c r="AL2" s="3" t="s">
        <v>5</v>
      </c>
      <c r="AM2" s="3"/>
      <c r="AN2" s="3" t="s">
        <v>6</v>
      </c>
      <c r="AO2" s="3"/>
    </row>
    <row r="3" spans="1:47" ht="12.75" customHeight="1" x14ac:dyDescent="0.2">
      <c r="A3" s="1"/>
      <c r="B3" s="1"/>
      <c r="C3" s="1"/>
      <c r="D3" s="2"/>
      <c r="E3" s="1"/>
      <c r="F3" s="1"/>
      <c r="G3" s="1"/>
      <c r="H3" s="1"/>
      <c r="I3" s="1"/>
      <c r="J3" s="1"/>
      <c r="K3" s="1"/>
      <c r="L3" s="1"/>
      <c r="M3" s="1"/>
      <c r="N3" s="1"/>
      <c r="O3" s="1"/>
      <c r="P3" s="1"/>
      <c r="Q3" s="1"/>
      <c r="R3" s="1"/>
      <c r="S3" s="1"/>
      <c r="T3" s="1"/>
      <c r="U3" s="1"/>
      <c r="V3" s="1"/>
      <c r="W3" s="1"/>
      <c r="X3" s="1"/>
      <c r="Y3" s="1"/>
      <c r="Z3" s="1"/>
      <c r="AA3" s="1"/>
      <c r="AB3" s="1"/>
      <c r="AC3" s="1"/>
      <c r="AD3" s="1"/>
      <c r="AE3" s="1"/>
      <c r="AF3" s="1"/>
      <c r="AG3" s="1"/>
      <c r="AH3" s="3" t="s">
        <v>7</v>
      </c>
      <c r="AI3" s="3" t="s">
        <v>8</v>
      </c>
      <c r="AJ3" s="3"/>
      <c r="AK3" s="3"/>
      <c r="AL3" s="3" t="s">
        <v>9</v>
      </c>
      <c r="AM3" s="3"/>
      <c r="AN3" s="3" t="s">
        <v>10</v>
      </c>
      <c r="AO3" s="3"/>
    </row>
    <row r="4" spans="1:47" ht="12.75" customHeight="1" x14ac:dyDescent="0.2">
      <c r="A4" s="1"/>
      <c r="B4" s="1"/>
      <c r="C4" s="1"/>
      <c r="D4" s="2"/>
      <c r="E4" s="1"/>
      <c r="F4" s="1"/>
      <c r="G4" s="1"/>
      <c r="H4" s="1"/>
      <c r="I4" s="1"/>
      <c r="J4" s="1"/>
      <c r="K4" s="1"/>
      <c r="L4" s="1"/>
      <c r="M4" s="1"/>
      <c r="N4" s="1"/>
      <c r="O4" s="1"/>
      <c r="P4" s="1"/>
      <c r="Q4" s="1"/>
      <c r="R4" s="1"/>
      <c r="S4" s="1"/>
      <c r="T4" s="1"/>
      <c r="U4" s="1"/>
      <c r="V4" s="1"/>
      <c r="W4" s="1"/>
      <c r="X4" s="1"/>
      <c r="Y4" s="1"/>
      <c r="Z4" s="1"/>
      <c r="AA4" s="1"/>
      <c r="AB4" s="1"/>
      <c r="AC4" s="1"/>
      <c r="AD4" s="1"/>
      <c r="AE4" s="1"/>
      <c r="AF4" s="1"/>
      <c r="AG4" s="1"/>
      <c r="AH4" s="3" t="s">
        <v>11</v>
      </c>
      <c r="AI4" s="3" t="s">
        <v>12</v>
      </c>
      <c r="AJ4" s="3"/>
      <c r="AK4" s="3" t="s">
        <v>13</v>
      </c>
      <c r="AL4" s="3" t="s">
        <v>14</v>
      </c>
      <c r="AM4" s="3"/>
      <c r="AN4" s="3" t="s">
        <v>15</v>
      </c>
      <c r="AO4" s="3"/>
    </row>
    <row r="5" spans="1:47" ht="12.75" customHeight="1" x14ac:dyDescent="0.2">
      <c r="A5" s="1"/>
      <c r="B5" s="1"/>
      <c r="C5" s="1"/>
      <c r="D5" s="2"/>
      <c r="E5" s="1"/>
      <c r="F5" s="1"/>
      <c r="G5" s="1"/>
      <c r="H5" s="1"/>
      <c r="I5" s="1"/>
      <c r="J5" s="1"/>
      <c r="K5" s="1"/>
      <c r="L5" s="1"/>
      <c r="M5" s="1"/>
      <c r="N5" s="1"/>
      <c r="O5" s="1"/>
      <c r="P5" s="1"/>
      <c r="Q5" s="1"/>
      <c r="R5" s="1"/>
      <c r="S5" s="1"/>
      <c r="T5" s="1"/>
      <c r="U5" s="1"/>
      <c r="V5" s="1"/>
      <c r="W5" s="1"/>
      <c r="X5" s="1"/>
      <c r="Y5" s="1"/>
      <c r="Z5" s="1"/>
      <c r="AA5" s="1"/>
      <c r="AB5" s="1"/>
      <c r="AC5" s="1"/>
      <c r="AD5" s="1"/>
      <c r="AE5" s="1"/>
      <c r="AF5" s="1"/>
      <c r="AG5" s="1"/>
      <c r="AH5" s="3" t="s">
        <v>16</v>
      </c>
      <c r="AI5" s="3" t="s">
        <v>17</v>
      </c>
      <c r="AJ5" s="3"/>
      <c r="AK5" s="3" t="s">
        <v>18</v>
      </c>
      <c r="AL5" s="3" t="s">
        <v>19</v>
      </c>
      <c r="AM5" s="3"/>
      <c r="AN5" s="3" t="s">
        <v>20</v>
      </c>
      <c r="AO5" s="3"/>
    </row>
    <row r="6" spans="1:47" ht="29.25" customHeight="1" x14ac:dyDescent="0.2">
      <c r="A6" s="1"/>
      <c r="B6" s="1"/>
      <c r="C6" s="1"/>
      <c r="D6" s="2"/>
      <c r="E6" s="1"/>
      <c r="F6" s="1"/>
      <c r="G6" s="1"/>
      <c r="H6" s="1"/>
      <c r="I6" s="1"/>
      <c r="J6" s="1"/>
      <c r="K6" s="1"/>
      <c r="L6" s="1"/>
      <c r="M6" s="1"/>
      <c r="N6" s="1"/>
      <c r="O6" s="1"/>
      <c r="P6" s="1"/>
      <c r="Q6" s="1"/>
      <c r="R6" s="1"/>
      <c r="S6" s="1"/>
      <c r="T6" s="1"/>
      <c r="U6" s="1"/>
      <c r="V6" s="1"/>
      <c r="W6" s="1"/>
      <c r="X6" s="1"/>
      <c r="Y6" s="1"/>
      <c r="Z6" s="1"/>
      <c r="AA6" s="1"/>
      <c r="AB6" s="1"/>
      <c r="AC6" s="1"/>
      <c r="AD6" s="1"/>
      <c r="AE6" s="1"/>
      <c r="AF6" s="1"/>
      <c r="AG6" s="1"/>
      <c r="AH6" s="3" t="s">
        <v>21</v>
      </c>
      <c r="AI6" s="3" t="s">
        <v>22</v>
      </c>
      <c r="AJ6" s="3" t="s">
        <v>23</v>
      </c>
      <c r="AK6" s="3" t="s">
        <v>24</v>
      </c>
      <c r="AL6" s="3" t="s">
        <v>25</v>
      </c>
      <c r="AM6" s="3"/>
      <c r="AN6" s="3" t="s">
        <v>26</v>
      </c>
      <c r="AO6" s="3"/>
    </row>
    <row r="7" spans="1:47" ht="24.75" customHeight="1" x14ac:dyDescent="0.2">
      <c r="A7" s="5" t="s">
        <v>27</v>
      </c>
      <c r="B7" s="6"/>
      <c r="C7" s="296">
        <v>44074</v>
      </c>
      <c r="D7" s="8"/>
      <c r="E7" s="8"/>
      <c r="F7" s="6"/>
      <c r="G7" s="9"/>
      <c r="H7" s="8"/>
      <c r="I7" s="8"/>
      <c r="J7" s="8"/>
      <c r="K7" s="8"/>
      <c r="L7" s="6"/>
      <c r="M7" s="10" t="s">
        <v>28</v>
      </c>
      <c r="N7" s="8"/>
      <c r="O7" s="8"/>
      <c r="P7" s="8"/>
      <c r="Q7" s="8"/>
      <c r="R7" s="8"/>
      <c r="S7" s="8"/>
      <c r="T7" s="8"/>
      <c r="U7" s="8"/>
      <c r="V7" s="6"/>
      <c r="W7" s="11" t="s">
        <v>29</v>
      </c>
      <c r="X7" s="12"/>
      <c r="Y7" s="13" t="s">
        <v>30</v>
      </c>
      <c r="Z7" s="14"/>
      <c r="AA7" s="6"/>
      <c r="AB7" s="11" t="s">
        <v>31</v>
      </c>
      <c r="AC7" s="15" t="s">
        <v>32</v>
      </c>
      <c r="AD7" s="297" t="s">
        <v>33</v>
      </c>
      <c r="AE7" s="298"/>
      <c r="AF7" s="299"/>
      <c r="AG7" s="158"/>
      <c r="AH7" s="3" t="s">
        <v>34</v>
      </c>
      <c r="AI7" s="3" t="s">
        <v>35</v>
      </c>
      <c r="AJ7" s="3" t="s">
        <v>36</v>
      </c>
      <c r="AK7" s="3"/>
      <c r="AL7" s="3"/>
      <c r="AM7" s="3"/>
      <c r="AN7" s="3" t="s">
        <v>37</v>
      </c>
      <c r="AO7" s="3"/>
    </row>
    <row r="8" spans="1:47" ht="12.75" customHeight="1" x14ac:dyDescent="0.2">
      <c r="A8" s="18" t="s">
        <v>38</v>
      </c>
      <c r="B8" s="8"/>
      <c r="C8" s="8"/>
      <c r="D8" s="8"/>
      <c r="E8" s="8"/>
      <c r="F8" s="6"/>
      <c r="G8" s="18" t="s">
        <v>39</v>
      </c>
      <c r="H8" s="8"/>
      <c r="I8" s="8"/>
      <c r="J8" s="8"/>
      <c r="K8" s="8"/>
      <c r="L8" s="8"/>
      <c r="M8" s="8"/>
      <c r="N8" s="8"/>
      <c r="O8" s="8"/>
      <c r="P8" s="8"/>
      <c r="Q8" s="8"/>
      <c r="R8" s="8"/>
      <c r="S8" s="8"/>
      <c r="T8" s="8"/>
      <c r="U8" s="8"/>
      <c r="V8" s="8"/>
      <c r="W8" s="8"/>
      <c r="X8" s="8"/>
      <c r="Y8" s="8"/>
      <c r="Z8" s="8"/>
      <c r="AA8" s="8"/>
      <c r="AB8" s="6"/>
      <c r="AC8" s="19" t="s">
        <v>40</v>
      </c>
      <c r="AD8" s="300" t="s">
        <v>41</v>
      </c>
      <c r="AE8" s="157"/>
      <c r="AF8" s="157"/>
      <c r="AG8" s="158"/>
      <c r="AH8" s="3" t="s">
        <v>42</v>
      </c>
      <c r="AI8" s="3" t="s">
        <v>43</v>
      </c>
      <c r="AJ8" s="3"/>
      <c r="AK8" s="3"/>
      <c r="AL8" s="3"/>
      <c r="AM8" s="3"/>
      <c r="AN8" s="3" t="s">
        <v>44</v>
      </c>
      <c r="AO8" s="3"/>
    </row>
    <row r="9" spans="1:47" ht="14.25" customHeight="1" x14ac:dyDescent="0.2">
      <c r="A9" s="22" t="s">
        <v>45</v>
      </c>
      <c r="B9" s="22" t="s">
        <v>46</v>
      </c>
      <c r="C9" s="22" t="s">
        <v>47</v>
      </c>
      <c r="D9" s="22" t="s">
        <v>2</v>
      </c>
      <c r="E9" s="22" t="s">
        <v>48</v>
      </c>
      <c r="F9" s="19" t="s">
        <v>49</v>
      </c>
      <c r="G9" s="18" t="s">
        <v>50</v>
      </c>
      <c r="H9" s="8"/>
      <c r="I9" s="8"/>
      <c r="J9" s="6"/>
      <c r="K9" s="18" t="s">
        <v>51</v>
      </c>
      <c r="L9" s="8"/>
      <c r="M9" s="8"/>
      <c r="N9" s="8"/>
      <c r="O9" s="8"/>
      <c r="P9" s="8"/>
      <c r="Q9" s="8"/>
      <c r="R9" s="8"/>
      <c r="S9" s="8"/>
      <c r="T9" s="6"/>
      <c r="U9" s="18" t="s">
        <v>52</v>
      </c>
      <c r="V9" s="8"/>
      <c r="W9" s="8"/>
      <c r="X9" s="8"/>
      <c r="Y9" s="8"/>
      <c r="Z9" s="8"/>
      <c r="AA9" s="8"/>
      <c r="AB9" s="6"/>
      <c r="AC9" s="23"/>
      <c r="AD9" s="24"/>
      <c r="AE9" s="25"/>
      <c r="AF9" s="25"/>
      <c r="AG9" s="301"/>
      <c r="AH9" s="3" t="s">
        <v>53</v>
      </c>
      <c r="AI9" s="3" t="s">
        <v>54</v>
      </c>
      <c r="AJ9" s="3" t="s">
        <v>55</v>
      </c>
      <c r="AK9" s="26"/>
      <c r="AL9" s="26"/>
      <c r="AM9" s="26"/>
      <c r="AN9" s="26"/>
      <c r="AO9" s="26"/>
    </row>
    <row r="10" spans="1:47" ht="20.25" customHeight="1" x14ac:dyDescent="0.2">
      <c r="A10" s="23"/>
      <c r="B10" s="23"/>
      <c r="C10" s="23"/>
      <c r="D10" s="23"/>
      <c r="E10" s="23"/>
      <c r="F10" s="23"/>
      <c r="G10" s="27" t="s">
        <v>56</v>
      </c>
      <c r="H10" s="28"/>
      <c r="I10" s="28"/>
      <c r="J10" s="29"/>
      <c r="K10" s="22" t="s">
        <v>57</v>
      </c>
      <c r="L10" s="19" t="s">
        <v>58</v>
      </c>
      <c r="M10" s="19" t="s">
        <v>59</v>
      </c>
      <c r="N10" s="19" t="s">
        <v>60</v>
      </c>
      <c r="O10" s="22" t="s">
        <v>61</v>
      </c>
      <c r="P10" s="30" t="s">
        <v>62</v>
      </c>
      <c r="Q10" s="22" t="s">
        <v>63</v>
      </c>
      <c r="R10" s="22" t="s">
        <v>64</v>
      </c>
      <c r="S10" s="22" t="s">
        <v>65</v>
      </c>
      <c r="T10" s="22" t="s">
        <v>66</v>
      </c>
      <c r="U10" s="30" t="s">
        <v>67</v>
      </c>
      <c r="V10" s="22" t="s">
        <v>68</v>
      </c>
      <c r="W10" s="22" t="s">
        <v>69</v>
      </c>
      <c r="X10" s="22" t="s">
        <v>70</v>
      </c>
      <c r="Y10" s="31" t="s">
        <v>71</v>
      </c>
      <c r="Z10" s="8"/>
      <c r="AA10" s="8"/>
      <c r="AB10" s="6"/>
      <c r="AC10" s="23"/>
      <c r="AD10" s="32"/>
      <c r="AE10" s="28"/>
      <c r="AF10" s="28"/>
      <c r="AG10" s="29"/>
      <c r="AH10" s="26" t="s">
        <v>72</v>
      </c>
      <c r="AI10" s="26" t="s">
        <v>73</v>
      </c>
      <c r="AJ10" s="26" t="s">
        <v>74</v>
      </c>
      <c r="AK10" s="26"/>
      <c r="AL10" s="26" t="s">
        <v>75</v>
      </c>
      <c r="AM10" s="26"/>
      <c r="AN10" s="26"/>
      <c r="AO10" s="3" t="s">
        <v>76</v>
      </c>
    </row>
    <row r="11" spans="1:47" ht="57.75" customHeight="1" x14ac:dyDescent="0.2">
      <c r="A11" s="23"/>
      <c r="B11" s="33"/>
      <c r="C11" s="23"/>
      <c r="D11" s="23"/>
      <c r="E11" s="23"/>
      <c r="F11" s="23"/>
      <c r="G11" s="34" t="s">
        <v>1</v>
      </c>
      <c r="H11" s="34" t="s">
        <v>0</v>
      </c>
      <c r="I11" s="34"/>
      <c r="J11" s="35" t="s">
        <v>77</v>
      </c>
      <c r="K11" s="33"/>
      <c r="L11" s="23"/>
      <c r="M11" s="23"/>
      <c r="N11" s="23"/>
      <c r="O11" s="23"/>
      <c r="P11" s="33"/>
      <c r="Q11" s="33"/>
      <c r="R11" s="33"/>
      <c r="S11" s="33"/>
      <c r="T11" s="33"/>
      <c r="U11" s="33"/>
      <c r="V11" s="33"/>
      <c r="W11" s="33"/>
      <c r="X11" s="33"/>
      <c r="Y11" s="36" t="s">
        <v>78</v>
      </c>
      <c r="Z11" s="36" t="s">
        <v>79</v>
      </c>
      <c r="AA11" s="37" t="s">
        <v>80</v>
      </c>
      <c r="AB11" s="37" t="s">
        <v>81</v>
      </c>
      <c r="AC11" s="33"/>
      <c r="AD11" s="302" t="s">
        <v>82</v>
      </c>
      <c r="AE11" s="302" t="s">
        <v>83</v>
      </c>
      <c r="AF11" s="302" t="s">
        <v>84</v>
      </c>
      <c r="AG11" s="303" t="s">
        <v>85</v>
      </c>
      <c r="AH11" s="26" t="s">
        <v>86</v>
      </c>
      <c r="AI11" s="26" t="s">
        <v>8</v>
      </c>
      <c r="AJ11" s="26"/>
      <c r="AK11" s="26"/>
      <c r="AL11" s="26" t="s">
        <v>87</v>
      </c>
      <c r="AM11" s="26"/>
      <c r="AN11" s="26"/>
      <c r="AO11" s="3" t="s">
        <v>88</v>
      </c>
    </row>
    <row r="12" spans="1:47" ht="43.5" customHeight="1" x14ac:dyDescent="0.2">
      <c r="A12" s="304" t="s">
        <v>366</v>
      </c>
      <c r="B12" s="39" t="s">
        <v>367</v>
      </c>
      <c r="C12" s="131" t="s">
        <v>368</v>
      </c>
      <c r="D12" s="40" t="s">
        <v>15</v>
      </c>
      <c r="E12" s="39" t="s">
        <v>369</v>
      </c>
      <c r="F12" s="39" t="s">
        <v>370</v>
      </c>
      <c r="G12" s="41" t="s">
        <v>9</v>
      </c>
      <c r="H12" s="41" t="s">
        <v>13</v>
      </c>
      <c r="I12" s="42" t="str">
        <f>CONCATENATE(G12,H12)</f>
        <v>IMPROBABLEMODERADO</v>
      </c>
      <c r="J12" s="43" t="str">
        <f>I13</f>
        <v>2. MODERADO</v>
      </c>
      <c r="K12" s="305" t="s">
        <v>371</v>
      </c>
      <c r="L12" s="306" t="s">
        <v>95</v>
      </c>
      <c r="M12" s="307" t="s">
        <v>3</v>
      </c>
      <c r="N12" s="308">
        <f>IF(M12="ASIGNADO",15,IF(M12="NO ASIGNADO",0,""))</f>
        <v>15</v>
      </c>
      <c r="O12" s="309">
        <f>SUM(N12:N18)</f>
        <v>100</v>
      </c>
      <c r="P12" s="310" t="s">
        <v>72</v>
      </c>
      <c r="Q12" s="50">
        <f>IF(Q15="DÉBIL",0,IF(Q15="MODERADO",50,IF(Q15="FUERTE",100,"")))</f>
        <v>100</v>
      </c>
      <c r="R12" s="51"/>
      <c r="S12" s="133" t="s">
        <v>96</v>
      </c>
      <c r="T12" s="133" t="s">
        <v>96</v>
      </c>
      <c r="U12" s="53" t="s">
        <v>88</v>
      </c>
      <c r="V12" s="41" t="s">
        <v>98</v>
      </c>
      <c r="W12" s="54">
        <v>2018</v>
      </c>
      <c r="X12" s="39" t="s">
        <v>372</v>
      </c>
      <c r="Y12" s="38" t="s">
        <v>373</v>
      </c>
      <c r="Z12" s="136">
        <v>44196</v>
      </c>
      <c r="AA12" s="55" t="s">
        <v>111</v>
      </c>
      <c r="AB12" s="38" t="s">
        <v>374</v>
      </c>
      <c r="AC12" s="311">
        <v>44074</v>
      </c>
      <c r="AD12" s="39" t="s">
        <v>375</v>
      </c>
      <c r="AE12" s="312" t="s">
        <v>376</v>
      </c>
      <c r="AF12" s="38" t="s">
        <v>377</v>
      </c>
      <c r="AG12" s="38" t="s">
        <v>378</v>
      </c>
      <c r="AH12" s="3" t="s">
        <v>109</v>
      </c>
      <c r="AI12" s="3" t="s">
        <v>110</v>
      </c>
      <c r="AJ12" s="3" t="s">
        <v>13</v>
      </c>
      <c r="AK12" s="3" t="s">
        <v>76</v>
      </c>
      <c r="AL12" s="3" t="s">
        <v>13</v>
      </c>
      <c r="AM12" s="3"/>
      <c r="AN12" s="3" t="s">
        <v>111</v>
      </c>
      <c r="AO12" s="3" t="s">
        <v>112</v>
      </c>
    </row>
    <row r="13" spans="1:47" ht="51.75" customHeight="1" x14ac:dyDescent="0.2">
      <c r="A13" s="313"/>
      <c r="B13" s="314"/>
      <c r="C13" s="23"/>
      <c r="D13" s="23"/>
      <c r="E13" s="23"/>
      <c r="F13" s="23"/>
      <c r="G13" s="23"/>
      <c r="H13" s="23"/>
      <c r="I13" s="42" t="str">
        <f>IF(I12="RARA VEZINSIGNIFICANTE","1. BAJO",IF(I12="RARA VEZMENOR","2. BAJO",IF(I12="IMPROBABLEINSIGNIFICANTE","3. BAJO",IF(I12="IMPROBABLEMENOR","4. BAJO",IF(I12="POSIBLEINSIGNIFICANTE","5. BAJO",IF(I12="RARA VEZMODERADO","1. MODERADO",IF(I12="IMPROBABLEMODERADO","2. MODERADO",IF(I12="POSIBLEMENOR","3. MODERADO",IF(I12="PROBABLEINSIGNIFICANTE","4. MODERADO",IF(I12="RARA VEZMAYOR","1. ALTO",IF(I12="IMPROBABLEMAYOR","2. ALTO",IF(I12="POSIBLEMODERADO","3. ALTO",IF(I12="PROBABLEMENOR","4. ALTO",IF(I12="PROBABLEMODERADO","5. ALTO",IF(I12="CASI SEGUROINSIGNIFICANTE","6. ALTO",IF(I12="CASI SEGUROMENOR","7. ALTO",IF(I12="RARA VEZCATASTRÓFICO","1. EXTREMO",IF(I12="IMPROBABLECATASTRÓFICO","2. EXTREMO",IF(I12="POSIBLEMAYOR","3. EXTREMO",IF(I12="POSIBLECATASTRÓFICO","4. EXTREMO",IF(I12="PROBABLEMAYOR","5. EXTREMO",IF(I12="PROBABLECATASTRÓFICO","6. EXTREMO",IF(I12="CASI SEGUROMODERADO","7. EXTREMO",IF(I12="CASI SEGUROMAYOR","8. EXTREMO",IF(I12="CASI SEGUROCATASTRÓFICO","9. EXTREMO","")))))))))))))))))))))))))</f>
        <v>2. MODERADO</v>
      </c>
      <c r="J13" s="23"/>
      <c r="K13" s="24"/>
      <c r="L13" s="306" t="s">
        <v>113</v>
      </c>
      <c r="M13" s="307" t="s">
        <v>11</v>
      </c>
      <c r="N13" s="308">
        <f>IF(M13="ADECUADO",15,IF(M13="INADECUADO",0,""))</f>
        <v>15</v>
      </c>
      <c r="O13" s="23"/>
      <c r="P13" s="301"/>
      <c r="Q13" s="23"/>
      <c r="R13" s="23"/>
      <c r="S13" s="33"/>
      <c r="T13" s="33"/>
      <c r="U13" s="23"/>
      <c r="V13" s="23"/>
      <c r="W13" s="23"/>
      <c r="X13" s="23"/>
      <c r="Y13" s="23"/>
      <c r="Z13" s="23"/>
      <c r="AA13" s="23"/>
      <c r="AB13" s="23"/>
      <c r="AC13" s="63"/>
      <c r="AD13" s="315"/>
      <c r="AE13" s="63"/>
      <c r="AF13" s="315"/>
      <c r="AG13" s="23"/>
      <c r="AH13" s="3" t="s">
        <v>96</v>
      </c>
      <c r="AI13" s="3" t="s">
        <v>114</v>
      </c>
      <c r="AJ13" s="3"/>
      <c r="AK13" s="3"/>
      <c r="AL13" s="3" t="s">
        <v>18</v>
      </c>
      <c r="AM13" s="3"/>
      <c r="AN13" s="3" t="s">
        <v>103</v>
      </c>
      <c r="AO13" s="3" t="s">
        <v>115</v>
      </c>
      <c r="AQ13" s="316"/>
      <c r="AR13" s="316"/>
      <c r="AS13" s="316"/>
      <c r="AT13" s="316"/>
      <c r="AU13" s="316"/>
    </row>
    <row r="14" spans="1:47" ht="69.75" customHeight="1" x14ac:dyDescent="0.2">
      <c r="A14" s="313"/>
      <c r="B14" s="314"/>
      <c r="C14" s="23"/>
      <c r="D14" s="23"/>
      <c r="E14" s="33"/>
      <c r="F14" s="23"/>
      <c r="G14" s="23"/>
      <c r="H14" s="23"/>
      <c r="I14" s="42" t="str">
        <f>IF(OR(I13="1. BAJO",I13="2. BAJO",I13="3. BAJO",I13="4. BAJO",I13="5. BAJO"),"BAJO",IF(OR(I13="1. MODERADO",I13="2. MODERADO",I13="3. MODERADO",I13="4. MODERADO"),"MODERADO",IF(OR(I13="1. ALTO",I13="2. ALTO",I13="3. ALTO",I13="4. ALTO",I13="5. ALTO",I13="6. ALTO",I13="7. ALTO"),"ALTO",IF(OR(I13="1. EXTREMO",I13="2. EXTREMO",I13="3. EXTREMO",I13="4. EXTREMO",I13="5. EXTREMO",I13="6. EXTREMO",I13="7. EXTREMO",I13="8. EXTREMO",I13="9. EXTREMO"),"EXTREMO",""))))</f>
        <v>MODERADO</v>
      </c>
      <c r="J14" s="23"/>
      <c r="K14" s="24"/>
      <c r="L14" s="317" t="s">
        <v>116</v>
      </c>
      <c r="M14" s="307" t="s">
        <v>16</v>
      </c>
      <c r="N14" s="308">
        <f>IF(M14="OPORTUNA",15,IF(M14="INOPORTUNA",0,""))</f>
        <v>15</v>
      </c>
      <c r="O14" s="33"/>
      <c r="P14" s="301"/>
      <c r="Q14" s="33"/>
      <c r="R14" s="23"/>
      <c r="S14" s="141" t="s">
        <v>117</v>
      </c>
      <c r="T14" s="141" t="s">
        <v>118</v>
      </c>
      <c r="U14" s="23"/>
      <c r="V14" s="23"/>
      <c r="W14" s="23"/>
      <c r="X14" s="23"/>
      <c r="Y14" s="23"/>
      <c r="Z14" s="23"/>
      <c r="AA14" s="23"/>
      <c r="AB14" s="23"/>
      <c r="AC14" s="63"/>
      <c r="AD14" s="315"/>
      <c r="AE14" s="63"/>
      <c r="AF14" s="318"/>
      <c r="AG14" s="23"/>
      <c r="AH14" s="3" t="s">
        <v>119</v>
      </c>
      <c r="AI14" s="3" t="s">
        <v>98</v>
      </c>
      <c r="AJ14" s="3" t="s">
        <v>120</v>
      </c>
      <c r="AK14" s="3" t="s">
        <v>121</v>
      </c>
      <c r="AL14" s="3" t="s">
        <v>24</v>
      </c>
      <c r="AM14" s="3"/>
      <c r="AN14" s="3"/>
      <c r="AO14" s="3" t="s">
        <v>122</v>
      </c>
      <c r="AQ14" s="316"/>
      <c r="AR14" s="316"/>
      <c r="AS14" s="316"/>
      <c r="AT14" s="316"/>
      <c r="AU14" s="316"/>
    </row>
    <row r="15" spans="1:47" ht="84" customHeight="1" x14ac:dyDescent="0.2">
      <c r="A15" s="313"/>
      <c r="B15" s="314"/>
      <c r="C15" s="23"/>
      <c r="D15" s="23"/>
      <c r="E15" s="67" t="s">
        <v>123</v>
      </c>
      <c r="F15" s="23"/>
      <c r="G15" s="23"/>
      <c r="H15" s="23"/>
      <c r="I15" s="42"/>
      <c r="J15" s="23"/>
      <c r="K15" s="24"/>
      <c r="L15" s="306" t="s">
        <v>124</v>
      </c>
      <c r="M15" s="319" t="s">
        <v>131</v>
      </c>
      <c r="N15" s="308">
        <f>IF(M15="PREVENIR",15,IF(M15="DETECTAR",10,IF(M15="NO ES UN CONTROL",0,"")))</f>
        <v>15</v>
      </c>
      <c r="O15" s="40" t="str">
        <f>IF(O12&lt;86,"DÉBIL",IF(O12&lt;96,"MODERADO",IF(O12&lt;101,"FUERTE","")))</f>
        <v>FUERTE</v>
      </c>
      <c r="P15" s="301"/>
      <c r="Q15" s="69" t="str">
        <f>IF(AND(O15="FUERTE",P12="FUERTE (SIEMPRE SE EJECUTA)"),"FUERTE",IF(OR(O15="DÉBIL",P12="DÉBIL (NO SE EJECUTA)"),"DÉBIL",IF(OR(O15="MODERADO",P12="MODERADO (ALGUNAS VECES)"),"MODERADO")))</f>
        <v>FUERTE</v>
      </c>
      <c r="R15" s="70" t="str">
        <f>IF(AND(O15="FUERTE",P12="FUERTE (SIEMPRE SE EJECUTA)"),"NO","SÍ")</f>
        <v>NO</v>
      </c>
      <c r="S15" s="142">
        <f>IF(AND($Q15="FUERTE",$S12="DIRECTAMENTE",$T12="DIRECTAMENTE"),2,IF(AND($Q15="FUERTE",$S12="DIRECTAMENTE",$T12="INDIRECTAMENTE"),2,IF(AND($Q15="FUERTE",$S12="DIRECTAMENTE",$T12="NO DISMINUYE"),2,IF(AND($Q15="FUERTE",$S12="NO DISMINUYE",$T12="DIRECTAMENTE"),0,IF(AND($Q15="MODERADO",$S12="DIRECTAMENTE",$T12="DIRECTAMENTE"),1,IF(AND($Q15="MODERADO",$S12="DIRECTAMENTE",$T12="INDIRECTAMENTE"),1,IF(AND($Q15="MODERADO",$S12="DIRECTAMENTE",$T12="NO DISMINUYE"),1,IF(AND($Q15="MODERADO",$S12="NO DISMINUYE",$T12="DIRECTAMENTE"),0,"N/A"))))))))</f>
        <v>2</v>
      </c>
      <c r="T15" s="142">
        <f>IF(AND($Q15="FUERTE",$S12="DIRECTAMENTE",$T12="DIRECTAMENTE"),2,IF(AND($Q15="FUERTE",$S12="DIRECTAMENTE",$T12="INDIRECTAMENTE"),1,IF(AND($Q15="FUERTE",$S12="DIRECTAMENTE",$T12="NO DISMINUYE"),0,IF(AND($Q15="FUERTE",$S12="NO DISMINUYE",$T12="DIRECTAMENTE"),2,IF(AND($Q15="MODERADO",$S12="DIRECTAMENTE",$T12="DIRECTAMENTE"),1,IF(AND($Q15="MODERADO",$S12="DIRECTAMENTE",$T12="INDIRECTAMENTE"),0,IF(AND($Q15="MODERADO",$S12="DIRECTAMENTE",$T12="NO DISMINUYE"),0,IF(AND($Q15="MODERADO",$S12="NO DISMINUYE",$T12="DIRECTAMENTE"),1,"N/A"))))))))</f>
        <v>2</v>
      </c>
      <c r="U15" s="23"/>
      <c r="V15" s="23"/>
      <c r="W15" s="23"/>
      <c r="X15" s="23"/>
      <c r="Y15" s="23"/>
      <c r="Z15" s="33"/>
      <c r="AA15" s="23"/>
      <c r="AB15" s="23"/>
      <c r="AC15" s="63"/>
      <c r="AD15" s="315"/>
      <c r="AE15" s="63"/>
      <c r="AF15" s="57" t="s">
        <v>379</v>
      </c>
      <c r="AG15" s="23"/>
      <c r="AH15" s="3" t="s">
        <v>96</v>
      </c>
      <c r="AI15" s="3"/>
      <c r="AJ15" s="3"/>
      <c r="AK15" s="3"/>
      <c r="AL15" s="3"/>
      <c r="AM15" s="3"/>
      <c r="AN15" s="3"/>
      <c r="AO15" s="3" t="s">
        <v>126</v>
      </c>
      <c r="AQ15" s="316"/>
      <c r="AR15" s="316"/>
      <c r="AS15" s="316"/>
      <c r="AT15" s="316"/>
      <c r="AU15" s="316"/>
    </row>
    <row r="16" spans="1:47" ht="55.5" customHeight="1" x14ac:dyDescent="0.2">
      <c r="A16" s="313"/>
      <c r="B16" s="314"/>
      <c r="C16" s="23"/>
      <c r="D16" s="23"/>
      <c r="E16" s="39" t="s">
        <v>380</v>
      </c>
      <c r="F16" s="23"/>
      <c r="G16" s="23"/>
      <c r="H16" s="23"/>
      <c r="I16" s="42"/>
      <c r="J16" s="23"/>
      <c r="K16" s="24"/>
      <c r="L16" s="306" t="s">
        <v>128</v>
      </c>
      <c r="M16" s="307" t="s">
        <v>34</v>
      </c>
      <c r="N16" s="308">
        <f>IF(M16="CONFIABLE",15,IF(M16="NO CONFIABLE",0,""))</f>
        <v>15</v>
      </c>
      <c r="O16" s="23"/>
      <c r="P16" s="301"/>
      <c r="Q16" s="23"/>
      <c r="R16" s="23"/>
      <c r="S16" s="23"/>
      <c r="T16" s="23"/>
      <c r="U16" s="23"/>
      <c r="V16" s="23"/>
      <c r="W16" s="23"/>
      <c r="X16" s="23"/>
      <c r="Y16" s="23"/>
      <c r="Z16" s="67" t="s">
        <v>129</v>
      </c>
      <c r="AA16" s="23"/>
      <c r="AB16" s="23"/>
      <c r="AC16" s="63"/>
      <c r="AD16" s="315"/>
      <c r="AE16" s="63"/>
      <c r="AF16" s="315"/>
      <c r="AG16" s="23"/>
      <c r="AH16" s="3" t="s">
        <v>130</v>
      </c>
      <c r="AI16" s="3"/>
      <c r="AJ16" s="3" t="s">
        <v>21</v>
      </c>
      <c r="AK16" s="3" t="s">
        <v>131</v>
      </c>
      <c r="AL16" s="3" t="s">
        <v>22</v>
      </c>
      <c r="AM16" s="3"/>
      <c r="AN16" s="3"/>
      <c r="AO16" s="3" t="s">
        <v>132</v>
      </c>
      <c r="AQ16" s="316"/>
      <c r="AR16" s="316"/>
      <c r="AS16" s="316"/>
      <c r="AT16" s="316"/>
      <c r="AU16" s="316"/>
    </row>
    <row r="17" spans="1:47" ht="66.75" customHeight="1" x14ac:dyDescent="0.2">
      <c r="A17" s="313"/>
      <c r="B17" s="314"/>
      <c r="C17" s="23"/>
      <c r="D17" s="23"/>
      <c r="E17" s="23"/>
      <c r="F17" s="23"/>
      <c r="G17" s="23"/>
      <c r="H17" s="23"/>
      <c r="I17" s="42"/>
      <c r="J17" s="23"/>
      <c r="K17" s="24"/>
      <c r="L17" s="306" t="s">
        <v>133</v>
      </c>
      <c r="M17" s="307" t="s">
        <v>42</v>
      </c>
      <c r="N17" s="308">
        <f>IF(M17="SE INVESTIGAN Y SE RESUELVEN OPORTUNAMENTE",15,IF(M17="NO SE INVESTIGAN Y SE RESUELVEN OPORTUNAMENTE",0,""))</f>
        <v>15</v>
      </c>
      <c r="O17" s="23"/>
      <c r="P17" s="301"/>
      <c r="Q17" s="23"/>
      <c r="R17" s="23"/>
      <c r="S17" s="23"/>
      <c r="T17" s="23"/>
      <c r="U17" s="23"/>
      <c r="V17" s="23"/>
      <c r="W17" s="23"/>
      <c r="X17" s="23"/>
      <c r="Y17" s="23"/>
      <c r="Z17" s="38" t="s">
        <v>381</v>
      </c>
      <c r="AA17" s="23"/>
      <c r="AB17" s="23"/>
      <c r="AC17" s="63"/>
      <c r="AD17" s="315"/>
      <c r="AE17" s="63"/>
      <c r="AF17" s="315"/>
      <c r="AG17" s="23"/>
      <c r="AH17" s="3" t="s">
        <v>114</v>
      </c>
      <c r="AI17" s="3"/>
      <c r="AJ17" s="3"/>
      <c r="AK17" s="3"/>
      <c r="AL17" s="3"/>
      <c r="AM17" s="3"/>
      <c r="AN17" s="3"/>
      <c r="AO17" s="3" t="s">
        <v>135</v>
      </c>
      <c r="AQ17" s="316"/>
      <c r="AR17" s="316"/>
      <c r="AS17" s="316"/>
      <c r="AT17" s="316"/>
      <c r="AU17" s="316"/>
    </row>
    <row r="18" spans="1:47" ht="60.75" customHeight="1" x14ac:dyDescent="0.2">
      <c r="A18" s="313"/>
      <c r="B18" s="320"/>
      <c r="C18" s="33"/>
      <c r="D18" s="33"/>
      <c r="E18" s="33"/>
      <c r="F18" s="33"/>
      <c r="G18" s="33"/>
      <c r="H18" s="33"/>
      <c r="I18" s="42"/>
      <c r="J18" s="23"/>
      <c r="K18" s="32"/>
      <c r="L18" s="306" t="s">
        <v>136</v>
      </c>
      <c r="M18" s="307" t="s">
        <v>53</v>
      </c>
      <c r="N18" s="308">
        <f>IF(M18="COMPLETA",10,IF(M18="INCOMPLETA",5,IF(M18="NO EXISTE",0,"")))</f>
        <v>10</v>
      </c>
      <c r="O18" s="33"/>
      <c r="P18" s="29"/>
      <c r="Q18" s="23"/>
      <c r="R18" s="33"/>
      <c r="S18" s="23"/>
      <c r="T18" s="23"/>
      <c r="U18" s="33"/>
      <c r="V18" s="23"/>
      <c r="W18" s="33"/>
      <c r="X18" s="33"/>
      <c r="Y18" s="33"/>
      <c r="Z18" s="33"/>
      <c r="AA18" s="33"/>
      <c r="AB18" s="33"/>
      <c r="AC18" s="66"/>
      <c r="AD18" s="318"/>
      <c r="AE18" s="66"/>
      <c r="AF18" s="318"/>
      <c r="AG18" s="33"/>
      <c r="AH18" s="3"/>
      <c r="AI18" s="3"/>
      <c r="AJ18" s="3"/>
      <c r="AK18" s="3"/>
      <c r="AL18" s="3"/>
      <c r="AM18" s="3"/>
      <c r="AN18" s="3"/>
      <c r="AO18" s="3" t="s">
        <v>137</v>
      </c>
      <c r="AQ18" s="316"/>
      <c r="AR18" s="316"/>
      <c r="AS18" s="316"/>
      <c r="AT18" s="316"/>
      <c r="AU18" s="316"/>
    </row>
    <row r="19" spans="1:47" ht="40.5" customHeight="1" x14ac:dyDescent="0.2">
      <c r="A19" s="313"/>
      <c r="B19" s="39" t="s">
        <v>367</v>
      </c>
      <c r="C19" s="81" t="s">
        <v>382</v>
      </c>
      <c r="D19" s="40" t="s">
        <v>15</v>
      </c>
      <c r="E19" s="38" t="s">
        <v>383</v>
      </c>
      <c r="F19" s="38" t="s">
        <v>384</v>
      </c>
      <c r="G19" s="41" t="s">
        <v>9</v>
      </c>
      <c r="H19" s="41" t="s">
        <v>87</v>
      </c>
      <c r="I19" s="42" t="str">
        <f>CONCATENATE(G19,H19)</f>
        <v>IMPROBABLEMENOR</v>
      </c>
      <c r="J19" s="43" t="str">
        <f>I20</f>
        <v>4. BAJO</v>
      </c>
      <c r="K19" s="321" t="s">
        <v>385</v>
      </c>
      <c r="L19" s="306" t="s">
        <v>95</v>
      </c>
      <c r="M19" s="307" t="s">
        <v>3</v>
      </c>
      <c r="N19" s="308">
        <f>IF(M19="ASIGNADO",15,IF(M19="NO ASIGNADO",0,""))</f>
        <v>15</v>
      </c>
      <c r="O19" s="309">
        <f>SUM(N19:N25)</f>
        <v>100</v>
      </c>
      <c r="P19" s="310" t="s">
        <v>72</v>
      </c>
      <c r="Q19" s="50">
        <f>IF(Q22="DÉBIL",0,IF(Q22="MODERADO",50,IF(Q22="FUERTE",100,"")))</f>
        <v>100</v>
      </c>
      <c r="R19" s="51"/>
      <c r="S19" s="133" t="s">
        <v>96</v>
      </c>
      <c r="T19" s="133" t="s">
        <v>96</v>
      </c>
      <c r="U19" s="53" t="s">
        <v>88</v>
      </c>
      <c r="V19" s="41" t="s">
        <v>98</v>
      </c>
      <c r="W19" s="54">
        <v>2018</v>
      </c>
      <c r="X19" s="38" t="s">
        <v>386</v>
      </c>
      <c r="Y19" s="39" t="s">
        <v>387</v>
      </c>
      <c r="Z19" s="136">
        <v>44196</v>
      </c>
      <c r="AA19" s="55" t="s">
        <v>111</v>
      </c>
      <c r="AB19" s="38" t="s">
        <v>388</v>
      </c>
      <c r="AC19" s="311">
        <v>44074</v>
      </c>
      <c r="AD19" s="39" t="s">
        <v>389</v>
      </c>
      <c r="AE19" s="38" t="s">
        <v>390</v>
      </c>
      <c r="AF19" s="322" t="s">
        <v>391</v>
      </c>
      <c r="AG19" s="38" t="s">
        <v>392</v>
      </c>
      <c r="AH19" s="3" t="s">
        <v>109</v>
      </c>
      <c r="AI19" s="3" t="s">
        <v>110</v>
      </c>
      <c r="AJ19" s="3" t="s">
        <v>13</v>
      </c>
      <c r="AK19" s="3" t="s">
        <v>76</v>
      </c>
      <c r="AL19" s="3" t="s">
        <v>13</v>
      </c>
      <c r="AM19" s="3"/>
      <c r="AN19" s="3" t="s">
        <v>111</v>
      </c>
      <c r="AO19" s="3" t="s">
        <v>112</v>
      </c>
    </row>
    <row r="20" spans="1:47" ht="60" customHeight="1" x14ac:dyDescent="0.2">
      <c r="A20" s="313"/>
      <c r="B20" s="314"/>
      <c r="C20" s="23"/>
      <c r="D20" s="23"/>
      <c r="E20" s="23"/>
      <c r="F20" s="23"/>
      <c r="G20" s="23"/>
      <c r="H20" s="23"/>
      <c r="I20" s="42" t="str">
        <f>IF(I19="RARA VEZINSIGNIFICANTE","1. BAJO",IF(I19="RARA VEZMENOR","2. BAJO",IF(I19="IMPROBABLEINSIGNIFICANTE","3. BAJO",IF(I19="IMPROBABLEMENOR","4. BAJO",IF(I19="POSIBLEINSIGNIFICANTE","5. BAJO",IF(I19="RARA VEZMODERADO","1. MODERADO",IF(I19="IMPROBABLEMODERADO","2. MODERADO",IF(I19="POSIBLEMENOR","3. MODERADO",IF(I19="PROBABLEINSIGNIFICANTE","4. MODERADO",IF(I19="RARA VEZMAYOR","1. ALTO",IF(I19="IMPROBABLEMAYOR","2. ALTO",IF(I19="POSIBLEMODERADO","3. ALTO",IF(I19="PROBABLEMENOR","4. ALTO",IF(I19="PROBABLEMODERADO","5. ALTO",IF(I19="CASI SEGUROINSIGNIFICANTE","6. ALTO",IF(I19="CASI SEGUROMENOR","7. ALTO",IF(I19="RARA VEZCATASTRÓFICO","1. EXTREMO",IF(I19="IMPROBABLECATASTRÓFICO","2. EXTREMO",IF(I19="POSIBLEMAYOR","3. EXTREMO",IF(I19="POSIBLECATASTRÓFICO","4. EXTREMO",IF(I19="PROBABLEMAYOR","5. EXTREMO",IF(I19="PROBABLECATASTRÓFICO","6. EXTREMO",IF(I19="CASI SEGUROMODERADO","7. EXTREMO",IF(I19="CASI SEGUROMAYOR","8. EXTREMO",IF(I19="CASI SEGUROCATASTRÓFICO","9. EXTREMO","")))))))))))))))))))))))))</f>
        <v>4. BAJO</v>
      </c>
      <c r="J20" s="23"/>
      <c r="K20" s="24"/>
      <c r="L20" s="306" t="s">
        <v>113</v>
      </c>
      <c r="M20" s="307" t="s">
        <v>11</v>
      </c>
      <c r="N20" s="308">
        <f>IF(M20="ADECUADO",15,IF(M20="INADECUADO",0,""))</f>
        <v>15</v>
      </c>
      <c r="O20" s="23"/>
      <c r="P20" s="301"/>
      <c r="Q20" s="23"/>
      <c r="R20" s="23"/>
      <c r="S20" s="33"/>
      <c r="T20" s="33"/>
      <c r="U20" s="23"/>
      <c r="V20" s="23"/>
      <c r="W20" s="23"/>
      <c r="X20" s="23"/>
      <c r="Y20" s="323"/>
      <c r="Z20" s="23"/>
      <c r="AA20" s="23"/>
      <c r="AB20" s="23"/>
      <c r="AC20" s="63"/>
      <c r="AD20" s="23"/>
      <c r="AE20" s="23"/>
      <c r="AF20" s="23"/>
      <c r="AG20" s="23"/>
      <c r="AH20" s="3" t="s">
        <v>96</v>
      </c>
      <c r="AI20" s="3" t="s">
        <v>114</v>
      </c>
      <c r="AJ20" s="3"/>
      <c r="AK20" s="3"/>
      <c r="AL20" s="3" t="s">
        <v>18</v>
      </c>
      <c r="AM20" s="3"/>
      <c r="AN20" s="3" t="s">
        <v>103</v>
      </c>
      <c r="AO20" s="3" t="s">
        <v>115</v>
      </c>
      <c r="AQ20" s="316"/>
      <c r="AR20" s="316"/>
      <c r="AS20" s="316"/>
      <c r="AT20" s="316"/>
      <c r="AU20" s="316"/>
    </row>
    <row r="21" spans="1:47" ht="69.75" customHeight="1" x14ac:dyDescent="0.2">
      <c r="A21" s="313"/>
      <c r="B21" s="314"/>
      <c r="C21" s="23"/>
      <c r="D21" s="23"/>
      <c r="E21" s="33"/>
      <c r="F21" s="23"/>
      <c r="G21" s="23"/>
      <c r="H21" s="23"/>
      <c r="I21" s="42" t="str">
        <f>IF(OR(I20="1. BAJO",I20="2. BAJO",I20="3. BAJO",I20="4. BAJO",I20="5. BAJO"),"BAJO",IF(OR(I20="1. MODERADO",I20="2. MODERADO",I20="3. MODERADO",I20="4. MODERADO"),"MODERADO",IF(OR(I20="1. ALTO",I20="2. ALTO",I20="3. ALTO",I20="4. ALTO",I20="5. ALTO",I20="6. ALTO",I20="7. ALTO"),"ALTO",IF(OR(I20="1. EXTREMO",I20="2. EXTREMO",I20="3. EXTREMO",I20="4. EXTREMO",I20="5. EXTREMO",I20="6. EXTREMO",I20="7. EXTREMO",I20="8. EXTREMO",I20="9. EXTREMO"),"EXTREMO",""))))</f>
        <v>BAJO</v>
      </c>
      <c r="J21" s="23"/>
      <c r="K21" s="24"/>
      <c r="L21" s="317" t="s">
        <v>116</v>
      </c>
      <c r="M21" s="307" t="s">
        <v>16</v>
      </c>
      <c r="N21" s="308">
        <f>IF(M21="OPORTUNA",15,IF(M21="INOPORTUNA",0,""))</f>
        <v>15</v>
      </c>
      <c r="O21" s="33"/>
      <c r="P21" s="301"/>
      <c r="Q21" s="33"/>
      <c r="R21" s="23"/>
      <c r="S21" s="141" t="s">
        <v>117</v>
      </c>
      <c r="T21" s="141" t="s">
        <v>118</v>
      </c>
      <c r="U21" s="23"/>
      <c r="V21" s="23"/>
      <c r="W21" s="23"/>
      <c r="X21" s="23"/>
      <c r="Y21" s="323"/>
      <c r="Z21" s="23"/>
      <c r="AA21" s="23"/>
      <c r="AB21" s="23"/>
      <c r="AC21" s="63"/>
      <c r="AD21" s="23"/>
      <c r="AE21" s="23"/>
      <c r="AF21" s="33"/>
      <c r="AG21" s="23"/>
      <c r="AH21" s="3" t="s">
        <v>119</v>
      </c>
      <c r="AI21" s="3" t="s">
        <v>98</v>
      </c>
      <c r="AJ21" s="3" t="s">
        <v>120</v>
      </c>
      <c r="AK21" s="3" t="s">
        <v>121</v>
      </c>
      <c r="AL21" s="3" t="s">
        <v>24</v>
      </c>
      <c r="AM21" s="3"/>
      <c r="AN21" s="3"/>
      <c r="AO21" s="3" t="s">
        <v>122</v>
      </c>
      <c r="AQ21" s="316"/>
      <c r="AR21" s="316"/>
      <c r="AS21" s="316"/>
      <c r="AT21" s="316"/>
      <c r="AU21" s="316"/>
    </row>
    <row r="22" spans="1:47" ht="84" customHeight="1" x14ac:dyDescent="0.2">
      <c r="A22" s="313"/>
      <c r="B22" s="314"/>
      <c r="C22" s="23"/>
      <c r="D22" s="23"/>
      <c r="E22" s="67" t="s">
        <v>123</v>
      </c>
      <c r="F22" s="23"/>
      <c r="G22" s="23"/>
      <c r="H22" s="23"/>
      <c r="I22" s="42"/>
      <c r="J22" s="23"/>
      <c r="K22" s="24"/>
      <c r="L22" s="306" t="s">
        <v>124</v>
      </c>
      <c r="M22" s="307" t="s">
        <v>131</v>
      </c>
      <c r="N22" s="308">
        <f>IF(M22="PREVENIR",15,IF(M22="DETECTAR",10,IF(M22="NO ES UN CONTROL",0,"")))</f>
        <v>15</v>
      </c>
      <c r="O22" s="40" t="str">
        <f>IF(O19&lt;86,"DÉBIL",IF(O19&lt;96,"MODERADO",IF(O19&lt;101,"FUERTE","")))</f>
        <v>FUERTE</v>
      </c>
      <c r="P22" s="301"/>
      <c r="Q22" s="69" t="str">
        <f>IF(AND(O22="FUERTE",P19="FUERTE (SIEMPRE SE EJECUTA)"),"FUERTE",IF(OR(O22="DÉBIL",P19="DÉBIL (NO SE EJECUTA)"),"DÉBIL",IF(OR(O22="MODERADO",P19="MODERADO (ALGUNAS VECES)"),"MODERADO")))</f>
        <v>FUERTE</v>
      </c>
      <c r="R22" s="70" t="str">
        <f>IF(AND(O22="FUERTE",P19="FUERTE (SIEMPRE SE EJECUTA)"),"NO","SÍ")</f>
        <v>NO</v>
      </c>
      <c r="S22" s="142">
        <f>IF(AND($Q22="FUERTE",$S19="DIRECTAMENTE",$T19="DIRECTAMENTE"),2,IF(AND($Q22="FUERTE",$S19="DIRECTAMENTE",$T19="INDIRECTAMENTE"),2,IF(AND($Q22="FUERTE",$S19="DIRECTAMENTE",$T19="NO DISMINUYE"),2,IF(AND($Q22="FUERTE",$S19="NO DISMINUYE",$T19="DIRECTAMENTE"),0,IF(AND($Q22="MODERADO",$S19="DIRECTAMENTE",$T19="DIRECTAMENTE"),1,IF(AND($Q22="MODERADO",$S19="DIRECTAMENTE",$T19="INDIRECTAMENTE"),1,IF(AND($Q22="MODERADO",$S19="DIRECTAMENTE",$T19="NO DISMINUYE"),1,IF(AND($Q22="MODERADO",$S19="NO DISMINUYE",$T19="DIRECTAMENTE"),0,"N/A"))))))))</f>
        <v>2</v>
      </c>
      <c r="T22" s="142">
        <f>IF(AND($Q22="FUERTE",$S19="DIRECTAMENTE",$T19="DIRECTAMENTE"),2,IF(AND($Q22="FUERTE",$S19="DIRECTAMENTE",$T19="INDIRECTAMENTE"),1,IF(AND($Q22="FUERTE",$S19="DIRECTAMENTE",$T19="NO DISMINUYE"),0,IF(AND($Q22="FUERTE",$S19="NO DISMINUYE",$T19="DIRECTAMENTE"),2,IF(AND($Q22="MODERADO",$S19="DIRECTAMENTE",$T19="DIRECTAMENTE"),1,IF(AND($Q22="MODERADO",$S19="DIRECTAMENTE",$T19="INDIRECTAMENTE"),0,IF(AND($Q22="MODERADO",$S19="DIRECTAMENTE",$T19="NO DISMINUYE"),0,IF(AND($Q22="MODERADO",$S19="NO DISMINUYE",$T19="DIRECTAMENTE"),1,"N/A"))))))))</f>
        <v>2</v>
      </c>
      <c r="U22" s="23"/>
      <c r="V22" s="23"/>
      <c r="W22" s="23"/>
      <c r="X22" s="23"/>
      <c r="Y22" s="323"/>
      <c r="Z22" s="33"/>
      <c r="AA22" s="23"/>
      <c r="AB22" s="23"/>
      <c r="AC22" s="63"/>
      <c r="AD22" s="23"/>
      <c r="AE22" s="23"/>
      <c r="AF22" s="322" t="s">
        <v>393</v>
      </c>
      <c r="AG22" s="23"/>
      <c r="AH22" s="3" t="s">
        <v>96</v>
      </c>
      <c r="AI22" s="3"/>
      <c r="AJ22" s="3"/>
      <c r="AK22" s="3"/>
      <c r="AL22" s="3"/>
      <c r="AM22" s="3"/>
      <c r="AN22" s="3"/>
      <c r="AO22" s="3" t="s">
        <v>126</v>
      </c>
      <c r="AQ22" s="316"/>
      <c r="AR22" s="316"/>
      <c r="AS22" s="316"/>
      <c r="AT22" s="316"/>
      <c r="AU22" s="316"/>
    </row>
    <row r="23" spans="1:47" ht="55.5" customHeight="1" x14ac:dyDescent="0.2">
      <c r="A23" s="313"/>
      <c r="B23" s="314"/>
      <c r="C23" s="23"/>
      <c r="D23" s="23"/>
      <c r="E23" s="38" t="s">
        <v>394</v>
      </c>
      <c r="F23" s="23"/>
      <c r="G23" s="23"/>
      <c r="H23" s="23"/>
      <c r="I23" s="42"/>
      <c r="J23" s="23"/>
      <c r="K23" s="24"/>
      <c r="L23" s="306" t="s">
        <v>128</v>
      </c>
      <c r="M23" s="307" t="s">
        <v>34</v>
      </c>
      <c r="N23" s="308">
        <f>IF(M23="CONFIABLE",15,IF(M23="NO CONFIABLE",0,""))</f>
        <v>15</v>
      </c>
      <c r="O23" s="23"/>
      <c r="P23" s="301"/>
      <c r="Q23" s="23"/>
      <c r="R23" s="23"/>
      <c r="S23" s="23"/>
      <c r="T23" s="23"/>
      <c r="U23" s="23"/>
      <c r="V23" s="23"/>
      <c r="W23" s="23"/>
      <c r="X23" s="23"/>
      <c r="Y23" s="323"/>
      <c r="Z23" s="67" t="s">
        <v>129</v>
      </c>
      <c r="AA23" s="23"/>
      <c r="AB23" s="23"/>
      <c r="AC23" s="63"/>
      <c r="AD23" s="23"/>
      <c r="AE23" s="23"/>
      <c r="AF23" s="23"/>
      <c r="AG23" s="23"/>
      <c r="AH23" s="3" t="s">
        <v>130</v>
      </c>
      <c r="AI23" s="3"/>
      <c r="AJ23" s="3" t="s">
        <v>21</v>
      </c>
      <c r="AK23" s="3" t="s">
        <v>131</v>
      </c>
      <c r="AL23" s="3" t="s">
        <v>22</v>
      </c>
      <c r="AM23" s="3"/>
      <c r="AN23" s="3"/>
      <c r="AO23" s="3" t="s">
        <v>132</v>
      </c>
      <c r="AQ23" s="316"/>
      <c r="AR23" s="316"/>
      <c r="AS23" s="316"/>
      <c r="AT23" s="316"/>
      <c r="AU23" s="316"/>
    </row>
    <row r="24" spans="1:47" ht="66.75" customHeight="1" x14ac:dyDescent="0.2">
      <c r="A24" s="313"/>
      <c r="B24" s="314"/>
      <c r="C24" s="23"/>
      <c r="D24" s="23"/>
      <c r="E24" s="23"/>
      <c r="F24" s="23"/>
      <c r="G24" s="23"/>
      <c r="H24" s="23"/>
      <c r="I24" s="42"/>
      <c r="J24" s="23"/>
      <c r="K24" s="24"/>
      <c r="L24" s="306" t="s">
        <v>133</v>
      </c>
      <c r="M24" s="307" t="s">
        <v>42</v>
      </c>
      <c r="N24" s="308">
        <f>IF(M24="SE INVESTIGAN Y SE RESUELVEN OPORTUNAMENTE",15,IF(M24="NO SE INVESTIGAN Y SE RESUELVEN OPORTUNAMENTE",0,""))</f>
        <v>15</v>
      </c>
      <c r="O24" s="23"/>
      <c r="P24" s="301"/>
      <c r="Q24" s="23"/>
      <c r="R24" s="23"/>
      <c r="S24" s="23"/>
      <c r="T24" s="23"/>
      <c r="U24" s="23"/>
      <c r="V24" s="23"/>
      <c r="W24" s="23"/>
      <c r="X24" s="23"/>
      <c r="Y24" s="323"/>
      <c r="Z24" s="38" t="s">
        <v>395</v>
      </c>
      <c r="AA24" s="23"/>
      <c r="AB24" s="23"/>
      <c r="AC24" s="63"/>
      <c r="AD24" s="23"/>
      <c r="AE24" s="23"/>
      <c r="AF24" s="23"/>
      <c r="AG24" s="23"/>
      <c r="AH24" s="3" t="s">
        <v>114</v>
      </c>
      <c r="AI24" s="3"/>
      <c r="AJ24" s="3"/>
      <c r="AK24" s="3"/>
      <c r="AL24" s="3"/>
      <c r="AM24" s="3"/>
      <c r="AN24" s="3"/>
      <c r="AO24" s="3" t="s">
        <v>135</v>
      </c>
      <c r="AQ24" s="316"/>
      <c r="AR24" s="316"/>
      <c r="AS24" s="316"/>
      <c r="AT24" s="316"/>
      <c r="AU24" s="316"/>
    </row>
    <row r="25" spans="1:47" ht="60.75" customHeight="1" x14ac:dyDescent="0.2">
      <c r="A25" s="313"/>
      <c r="B25" s="320"/>
      <c r="C25" s="33"/>
      <c r="D25" s="33"/>
      <c r="E25" s="33"/>
      <c r="F25" s="33"/>
      <c r="G25" s="33"/>
      <c r="H25" s="33"/>
      <c r="I25" s="42"/>
      <c r="J25" s="23"/>
      <c r="K25" s="32"/>
      <c r="L25" s="306" t="s">
        <v>136</v>
      </c>
      <c r="M25" s="307" t="s">
        <v>53</v>
      </c>
      <c r="N25" s="308">
        <f>IF(M25="COMPLETA",10,IF(M25="INCOMPLETA",5,IF(M25="NO EXISTE",0,"")))</f>
        <v>10</v>
      </c>
      <c r="O25" s="33"/>
      <c r="P25" s="29"/>
      <c r="Q25" s="23"/>
      <c r="R25" s="33"/>
      <c r="S25" s="23"/>
      <c r="T25" s="23"/>
      <c r="U25" s="33"/>
      <c r="V25" s="23"/>
      <c r="W25" s="33"/>
      <c r="X25" s="33"/>
      <c r="Y25" s="324"/>
      <c r="Z25" s="33"/>
      <c r="AA25" s="33"/>
      <c r="AB25" s="33"/>
      <c r="AC25" s="66"/>
      <c r="AD25" s="33"/>
      <c r="AE25" s="33"/>
      <c r="AF25" s="33"/>
      <c r="AG25" s="33"/>
      <c r="AH25" s="3"/>
      <c r="AI25" s="3"/>
      <c r="AJ25" s="3"/>
      <c r="AK25" s="3"/>
      <c r="AL25" s="3"/>
      <c r="AM25" s="3"/>
      <c r="AN25" s="3"/>
      <c r="AO25" s="3" t="s">
        <v>137</v>
      </c>
    </row>
    <row r="26" spans="1:47" ht="45" customHeight="1" x14ac:dyDescent="0.2">
      <c r="A26" s="313"/>
      <c r="B26" s="39" t="s">
        <v>367</v>
      </c>
      <c r="C26" s="81" t="s">
        <v>396</v>
      </c>
      <c r="D26" s="40" t="s">
        <v>15</v>
      </c>
      <c r="E26" s="38" t="s">
        <v>397</v>
      </c>
      <c r="F26" s="38" t="s">
        <v>398</v>
      </c>
      <c r="G26" s="41" t="s">
        <v>9</v>
      </c>
      <c r="H26" s="41" t="s">
        <v>13</v>
      </c>
      <c r="I26" s="42" t="str">
        <f>CONCATENATE(G26,H26)</f>
        <v>IMPROBABLEMODERADO</v>
      </c>
      <c r="J26" s="43" t="str">
        <f>I27</f>
        <v>2. MODERADO</v>
      </c>
      <c r="K26" s="325" t="s">
        <v>399</v>
      </c>
      <c r="L26" s="306" t="s">
        <v>95</v>
      </c>
      <c r="M26" s="307" t="s">
        <v>3</v>
      </c>
      <c r="N26" s="308">
        <f>IF(M26="ASIGNADO",15,IF(M26="NO ASIGNADO",0,""))</f>
        <v>15</v>
      </c>
      <c r="O26" s="309">
        <f>SUM(N26:N32)</f>
        <v>100</v>
      </c>
      <c r="P26" s="310" t="s">
        <v>72</v>
      </c>
      <c r="Q26" s="50">
        <f>IF(Q29="DÉBIL",0,IF(Q29="MODERADO",50,IF(Q29="FUERTE",100,"")))</f>
        <v>100</v>
      </c>
      <c r="R26" s="51"/>
      <c r="S26" s="133" t="s">
        <v>96</v>
      </c>
      <c r="T26" s="133" t="s">
        <v>96</v>
      </c>
      <c r="U26" s="53" t="s">
        <v>88</v>
      </c>
      <c r="V26" s="41" t="s">
        <v>98</v>
      </c>
      <c r="W26" s="54">
        <v>2018</v>
      </c>
      <c r="X26" s="38" t="s">
        <v>400</v>
      </c>
      <c r="Y26" s="38" t="s">
        <v>401</v>
      </c>
      <c r="Z26" s="136">
        <v>44196</v>
      </c>
      <c r="AA26" s="55" t="s">
        <v>111</v>
      </c>
      <c r="AB26" s="38" t="s">
        <v>402</v>
      </c>
      <c r="AC26" s="311">
        <v>44074</v>
      </c>
      <c r="AD26" s="39" t="s">
        <v>403</v>
      </c>
      <c r="AE26" s="38" t="s">
        <v>390</v>
      </c>
      <c r="AF26" s="322" t="s">
        <v>404</v>
      </c>
      <c r="AG26" s="38" t="s">
        <v>405</v>
      </c>
      <c r="AH26" s="3" t="s">
        <v>109</v>
      </c>
      <c r="AI26" s="3" t="s">
        <v>110</v>
      </c>
      <c r="AJ26" s="3" t="s">
        <v>13</v>
      </c>
      <c r="AK26" s="3" t="s">
        <v>76</v>
      </c>
      <c r="AL26" s="3" t="s">
        <v>13</v>
      </c>
      <c r="AM26" s="3"/>
      <c r="AN26" s="3" t="s">
        <v>111</v>
      </c>
      <c r="AO26" s="3" t="s">
        <v>112</v>
      </c>
    </row>
    <row r="27" spans="1:47" ht="51.75" customHeight="1" x14ac:dyDescent="0.2">
      <c r="A27" s="313"/>
      <c r="B27" s="314"/>
      <c r="C27" s="23"/>
      <c r="D27" s="23"/>
      <c r="E27" s="23"/>
      <c r="F27" s="23"/>
      <c r="G27" s="23"/>
      <c r="H27" s="23"/>
      <c r="I27" s="42" t="str">
        <f>IF(I26="RARA VEZINSIGNIFICANTE","1. BAJO",IF(I26="RARA VEZMENOR","2. BAJO",IF(I26="IMPROBABLEINSIGNIFICANTE","3. BAJO",IF(I26="IMPROBABLEMENOR","4. BAJO",IF(I26="POSIBLEINSIGNIFICANTE","5. BAJO",IF(I26="RARA VEZMODERADO","1. MODERADO",IF(I26="IMPROBABLEMODERADO","2. MODERADO",IF(I26="POSIBLEMENOR","3. MODERADO",IF(I26="PROBABLEINSIGNIFICANTE","4. MODERADO",IF(I26="RARA VEZMAYOR","1. ALTO",IF(I26="IMPROBABLEMAYOR","2. ALTO",IF(I26="POSIBLEMODERADO","3. ALTO",IF(I26="PROBABLEMENOR","4. ALTO",IF(I26="PROBABLEMODERADO","5. ALTO",IF(I26="CASI SEGUROINSIGNIFICANTE","6. ALTO",IF(I26="CASI SEGUROMENOR","7. ALTO",IF(I26="RARA VEZCATASTRÓFICO","1. EXTREMO",IF(I26="IMPROBABLECATASTRÓFICO","2. EXTREMO",IF(I26="POSIBLEMAYOR","3. EXTREMO",IF(I26="POSIBLECATASTRÓFICO","4. EXTREMO",IF(I26="PROBABLEMAYOR","5. EXTREMO",IF(I26="PROBABLECATASTRÓFICO","6. EXTREMO",IF(I26="CASI SEGUROMODERADO","7. EXTREMO",IF(I26="CASI SEGUROMAYOR","8. EXTREMO",IF(I26="CASI SEGUROCATASTRÓFICO","9. EXTREMO","")))))))))))))))))))))))))</f>
        <v>2. MODERADO</v>
      </c>
      <c r="J27" s="23"/>
      <c r="K27" s="24"/>
      <c r="L27" s="306" t="s">
        <v>113</v>
      </c>
      <c r="M27" s="307" t="s">
        <v>11</v>
      </c>
      <c r="N27" s="308">
        <f>IF(M27="ADECUADO",15,IF(M27="INADECUADO",0,""))</f>
        <v>15</v>
      </c>
      <c r="O27" s="23"/>
      <c r="P27" s="301"/>
      <c r="Q27" s="23"/>
      <c r="R27" s="23"/>
      <c r="S27" s="33"/>
      <c r="T27" s="33"/>
      <c r="U27" s="23"/>
      <c r="V27" s="23"/>
      <c r="W27" s="23"/>
      <c r="X27" s="23"/>
      <c r="Y27" s="23"/>
      <c r="Z27" s="23"/>
      <c r="AA27" s="23"/>
      <c r="AB27" s="23"/>
      <c r="AC27" s="63"/>
      <c r="AD27" s="323"/>
      <c r="AE27" s="23"/>
      <c r="AF27" s="63"/>
      <c r="AG27" s="23"/>
      <c r="AH27" s="3" t="s">
        <v>96</v>
      </c>
      <c r="AI27" s="3" t="s">
        <v>114</v>
      </c>
      <c r="AJ27" s="3"/>
      <c r="AK27" s="3"/>
      <c r="AL27" s="3" t="s">
        <v>18</v>
      </c>
      <c r="AM27" s="3"/>
      <c r="AN27" s="3" t="s">
        <v>103</v>
      </c>
      <c r="AO27" s="3" t="s">
        <v>115</v>
      </c>
      <c r="AQ27" s="316"/>
      <c r="AR27" s="316"/>
      <c r="AS27" s="316"/>
      <c r="AT27" s="316"/>
    </row>
    <row r="28" spans="1:47" ht="69.75" customHeight="1" x14ac:dyDescent="0.2">
      <c r="A28" s="313"/>
      <c r="B28" s="314"/>
      <c r="C28" s="23"/>
      <c r="D28" s="23"/>
      <c r="E28" s="33"/>
      <c r="F28" s="23"/>
      <c r="G28" s="23"/>
      <c r="H28" s="23"/>
      <c r="I28" s="42" t="str">
        <f>IF(OR(I27="1. BAJO",I27="2. BAJO",I27="3. BAJO",I27="4. BAJO",I27="5. BAJO"),"BAJO",IF(OR(I27="1. MODERADO",I27="2. MODERADO",I27="3. MODERADO",I27="4. MODERADO"),"MODERADO",IF(OR(I27="1. ALTO",I27="2. ALTO",I27="3. ALTO",I27="4. ALTO",I27="5. ALTO",I27="6. ALTO",I27="7. ALTO"),"ALTO",IF(OR(I27="1. EXTREMO",I27="2. EXTREMO",I27="3. EXTREMO",I27="4. EXTREMO",I27="5. EXTREMO",I27="6. EXTREMO",I27="7. EXTREMO",I27="8. EXTREMO",I27="9. EXTREMO"),"EXTREMO",""))))</f>
        <v>MODERADO</v>
      </c>
      <c r="J28" s="23"/>
      <c r="K28" s="24"/>
      <c r="L28" s="317" t="s">
        <v>116</v>
      </c>
      <c r="M28" s="307" t="s">
        <v>16</v>
      </c>
      <c r="N28" s="308">
        <f>IF(M28="OPORTUNA",15,IF(M28="INOPORTUNA",0,""))</f>
        <v>15</v>
      </c>
      <c r="O28" s="33"/>
      <c r="P28" s="301"/>
      <c r="Q28" s="33"/>
      <c r="R28" s="23"/>
      <c r="S28" s="141" t="s">
        <v>117</v>
      </c>
      <c r="T28" s="141" t="s">
        <v>118</v>
      </c>
      <c r="U28" s="23"/>
      <c r="V28" s="23"/>
      <c r="W28" s="23"/>
      <c r="X28" s="23"/>
      <c r="Y28" s="23"/>
      <c r="Z28" s="23"/>
      <c r="AA28" s="23"/>
      <c r="AB28" s="23"/>
      <c r="AC28" s="63"/>
      <c r="AD28" s="323"/>
      <c r="AE28" s="23"/>
      <c r="AF28" s="66"/>
      <c r="AG28" s="23"/>
      <c r="AH28" s="3" t="s">
        <v>119</v>
      </c>
      <c r="AI28" s="3" t="s">
        <v>98</v>
      </c>
      <c r="AJ28" s="3" t="s">
        <v>120</v>
      </c>
      <c r="AK28" s="3" t="s">
        <v>121</v>
      </c>
      <c r="AL28" s="3" t="s">
        <v>24</v>
      </c>
      <c r="AM28" s="3"/>
      <c r="AN28" s="3"/>
      <c r="AO28" s="3" t="s">
        <v>122</v>
      </c>
      <c r="AQ28" s="316"/>
      <c r="AR28" s="316"/>
      <c r="AS28" s="316"/>
      <c r="AT28" s="316"/>
    </row>
    <row r="29" spans="1:47" ht="84" customHeight="1" x14ac:dyDescent="0.2">
      <c r="A29" s="313"/>
      <c r="B29" s="314"/>
      <c r="C29" s="23"/>
      <c r="D29" s="23"/>
      <c r="E29" s="67" t="s">
        <v>123</v>
      </c>
      <c r="F29" s="23"/>
      <c r="G29" s="23"/>
      <c r="H29" s="23"/>
      <c r="I29" s="42"/>
      <c r="J29" s="23"/>
      <c r="K29" s="24"/>
      <c r="L29" s="306" t="s">
        <v>124</v>
      </c>
      <c r="M29" s="307" t="s">
        <v>131</v>
      </c>
      <c r="N29" s="308">
        <f>IF(M29="PREVENIR",15,IF(M29="DETECTAR",10,IF(M29="NO ES UN CONTROL",0,"")))</f>
        <v>15</v>
      </c>
      <c r="O29" s="40" t="str">
        <f>IF(O26&lt;86,"DÉBIL",IF(O26&lt;96,"MODERADO",IF(O26&lt;101,"FUERTE","")))</f>
        <v>FUERTE</v>
      </c>
      <c r="P29" s="301"/>
      <c r="Q29" s="69" t="str">
        <f>IF(AND(O29="FUERTE",P26="FUERTE (SIEMPRE SE EJECUTA)"),"FUERTE",IF(OR(O29="DÉBIL",P26="DÉBIL (NO SE EJECUTA)"),"DÉBIL",IF(OR(O29="MODERADO",P26="MODERADO (ALGUNAS VECES)"),"MODERADO")))</f>
        <v>FUERTE</v>
      </c>
      <c r="R29" s="70" t="str">
        <f>IF(AND(O29="FUERTE",P26="FUERTE (SIEMPRE SE EJECUTA)"),"NO","SÍ")</f>
        <v>NO</v>
      </c>
      <c r="S29" s="142">
        <f>IF(AND($Q29="FUERTE",$S26="DIRECTAMENTE",$T26="DIRECTAMENTE"),2,IF(AND($Q29="FUERTE",$S26="DIRECTAMENTE",$T26="INDIRECTAMENTE"),2,IF(AND($Q29="FUERTE",$S26="DIRECTAMENTE",$T26="NO DISMINUYE"),2,IF(AND($Q29="FUERTE",$S26="NO DISMINUYE",$T26="DIRECTAMENTE"),0,IF(AND($Q29="MODERADO",$S26="DIRECTAMENTE",$T26="DIRECTAMENTE"),1,IF(AND($Q29="MODERADO",$S26="DIRECTAMENTE",$T26="INDIRECTAMENTE"),1,IF(AND($Q29="MODERADO",$S26="DIRECTAMENTE",$T26="NO DISMINUYE"),1,IF(AND($Q29="MODERADO",$S26="NO DISMINUYE",$T26="DIRECTAMENTE"),0,"N/A"))))))))</f>
        <v>2</v>
      </c>
      <c r="T29" s="142">
        <f>IF(AND($Q29="FUERTE",$S26="DIRECTAMENTE",$T26="DIRECTAMENTE"),2,IF(AND($Q29="FUERTE",$S26="DIRECTAMENTE",$T26="INDIRECTAMENTE"),1,IF(AND($Q29="FUERTE",$S26="DIRECTAMENTE",$T26="NO DISMINUYE"),0,IF(AND($Q29="FUERTE",$S26="NO DISMINUYE",$T26="DIRECTAMENTE"),2,IF(AND($Q29="MODERADO",$S26="DIRECTAMENTE",$T26="DIRECTAMENTE"),1,IF(AND($Q29="MODERADO",$S26="DIRECTAMENTE",$T26="INDIRECTAMENTE"),0,IF(AND($Q29="MODERADO",$S26="DIRECTAMENTE",$T26="NO DISMINUYE"),0,IF(AND($Q29="MODERADO",$S26="NO DISMINUYE",$T26="DIRECTAMENTE"),1,"N/A"))))))))</f>
        <v>2</v>
      </c>
      <c r="U29" s="23"/>
      <c r="V29" s="23"/>
      <c r="W29" s="23"/>
      <c r="X29" s="23"/>
      <c r="Y29" s="23"/>
      <c r="Z29" s="33"/>
      <c r="AA29" s="23"/>
      <c r="AB29" s="23"/>
      <c r="AC29" s="63"/>
      <c r="AD29" s="323"/>
      <c r="AE29" s="23"/>
      <c r="AF29" s="39" t="s">
        <v>406</v>
      </c>
      <c r="AG29" s="23"/>
      <c r="AH29" s="3" t="s">
        <v>96</v>
      </c>
      <c r="AI29" s="3"/>
      <c r="AJ29" s="3"/>
      <c r="AK29" s="3"/>
      <c r="AL29" s="3"/>
      <c r="AM29" s="3"/>
      <c r="AN29" s="3"/>
      <c r="AO29" s="3" t="s">
        <v>126</v>
      </c>
      <c r="AQ29" s="316"/>
      <c r="AR29" s="316"/>
      <c r="AS29" s="316"/>
      <c r="AT29" s="316"/>
    </row>
    <row r="30" spans="1:47" ht="59.25" customHeight="1" x14ac:dyDescent="0.2">
      <c r="A30" s="313"/>
      <c r="B30" s="314"/>
      <c r="C30" s="23"/>
      <c r="D30" s="23"/>
      <c r="E30" s="38" t="s">
        <v>407</v>
      </c>
      <c r="F30" s="23"/>
      <c r="G30" s="23"/>
      <c r="H30" s="23"/>
      <c r="I30" s="42"/>
      <c r="J30" s="23"/>
      <c r="K30" s="24"/>
      <c r="L30" s="306" t="s">
        <v>128</v>
      </c>
      <c r="M30" s="307" t="s">
        <v>34</v>
      </c>
      <c r="N30" s="308">
        <f>IF(M30="CONFIABLE",15,IF(M30="NO CONFIABLE",0,""))</f>
        <v>15</v>
      </c>
      <c r="O30" s="23"/>
      <c r="P30" s="301"/>
      <c r="Q30" s="23"/>
      <c r="R30" s="23"/>
      <c r="S30" s="23"/>
      <c r="T30" s="23"/>
      <c r="U30" s="23"/>
      <c r="V30" s="23"/>
      <c r="W30" s="23"/>
      <c r="X30" s="23"/>
      <c r="Y30" s="23"/>
      <c r="Z30" s="67" t="s">
        <v>129</v>
      </c>
      <c r="AA30" s="23"/>
      <c r="AB30" s="23"/>
      <c r="AC30" s="63"/>
      <c r="AD30" s="323"/>
      <c r="AE30" s="23"/>
      <c r="AF30" s="63"/>
      <c r="AG30" s="23"/>
      <c r="AH30" s="3" t="s">
        <v>130</v>
      </c>
      <c r="AI30" s="3"/>
      <c r="AJ30" s="3" t="s">
        <v>21</v>
      </c>
      <c r="AK30" s="3" t="s">
        <v>131</v>
      </c>
      <c r="AL30" s="3" t="s">
        <v>22</v>
      </c>
      <c r="AM30" s="3"/>
      <c r="AN30" s="3"/>
      <c r="AO30" s="3" t="s">
        <v>132</v>
      </c>
      <c r="AQ30" s="316"/>
      <c r="AR30" s="316"/>
      <c r="AS30" s="316"/>
      <c r="AT30" s="316"/>
    </row>
    <row r="31" spans="1:47" ht="66.75" customHeight="1" x14ac:dyDescent="0.2">
      <c r="A31" s="313"/>
      <c r="B31" s="314"/>
      <c r="C31" s="23"/>
      <c r="D31" s="23"/>
      <c r="E31" s="23"/>
      <c r="F31" s="23"/>
      <c r="G31" s="23"/>
      <c r="H31" s="23"/>
      <c r="I31" s="42"/>
      <c r="J31" s="23"/>
      <c r="K31" s="24"/>
      <c r="L31" s="306" t="s">
        <v>133</v>
      </c>
      <c r="M31" s="307" t="s">
        <v>42</v>
      </c>
      <c r="N31" s="308">
        <f>IF(M31="SE INVESTIGAN Y SE RESUELVEN OPORTUNAMENTE",15,IF(M31="NO SE INVESTIGAN Y SE RESUELVEN OPORTUNAMENTE",0,""))</f>
        <v>15</v>
      </c>
      <c r="O31" s="23"/>
      <c r="P31" s="301"/>
      <c r="Q31" s="23"/>
      <c r="R31" s="23"/>
      <c r="S31" s="23"/>
      <c r="T31" s="23"/>
      <c r="U31" s="23"/>
      <c r="V31" s="23"/>
      <c r="W31" s="23"/>
      <c r="X31" s="23"/>
      <c r="Y31" s="23"/>
      <c r="Z31" s="38" t="s">
        <v>408</v>
      </c>
      <c r="AA31" s="23"/>
      <c r="AB31" s="23"/>
      <c r="AC31" s="63"/>
      <c r="AD31" s="323"/>
      <c r="AE31" s="23"/>
      <c r="AF31" s="63"/>
      <c r="AG31" s="23"/>
      <c r="AH31" s="3" t="s">
        <v>114</v>
      </c>
      <c r="AI31" s="3"/>
      <c r="AJ31" s="3"/>
      <c r="AK31" s="3"/>
      <c r="AL31" s="3"/>
      <c r="AM31" s="3"/>
      <c r="AN31" s="3"/>
      <c r="AO31" s="3" t="s">
        <v>135</v>
      </c>
      <c r="AQ31" s="316"/>
      <c r="AR31" s="316"/>
      <c r="AS31" s="316"/>
      <c r="AT31" s="316"/>
    </row>
    <row r="32" spans="1:47" ht="70.5" customHeight="1" x14ac:dyDescent="0.2">
      <c r="A32" s="313"/>
      <c r="B32" s="320"/>
      <c r="C32" s="33"/>
      <c r="D32" s="33"/>
      <c r="E32" s="33"/>
      <c r="F32" s="33"/>
      <c r="G32" s="33"/>
      <c r="H32" s="33"/>
      <c r="I32" s="42"/>
      <c r="J32" s="23"/>
      <c r="K32" s="32"/>
      <c r="L32" s="306" t="s">
        <v>136</v>
      </c>
      <c r="M32" s="307" t="s">
        <v>53</v>
      </c>
      <c r="N32" s="308">
        <f>IF(M32="COMPLETA",10,IF(M32="INCOMPLETA",5,IF(M32="NO EXISTE",0,"")))</f>
        <v>10</v>
      </c>
      <c r="O32" s="33"/>
      <c r="P32" s="29"/>
      <c r="Q32" s="23"/>
      <c r="R32" s="33"/>
      <c r="S32" s="23"/>
      <c r="T32" s="23"/>
      <c r="U32" s="33"/>
      <c r="V32" s="23"/>
      <c r="W32" s="33"/>
      <c r="X32" s="33"/>
      <c r="Y32" s="33"/>
      <c r="Z32" s="33"/>
      <c r="AA32" s="33"/>
      <c r="AB32" s="33"/>
      <c r="AC32" s="66"/>
      <c r="AD32" s="324"/>
      <c r="AE32" s="33"/>
      <c r="AF32" s="66"/>
      <c r="AG32" s="33"/>
      <c r="AH32" s="3"/>
      <c r="AI32" s="3"/>
      <c r="AJ32" s="3"/>
      <c r="AK32" s="3"/>
      <c r="AL32" s="3"/>
      <c r="AM32" s="3"/>
      <c r="AN32" s="3"/>
      <c r="AO32" s="3" t="s">
        <v>137</v>
      </c>
      <c r="AQ32" s="316"/>
      <c r="AR32" s="316"/>
      <c r="AS32" s="316"/>
      <c r="AT32" s="316"/>
    </row>
    <row r="33" spans="1:46" ht="37.5" customHeight="1" x14ac:dyDescent="0.2">
      <c r="A33" s="313"/>
      <c r="B33" s="39" t="s">
        <v>367</v>
      </c>
      <c r="C33" s="81" t="s">
        <v>409</v>
      </c>
      <c r="D33" s="40" t="s">
        <v>15</v>
      </c>
      <c r="E33" s="38" t="s">
        <v>410</v>
      </c>
      <c r="F33" s="38" t="s">
        <v>411</v>
      </c>
      <c r="G33" s="41" t="s">
        <v>14</v>
      </c>
      <c r="H33" s="41" t="s">
        <v>13</v>
      </c>
      <c r="I33" s="42" t="str">
        <f>CONCATENATE(G33,H33)</f>
        <v>POSIBLEMODERADO</v>
      </c>
      <c r="J33" s="43" t="str">
        <f>I34</f>
        <v>3. ALTO</v>
      </c>
      <c r="K33" s="326" t="s">
        <v>412</v>
      </c>
      <c r="L33" s="306" t="s">
        <v>95</v>
      </c>
      <c r="M33" s="307" t="s">
        <v>3</v>
      </c>
      <c r="N33" s="308">
        <f>IF(M33="ASIGNADO",15,IF(M33="NO ASIGNADO",0,""))</f>
        <v>15</v>
      </c>
      <c r="O33" s="309">
        <f>SUM(N33:N39)</f>
        <v>100</v>
      </c>
      <c r="P33" s="310" t="s">
        <v>72</v>
      </c>
      <c r="Q33" s="50">
        <f>IF(Q36="DÉBIL",0,IF(Q36="MODERADO",50,IF(Q36="FUERTE",100,"")))</f>
        <v>100</v>
      </c>
      <c r="R33" s="51"/>
      <c r="S33" s="133" t="s">
        <v>96</v>
      </c>
      <c r="T33" s="133" t="s">
        <v>96</v>
      </c>
      <c r="U33" s="53" t="s">
        <v>112</v>
      </c>
      <c r="V33" s="41" t="s">
        <v>98</v>
      </c>
      <c r="W33" s="54">
        <v>2018</v>
      </c>
      <c r="X33" s="39" t="s">
        <v>413</v>
      </c>
      <c r="Y33" s="79" t="s">
        <v>414</v>
      </c>
      <c r="Z33" s="136">
        <v>44196</v>
      </c>
      <c r="AA33" s="55" t="s">
        <v>111</v>
      </c>
      <c r="AB33" s="44" t="s">
        <v>415</v>
      </c>
      <c r="AC33" s="311">
        <v>44074</v>
      </c>
      <c r="AD33" s="44" t="s">
        <v>416</v>
      </c>
      <c r="AE33" s="38" t="s">
        <v>417</v>
      </c>
      <c r="AF33" s="82" t="s">
        <v>418</v>
      </c>
      <c r="AG33" s="38" t="s">
        <v>419</v>
      </c>
      <c r="AH33" s="3" t="s">
        <v>109</v>
      </c>
      <c r="AI33" s="3" t="s">
        <v>110</v>
      </c>
      <c r="AJ33" s="3" t="s">
        <v>13</v>
      </c>
      <c r="AK33" s="3" t="s">
        <v>76</v>
      </c>
      <c r="AL33" s="3" t="s">
        <v>13</v>
      </c>
      <c r="AM33" s="3"/>
      <c r="AN33" s="3" t="s">
        <v>111</v>
      </c>
      <c r="AO33" s="3" t="s">
        <v>112</v>
      </c>
    </row>
    <row r="34" spans="1:46" ht="51.75" customHeight="1" x14ac:dyDescent="0.2">
      <c r="A34" s="313"/>
      <c r="B34" s="314"/>
      <c r="C34" s="23"/>
      <c r="D34" s="23"/>
      <c r="E34" s="23"/>
      <c r="F34" s="23"/>
      <c r="G34" s="23"/>
      <c r="H34" s="23"/>
      <c r="I34" s="42" t="str">
        <f>IF(I33="RARA VEZINSIGNIFICANTE","1. BAJO",IF(I33="RARA VEZMENOR","2. BAJO",IF(I33="IMPROBABLEINSIGNIFICANTE","3. BAJO",IF(I33="IMPROBABLEMENOR","4. BAJO",IF(I33="POSIBLEINSIGNIFICANTE","5. BAJO",IF(I33="RARA VEZMODERADO","1. MODERADO",IF(I33="IMPROBABLEMODERADO","2. MODERADO",IF(I33="POSIBLEMENOR","3. MODERADO",IF(I33="PROBABLEINSIGNIFICANTE","4. MODERADO",IF(I33="RARA VEZMAYOR","1. ALTO",IF(I33="IMPROBABLEMAYOR","2. ALTO",IF(I33="POSIBLEMODERADO","3. ALTO",IF(I33="PROBABLEMENOR","4. ALTO",IF(I33="PROBABLEMODERADO","5. ALTO",IF(I33="CASI SEGUROINSIGNIFICANTE","6. ALTO",IF(I33="CASI SEGUROMENOR","7. ALTO",IF(I33="RARA VEZCATASTRÓFICO","1. EXTREMO",IF(I33="IMPROBABLECATASTRÓFICO","2. EXTREMO",IF(I33="POSIBLEMAYOR","3. EXTREMO",IF(I33="POSIBLECATASTRÓFICO","4. EXTREMO",IF(I33="PROBABLEMAYOR","5. EXTREMO",IF(I33="PROBABLECATASTRÓFICO","6. EXTREMO",IF(I33="CASI SEGUROMODERADO","7. EXTREMO",IF(I33="CASI SEGUROMAYOR","8. EXTREMO",IF(I33="CASI SEGUROCATASTRÓFICO","9. EXTREMO","")))))))))))))))))))))))))</f>
        <v>3. ALTO</v>
      </c>
      <c r="J34" s="23"/>
      <c r="K34" s="24"/>
      <c r="L34" s="306" t="s">
        <v>113</v>
      </c>
      <c r="M34" s="307" t="s">
        <v>11</v>
      </c>
      <c r="N34" s="308">
        <f>IF(M34="ADECUADO",15,IF(M34="INADECUADO",0,""))</f>
        <v>15</v>
      </c>
      <c r="O34" s="23"/>
      <c r="P34" s="301"/>
      <c r="Q34" s="23"/>
      <c r="R34" s="23"/>
      <c r="S34" s="33"/>
      <c r="T34" s="33"/>
      <c r="U34" s="23"/>
      <c r="V34" s="23"/>
      <c r="W34" s="23"/>
      <c r="X34" s="23"/>
      <c r="Y34" s="315"/>
      <c r="Z34" s="23"/>
      <c r="AA34" s="23"/>
      <c r="AB34" s="63"/>
      <c r="AC34" s="63"/>
      <c r="AD34" s="23"/>
      <c r="AE34" s="23"/>
      <c r="AF34" s="63"/>
      <c r="AG34" s="23"/>
      <c r="AH34" s="3" t="s">
        <v>96</v>
      </c>
      <c r="AI34" s="3" t="s">
        <v>114</v>
      </c>
      <c r="AJ34" s="3"/>
      <c r="AK34" s="3"/>
      <c r="AL34" s="3" t="s">
        <v>18</v>
      </c>
      <c r="AM34" s="3"/>
      <c r="AN34" s="3" t="s">
        <v>103</v>
      </c>
      <c r="AO34" s="3" t="s">
        <v>115</v>
      </c>
      <c r="AQ34" s="316"/>
      <c r="AR34" s="316"/>
      <c r="AS34" s="316"/>
      <c r="AT34" s="316"/>
    </row>
    <row r="35" spans="1:46" ht="69.75" customHeight="1" x14ac:dyDescent="0.2">
      <c r="A35" s="313"/>
      <c r="B35" s="314"/>
      <c r="C35" s="23"/>
      <c r="D35" s="23"/>
      <c r="E35" s="33"/>
      <c r="F35" s="23"/>
      <c r="G35" s="23"/>
      <c r="H35" s="23"/>
      <c r="I35" s="42" t="str">
        <f>IF(OR(I34="1. BAJO",I34="2. BAJO",I34="3. BAJO",I34="4. BAJO",I34="5. BAJO"),"BAJO",IF(OR(I34="1. MODERADO",I34="2. MODERADO",I34="3. MODERADO",I34="4. MODERADO"),"MODERADO",IF(OR(I34="1. ALTO",I34="2. ALTO",I34="3. ALTO",I34="4. ALTO",I34="5. ALTO",I34="6. ALTO",I34="7. ALTO"),"ALTO",IF(OR(I34="1. EXTREMO",I34="2. EXTREMO",I34="3. EXTREMO",I34="4. EXTREMO",I34="5. EXTREMO",I34="6. EXTREMO",I34="7. EXTREMO",I34="8. EXTREMO",I34="9. EXTREMO"),"EXTREMO",""))))</f>
        <v>ALTO</v>
      </c>
      <c r="J35" s="23"/>
      <c r="K35" s="24"/>
      <c r="L35" s="317" t="s">
        <v>116</v>
      </c>
      <c r="M35" s="307" t="s">
        <v>16</v>
      </c>
      <c r="N35" s="308">
        <f>IF(M35="OPORTUNA",15,IF(M35="INOPORTUNA",0,""))</f>
        <v>15</v>
      </c>
      <c r="O35" s="33"/>
      <c r="P35" s="301"/>
      <c r="Q35" s="33"/>
      <c r="R35" s="23"/>
      <c r="S35" s="141" t="s">
        <v>117</v>
      </c>
      <c r="T35" s="141" t="s">
        <v>118</v>
      </c>
      <c r="U35" s="23"/>
      <c r="V35" s="23"/>
      <c r="W35" s="23"/>
      <c r="X35" s="23"/>
      <c r="Y35" s="315"/>
      <c r="Z35" s="23"/>
      <c r="AA35" s="23"/>
      <c r="AB35" s="63"/>
      <c r="AC35" s="63"/>
      <c r="AD35" s="23"/>
      <c r="AE35" s="23"/>
      <c r="AF35" s="66"/>
      <c r="AG35" s="23"/>
      <c r="AH35" s="3" t="s">
        <v>119</v>
      </c>
      <c r="AI35" s="3" t="s">
        <v>98</v>
      </c>
      <c r="AJ35" s="3" t="s">
        <v>120</v>
      </c>
      <c r="AK35" s="3" t="s">
        <v>121</v>
      </c>
      <c r="AL35" s="3" t="s">
        <v>24</v>
      </c>
      <c r="AM35" s="3"/>
      <c r="AN35" s="3"/>
      <c r="AO35" s="3" t="s">
        <v>122</v>
      </c>
      <c r="AQ35" s="316"/>
      <c r="AR35" s="316"/>
      <c r="AS35" s="316"/>
      <c r="AT35" s="316"/>
    </row>
    <row r="36" spans="1:46" ht="84" customHeight="1" x14ac:dyDescent="0.2">
      <c r="A36" s="313"/>
      <c r="B36" s="314"/>
      <c r="C36" s="23"/>
      <c r="D36" s="23"/>
      <c r="E36" s="67" t="s">
        <v>123</v>
      </c>
      <c r="F36" s="23"/>
      <c r="G36" s="23"/>
      <c r="H36" s="23"/>
      <c r="I36" s="42"/>
      <c r="J36" s="23"/>
      <c r="K36" s="24"/>
      <c r="L36" s="306" t="s">
        <v>124</v>
      </c>
      <c r="M36" s="307" t="s">
        <v>131</v>
      </c>
      <c r="N36" s="308">
        <f>IF(M36="PREVENIR",15,IF(M36="DETECTAR",10,IF(M36="NO ES UN CONTROL",0,"")))</f>
        <v>15</v>
      </c>
      <c r="O36" s="40" t="str">
        <f>IF(O33&lt;86,"DÉBIL",IF(O33&lt;96,"MODERADO",IF(O33&lt;101,"FUERTE","")))</f>
        <v>FUERTE</v>
      </c>
      <c r="P36" s="301"/>
      <c r="Q36" s="69" t="str">
        <f>IF(AND(O36="FUERTE",P33="FUERTE (SIEMPRE SE EJECUTA)"),"FUERTE",IF(OR(O36="DÉBIL",P33="DÉBIL (NO SE EJECUTA)"),"DÉBIL",IF(OR(O36="MODERADO",P33="MODERADO (ALGUNAS VECES)"),"MODERADO")))</f>
        <v>FUERTE</v>
      </c>
      <c r="R36" s="70" t="str">
        <f>IF(AND(O36="FUERTE",P33="FUERTE (SIEMPRE SE EJECUTA)"),"NO","SÍ")</f>
        <v>NO</v>
      </c>
      <c r="S36" s="142">
        <f>IF(AND($Q36="FUERTE",$S33="DIRECTAMENTE",$T33="DIRECTAMENTE"),2,IF(AND($Q36="FUERTE",$S33="DIRECTAMENTE",$T33="INDIRECTAMENTE"),2,IF(AND($Q36="FUERTE",$S33="DIRECTAMENTE",$T33="NO DISMINUYE"),2,IF(AND($Q36="FUERTE",$S33="NO DISMINUYE",$T33="DIRECTAMENTE"),0,IF(AND($Q36="MODERADO",$S33="DIRECTAMENTE",$T33="DIRECTAMENTE"),1,IF(AND($Q36="MODERADO",$S33="DIRECTAMENTE",$T33="INDIRECTAMENTE"),1,IF(AND($Q36="MODERADO",$S33="DIRECTAMENTE",$T33="NO DISMINUYE"),1,IF(AND($Q36="MODERADO",$S33="NO DISMINUYE",$T33="DIRECTAMENTE"),0,"N/A"))))))))</f>
        <v>2</v>
      </c>
      <c r="T36" s="142">
        <f>IF(AND($Q36="FUERTE",$S33="DIRECTAMENTE",$T33="DIRECTAMENTE"),2,IF(AND($Q36="FUERTE",$S33="DIRECTAMENTE",$T33="INDIRECTAMENTE"),1,IF(AND($Q36="FUERTE",$S33="DIRECTAMENTE",$T33="NO DISMINUYE"),0,IF(AND($Q36="FUERTE",$S33="NO DISMINUYE",$T33="DIRECTAMENTE"),2,IF(AND($Q36="MODERADO",$S33="DIRECTAMENTE",$T33="DIRECTAMENTE"),1,IF(AND($Q36="MODERADO",$S33="DIRECTAMENTE",$T33="INDIRECTAMENTE"),0,IF(AND($Q36="MODERADO",$S33="DIRECTAMENTE",$T33="NO DISMINUYE"),0,IF(AND($Q36="MODERADO",$S33="NO DISMINUYE",$T33="DIRECTAMENTE"),1,"N/A"))))))))</f>
        <v>2</v>
      </c>
      <c r="U36" s="23"/>
      <c r="V36" s="23"/>
      <c r="W36" s="23"/>
      <c r="X36" s="23"/>
      <c r="Y36" s="315"/>
      <c r="Z36" s="33"/>
      <c r="AA36" s="23"/>
      <c r="AB36" s="63"/>
      <c r="AC36" s="63"/>
      <c r="AD36" s="23"/>
      <c r="AE36" s="23"/>
      <c r="AF36" s="79" t="s">
        <v>420</v>
      </c>
      <c r="AG36" s="23"/>
      <c r="AH36" s="3" t="s">
        <v>96</v>
      </c>
      <c r="AI36" s="3"/>
      <c r="AJ36" s="3"/>
      <c r="AK36" s="3"/>
      <c r="AL36" s="3"/>
      <c r="AM36" s="3"/>
      <c r="AN36" s="3"/>
      <c r="AO36" s="3" t="s">
        <v>126</v>
      </c>
      <c r="AQ36" s="316"/>
      <c r="AR36" s="316"/>
      <c r="AS36" s="316"/>
      <c r="AT36" s="316"/>
    </row>
    <row r="37" spans="1:46" ht="55.5" customHeight="1" x14ac:dyDescent="0.2">
      <c r="A37" s="313"/>
      <c r="B37" s="314"/>
      <c r="C37" s="23"/>
      <c r="D37" s="23"/>
      <c r="E37" s="79" t="s">
        <v>421</v>
      </c>
      <c r="F37" s="23"/>
      <c r="G37" s="23"/>
      <c r="H37" s="23"/>
      <c r="I37" s="42"/>
      <c r="J37" s="23"/>
      <c r="K37" s="24"/>
      <c r="L37" s="306" t="s">
        <v>128</v>
      </c>
      <c r="M37" s="307" t="s">
        <v>34</v>
      </c>
      <c r="N37" s="308">
        <f>IF(M37="CONFIABLE",15,IF(M37="NO CONFIABLE",0,""))</f>
        <v>15</v>
      </c>
      <c r="O37" s="23"/>
      <c r="P37" s="301"/>
      <c r="Q37" s="23"/>
      <c r="R37" s="23"/>
      <c r="S37" s="23"/>
      <c r="T37" s="23"/>
      <c r="U37" s="23"/>
      <c r="V37" s="23"/>
      <c r="W37" s="23"/>
      <c r="X37" s="23"/>
      <c r="Y37" s="315"/>
      <c r="Z37" s="67" t="s">
        <v>129</v>
      </c>
      <c r="AA37" s="23"/>
      <c r="AB37" s="63"/>
      <c r="AC37" s="63"/>
      <c r="AD37" s="23"/>
      <c r="AE37" s="23"/>
      <c r="AF37" s="63"/>
      <c r="AG37" s="23"/>
      <c r="AH37" s="3" t="s">
        <v>130</v>
      </c>
      <c r="AI37" s="3"/>
      <c r="AJ37" s="3" t="s">
        <v>21</v>
      </c>
      <c r="AK37" s="3" t="s">
        <v>131</v>
      </c>
      <c r="AL37" s="3" t="s">
        <v>22</v>
      </c>
      <c r="AM37" s="3"/>
      <c r="AN37" s="3"/>
      <c r="AO37" s="3" t="s">
        <v>132</v>
      </c>
      <c r="AQ37" s="316"/>
      <c r="AR37" s="316"/>
      <c r="AS37" s="316"/>
      <c r="AT37" s="316"/>
    </row>
    <row r="38" spans="1:46" ht="66.75" customHeight="1" x14ac:dyDescent="0.2">
      <c r="A38" s="313"/>
      <c r="B38" s="314"/>
      <c r="C38" s="23"/>
      <c r="D38" s="23"/>
      <c r="E38" s="23"/>
      <c r="F38" s="23"/>
      <c r="G38" s="23"/>
      <c r="H38" s="23"/>
      <c r="I38" s="42"/>
      <c r="J38" s="23"/>
      <c r="K38" s="24"/>
      <c r="L38" s="306" t="s">
        <v>133</v>
      </c>
      <c r="M38" s="307" t="s">
        <v>42</v>
      </c>
      <c r="N38" s="308">
        <f>IF(M38="SE INVESTIGAN Y SE RESUELVEN OPORTUNAMENTE",15,IF(M38="NO SE INVESTIGAN Y SE RESUELVEN OPORTUNAMENTE",0,""))</f>
        <v>15</v>
      </c>
      <c r="O38" s="23"/>
      <c r="P38" s="301"/>
      <c r="Q38" s="23"/>
      <c r="R38" s="23"/>
      <c r="S38" s="23"/>
      <c r="T38" s="23"/>
      <c r="U38" s="23"/>
      <c r="V38" s="23"/>
      <c r="W38" s="23"/>
      <c r="X38" s="23"/>
      <c r="Y38" s="315"/>
      <c r="Z38" s="327" t="s">
        <v>422</v>
      </c>
      <c r="AA38" s="23"/>
      <c r="AB38" s="63"/>
      <c r="AC38" s="63"/>
      <c r="AD38" s="23"/>
      <c r="AE38" s="23"/>
      <c r="AF38" s="63"/>
      <c r="AG38" s="23"/>
      <c r="AH38" s="3" t="s">
        <v>114</v>
      </c>
      <c r="AI38" s="3"/>
      <c r="AJ38" s="3"/>
      <c r="AK38" s="3"/>
      <c r="AL38" s="3"/>
      <c r="AM38" s="3"/>
      <c r="AN38" s="3"/>
      <c r="AO38" s="3" t="s">
        <v>135</v>
      </c>
    </row>
    <row r="39" spans="1:46" ht="60.75" customHeight="1" x14ac:dyDescent="0.2">
      <c r="A39" s="313"/>
      <c r="B39" s="320"/>
      <c r="C39" s="33"/>
      <c r="D39" s="33"/>
      <c r="E39" s="33"/>
      <c r="F39" s="33"/>
      <c r="G39" s="33"/>
      <c r="H39" s="33"/>
      <c r="I39" s="42"/>
      <c r="J39" s="23"/>
      <c r="K39" s="32"/>
      <c r="L39" s="306" t="s">
        <v>136</v>
      </c>
      <c r="M39" s="307" t="s">
        <v>53</v>
      </c>
      <c r="N39" s="308">
        <f>IF(M39="COMPLETA",10,IF(M39="INCOMPLETA",5,IF(M39="NO EXISTE",0,"")))</f>
        <v>10</v>
      </c>
      <c r="O39" s="33"/>
      <c r="P39" s="29"/>
      <c r="Q39" s="23"/>
      <c r="R39" s="33"/>
      <c r="S39" s="23"/>
      <c r="T39" s="23"/>
      <c r="U39" s="33"/>
      <c r="V39" s="23"/>
      <c r="W39" s="33"/>
      <c r="X39" s="33"/>
      <c r="Y39" s="318"/>
      <c r="Z39" s="33"/>
      <c r="AA39" s="33"/>
      <c r="AB39" s="66"/>
      <c r="AC39" s="66"/>
      <c r="AD39" s="33"/>
      <c r="AE39" s="33"/>
      <c r="AF39" s="66"/>
      <c r="AG39" s="33"/>
      <c r="AH39" s="3"/>
      <c r="AI39" s="3"/>
      <c r="AJ39" s="3"/>
      <c r="AK39" s="3"/>
      <c r="AL39" s="3"/>
      <c r="AM39" s="3"/>
      <c r="AN39" s="3"/>
      <c r="AO39" s="3" t="s">
        <v>137</v>
      </c>
    </row>
    <row r="40" spans="1:46" ht="52.5" customHeight="1" x14ac:dyDescent="0.2">
      <c r="A40" s="313"/>
      <c r="B40" s="39" t="s">
        <v>367</v>
      </c>
      <c r="C40" s="81" t="s">
        <v>423</v>
      </c>
      <c r="D40" s="40" t="s">
        <v>15</v>
      </c>
      <c r="E40" s="38" t="s">
        <v>424</v>
      </c>
      <c r="F40" s="38" t="s">
        <v>425</v>
      </c>
      <c r="G40" s="41" t="s">
        <v>19</v>
      </c>
      <c r="H40" s="41" t="s">
        <v>24</v>
      </c>
      <c r="I40" s="42" t="str">
        <f>CONCATENATE(G40,H40)</f>
        <v>PROBABLECATASTRÓFICO</v>
      </c>
      <c r="J40" s="43" t="str">
        <f>I41</f>
        <v>6. EXTREMO</v>
      </c>
      <c r="K40" s="328" t="s">
        <v>426</v>
      </c>
      <c r="L40" s="306" t="s">
        <v>95</v>
      </c>
      <c r="M40" s="307" t="s">
        <v>3</v>
      </c>
      <c r="N40" s="308">
        <f>IF(M40="ASIGNADO",15,IF(M40="NO ASIGNADO",0,""))</f>
        <v>15</v>
      </c>
      <c r="O40" s="309">
        <f>SUM(N40:N46)</f>
        <v>100</v>
      </c>
      <c r="P40" s="310" t="s">
        <v>72</v>
      </c>
      <c r="Q40" s="50">
        <f>IF(Q43="DÉBIL",0,IF(Q43="MODERADO",50,IF(Q43="FUERTE",100,"")))</f>
        <v>100</v>
      </c>
      <c r="R40" s="51"/>
      <c r="S40" s="133" t="s">
        <v>96</v>
      </c>
      <c r="T40" s="133" t="s">
        <v>96</v>
      </c>
      <c r="U40" s="53" t="s">
        <v>135</v>
      </c>
      <c r="V40" s="41" t="s">
        <v>98</v>
      </c>
      <c r="W40" s="54">
        <v>2018</v>
      </c>
      <c r="X40" s="39" t="s">
        <v>427</v>
      </c>
      <c r="Y40" s="44" t="s">
        <v>428</v>
      </c>
      <c r="Z40" s="329">
        <v>44196</v>
      </c>
      <c r="AA40" s="55" t="s">
        <v>111</v>
      </c>
      <c r="AB40" s="82" t="s">
        <v>429</v>
      </c>
      <c r="AC40" s="311">
        <v>44074</v>
      </c>
      <c r="AD40" s="79" t="s">
        <v>430</v>
      </c>
      <c r="AE40" s="38" t="s">
        <v>431</v>
      </c>
      <c r="AF40" s="44" t="s">
        <v>432</v>
      </c>
      <c r="AG40" s="38" t="s">
        <v>433</v>
      </c>
      <c r="AH40" s="3" t="s">
        <v>109</v>
      </c>
      <c r="AI40" s="3" t="s">
        <v>110</v>
      </c>
      <c r="AJ40" s="3" t="s">
        <v>13</v>
      </c>
      <c r="AK40" s="3" t="s">
        <v>76</v>
      </c>
      <c r="AL40" s="3" t="s">
        <v>13</v>
      </c>
      <c r="AM40" s="3"/>
      <c r="AN40" s="3" t="s">
        <v>111</v>
      </c>
      <c r="AO40" s="3" t="s">
        <v>112</v>
      </c>
    </row>
    <row r="41" spans="1:46" ht="51.75" customHeight="1" x14ac:dyDescent="0.2">
      <c r="A41" s="313"/>
      <c r="B41" s="314"/>
      <c r="C41" s="23"/>
      <c r="D41" s="23"/>
      <c r="E41" s="23"/>
      <c r="F41" s="23"/>
      <c r="G41" s="23"/>
      <c r="H41" s="23"/>
      <c r="I41" s="42" t="str">
        <f>IF(I40="RARA VEZINSIGNIFICANTE","1. BAJO",IF(I40="RARA VEZMENOR","2. BAJO",IF(I40="IMPROBABLEINSIGNIFICANTE","3. BAJO",IF(I40="IMPROBABLEMENOR","4. BAJO",IF(I40="POSIBLEINSIGNIFICANTE","5. BAJO",IF(I40="RARA VEZMODERADO","1. MODERADO",IF(I40="IMPROBABLEMODERADO","2. MODERADO",IF(I40="POSIBLEMENOR","3. MODERADO",IF(I40="PROBABLEINSIGNIFICANTE","4. MODERADO",IF(I40="RARA VEZMAYOR","1. ALTO",IF(I40="IMPROBABLEMAYOR","2. ALTO",IF(I40="POSIBLEMODERADO","3. ALTO",IF(I40="PROBABLEMENOR","4. ALTO",IF(I40="PROBABLEMODERADO","5. ALTO",IF(I40="CASI SEGUROINSIGNIFICANTE","6. ALTO",IF(I40="CASI SEGUROMENOR","7. ALTO",IF(I40="RARA VEZCATASTRÓFICO","1. EXTREMO",IF(I40="IMPROBABLECATASTRÓFICO","2. EXTREMO",IF(I40="POSIBLEMAYOR","3. EXTREMO",IF(I40="POSIBLECATASTRÓFICO","4. EXTREMO",IF(I40="PROBABLEMAYOR","5. EXTREMO",IF(I40="PROBABLECATASTRÓFICO","6. EXTREMO",IF(I40="CASI SEGUROMODERADO","7. EXTREMO",IF(I40="CASI SEGUROMAYOR","8. EXTREMO",IF(I40="CASI SEGUROCATASTRÓFICO","9. EXTREMO","")))))))))))))))))))))))))</f>
        <v>6. EXTREMO</v>
      </c>
      <c r="J41" s="23"/>
      <c r="K41" s="24"/>
      <c r="L41" s="306" t="s">
        <v>113</v>
      </c>
      <c r="M41" s="307" t="s">
        <v>11</v>
      </c>
      <c r="N41" s="308">
        <f>IF(M41="ADECUADO",15,IF(M41="INADECUADO",0,""))</f>
        <v>15</v>
      </c>
      <c r="O41" s="23"/>
      <c r="P41" s="301"/>
      <c r="Q41" s="23"/>
      <c r="R41" s="23"/>
      <c r="S41" s="33"/>
      <c r="T41" s="33"/>
      <c r="U41" s="23"/>
      <c r="V41" s="23"/>
      <c r="W41" s="23"/>
      <c r="X41" s="23"/>
      <c r="Y41" s="315"/>
      <c r="Z41" s="23"/>
      <c r="AA41" s="23"/>
      <c r="AB41" s="315"/>
      <c r="AC41" s="63"/>
      <c r="AD41" s="315"/>
      <c r="AE41" s="23"/>
      <c r="AF41" s="63"/>
      <c r="AG41" s="23"/>
      <c r="AH41" s="3" t="s">
        <v>96</v>
      </c>
      <c r="AI41" s="3" t="s">
        <v>114</v>
      </c>
      <c r="AJ41" s="3"/>
      <c r="AK41" s="3"/>
      <c r="AL41" s="3" t="s">
        <v>18</v>
      </c>
      <c r="AM41" s="3"/>
      <c r="AN41" s="3" t="s">
        <v>103</v>
      </c>
      <c r="AO41" s="3" t="s">
        <v>115</v>
      </c>
    </row>
    <row r="42" spans="1:46" ht="69.75" customHeight="1" x14ac:dyDescent="0.2">
      <c r="A42" s="313"/>
      <c r="B42" s="314"/>
      <c r="C42" s="23"/>
      <c r="D42" s="23"/>
      <c r="E42" s="33"/>
      <c r="F42" s="23"/>
      <c r="G42" s="23"/>
      <c r="H42" s="23"/>
      <c r="I42" s="42" t="str">
        <f>IF(OR(I41="1. BAJO",I41="2. BAJO",I41="3. BAJO",I41="4. BAJO",I41="5. BAJO"),"BAJO",IF(OR(I41="1. MODERADO",I41="2. MODERADO",I41="3. MODERADO",I41="4. MODERADO"),"MODERADO",IF(OR(I41="1. ALTO",I41="2. ALTO",I41="3. ALTO",I41="4. ALTO",I41="5. ALTO",I41="6. ALTO",I41="7. ALTO"),"ALTO",IF(OR(I41="1. EXTREMO",I41="2. EXTREMO",I41="3. EXTREMO",I41="4. EXTREMO",I41="5. EXTREMO",I41="6. EXTREMO",I41="7. EXTREMO",I41="8. EXTREMO",I41="9. EXTREMO"),"EXTREMO",""))))</f>
        <v>EXTREMO</v>
      </c>
      <c r="J42" s="23"/>
      <c r="K42" s="24"/>
      <c r="L42" s="317" t="s">
        <v>116</v>
      </c>
      <c r="M42" s="307" t="s">
        <v>16</v>
      </c>
      <c r="N42" s="308">
        <f>IF(M42="OPORTUNA",15,IF(M42="INOPORTUNA",0,""))</f>
        <v>15</v>
      </c>
      <c r="O42" s="33"/>
      <c r="P42" s="301"/>
      <c r="Q42" s="33"/>
      <c r="R42" s="23"/>
      <c r="S42" s="141" t="s">
        <v>117</v>
      </c>
      <c r="T42" s="141" t="s">
        <v>118</v>
      </c>
      <c r="U42" s="23"/>
      <c r="V42" s="23"/>
      <c r="W42" s="23"/>
      <c r="X42" s="23"/>
      <c r="Y42" s="315"/>
      <c r="Z42" s="23"/>
      <c r="AA42" s="23"/>
      <c r="AB42" s="315"/>
      <c r="AC42" s="63"/>
      <c r="AD42" s="315"/>
      <c r="AE42" s="23"/>
      <c r="AF42" s="66"/>
      <c r="AG42" s="23"/>
      <c r="AH42" s="3" t="s">
        <v>119</v>
      </c>
      <c r="AI42" s="3" t="s">
        <v>98</v>
      </c>
      <c r="AJ42" s="3" t="s">
        <v>120</v>
      </c>
      <c r="AK42" s="3" t="s">
        <v>121</v>
      </c>
      <c r="AL42" s="3" t="s">
        <v>24</v>
      </c>
      <c r="AM42" s="3"/>
      <c r="AN42" s="3"/>
      <c r="AO42" s="3" t="s">
        <v>122</v>
      </c>
    </row>
    <row r="43" spans="1:46" ht="84" customHeight="1" x14ac:dyDescent="0.2">
      <c r="A43" s="313"/>
      <c r="B43" s="314"/>
      <c r="C43" s="23"/>
      <c r="D43" s="23"/>
      <c r="E43" s="67" t="s">
        <v>123</v>
      </c>
      <c r="F43" s="23"/>
      <c r="G43" s="23"/>
      <c r="H43" s="23"/>
      <c r="I43" s="42"/>
      <c r="J43" s="23"/>
      <c r="K43" s="24"/>
      <c r="L43" s="306" t="s">
        <v>124</v>
      </c>
      <c r="M43" s="307" t="s">
        <v>131</v>
      </c>
      <c r="N43" s="308">
        <f>IF(M43="PREVENIR",15,IF(M43="DETECTAR",10,IF(M43="NO ES UN CONTROL",0,"")))</f>
        <v>15</v>
      </c>
      <c r="O43" s="40" t="str">
        <f>IF(O40&lt;86,"DÉBIL",IF(O40&lt;96,"MODERADO",IF(O40&lt;101,"FUERTE","")))</f>
        <v>FUERTE</v>
      </c>
      <c r="P43" s="301"/>
      <c r="Q43" s="69" t="str">
        <f>IF(AND(O43="FUERTE",P40="FUERTE (SIEMPRE SE EJECUTA)"),"FUERTE",IF(OR(O43="DÉBIL",P40="DÉBIL (NO SE EJECUTA)"),"DÉBIL",IF(OR(O43="MODERADO",P40="MODERADO (ALGUNAS VECES)"),"MODERADO")))</f>
        <v>FUERTE</v>
      </c>
      <c r="R43" s="70" t="str">
        <f>IF(AND(O43="FUERTE",P40="FUERTE (SIEMPRE SE EJECUTA)"),"NO","SÍ")</f>
        <v>NO</v>
      </c>
      <c r="S43" s="142">
        <f>IF(AND($Q43="FUERTE",$S40="DIRECTAMENTE",$T40="DIRECTAMENTE"),2,IF(AND($Q43="FUERTE",$S40="DIRECTAMENTE",$T40="INDIRECTAMENTE"),2,IF(AND($Q43="FUERTE",$S40="DIRECTAMENTE",$T40="NO DISMINUYE"),2,IF(AND($Q43="FUERTE",$S40="NO DISMINUYE",$T40="DIRECTAMENTE"),0,IF(AND($Q43="MODERADO",$S40="DIRECTAMENTE",$T40="DIRECTAMENTE"),1,IF(AND($Q43="MODERADO",$S40="DIRECTAMENTE",$T40="INDIRECTAMENTE"),1,IF(AND($Q43="MODERADO",$S40="DIRECTAMENTE",$T40="NO DISMINUYE"),1,IF(AND($Q43="MODERADO",$S40="NO DISMINUYE",$T40="DIRECTAMENTE"),0,"N/A"))))))))</f>
        <v>2</v>
      </c>
      <c r="T43" s="142">
        <f>IF(AND($Q43="FUERTE",$S40="DIRECTAMENTE",$T40="DIRECTAMENTE"),2,IF(AND($Q43="FUERTE",$S40="DIRECTAMENTE",$T40="INDIRECTAMENTE"),1,IF(AND($Q43="FUERTE",$S40="DIRECTAMENTE",$T40="NO DISMINUYE"),0,IF(AND($Q43="FUERTE",$S40="NO DISMINUYE",$T40="DIRECTAMENTE"),2,IF(AND($Q43="MODERADO",$S40="DIRECTAMENTE",$T40="DIRECTAMENTE"),1,IF(AND($Q43="MODERADO",$S40="DIRECTAMENTE",$T40="INDIRECTAMENTE"),0,IF(AND($Q43="MODERADO",$S40="DIRECTAMENTE",$T40="NO DISMINUYE"),0,IF(AND($Q43="MODERADO",$S40="NO DISMINUYE",$T40="DIRECTAMENTE"),1,"N/A"))))))))</f>
        <v>2</v>
      </c>
      <c r="U43" s="23"/>
      <c r="V43" s="23"/>
      <c r="W43" s="23"/>
      <c r="X43" s="23"/>
      <c r="Y43" s="315"/>
      <c r="Z43" s="33"/>
      <c r="AA43" s="23"/>
      <c r="AB43" s="315"/>
      <c r="AC43" s="63"/>
      <c r="AD43" s="315"/>
      <c r="AE43" s="23"/>
      <c r="AF43" s="79" t="s">
        <v>434</v>
      </c>
      <c r="AG43" s="23"/>
      <c r="AH43" s="3" t="s">
        <v>96</v>
      </c>
      <c r="AI43" s="3"/>
      <c r="AJ43" s="3"/>
      <c r="AK43" s="3"/>
      <c r="AL43" s="3"/>
      <c r="AM43" s="3"/>
      <c r="AN43" s="3"/>
      <c r="AO43" s="3" t="s">
        <v>126</v>
      </c>
    </row>
    <row r="44" spans="1:46" ht="55.5" customHeight="1" x14ac:dyDescent="0.2">
      <c r="A44" s="313"/>
      <c r="B44" s="314"/>
      <c r="C44" s="23"/>
      <c r="D44" s="23"/>
      <c r="E44" s="79" t="s">
        <v>435</v>
      </c>
      <c r="F44" s="23"/>
      <c r="G44" s="23"/>
      <c r="H44" s="23"/>
      <c r="I44" s="42"/>
      <c r="J44" s="23"/>
      <c r="K44" s="24"/>
      <c r="L44" s="306" t="s">
        <v>128</v>
      </c>
      <c r="M44" s="307" t="s">
        <v>34</v>
      </c>
      <c r="N44" s="308">
        <f>IF(M44="CONFIABLE",15,IF(M44="NO CONFIABLE",0,""))</f>
        <v>15</v>
      </c>
      <c r="O44" s="23"/>
      <c r="P44" s="301"/>
      <c r="Q44" s="23"/>
      <c r="R44" s="23"/>
      <c r="S44" s="23"/>
      <c r="T44" s="23"/>
      <c r="U44" s="23"/>
      <c r="V44" s="23"/>
      <c r="W44" s="23"/>
      <c r="X44" s="23"/>
      <c r="Y44" s="315"/>
      <c r="Z44" s="67" t="s">
        <v>129</v>
      </c>
      <c r="AA44" s="23"/>
      <c r="AB44" s="315"/>
      <c r="AC44" s="63"/>
      <c r="AD44" s="315"/>
      <c r="AE44" s="23"/>
      <c r="AF44" s="63"/>
      <c r="AG44" s="23"/>
      <c r="AH44" s="3" t="s">
        <v>130</v>
      </c>
      <c r="AI44" s="3"/>
      <c r="AJ44" s="3" t="s">
        <v>21</v>
      </c>
      <c r="AK44" s="3" t="s">
        <v>131</v>
      </c>
      <c r="AL44" s="3" t="s">
        <v>22</v>
      </c>
      <c r="AM44" s="3"/>
      <c r="AN44" s="3"/>
      <c r="AO44" s="3" t="s">
        <v>132</v>
      </c>
    </row>
    <row r="45" spans="1:46" ht="66.75" customHeight="1" x14ac:dyDescent="0.2">
      <c r="A45" s="313"/>
      <c r="B45" s="314"/>
      <c r="C45" s="23"/>
      <c r="D45" s="23"/>
      <c r="E45" s="23"/>
      <c r="F45" s="23"/>
      <c r="G45" s="23"/>
      <c r="H45" s="23"/>
      <c r="I45" s="42"/>
      <c r="J45" s="23"/>
      <c r="K45" s="24"/>
      <c r="L45" s="306" t="s">
        <v>133</v>
      </c>
      <c r="M45" s="307" t="s">
        <v>42</v>
      </c>
      <c r="N45" s="308">
        <f>IF(M45="SE INVESTIGAN Y SE RESUELVEN OPORTUNAMENTE",15,IF(M45="NO SE INVESTIGAN Y SE RESUELVEN OPORTUNAMENTE",0,""))</f>
        <v>15</v>
      </c>
      <c r="O45" s="23"/>
      <c r="P45" s="301"/>
      <c r="Q45" s="23"/>
      <c r="R45" s="23"/>
      <c r="S45" s="23"/>
      <c r="T45" s="23"/>
      <c r="U45" s="23"/>
      <c r="V45" s="23"/>
      <c r="W45" s="23"/>
      <c r="X45" s="23"/>
      <c r="Y45" s="315"/>
      <c r="Z45" s="79" t="s">
        <v>436</v>
      </c>
      <c r="AA45" s="23"/>
      <c r="AB45" s="315"/>
      <c r="AC45" s="63"/>
      <c r="AD45" s="315"/>
      <c r="AE45" s="23"/>
      <c r="AF45" s="63"/>
      <c r="AG45" s="23"/>
      <c r="AH45" s="3" t="s">
        <v>114</v>
      </c>
      <c r="AI45" s="3"/>
      <c r="AJ45" s="3"/>
      <c r="AK45" s="3"/>
      <c r="AL45" s="3"/>
      <c r="AM45" s="3"/>
      <c r="AN45" s="3"/>
      <c r="AO45" s="3" t="s">
        <v>135</v>
      </c>
    </row>
    <row r="46" spans="1:46" ht="97.5" customHeight="1" x14ac:dyDescent="0.2">
      <c r="A46" s="313"/>
      <c r="B46" s="320"/>
      <c r="C46" s="33"/>
      <c r="D46" s="33"/>
      <c r="E46" s="33"/>
      <c r="F46" s="33"/>
      <c r="G46" s="33"/>
      <c r="H46" s="33"/>
      <c r="I46" s="42"/>
      <c r="J46" s="23"/>
      <c r="K46" s="32"/>
      <c r="L46" s="306" t="s">
        <v>136</v>
      </c>
      <c r="M46" s="307" t="s">
        <v>53</v>
      </c>
      <c r="N46" s="308">
        <f>IF(M46="COMPLETA",10,IF(M46="INCOMPLETA",5,IF(M46="NO EXISTE",0,"")))</f>
        <v>10</v>
      </c>
      <c r="O46" s="33"/>
      <c r="P46" s="29"/>
      <c r="Q46" s="23"/>
      <c r="R46" s="33"/>
      <c r="S46" s="23"/>
      <c r="T46" s="23"/>
      <c r="U46" s="33"/>
      <c r="V46" s="23"/>
      <c r="W46" s="33"/>
      <c r="X46" s="33"/>
      <c r="Y46" s="318"/>
      <c r="Z46" s="318"/>
      <c r="AA46" s="33"/>
      <c r="AB46" s="318"/>
      <c r="AC46" s="66"/>
      <c r="AD46" s="318"/>
      <c r="AE46" s="33"/>
      <c r="AF46" s="66"/>
      <c r="AG46" s="33"/>
      <c r="AH46" s="3"/>
      <c r="AI46" s="3"/>
      <c r="AJ46" s="3"/>
      <c r="AK46" s="3"/>
      <c r="AL46" s="3"/>
      <c r="AM46" s="3"/>
      <c r="AN46" s="3"/>
      <c r="AO46" s="3" t="s">
        <v>137</v>
      </c>
    </row>
    <row r="47" spans="1:46" ht="60.75" customHeight="1" x14ac:dyDescent="0.2">
      <c r="A47" s="313"/>
      <c r="B47" s="39" t="s">
        <v>367</v>
      </c>
      <c r="C47" s="330" t="s">
        <v>437</v>
      </c>
      <c r="D47" s="40" t="s">
        <v>15</v>
      </c>
      <c r="E47" s="38" t="s">
        <v>438</v>
      </c>
      <c r="F47" s="38" t="s">
        <v>439</v>
      </c>
      <c r="G47" s="304" t="s">
        <v>5</v>
      </c>
      <c r="H47" s="304" t="s">
        <v>87</v>
      </c>
      <c r="I47" s="42" t="str">
        <f>CONCATENATE(G47,H47)</f>
        <v>RARA VEZMENOR</v>
      </c>
      <c r="J47" s="43" t="str">
        <f>I48</f>
        <v>2. BAJO</v>
      </c>
      <c r="K47" s="331" t="s">
        <v>440</v>
      </c>
      <c r="L47" s="306" t="s">
        <v>95</v>
      </c>
      <c r="M47" s="307" t="s">
        <v>3</v>
      </c>
      <c r="N47" s="332">
        <f>IF(M47="ASIGNADO",15,IF(M47="NO ASIGNADO",0,""))</f>
        <v>15</v>
      </c>
      <c r="O47" s="48">
        <f>SUM(N47:N53)</f>
        <v>100</v>
      </c>
      <c r="P47" s="49" t="s">
        <v>72</v>
      </c>
      <c r="Q47" s="50">
        <f>IF(Q50="DÉBIL",0,IF(Q50="MODERADO",50,IF(Q50="FUERTE",100,"")))</f>
        <v>100</v>
      </c>
      <c r="R47" s="51"/>
      <c r="S47" s="133" t="s">
        <v>96</v>
      </c>
      <c r="T47" s="133" t="s">
        <v>96</v>
      </c>
      <c r="U47" s="53" t="s">
        <v>135</v>
      </c>
      <c r="V47" s="41" t="s">
        <v>98</v>
      </c>
      <c r="W47" s="54">
        <v>2018</v>
      </c>
      <c r="X47" s="38" t="s">
        <v>441</v>
      </c>
      <c r="Y47" s="137" t="s">
        <v>442</v>
      </c>
      <c r="Z47" s="136">
        <v>44196</v>
      </c>
      <c r="AA47" s="55" t="s">
        <v>111</v>
      </c>
      <c r="AB47" s="38" t="s">
        <v>443</v>
      </c>
      <c r="AC47" s="311">
        <v>44074</v>
      </c>
      <c r="AD47" s="333" t="s">
        <v>444</v>
      </c>
      <c r="AE47" s="38" t="s">
        <v>390</v>
      </c>
      <c r="AF47" s="57" t="s">
        <v>445</v>
      </c>
      <c r="AG47" s="38" t="s">
        <v>446</v>
      </c>
      <c r="AH47" s="3" t="s">
        <v>109</v>
      </c>
      <c r="AI47" s="3" t="s">
        <v>110</v>
      </c>
      <c r="AJ47" s="3" t="s">
        <v>13</v>
      </c>
      <c r="AK47" s="3" t="s">
        <v>76</v>
      </c>
      <c r="AL47" s="3" t="s">
        <v>13</v>
      </c>
      <c r="AM47" s="3"/>
      <c r="AN47" s="3" t="s">
        <v>111</v>
      </c>
      <c r="AO47" s="3" t="s">
        <v>112</v>
      </c>
      <c r="AP47" s="3"/>
    </row>
    <row r="48" spans="1:46" ht="60.75" customHeight="1" x14ac:dyDescent="0.2">
      <c r="A48" s="313"/>
      <c r="B48" s="314"/>
      <c r="C48" s="23"/>
      <c r="D48" s="23"/>
      <c r="E48" s="23"/>
      <c r="F48" s="23"/>
      <c r="G48" s="23"/>
      <c r="H48" s="23"/>
      <c r="I48" s="42" t="str">
        <f>IF(I47="RARA VEZINSIGNIFICANTE","1. BAJO",IF(I47="RARA VEZMENOR","2. BAJO",IF(I47="IMPROBABLEINSIGNIFICANTE","3. BAJO",IF(I47="IMPROBABLEMENOR","4. BAJO",IF(I47="POSIBLEINSIGNIFICANTE","5. BAJO",IF(I47="RARA VEZMODERADO","1. MODERADO",IF(I47="IMPROBABLEMODERADO","2. MODERADO",IF(I47="POSIBLEMENOR","3. MODERADO",IF(I47="PROBABLEINSIGNIFICANTE","4. MODERADO",IF(I47="RARA VEZMAYOR","1. ALTO",IF(I47="IMPROBABLEMAYOR","2. ALTO",IF(I47="POSIBLEMODERADO","3. ALTO",IF(I47="PROBABLEMENOR","4. ALTO",IF(I47="PROBABLEMODERADO","5. ALTO",IF(I47="CASI SEGUROINSIGNIFICANTE","6. ALTO",IF(I47="CASI SEGUROMENOR","7. ALTO",IF(I47="RARA VEZCATASTRÓFICO","1. EXTREMO",IF(I47="IMPROBABLECATASTRÓFICO","2. EXTREMO",IF(I47="POSIBLEMAYOR","3. EXTREMO",IF(I47="POSIBLECATASTRÓFICO","4. EXTREMO",IF(I47="PROBABLEMAYOR","5. EXTREMO",IF(I47="PROBABLECATASTRÓFICO","6. EXTREMO",IF(I47="CASI SEGUROMODERADO","7. EXTREMO",IF(I47="CASI SEGUROMAYOR","8. EXTREMO",IF(I47="CASI SEGUROCATASTRÓFICO","9. EXTREMO","")))))))))))))))))))))))))</f>
        <v>2. BAJO</v>
      </c>
      <c r="J48" s="23"/>
      <c r="K48" s="24"/>
      <c r="L48" s="306" t="s">
        <v>113</v>
      </c>
      <c r="M48" s="307" t="s">
        <v>11</v>
      </c>
      <c r="N48" s="334">
        <f>IF(M48="ADECUADO",15,IF(M48="INADECUADO",0,""))</f>
        <v>15</v>
      </c>
      <c r="O48" s="62"/>
      <c r="P48" s="23"/>
      <c r="Q48" s="23"/>
      <c r="R48" s="23"/>
      <c r="S48" s="33"/>
      <c r="T48" s="33"/>
      <c r="U48" s="23"/>
      <c r="V48" s="23"/>
      <c r="W48" s="23"/>
      <c r="X48" s="23"/>
      <c r="Y48" s="140"/>
      <c r="Z48" s="23"/>
      <c r="AA48" s="23"/>
      <c r="AB48" s="63"/>
      <c r="AC48" s="63"/>
      <c r="AD48" s="63"/>
      <c r="AE48" s="23"/>
      <c r="AF48" s="63"/>
      <c r="AG48" s="23"/>
      <c r="AH48" s="3" t="s">
        <v>96</v>
      </c>
      <c r="AI48" s="3" t="s">
        <v>114</v>
      </c>
      <c r="AJ48" s="3"/>
      <c r="AK48" s="3"/>
      <c r="AL48" s="3" t="s">
        <v>18</v>
      </c>
      <c r="AM48" s="3"/>
      <c r="AN48" s="3" t="s">
        <v>103</v>
      </c>
      <c r="AO48" s="3" t="s">
        <v>115</v>
      </c>
      <c r="AP48" s="3"/>
    </row>
    <row r="49" spans="1:42" ht="60.75" customHeight="1" x14ac:dyDescent="0.2">
      <c r="A49" s="313"/>
      <c r="B49" s="314"/>
      <c r="C49" s="23"/>
      <c r="D49" s="23"/>
      <c r="E49" s="33"/>
      <c r="F49" s="23"/>
      <c r="G49" s="23"/>
      <c r="H49" s="23"/>
      <c r="I49" s="42" t="str">
        <f>IF(OR(I48="1. BAJO",I48="2. BAJO",I48="3. BAJO",I48="4. BAJO",I48="5. BAJO"),"BAJO",IF(OR(I48="1. MODERADO",I48="2. MODERADO",I48="3. MODERADO",I48="4. MODERADO"),"MODERADO",IF(OR(I48="1. ALTO",I48="2. ALTO",I48="3. ALTO",I48="4. ALTO",I48="5. ALTO",I48="6. ALTO",I48="7. ALTO"),"ALTO",IF(OR(I48="1. EXTREMO",I48="2. EXTREMO",I48="3. EXTREMO",I48="4. EXTREMO",I48="5. EXTREMO",I48="6. EXTREMO",I48="7. EXTREMO",I48="8. EXTREMO",I48="9. EXTREMO"),"EXTREMO",""))))</f>
        <v>BAJO</v>
      </c>
      <c r="J49" s="23"/>
      <c r="K49" s="24"/>
      <c r="L49" s="317" t="s">
        <v>116</v>
      </c>
      <c r="M49" s="307" t="s">
        <v>16</v>
      </c>
      <c r="N49" s="334">
        <f>IF(M49="OPORTUNA",15,IF(M49="INOPORTUNA",0,""))</f>
        <v>15</v>
      </c>
      <c r="O49" s="62"/>
      <c r="P49" s="23"/>
      <c r="Q49" s="33"/>
      <c r="R49" s="23"/>
      <c r="S49" s="141" t="s">
        <v>117</v>
      </c>
      <c r="T49" s="141" t="s">
        <v>118</v>
      </c>
      <c r="U49" s="23"/>
      <c r="V49" s="23"/>
      <c r="W49" s="23"/>
      <c r="X49" s="23"/>
      <c r="Y49" s="140"/>
      <c r="Z49" s="23"/>
      <c r="AA49" s="23"/>
      <c r="AB49" s="63"/>
      <c r="AC49" s="63"/>
      <c r="AD49" s="63"/>
      <c r="AE49" s="23"/>
      <c r="AF49" s="66"/>
      <c r="AG49" s="23"/>
      <c r="AH49" s="3" t="s">
        <v>119</v>
      </c>
      <c r="AI49" s="3" t="s">
        <v>98</v>
      </c>
      <c r="AJ49" s="3" t="s">
        <v>120</v>
      </c>
      <c r="AK49" s="3" t="s">
        <v>121</v>
      </c>
      <c r="AL49" s="3" t="s">
        <v>24</v>
      </c>
      <c r="AM49" s="3"/>
      <c r="AN49" s="3"/>
      <c r="AO49" s="3" t="s">
        <v>122</v>
      </c>
      <c r="AP49" s="3"/>
    </row>
    <row r="50" spans="1:42" ht="60.75" customHeight="1" x14ac:dyDescent="0.2">
      <c r="A50" s="313"/>
      <c r="B50" s="314"/>
      <c r="C50" s="23"/>
      <c r="D50" s="23"/>
      <c r="E50" s="67" t="s">
        <v>123</v>
      </c>
      <c r="F50" s="23"/>
      <c r="G50" s="23"/>
      <c r="H50" s="23"/>
      <c r="I50" s="42"/>
      <c r="J50" s="23"/>
      <c r="K50" s="24"/>
      <c r="L50" s="306" t="s">
        <v>124</v>
      </c>
      <c r="M50" s="307" t="s">
        <v>131</v>
      </c>
      <c r="N50" s="334">
        <f>IF(M50="PREVENIR",15,IF(M50="DETECTAR",10,IF(M50="NO ES UN CONTROL",0,"")))</f>
        <v>15</v>
      </c>
      <c r="O50" s="68" t="str">
        <f>IF(O47&lt;86,"DÉBIL",IF(O47&lt;96,"MODERADO",IF(O47&lt;101,"FUERTE","")))</f>
        <v>FUERTE</v>
      </c>
      <c r="P50" s="23"/>
      <c r="Q50" s="69" t="str">
        <f>IF(AND(O50="FUERTE",P47="FUERTE (SIEMPRE SE EJECUTA)"),"FUERTE",IF(OR(O50="DÉBIL",P47="DÉBIL (NO SE EJECUTA)"),"DÉBIL",IF(OR(O50="MODERADO",P47="MODERADO (ALGUNAS VECES)"),"MODERADO")))</f>
        <v>FUERTE</v>
      </c>
      <c r="R50" s="70" t="str">
        <f>IF(AND(O50="FUERTE",P47="FUERTE (SIEMPRE SE EJECUTA)"),"NO","SÍ")</f>
        <v>NO</v>
      </c>
      <c r="S50" s="142">
        <f>IF(AND($Q50="FUERTE",$S47="DIRECTAMENTE",$T47="DIRECTAMENTE"),2,IF(AND($Q50="FUERTE",$S47="DIRECTAMENTE",$T47="INDIRECTAMENTE"),2,IF(AND($Q50="FUERTE",$S47="DIRECTAMENTE",$T47="NO DISMINUYE"),2,IF(AND($Q50="FUERTE",$S47="NO DISMINUYE",$T47="DIRECTAMENTE"),0,IF(AND($Q50="MODERADO",$S47="DIRECTAMENTE",$T47="DIRECTAMENTE"),1,IF(AND($Q50="MODERADO",$S47="DIRECTAMENTE",$T47="INDIRECTAMENTE"),1,IF(AND($Q50="MODERADO",$S47="DIRECTAMENTE",$T47="NO DISMINUYE"),1,IF(AND($Q50="MODERADO",$S47="NO DISMINUYE",$T47="DIRECTAMENTE"),0,"N/A"))))))))</f>
        <v>2</v>
      </c>
      <c r="T50" s="142">
        <f>IF(AND($Q50="FUERTE",$S47="DIRECTAMENTE",$T47="DIRECTAMENTE"),2,IF(AND($Q50="FUERTE",$S47="DIRECTAMENTE",$T47="INDIRECTAMENTE"),1,IF(AND($Q50="FUERTE",$S47="DIRECTAMENTE",$T47="NO DISMINUYE"),0,IF(AND($Q50="FUERTE",$S47="NO DISMINUYE",$T47="DIRECTAMENTE"),2,IF(AND($Q50="MODERADO",$S47="DIRECTAMENTE",$T47="DIRECTAMENTE"),1,IF(AND($Q50="MODERADO",$S47="DIRECTAMENTE",$T47="INDIRECTAMENTE"),0,IF(AND($Q50="MODERADO",$S47="DIRECTAMENTE",$T47="NO DISMINUYE"),0,IF(AND($Q50="MODERADO",$S47="NO DISMINUYE",$T47="DIRECTAMENTE"),1,"N/A"))))))))</f>
        <v>2</v>
      </c>
      <c r="U50" s="23"/>
      <c r="V50" s="23"/>
      <c r="W50" s="23"/>
      <c r="X50" s="23"/>
      <c r="Y50" s="140"/>
      <c r="Z50" s="33"/>
      <c r="AA50" s="23"/>
      <c r="AB50" s="63"/>
      <c r="AC50" s="63"/>
      <c r="AD50" s="63"/>
      <c r="AE50" s="23"/>
      <c r="AF50" s="41" t="s">
        <v>447</v>
      </c>
      <c r="AG50" s="23"/>
      <c r="AH50" s="3" t="s">
        <v>96</v>
      </c>
      <c r="AI50" s="3"/>
      <c r="AJ50" s="3"/>
      <c r="AK50" s="3"/>
      <c r="AL50" s="3"/>
      <c r="AM50" s="3"/>
      <c r="AN50" s="3"/>
      <c r="AO50" s="3" t="s">
        <v>126</v>
      </c>
      <c r="AP50" s="3"/>
    </row>
    <row r="51" spans="1:42" ht="60.75" customHeight="1" x14ac:dyDescent="0.2">
      <c r="A51" s="313"/>
      <c r="B51" s="314"/>
      <c r="C51" s="23"/>
      <c r="D51" s="23"/>
      <c r="E51" s="38" t="s">
        <v>448</v>
      </c>
      <c r="F51" s="23"/>
      <c r="G51" s="23"/>
      <c r="H51" s="23"/>
      <c r="I51" s="42"/>
      <c r="J51" s="23"/>
      <c r="K51" s="24"/>
      <c r="L51" s="306" t="s">
        <v>128</v>
      </c>
      <c r="M51" s="307" t="s">
        <v>34</v>
      </c>
      <c r="N51" s="334">
        <f>IF(M51="CONFIABLE",15,IF(M51="NO CONFIABLE",0,""))</f>
        <v>15</v>
      </c>
      <c r="O51" s="62"/>
      <c r="P51" s="23"/>
      <c r="Q51" s="23"/>
      <c r="R51" s="23"/>
      <c r="S51" s="23"/>
      <c r="T51" s="23"/>
      <c r="U51" s="23"/>
      <c r="V51" s="23"/>
      <c r="W51" s="23"/>
      <c r="X51" s="23"/>
      <c r="Y51" s="140"/>
      <c r="Z51" s="67" t="s">
        <v>129</v>
      </c>
      <c r="AA51" s="23"/>
      <c r="AB51" s="63"/>
      <c r="AC51" s="63"/>
      <c r="AD51" s="63"/>
      <c r="AE51" s="23"/>
      <c r="AF51" s="63"/>
      <c r="AG51" s="23"/>
      <c r="AH51" s="3" t="s">
        <v>130</v>
      </c>
      <c r="AI51" s="3"/>
      <c r="AJ51" s="3" t="s">
        <v>21</v>
      </c>
      <c r="AK51" s="3" t="s">
        <v>131</v>
      </c>
      <c r="AL51" s="3" t="s">
        <v>22</v>
      </c>
      <c r="AM51" s="3"/>
      <c r="AN51" s="3"/>
      <c r="AO51" s="3" t="s">
        <v>132</v>
      </c>
      <c r="AP51" s="3"/>
    </row>
    <row r="52" spans="1:42" ht="60.75" customHeight="1" x14ac:dyDescent="0.2">
      <c r="A52" s="313"/>
      <c r="B52" s="314"/>
      <c r="C52" s="23"/>
      <c r="D52" s="23"/>
      <c r="E52" s="23"/>
      <c r="F52" s="23"/>
      <c r="G52" s="23"/>
      <c r="H52" s="23"/>
      <c r="I52" s="42"/>
      <c r="J52" s="23"/>
      <c r="K52" s="24"/>
      <c r="L52" s="306" t="s">
        <v>133</v>
      </c>
      <c r="M52" s="307" t="s">
        <v>42</v>
      </c>
      <c r="N52" s="334">
        <f>IF(M52="SE INVESTIGAN Y SE RESUELVEN OPORTUNAMENTE",15,IF(M52="NO SE INVESTIGAN Y SE RESUELVEN OPORTUNAMENTE",0,""))</f>
        <v>15</v>
      </c>
      <c r="O52" s="62"/>
      <c r="P52" s="23"/>
      <c r="Q52" s="23"/>
      <c r="R52" s="23"/>
      <c r="S52" s="23"/>
      <c r="T52" s="23"/>
      <c r="U52" s="23"/>
      <c r="V52" s="23"/>
      <c r="W52" s="23"/>
      <c r="X52" s="23"/>
      <c r="Y52" s="140"/>
      <c r="Z52" s="38" t="s">
        <v>449</v>
      </c>
      <c r="AA52" s="23"/>
      <c r="AB52" s="63"/>
      <c r="AC52" s="63"/>
      <c r="AD52" s="63"/>
      <c r="AE52" s="23"/>
      <c r="AF52" s="63"/>
      <c r="AG52" s="23"/>
      <c r="AH52" s="3" t="s">
        <v>114</v>
      </c>
      <c r="AI52" s="3"/>
      <c r="AJ52" s="3"/>
      <c r="AK52" s="3"/>
      <c r="AL52" s="3"/>
      <c r="AM52" s="3"/>
      <c r="AN52" s="3"/>
      <c r="AO52" s="3" t="s">
        <v>135</v>
      </c>
      <c r="AP52" s="3"/>
    </row>
    <row r="53" spans="1:42" ht="70.5" customHeight="1" x14ac:dyDescent="0.2">
      <c r="A53" s="335"/>
      <c r="B53" s="320"/>
      <c r="C53" s="33"/>
      <c r="D53" s="33"/>
      <c r="E53" s="33"/>
      <c r="F53" s="33"/>
      <c r="G53" s="33"/>
      <c r="H53" s="33"/>
      <c r="I53" s="42"/>
      <c r="J53" s="23"/>
      <c r="K53" s="32"/>
      <c r="L53" s="306" t="s">
        <v>136</v>
      </c>
      <c r="M53" s="307" t="s">
        <v>53</v>
      </c>
      <c r="N53" s="336">
        <f>IF(M53="COMPLETA",10,IF(M53="INCOMPLETA",5,IF(M53="NO EXISTE",0,"")))</f>
        <v>10</v>
      </c>
      <c r="O53" s="62"/>
      <c r="P53" s="33"/>
      <c r="Q53" s="23"/>
      <c r="R53" s="33"/>
      <c r="S53" s="23"/>
      <c r="T53" s="23"/>
      <c r="U53" s="33"/>
      <c r="V53" s="23"/>
      <c r="W53" s="33"/>
      <c r="X53" s="33"/>
      <c r="Y53" s="127"/>
      <c r="Z53" s="33"/>
      <c r="AA53" s="33"/>
      <c r="AB53" s="66"/>
      <c r="AC53" s="66"/>
      <c r="AD53" s="66"/>
      <c r="AE53" s="33"/>
      <c r="AF53" s="66"/>
      <c r="AG53" s="33"/>
      <c r="AH53" s="3"/>
      <c r="AI53" s="3"/>
      <c r="AJ53" s="3"/>
      <c r="AK53" s="3"/>
      <c r="AL53" s="3"/>
      <c r="AM53" s="3"/>
      <c r="AN53" s="3"/>
      <c r="AO53" s="3" t="s">
        <v>137</v>
      </c>
      <c r="AP53" s="3"/>
    </row>
    <row r="54" spans="1:42" ht="27.75" customHeight="1" x14ac:dyDescent="0.2">
      <c r="A54" s="87" t="s">
        <v>180</v>
      </c>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6"/>
      <c r="AH54" s="3"/>
      <c r="AI54" s="3"/>
      <c r="AJ54" s="3"/>
      <c r="AK54" s="3"/>
      <c r="AL54" s="3"/>
      <c r="AM54" s="3"/>
      <c r="AN54" s="3"/>
      <c r="AO54" s="3" t="s">
        <v>181</v>
      </c>
    </row>
    <row r="55" spans="1:42" ht="21.75" customHeight="1" x14ac:dyDescent="0.2">
      <c r="A55" s="88" t="s">
        <v>182</v>
      </c>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6"/>
      <c r="AH55" s="3"/>
      <c r="AI55" s="3"/>
      <c r="AJ55" s="3"/>
      <c r="AK55" s="3"/>
      <c r="AL55" s="3"/>
      <c r="AM55" s="3"/>
      <c r="AN55" s="3"/>
      <c r="AO55" s="3" t="s">
        <v>183</v>
      </c>
    </row>
    <row r="56" spans="1:42" ht="27.75" customHeight="1" x14ac:dyDescent="0.2">
      <c r="A56" s="89" t="s">
        <v>184</v>
      </c>
      <c r="B56" s="29"/>
      <c r="C56" s="89" t="s">
        <v>185</v>
      </c>
      <c r="D56" s="28"/>
      <c r="E56" s="28"/>
      <c r="F56" s="28"/>
      <c r="G56" s="28"/>
      <c r="H56" s="28"/>
      <c r="I56" s="28"/>
      <c r="J56" s="28"/>
      <c r="K56" s="28"/>
      <c r="L56" s="28"/>
      <c r="M56" s="28"/>
      <c r="N56" s="28"/>
      <c r="O56" s="28"/>
      <c r="P56" s="28"/>
      <c r="Q56" s="28"/>
      <c r="R56" s="28"/>
      <c r="S56" s="28"/>
      <c r="T56" s="28"/>
      <c r="U56" s="28"/>
      <c r="V56" s="28"/>
      <c r="W56" s="28"/>
      <c r="X56" s="28"/>
      <c r="Y56" s="29"/>
      <c r="Z56" s="90" t="s">
        <v>186</v>
      </c>
      <c r="AA56" s="28"/>
      <c r="AB56" s="28"/>
      <c r="AC56" s="29"/>
      <c r="AD56" s="14" t="s">
        <v>187</v>
      </c>
      <c r="AE56" s="8"/>
      <c r="AF56" s="8"/>
      <c r="AG56" s="6"/>
      <c r="AH56" s="3"/>
      <c r="AI56" s="3"/>
      <c r="AJ56" s="3"/>
      <c r="AK56" s="3"/>
      <c r="AL56" s="3"/>
      <c r="AM56" s="3"/>
      <c r="AN56" s="3"/>
      <c r="AO56" s="3" t="s">
        <v>188</v>
      </c>
    </row>
    <row r="57" spans="1:42" ht="27.75" customHeight="1" x14ac:dyDescent="0.2">
      <c r="A57" s="154">
        <v>1</v>
      </c>
      <c r="B57" s="6"/>
      <c r="C57" s="153" t="s">
        <v>450</v>
      </c>
      <c r="D57" s="8"/>
      <c r="E57" s="8"/>
      <c r="F57" s="8"/>
      <c r="G57" s="8"/>
      <c r="H57" s="8"/>
      <c r="I57" s="8"/>
      <c r="J57" s="8"/>
      <c r="K57" s="8"/>
      <c r="L57" s="8"/>
      <c r="M57" s="8"/>
      <c r="N57" s="8"/>
      <c r="O57" s="8"/>
      <c r="P57" s="8"/>
      <c r="Q57" s="8"/>
      <c r="R57" s="8"/>
      <c r="S57" s="8"/>
      <c r="T57" s="8"/>
      <c r="U57" s="8"/>
      <c r="V57" s="8"/>
      <c r="W57" s="8"/>
      <c r="X57" s="8"/>
      <c r="Y57" s="6"/>
      <c r="Z57" s="93"/>
      <c r="AA57" s="8"/>
      <c r="AB57" s="8"/>
      <c r="AC57" s="6"/>
      <c r="AD57" s="152" t="s">
        <v>451</v>
      </c>
      <c r="AE57" s="8"/>
      <c r="AF57" s="8"/>
      <c r="AG57" s="6"/>
      <c r="AH57" s="3"/>
      <c r="AI57" s="3"/>
      <c r="AJ57" s="3"/>
      <c r="AK57" s="3"/>
      <c r="AL57" s="3"/>
      <c r="AM57" s="3"/>
      <c r="AN57" s="3"/>
      <c r="AO57" s="3" t="s">
        <v>189</v>
      </c>
    </row>
    <row r="58" spans="1:42" ht="27.75" customHeight="1" x14ac:dyDescent="0.2">
      <c r="A58" s="154">
        <v>2</v>
      </c>
      <c r="B58" s="6"/>
      <c r="C58" s="153" t="s">
        <v>452</v>
      </c>
      <c r="D58" s="8"/>
      <c r="E58" s="8"/>
      <c r="F58" s="8"/>
      <c r="G58" s="8"/>
      <c r="H58" s="8"/>
      <c r="I58" s="8"/>
      <c r="J58" s="8"/>
      <c r="K58" s="8"/>
      <c r="L58" s="8"/>
      <c r="M58" s="8"/>
      <c r="N58" s="8"/>
      <c r="O58" s="8"/>
      <c r="P58" s="8"/>
      <c r="Q58" s="8"/>
      <c r="R58" s="8"/>
      <c r="S58" s="8"/>
      <c r="T58" s="8"/>
      <c r="U58" s="8"/>
      <c r="V58" s="8"/>
      <c r="W58" s="8"/>
      <c r="X58" s="8"/>
      <c r="Y58" s="6"/>
      <c r="Z58" s="93"/>
      <c r="AA58" s="8"/>
      <c r="AB58" s="8"/>
      <c r="AC58" s="6"/>
      <c r="AD58" s="152" t="s">
        <v>453</v>
      </c>
      <c r="AE58" s="8"/>
      <c r="AF58" s="8"/>
      <c r="AG58" s="6"/>
      <c r="AH58" s="3"/>
      <c r="AI58" s="3"/>
      <c r="AJ58" s="3"/>
      <c r="AK58" s="3"/>
      <c r="AL58" s="3"/>
      <c r="AM58" s="3"/>
      <c r="AN58" s="3"/>
      <c r="AO58" s="3" t="s">
        <v>97</v>
      </c>
    </row>
    <row r="59" spans="1:42" ht="27.75" customHeight="1" x14ac:dyDescent="0.2">
      <c r="A59" s="150">
        <v>3</v>
      </c>
      <c r="B59" s="6"/>
      <c r="C59" s="87" t="s">
        <v>454</v>
      </c>
      <c r="D59" s="8"/>
      <c r="E59" s="8"/>
      <c r="F59" s="8"/>
      <c r="G59" s="8"/>
      <c r="H59" s="8"/>
      <c r="I59" s="8"/>
      <c r="J59" s="8"/>
      <c r="K59" s="8"/>
      <c r="L59" s="8"/>
      <c r="M59" s="8"/>
      <c r="N59" s="8"/>
      <c r="O59" s="8"/>
      <c r="P59" s="8"/>
      <c r="Q59" s="8"/>
      <c r="R59" s="8"/>
      <c r="S59" s="8"/>
      <c r="T59" s="8"/>
      <c r="U59" s="8"/>
      <c r="V59" s="8"/>
      <c r="W59" s="8"/>
      <c r="X59" s="8"/>
      <c r="Y59" s="6"/>
      <c r="Z59" s="97">
        <v>43951</v>
      </c>
      <c r="AA59" s="8"/>
      <c r="AB59" s="8"/>
      <c r="AC59" s="6"/>
      <c r="AD59" s="93" t="s">
        <v>453</v>
      </c>
      <c r="AE59" s="8"/>
      <c r="AF59" s="8"/>
      <c r="AG59" s="6"/>
      <c r="AH59" s="3"/>
      <c r="AI59" s="3"/>
      <c r="AJ59" s="3"/>
      <c r="AK59" s="3"/>
      <c r="AL59" s="3"/>
      <c r="AM59" s="3"/>
      <c r="AN59" s="3"/>
      <c r="AO59" s="3" t="s">
        <v>194</v>
      </c>
    </row>
    <row r="60" spans="1:42" ht="56.25" customHeight="1" x14ac:dyDescent="0.2">
      <c r="A60" s="150">
        <v>4</v>
      </c>
      <c r="B60" s="6"/>
      <c r="C60" s="337" t="s">
        <v>455</v>
      </c>
      <c r="D60" s="338"/>
      <c r="E60" s="338"/>
      <c r="F60" s="338"/>
      <c r="G60" s="338"/>
      <c r="H60" s="338"/>
      <c r="I60" s="338"/>
      <c r="J60" s="338"/>
      <c r="K60" s="338"/>
      <c r="L60" s="338"/>
      <c r="M60" s="338"/>
      <c r="N60" s="338"/>
      <c r="O60" s="338"/>
      <c r="P60" s="338"/>
      <c r="Q60" s="338"/>
      <c r="R60" s="338"/>
      <c r="S60" s="338"/>
      <c r="T60" s="338"/>
      <c r="U60" s="338"/>
      <c r="V60" s="338"/>
      <c r="W60" s="338"/>
      <c r="X60" s="338"/>
      <c r="Y60" s="339"/>
      <c r="Z60" s="97">
        <v>44074</v>
      </c>
      <c r="AA60" s="8"/>
      <c r="AB60" s="8"/>
      <c r="AC60" s="6"/>
      <c r="AD60" s="93" t="s">
        <v>453</v>
      </c>
      <c r="AE60" s="8"/>
      <c r="AF60" s="8"/>
      <c r="AG60" s="6"/>
      <c r="AH60" s="3"/>
      <c r="AI60" s="3"/>
      <c r="AJ60" s="3"/>
      <c r="AK60" s="3"/>
      <c r="AL60" s="3"/>
      <c r="AM60" s="3"/>
      <c r="AN60" s="3"/>
      <c r="AO60" s="3" t="s">
        <v>194</v>
      </c>
    </row>
    <row r="61" spans="1:42" ht="15" customHeight="1" x14ac:dyDescent="0.2">
      <c r="A61" s="102" t="s">
        <v>456</v>
      </c>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6"/>
      <c r="AH61" s="3"/>
      <c r="AI61" s="3"/>
      <c r="AJ61" s="3"/>
      <c r="AK61" s="3"/>
      <c r="AL61" s="3"/>
      <c r="AM61" s="3"/>
      <c r="AN61" s="3"/>
      <c r="AO61" s="3" t="s">
        <v>196</v>
      </c>
    </row>
    <row r="62" spans="1:42" ht="30.75" customHeight="1" x14ac:dyDescent="0.25">
      <c r="A62" s="103" t="s">
        <v>187</v>
      </c>
      <c r="B62" s="28"/>
      <c r="C62" s="28"/>
      <c r="D62" s="28"/>
      <c r="E62" s="28"/>
      <c r="F62" s="29"/>
      <c r="G62" s="103" t="s">
        <v>197</v>
      </c>
      <c r="H62" s="28"/>
      <c r="I62" s="28"/>
      <c r="J62" s="28"/>
      <c r="K62" s="28"/>
      <c r="L62" s="29"/>
      <c r="M62" s="104" t="s">
        <v>198</v>
      </c>
      <c r="N62" s="8"/>
      <c r="O62" s="8"/>
      <c r="P62" s="8"/>
      <c r="Q62" s="8"/>
      <c r="R62" s="8"/>
      <c r="S62" s="8"/>
      <c r="T62" s="8"/>
      <c r="U62" s="8"/>
      <c r="V62" s="6"/>
      <c r="W62" s="104" t="s">
        <v>199</v>
      </c>
      <c r="X62" s="8"/>
      <c r="Y62" s="8"/>
      <c r="Z62" s="8"/>
      <c r="AA62" s="6"/>
      <c r="AB62" s="105" t="str">
        <f>IF(X7="X","APOYO OFICINA ASESORA DE PLANEACIÓN","APOYO OFICINA DE CONTROL INTERNO")</f>
        <v>APOYO OFICINA DE CONTROL INTERNO</v>
      </c>
      <c r="AC62" s="8"/>
      <c r="AD62" s="8"/>
      <c r="AE62" s="8"/>
      <c r="AF62" s="8"/>
      <c r="AG62" s="6"/>
      <c r="AH62" s="106"/>
      <c r="AI62" s="107"/>
      <c r="AJ62" s="107"/>
      <c r="AK62" s="107"/>
      <c r="AL62" s="107"/>
      <c r="AM62" s="107"/>
      <c r="AN62" s="107"/>
      <c r="AO62" s="3" t="s">
        <v>200</v>
      </c>
    </row>
    <row r="63" spans="1:42" ht="33.75" customHeight="1" x14ac:dyDescent="0.25">
      <c r="A63" s="108" t="s">
        <v>201</v>
      </c>
      <c r="B63" s="121" t="s">
        <v>453</v>
      </c>
      <c r="C63" s="8"/>
      <c r="D63" s="8"/>
      <c r="E63" s="8"/>
      <c r="F63" s="6"/>
      <c r="G63" s="110" t="s">
        <v>201</v>
      </c>
      <c r="H63" s="121" t="s">
        <v>457</v>
      </c>
      <c r="I63" s="8"/>
      <c r="J63" s="8"/>
      <c r="K63" s="8"/>
      <c r="L63" s="6"/>
      <c r="M63" s="110" t="s">
        <v>201</v>
      </c>
      <c r="N63" s="112"/>
      <c r="O63" s="156" t="s">
        <v>458</v>
      </c>
      <c r="P63" s="157"/>
      <c r="Q63" s="157"/>
      <c r="R63" s="157"/>
      <c r="S63" s="157"/>
      <c r="T63" s="157"/>
      <c r="U63" s="157"/>
      <c r="V63" s="158"/>
      <c r="W63" s="113" t="s">
        <v>201</v>
      </c>
      <c r="X63" s="14"/>
      <c r="Y63" s="8"/>
      <c r="Z63" s="8"/>
      <c r="AA63" s="6"/>
      <c r="AB63" s="113" t="s">
        <v>201</v>
      </c>
      <c r="AC63" s="152" t="s">
        <v>279</v>
      </c>
      <c r="AD63" s="160"/>
      <c r="AE63" s="160"/>
      <c r="AF63" s="160"/>
      <c r="AG63" s="161"/>
      <c r="AH63" s="107"/>
      <c r="AI63" s="107"/>
      <c r="AJ63" s="107"/>
      <c r="AK63" s="107"/>
      <c r="AL63" s="107"/>
      <c r="AM63" s="107"/>
      <c r="AN63" s="107"/>
      <c r="AO63" s="3" t="s">
        <v>206</v>
      </c>
    </row>
    <row r="64" spans="1:42" ht="32.25" customHeight="1" x14ac:dyDescent="0.25">
      <c r="A64" s="108" t="s">
        <v>207</v>
      </c>
      <c r="B64" s="121" t="s">
        <v>459</v>
      </c>
      <c r="C64" s="8"/>
      <c r="D64" s="8"/>
      <c r="E64" s="8"/>
      <c r="F64" s="6"/>
      <c r="G64" s="108" t="s">
        <v>207</v>
      </c>
      <c r="H64" s="121" t="s">
        <v>460</v>
      </c>
      <c r="I64" s="8"/>
      <c r="J64" s="8"/>
      <c r="K64" s="8"/>
      <c r="L64" s="6"/>
      <c r="M64" s="110" t="s">
        <v>207</v>
      </c>
      <c r="N64" s="116"/>
      <c r="O64" s="152" t="s">
        <v>461</v>
      </c>
      <c r="P64" s="8"/>
      <c r="Q64" s="8"/>
      <c r="R64" s="8"/>
      <c r="S64" s="8"/>
      <c r="T64" s="8"/>
      <c r="U64" s="8"/>
      <c r="V64" s="6"/>
      <c r="W64" s="108" t="s">
        <v>207</v>
      </c>
      <c r="X64" s="14"/>
      <c r="Y64" s="8"/>
      <c r="Z64" s="8"/>
      <c r="AA64" s="6"/>
      <c r="AB64" s="108" t="s">
        <v>207</v>
      </c>
      <c r="AC64" s="152" t="s">
        <v>462</v>
      </c>
      <c r="AD64" s="160"/>
      <c r="AE64" s="160"/>
      <c r="AF64" s="160"/>
      <c r="AG64" s="161"/>
      <c r="AH64" s="107"/>
      <c r="AI64" s="107"/>
      <c r="AJ64" s="107"/>
      <c r="AK64" s="107"/>
      <c r="AL64" s="107"/>
      <c r="AM64" s="107"/>
      <c r="AN64" s="107"/>
      <c r="AO64" s="3" t="s">
        <v>212</v>
      </c>
    </row>
    <row r="65" spans="1:41" ht="12.75" customHeight="1" x14ac:dyDescent="0.2">
      <c r="A65" s="3"/>
      <c r="B65" s="3"/>
      <c r="C65" s="3"/>
      <c r="D65" s="117"/>
      <c r="E65" s="3"/>
      <c r="F65" s="3"/>
      <c r="G65" s="3"/>
      <c r="H65" s="3"/>
      <c r="I65" s="3"/>
      <c r="J65" s="3"/>
      <c r="K65" s="3"/>
      <c r="L65" s="3"/>
      <c r="M65" s="3"/>
      <c r="N65" s="3"/>
      <c r="O65" s="3"/>
      <c r="P65" s="3"/>
      <c r="Q65" s="3"/>
      <c r="R65" s="3"/>
      <c r="S65" s="1"/>
      <c r="T65" s="1"/>
      <c r="U65" s="3"/>
      <c r="V65" s="3"/>
      <c r="W65" s="3"/>
      <c r="X65" s="3"/>
      <c r="Y65" s="3"/>
      <c r="Z65" s="3"/>
      <c r="AA65" s="3"/>
      <c r="AB65" s="3"/>
      <c r="AC65" s="3"/>
      <c r="AD65" s="3"/>
      <c r="AE65" s="3"/>
      <c r="AF65" s="3"/>
      <c r="AG65" s="3"/>
      <c r="AH65" s="3"/>
      <c r="AI65" s="3"/>
      <c r="AJ65" s="3"/>
      <c r="AK65" s="3"/>
      <c r="AL65" s="3"/>
      <c r="AM65" s="3"/>
      <c r="AN65" s="3"/>
      <c r="AO65" s="3" t="s">
        <v>213</v>
      </c>
    </row>
    <row r="66" spans="1:41" ht="12.75" customHeight="1" x14ac:dyDescent="0.2">
      <c r="A66" s="3"/>
      <c r="B66" s="3"/>
      <c r="C66" s="3"/>
      <c r="D66" s="117"/>
      <c r="E66" s="3"/>
      <c r="F66" s="3"/>
      <c r="G66" s="3"/>
      <c r="H66" s="3"/>
      <c r="I66" s="3"/>
      <c r="J66" s="3"/>
      <c r="K66" s="3"/>
      <c r="L66" s="3"/>
      <c r="M66" s="3"/>
      <c r="N66" s="3"/>
      <c r="O66" s="3"/>
      <c r="P66" s="3"/>
      <c r="Q66" s="3"/>
      <c r="R66" s="3"/>
      <c r="S66" s="1"/>
      <c r="T66" s="1"/>
      <c r="U66" s="3"/>
      <c r="V66" s="3"/>
      <c r="W66" s="3"/>
      <c r="X66" s="3"/>
      <c r="Y66" s="3"/>
      <c r="Z66" s="3"/>
      <c r="AA66" s="3"/>
      <c r="AB66" s="3"/>
      <c r="AC66" s="3"/>
      <c r="AD66" s="3"/>
      <c r="AE66" s="3"/>
      <c r="AF66" s="3"/>
      <c r="AG66" s="3"/>
      <c r="AH66" s="3"/>
      <c r="AI66" s="3"/>
      <c r="AJ66" s="3"/>
      <c r="AK66" s="3"/>
      <c r="AL66" s="3"/>
      <c r="AM66" s="3"/>
      <c r="AN66" s="3"/>
      <c r="AO66" s="3" t="s">
        <v>214</v>
      </c>
    </row>
    <row r="67" spans="1:41" ht="12.75" customHeight="1" x14ac:dyDescent="0.2">
      <c r="A67" s="3"/>
      <c r="B67" s="3"/>
      <c r="C67" s="3"/>
      <c r="D67" s="117"/>
      <c r="E67" s="3"/>
      <c r="F67" s="3"/>
      <c r="G67" s="3"/>
      <c r="H67" s="3"/>
      <c r="I67" s="3"/>
      <c r="J67" s="3"/>
      <c r="K67" s="3"/>
      <c r="L67" s="3"/>
      <c r="M67" s="3"/>
      <c r="N67" s="3"/>
      <c r="O67" s="3"/>
      <c r="P67" s="3"/>
      <c r="Q67" s="3"/>
      <c r="R67" s="3"/>
      <c r="S67" s="1"/>
      <c r="T67" s="1"/>
      <c r="U67" s="3"/>
      <c r="V67" s="3"/>
      <c r="W67" s="3"/>
      <c r="X67" s="3"/>
      <c r="Y67" s="3"/>
      <c r="Z67" s="3"/>
      <c r="AA67" s="3"/>
      <c r="AB67" s="3"/>
      <c r="AC67" s="3"/>
      <c r="AD67" s="3"/>
      <c r="AE67" s="3"/>
      <c r="AF67" s="3"/>
      <c r="AG67" s="3"/>
      <c r="AH67" s="3"/>
      <c r="AI67" s="3"/>
      <c r="AJ67" s="3"/>
      <c r="AK67" s="3"/>
      <c r="AL67" s="3"/>
      <c r="AM67" s="3"/>
      <c r="AN67" s="3"/>
      <c r="AO67" s="3" t="s">
        <v>215</v>
      </c>
    </row>
    <row r="68" spans="1:41" ht="12.75" customHeight="1" x14ac:dyDescent="0.2">
      <c r="A68" s="3"/>
      <c r="B68" s="3"/>
      <c r="C68" s="3"/>
      <c r="D68" s="117"/>
      <c r="E68" s="3"/>
      <c r="F68" s="3"/>
      <c r="G68" s="3"/>
      <c r="H68" s="3"/>
      <c r="I68" s="3"/>
      <c r="J68" s="3"/>
      <c r="K68" s="3"/>
      <c r="L68" s="3"/>
      <c r="M68" s="3"/>
      <c r="N68" s="3"/>
      <c r="O68" s="3"/>
      <c r="P68" s="3"/>
      <c r="Q68" s="3"/>
      <c r="R68" s="3"/>
      <c r="S68" s="1"/>
      <c r="T68" s="1"/>
      <c r="U68" s="3"/>
      <c r="V68" s="3"/>
      <c r="W68" s="3"/>
      <c r="X68" s="3"/>
      <c r="Y68" s="3"/>
      <c r="Z68" s="3"/>
      <c r="AA68" s="3"/>
      <c r="AB68" s="3"/>
      <c r="AC68" s="3"/>
      <c r="AD68" s="3"/>
      <c r="AE68" s="3"/>
      <c r="AF68" s="3"/>
      <c r="AG68" s="3"/>
      <c r="AH68" s="3"/>
      <c r="AI68" s="3"/>
      <c r="AJ68" s="3"/>
      <c r="AK68" s="3"/>
      <c r="AL68" s="3"/>
      <c r="AM68" s="3"/>
      <c r="AN68" s="3"/>
      <c r="AO68" s="3" t="s">
        <v>142</v>
      </c>
    </row>
    <row r="69" spans="1:41" ht="12.75" customHeight="1" x14ac:dyDescent="0.2">
      <c r="A69" s="3"/>
      <c r="B69" s="3"/>
      <c r="C69" s="3"/>
      <c r="D69" s="117"/>
      <c r="E69" s="3"/>
      <c r="F69" s="3"/>
      <c r="G69" s="3"/>
      <c r="H69" s="3"/>
      <c r="I69" s="3"/>
      <c r="J69" s="3"/>
      <c r="K69" s="3"/>
      <c r="L69" s="3"/>
      <c r="M69" s="3"/>
      <c r="N69" s="3"/>
      <c r="O69" s="3"/>
      <c r="P69" s="3"/>
      <c r="Q69" s="3"/>
      <c r="R69" s="3"/>
      <c r="S69" s="1"/>
      <c r="T69" s="1"/>
      <c r="U69" s="3"/>
      <c r="V69" s="3"/>
      <c r="W69" s="3"/>
      <c r="X69" s="3"/>
      <c r="Y69" s="3"/>
      <c r="Z69" s="3"/>
      <c r="AA69" s="3"/>
      <c r="AB69" s="3"/>
      <c r="AC69" s="3"/>
      <c r="AD69" s="3"/>
      <c r="AE69" s="3"/>
      <c r="AF69" s="3"/>
      <c r="AG69" s="3"/>
      <c r="AH69" s="3"/>
      <c r="AI69" s="3"/>
      <c r="AJ69" s="3"/>
      <c r="AK69" s="3"/>
      <c r="AL69" s="3"/>
      <c r="AM69" s="3"/>
      <c r="AN69" s="3"/>
      <c r="AO69" s="3" t="s">
        <v>216</v>
      </c>
    </row>
    <row r="70" spans="1:41" ht="12.75" customHeight="1" x14ac:dyDescent="0.2">
      <c r="A70" s="3"/>
      <c r="B70" s="3"/>
      <c r="C70" s="3"/>
      <c r="D70" s="117"/>
      <c r="E70" s="3"/>
      <c r="F70" s="3"/>
      <c r="G70" s="3"/>
      <c r="H70" s="3"/>
      <c r="I70" s="3"/>
      <c r="J70" s="3"/>
      <c r="K70" s="3"/>
      <c r="L70" s="3"/>
      <c r="M70" s="3"/>
      <c r="N70" s="3"/>
      <c r="O70" s="3"/>
      <c r="P70" s="3"/>
      <c r="Q70" s="3"/>
      <c r="R70" s="3"/>
      <c r="S70" s="1"/>
      <c r="T70" s="1"/>
      <c r="U70" s="3"/>
      <c r="V70" s="3"/>
      <c r="W70" s="3"/>
      <c r="X70" s="3"/>
      <c r="Y70" s="3"/>
      <c r="Z70" s="3"/>
      <c r="AA70" s="3"/>
      <c r="AB70" s="3"/>
      <c r="AC70" s="3"/>
      <c r="AD70" s="3"/>
      <c r="AE70" s="3"/>
      <c r="AF70" s="3"/>
      <c r="AG70" s="3"/>
      <c r="AH70" s="3"/>
      <c r="AI70" s="3"/>
      <c r="AJ70" s="3"/>
      <c r="AK70" s="3"/>
      <c r="AL70" s="3"/>
      <c r="AM70" s="3"/>
      <c r="AN70" s="3"/>
      <c r="AO70" s="3" t="s">
        <v>217</v>
      </c>
    </row>
    <row r="71" spans="1:41" ht="12.75" customHeight="1" x14ac:dyDescent="0.2">
      <c r="A71" s="3"/>
      <c r="B71" s="3"/>
      <c r="C71" s="3"/>
      <c r="D71" s="117"/>
      <c r="E71" s="3"/>
      <c r="F71" s="3"/>
      <c r="G71" s="3"/>
      <c r="H71" s="3"/>
      <c r="I71" s="3"/>
      <c r="J71" s="3"/>
      <c r="K71" s="3"/>
      <c r="L71" s="3"/>
      <c r="M71" s="3"/>
      <c r="N71" s="3"/>
      <c r="O71" s="3"/>
      <c r="P71" s="3"/>
      <c r="Q71" s="3"/>
      <c r="R71" s="3"/>
      <c r="S71" s="1"/>
      <c r="T71" s="1"/>
      <c r="U71" s="3"/>
      <c r="V71" s="3"/>
      <c r="W71" s="3"/>
      <c r="X71" s="3"/>
      <c r="Y71" s="3"/>
      <c r="Z71" s="3"/>
      <c r="AA71" s="3"/>
      <c r="AB71" s="3"/>
      <c r="AC71" s="3"/>
      <c r="AD71" s="3"/>
      <c r="AE71" s="3"/>
      <c r="AF71" s="3"/>
      <c r="AG71" s="3"/>
      <c r="AH71" s="3"/>
      <c r="AI71" s="3"/>
      <c r="AJ71" s="3"/>
      <c r="AK71" s="3"/>
      <c r="AL71" s="3"/>
      <c r="AM71" s="3"/>
      <c r="AN71" s="3"/>
      <c r="AO71" s="3"/>
    </row>
    <row r="72" spans="1:41" ht="12.75" customHeight="1" x14ac:dyDescent="0.2">
      <c r="A72" s="3"/>
      <c r="B72" s="3"/>
      <c r="C72" s="3"/>
      <c r="D72" s="117"/>
      <c r="E72" s="3"/>
      <c r="F72" s="3"/>
      <c r="G72" s="3"/>
      <c r="H72" s="3"/>
      <c r="I72" s="3"/>
      <c r="J72" s="3"/>
      <c r="K72" s="3"/>
      <c r="L72" s="3"/>
      <c r="M72" s="3"/>
      <c r="N72" s="3"/>
      <c r="O72" s="3"/>
      <c r="P72" s="3"/>
      <c r="Q72" s="3"/>
      <c r="R72" s="3"/>
      <c r="S72" s="1"/>
      <c r="T72" s="1"/>
      <c r="U72" s="3"/>
      <c r="V72" s="3"/>
      <c r="W72" s="3"/>
      <c r="X72" s="3"/>
      <c r="Y72" s="3"/>
      <c r="Z72" s="3"/>
      <c r="AA72" s="3"/>
      <c r="AB72" s="3"/>
      <c r="AC72" s="3"/>
      <c r="AD72" s="3"/>
      <c r="AE72" s="3"/>
      <c r="AF72" s="3"/>
      <c r="AG72" s="3"/>
      <c r="AH72" s="3"/>
      <c r="AI72" s="3"/>
      <c r="AJ72" s="3"/>
      <c r="AK72" s="3"/>
      <c r="AL72" s="3"/>
      <c r="AM72" s="3"/>
      <c r="AN72" s="3"/>
      <c r="AO72" s="3"/>
    </row>
    <row r="73" spans="1:41" ht="12.75" customHeight="1" x14ac:dyDescent="0.2">
      <c r="A73" s="3"/>
      <c r="B73" s="3"/>
      <c r="C73" s="3"/>
      <c r="D73" s="117"/>
      <c r="E73" s="3"/>
      <c r="F73" s="3"/>
      <c r="G73" s="3"/>
      <c r="H73" s="3"/>
      <c r="I73" s="3"/>
      <c r="J73" s="3"/>
      <c r="K73" s="3"/>
      <c r="L73" s="3"/>
      <c r="M73" s="3"/>
      <c r="N73" s="3"/>
      <c r="O73" s="3"/>
      <c r="P73" s="3"/>
      <c r="Q73" s="3"/>
      <c r="R73" s="3"/>
      <c r="S73" s="1"/>
      <c r="T73" s="1"/>
      <c r="U73" s="3"/>
      <c r="V73" s="3"/>
      <c r="W73" s="3"/>
      <c r="X73" s="3"/>
      <c r="Y73" s="3"/>
      <c r="Z73" s="3"/>
      <c r="AA73" s="3"/>
      <c r="AB73" s="3"/>
      <c r="AC73" s="3"/>
      <c r="AD73" s="3"/>
      <c r="AE73" s="3"/>
      <c r="AF73" s="3"/>
      <c r="AG73" s="3"/>
      <c r="AH73" s="3"/>
      <c r="AI73" s="3"/>
      <c r="AJ73" s="3"/>
      <c r="AK73" s="3"/>
      <c r="AL73" s="3"/>
      <c r="AM73" s="3"/>
      <c r="AN73" s="3"/>
      <c r="AO73" s="3"/>
    </row>
    <row r="74" spans="1:41" ht="12.75" customHeight="1" x14ac:dyDescent="0.2">
      <c r="A74" s="3"/>
      <c r="B74" s="3"/>
      <c r="C74" s="3"/>
      <c r="D74" s="117"/>
      <c r="E74" s="3"/>
      <c r="F74" s="3"/>
      <c r="G74" s="3"/>
      <c r="H74" s="3"/>
      <c r="I74" s="3"/>
      <c r="J74" s="3"/>
      <c r="K74" s="3"/>
      <c r="L74" s="3"/>
      <c r="M74" s="3"/>
      <c r="N74" s="3"/>
      <c r="O74" s="3"/>
      <c r="P74" s="3"/>
      <c r="Q74" s="3"/>
      <c r="R74" s="3"/>
      <c r="S74" s="1"/>
      <c r="T74" s="1"/>
      <c r="U74" s="3"/>
      <c r="V74" s="3"/>
      <c r="W74" s="3"/>
      <c r="X74" s="3"/>
      <c r="Y74" s="3"/>
      <c r="Z74" s="3"/>
      <c r="AA74" s="3"/>
      <c r="AB74" s="3"/>
      <c r="AC74" s="3"/>
      <c r="AD74" s="3"/>
      <c r="AE74" s="3"/>
      <c r="AF74" s="3"/>
      <c r="AG74" s="3"/>
      <c r="AH74" s="3"/>
      <c r="AI74" s="3"/>
      <c r="AJ74" s="3"/>
      <c r="AK74" s="3"/>
      <c r="AL74" s="3"/>
      <c r="AM74" s="3"/>
      <c r="AN74" s="3"/>
      <c r="AO74" s="3"/>
    </row>
    <row r="75" spans="1:41" ht="12.75" customHeight="1" x14ac:dyDescent="0.2">
      <c r="A75" s="3"/>
      <c r="B75" s="3"/>
      <c r="C75" s="3"/>
      <c r="D75" s="117"/>
      <c r="E75" s="3"/>
      <c r="F75" s="3"/>
      <c r="G75" s="3"/>
      <c r="H75" s="3"/>
      <c r="I75" s="3"/>
      <c r="J75" s="3"/>
      <c r="K75" s="3"/>
      <c r="L75" s="3"/>
      <c r="M75" s="3"/>
      <c r="N75" s="3"/>
      <c r="O75" s="3"/>
      <c r="P75" s="3"/>
      <c r="Q75" s="3"/>
      <c r="R75" s="3"/>
      <c r="S75" s="1"/>
      <c r="T75" s="1"/>
      <c r="U75" s="3"/>
      <c r="V75" s="3"/>
      <c r="W75" s="3"/>
      <c r="X75" s="3"/>
      <c r="Y75" s="3"/>
      <c r="Z75" s="3"/>
      <c r="AA75" s="3"/>
      <c r="AB75" s="3"/>
      <c r="AC75" s="3"/>
      <c r="AD75" s="3"/>
      <c r="AE75" s="3"/>
      <c r="AF75" s="3"/>
      <c r="AG75" s="3"/>
      <c r="AH75" s="3"/>
      <c r="AI75" s="3"/>
      <c r="AJ75" s="3"/>
      <c r="AK75" s="3"/>
      <c r="AL75" s="3"/>
      <c r="AM75" s="3"/>
      <c r="AN75" s="3"/>
      <c r="AO75" s="3"/>
    </row>
    <row r="76" spans="1:41" ht="12.75" customHeight="1" x14ac:dyDescent="0.2">
      <c r="A76" s="3"/>
      <c r="B76" s="3"/>
      <c r="C76" s="3"/>
      <c r="D76" s="117"/>
      <c r="E76" s="3"/>
      <c r="F76" s="3"/>
      <c r="G76" s="3"/>
      <c r="H76" s="3"/>
      <c r="I76" s="3"/>
      <c r="J76" s="3"/>
      <c r="K76" s="3"/>
      <c r="L76" s="3"/>
      <c r="M76" s="3"/>
      <c r="N76" s="3"/>
      <c r="O76" s="3"/>
      <c r="P76" s="3"/>
      <c r="Q76" s="3"/>
      <c r="R76" s="3"/>
      <c r="S76" s="1"/>
      <c r="T76" s="1"/>
      <c r="U76" s="3"/>
      <c r="V76" s="3"/>
      <c r="W76" s="3"/>
      <c r="X76" s="3"/>
      <c r="Y76" s="3"/>
      <c r="Z76" s="3"/>
      <c r="AA76" s="3"/>
      <c r="AB76" s="3"/>
      <c r="AC76" s="3"/>
      <c r="AD76" s="3"/>
      <c r="AE76" s="3"/>
      <c r="AF76" s="3"/>
      <c r="AG76" s="3"/>
      <c r="AH76" s="3"/>
      <c r="AI76" s="3"/>
      <c r="AJ76" s="3"/>
      <c r="AK76" s="3"/>
      <c r="AL76" s="3"/>
      <c r="AM76" s="3"/>
      <c r="AN76" s="3"/>
      <c r="AO76" s="3"/>
    </row>
    <row r="77" spans="1:41" ht="12.75" customHeight="1" x14ac:dyDescent="0.2">
      <c r="A77" s="3"/>
      <c r="B77" s="3"/>
      <c r="C77" s="3"/>
      <c r="D77" s="117"/>
      <c r="E77" s="3"/>
      <c r="F77" s="3"/>
      <c r="G77" s="3"/>
      <c r="H77" s="3"/>
      <c r="I77" s="3"/>
      <c r="J77" s="3"/>
      <c r="K77" s="3"/>
      <c r="L77" s="3"/>
      <c r="M77" s="3"/>
      <c r="N77" s="3"/>
      <c r="O77" s="3"/>
      <c r="P77" s="3"/>
      <c r="Q77" s="3"/>
      <c r="R77" s="3"/>
      <c r="S77" s="1"/>
      <c r="T77" s="1"/>
      <c r="U77" s="3"/>
      <c r="V77" s="3"/>
      <c r="W77" s="3"/>
      <c r="X77" s="3"/>
      <c r="Y77" s="3"/>
      <c r="Z77" s="3"/>
      <c r="AA77" s="3"/>
      <c r="AB77" s="3"/>
      <c r="AC77" s="3"/>
      <c r="AD77" s="3"/>
      <c r="AE77" s="3"/>
      <c r="AF77" s="3"/>
      <c r="AG77" s="3"/>
      <c r="AH77" s="3"/>
      <c r="AI77" s="3"/>
      <c r="AJ77" s="3"/>
      <c r="AK77" s="3"/>
      <c r="AL77" s="3"/>
      <c r="AM77" s="3"/>
      <c r="AN77" s="3"/>
      <c r="AO77" s="3"/>
    </row>
    <row r="78" spans="1:41" ht="12.75" customHeight="1" x14ac:dyDescent="0.2">
      <c r="A78" s="3"/>
      <c r="B78" s="3"/>
      <c r="C78" s="3"/>
      <c r="D78" s="117"/>
      <c r="E78" s="3"/>
      <c r="F78" s="3"/>
      <c r="G78" s="3"/>
      <c r="H78" s="3"/>
      <c r="I78" s="3"/>
      <c r="J78" s="3"/>
      <c r="K78" s="3"/>
      <c r="L78" s="3"/>
      <c r="M78" s="3"/>
      <c r="N78" s="3"/>
      <c r="O78" s="3"/>
      <c r="P78" s="3"/>
      <c r="Q78" s="3"/>
      <c r="R78" s="3"/>
      <c r="S78" s="1"/>
      <c r="T78" s="1"/>
      <c r="U78" s="3"/>
      <c r="V78" s="3"/>
      <c r="W78" s="3"/>
      <c r="X78" s="3"/>
      <c r="Y78" s="3"/>
      <c r="Z78" s="3"/>
      <c r="AA78" s="3"/>
      <c r="AB78" s="3"/>
      <c r="AC78" s="3"/>
      <c r="AD78" s="3"/>
      <c r="AE78" s="3"/>
      <c r="AF78" s="3"/>
      <c r="AG78" s="3"/>
      <c r="AH78" s="3"/>
      <c r="AI78" s="3"/>
      <c r="AJ78" s="3"/>
      <c r="AK78" s="3"/>
      <c r="AL78" s="3"/>
      <c r="AM78" s="3"/>
      <c r="AN78" s="3"/>
      <c r="AO78" s="3"/>
    </row>
    <row r="79" spans="1:41" ht="12.75" customHeight="1" x14ac:dyDescent="0.2">
      <c r="A79" s="3"/>
      <c r="B79" s="3"/>
      <c r="C79" s="3"/>
      <c r="D79" s="117"/>
      <c r="E79" s="3"/>
      <c r="F79" s="3"/>
      <c r="G79" s="3"/>
      <c r="H79" s="3"/>
      <c r="I79" s="3"/>
      <c r="J79" s="3"/>
      <c r="K79" s="3"/>
      <c r="L79" s="3"/>
      <c r="M79" s="3"/>
      <c r="N79" s="3"/>
      <c r="O79" s="3"/>
      <c r="P79" s="3"/>
      <c r="Q79" s="3"/>
      <c r="R79" s="3"/>
      <c r="S79" s="1"/>
      <c r="T79" s="1"/>
      <c r="U79" s="3"/>
      <c r="V79" s="3"/>
      <c r="W79" s="3"/>
      <c r="X79" s="3"/>
      <c r="Y79" s="3"/>
      <c r="Z79" s="3"/>
      <c r="AA79" s="3"/>
      <c r="AB79" s="3"/>
      <c r="AC79" s="3"/>
      <c r="AD79" s="3"/>
      <c r="AE79" s="3"/>
      <c r="AF79" s="3"/>
      <c r="AG79" s="3"/>
      <c r="AH79" s="3"/>
      <c r="AI79" s="3"/>
      <c r="AJ79" s="3"/>
      <c r="AK79" s="3"/>
      <c r="AL79" s="3"/>
      <c r="AM79" s="3"/>
      <c r="AN79" s="3"/>
      <c r="AO79" s="3"/>
    </row>
    <row r="80" spans="1:41" ht="12.75" customHeight="1" x14ac:dyDescent="0.2">
      <c r="A80" s="3"/>
      <c r="B80" s="3"/>
      <c r="C80" s="3"/>
      <c r="D80" s="117"/>
      <c r="E80" s="3"/>
      <c r="F80" s="3"/>
      <c r="G80" s="3"/>
      <c r="H80" s="3"/>
      <c r="I80" s="3"/>
      <c r="J80" s="3"/>
      <c r="K80" s="3"/>
      <c r="L80" s="3"/>
      <c r="M80" s="3"/>
      <c r="N80" s="3"/>
      <c r="O80" s="3"/>
      <c r="P80" s="3"/>
      <c r="Q80" s="3"/>
      <c r="R80" s="3"/>
      <c r="S80" s="1"/>
      <c r="T80" s="1"/>
      <c r="U80" s="3"/>
      <c r="V80" s="3"/>
      <c r="W80" s="3"/>
      <c r="X80" s="3"/>
      <c r="Y80" s="3"/>
      <c r="Z80" s="3"/>
      <c r="AA80" s="3"/>
      <c r="AB80" s="3"/>
      <c r="AC80" s="3"/>
      <c r="AD80" s="3"/>
      <c r="AE80" s="3"/>
      <c r="AF80" s="3"/>
      <c r="AG80" s="3"/>
      <c r="AH80" s="3"/>
      <c r="AI80" s="3"/>
      <c r="AJ80" s="3"/>
      <c r="AK80" s="3"/>
      <c r="AL80" s="3"/>
      <c r="AM80" s="3"/>
      <c r="AN80" s="3"/>
      <c r="AO80" s="3"/>
    </row>
    <row r="81" spans="1:41" ht="12.75" customHeight="1" x14ac:dyDescent="0.2">
      <c r="A81" s="3"/>
      <c r="B81" s="3"/>
      <c r="C81" s="3"/>
      <c r="D81" s="117"/>
      <c r="E81" s="3"/>
      <c r="F81" s="3"/>
      <c r="G81" s="3"/>
      <c r="H81" s="3"/>
      <c r="I81" s="3"/>
      <c r="J81" s="3"/>
      <c r="K81" s="3"/>
      <c r="L81" s="3"/>
      <c r="M81" s="3"/>
      <c r="N81" s="3"/>
      <c r="O81" s="3"/>
      <c r="P81" s="3"/>
      <c r="Q81" s="3"/>
      <c r="R81" s="3"/>
      <c r="S81" s="1"/>
      <c r="T81" s="1"/>
      <c r="U81" s="3"/>
      <c r="V81" s="3"/>
      <c r="W81" s="3"/>
      <c r="X81" s="3"/>
      <c r="Y81" s="3"/>
      <c r="Z81" s="3"/>
      <c r="AA81" s="3"/>
      <c r="AB81" s="3"/>
      <c r="AC81" s="3"/>
      <c r="AD81" s="3"/>
      <c r="AE81" s="3"/>
      <c r="AF81" s="3"/>
      <c r="AG81" s="3"/>
      <c r="AH81" s="3"/>
      <c r="AI81" s="3"/>
      <c r="AJ81" s="3"/>
      <c r="AK81" s="3"/>
      <c r="AL81" s="3"/>
      <c r="AM81" s="3"/>
      <c r="AN81" s="3"/>
      <c r="AO81" s="3"/>
    </row>
    <row r="82" spans="1:41" ht="12.75" customHeight="1" x14ac:dyDescent="0.2">
      <c r="A82" s="3"/>
      <c r="B82" s="3"/>
      <c r="C82" s="3"/>
      <c r="D82" s="117"/>
      <c r="E82" s="3"/>
      <c r="F82" s="3"/>
      <c r="G82" s="3"/>
      <c r="H82" s="3"/>
      <c r="I82" s="3"/>
      <c r="J82" s="3"/>
      <c r="K82" s="3"/>
      <c r="L82" s="3"/>
      <c r="M82" s="3"/>
      <c r="N82" s="3"/>
      <c r="O82" s="3"/>
      <c r="P82" s="3"/>
      <c r="Q82" s="3"/>
      <c r="R82" s="3"/>
      <c r="S82" s="1"/>
      <c r="T82" s="1"/>
      <c r="U82" s="3"/>
      <c r="V82" s="3"/>
      <c r="W82" s="3"/>
      <c r="X82" s="3"/>
      <c r="Y82" s="3"/>
      <c r="Z82" s="3"/>
      <c r="AA82" s="3"/>
      <c r="AB82" s="3"/>
      <c r="AC82" s="3"/>
      <c r="AD82" s="3"/>
      <c r="AE82" s="3"/>
      <c r="AF82" s="3"/>
      <c r="AG82" s="3"/>
      <c r="AH82" s="3"/>
      <c r="AI82" s="3"/>
      <c r="AJ82" s="3"/>
      <c r="AK82" s="3"/>
      <c r="AL82" s="3"/>
      <c r="AM82" s="3"/>
      <c r="AN82" s="3"/>
      <c r="AO82" s="3"/>
    </row>
    <row r="83" spans="1:41" ht="12.75" customHeight="1" x14ac:dyDescent="0.2">
      <c r="A83" s="3"/>
      <c r="B83" s="3"/>
      <c r="C83" s="3"/>
      <c r="D83" s="117"/>
      <c r="E83" s="3"/>
      <c r="F83" s="3"/>
      <c r="G83" s="3"/>
      <c r="H83" s="3"/>
      <c r="I83" s="3"/>
      <c r="J83" s="3"/>
      <c r="K83" s="3"/>
      <c r="L83" s="3"/>
      <c r="M83" s="3"/>
      <c r="N83" s="3"/>
      <c r="O83" s="3"/>
      <c r="P83" s="3"/>
      <c r="Q83" s="3"/>
      <c r="R83" s="3"/>
      <c r="S83" s="1"/>
      <c r="T83" s="1"/>
      <c r="U83" s="3"/>
      <c r="V83" s="3"/>
      <c r="W83" s="3"/>
      <c r="X83" s="3"/>
      <c r="Y83" s="3"/>
      <c r="Z83" s="3"/>
      <c r="AA83" s="3"/>
      <c r="AB83" s="3"/>
      <c r="AC83" s="3"/>
      <c r="AD83" s="3"/>
      <c r="AE83" s="3"/>
      <c r="AF83" s="3"/>
      <c r="AG83" s="3"/>
      <c r="AH83" s="3"/>
      <c r="AI83" s="3"/>
      <c r="AJ83" s="3"/>
      <c r="AK83" s="3"/>
      <c r="AL83" s="3"/>
      <c r="AM83" s="3"/>
      <c r="AN83" s="3"/>
      <c r="AO83" s="3"/>
    </row>
    <row r="84" spans="1:41" ht="12.75" customHeight="1" x14ac:dyDescent="0.2">
      <c r="A84" s="3"/>
      <c r="B84" s="3"/>
      <c r="C84" s="3"/>
      <c r="D84" s="117"/>
      <c r="E84" s="3"/>
      <c r="F84" s="3"/>
      <c r="G84" s="3"/>
      <c r="H84" s="3"/>
      <c r="I84" s="3"/>
      <c r="J84" s="3"/>
      <c r="K84" s="3"/>
      <c r="L84" s="3"/>
      <c r="M84" s="3"/>
      <c r="N84" s="3"/>
      <c r="O84" s="3"/>
      <c r="P84" s="3"/>
      <c r="Q84" s="3"/>
      <c r="R84" s="3"/>
      <c r="S84" s="1"/>
      <c r="T84" s="1"/>
      <c r="U84" s="3"/>
      <c r="V84" s="3"/>
      <c r="W84" s="3"/>
      <c r="X84" s="3"/>
      <c r="Y84" s="3"/>
      <c r="Z84" s="3"/>
      <c r="AA84" s="3"/>
      <c r="AB84" s="3"/>
      <c r="AC84" s="3"/>
      <c r="AD84" s="3"/>
      <c r="AE84" s="3"/>
      <c r="AF84" s="3"/>
      <c r="AG84" s="3"/>
      <c r="AH84" s="3"/>
      <c r="AI84" s="3"/>
      <c r="AJ84" s="3"/>
      <c r="AK84" s="3"/>
      <c r="AL84" s="3"/>
      <c r="AM84" s="3"/>
      <c r="AN84" s="3"/>
      <c r="AO84" s="3"/>
    </row>
    <row r="85" spans="1:41" ht="12.75" customHeight="1" x14ac:dyDescent="0.2">
      <c r="A85" s="3"/>
      <c r="B85" s="3"/>
      <c r="C85" s="3"/>
      <c r="D85" s="117"/>
      <c r="E85" s="3"/>
      <c r="F85" s="3"/>
      <c r="G85" s="3"/>
      <c r="H85" s="3"/>
      <c r="I85" s="3"/>
      <c r="J85" s="3"/>
      <c r="K85" s="3"/>
      <c r="L85" s="3"/>
      <c r="M85" s="3"/>
      <c r="N85" s="3"/>
      <c r="O85" s="3"/>
      <c r="P85" s="3"/>
      <c r="Q85" s="3"/>
      <c r="R85" s="3"/>
      <c r="S85" s="1"/>
      <c r="T85" s="1"/>
      <c r="U85" s="3"/>
      <c r="V85" s="3"/>
      <c r="W85" s="3"/>
      <c r="X85" s="3"/>
      <c r="Y85" s="3"/>
      <c r="Z85" s="3"/>
      <c r="AA85" s="3"/>
      <c r="AB85" s="3"/>
      <c r="AC85" s="3"/>
      <c r="AD85" s="3"/>
      <c r="AE85" s="3"/>
      <c r="AF85" s="3"/>
      <c r="AG85" s="3"/>
      <c r="AH85" s="3"/>
      <c r="AI85" s="3"/>
      <c r="AJ85" s="3"/>
      <c r="AK85" s="3"/>
      <c r="AL85" s="3"/>
      <c r="AM85" s="3"/>
      <c r="AN85" s="3"/>
      <c r="AO85" s="3"/>
    </row>
    <row r="86" spans="1:41" ht="12.75" customHeight="1" x14ac:dyDescent="0.2">
      <c r="A86" s="3"/>
      <c r="B86" s="3"/>
      <c r="C86" s="3"/>
      <c r="D86" s="117"/>
      <c r="E86" s="3"/>
      <c r="F86" s="3"/>
      <c r="G86" s="3"/>
      <c r="H86" s="3"/>
      <c r="I86" s="3"/>
      <c r="J86" s="3"/>
      <c r="K86" s="3"/>
      <c r="L86" s="3"/>
      <c r="M86" s="3"/>
      <c r="N86" s="3"/>
      <c r="O86" s="3"/>
      <c r="P86" s="3"/>
      <c r="Q86" s="3"/>
      <c r="R86" s="3"/>
      <c r="S86" s="1"/>
      <c r="T86" s="1"/>
      <c r="U86" s="3"/>
      <c r="V86" s="3"/>
      <c r="W86" s="3"/>
      <c r="X86" s="3"/>
      <c r="Y86" s="3"/>
      <c r="Z86" s="3"/>
      <c r="AA86" s="3"/>
      <c r="AB86" s="3"/>
      <c r="AC86" s="3"/>
      <c r="AD86" s="3"/>
      <c r="AE86" s="3"/>
      <c r="AF86" s="3"/>
      <c r="AG86" s="3"/>
      <c r="AH86" s="3"/>
      <c r="AI86" s="3"/>
      <c r="AJ86" s="3"/>
      <c r="AK86" s="3"/>
      <c r="AL86" s="3"/>
      <c r="AM86" s="3"/>
      <c r="AN86" s="3"/>
      <c r="AO86" s="3"/>
    </row>
    <row r="87" spans="1:41" ht="12.75" customHeight="1" x14ac:dyDescent="0.2">
      <c r="A87" s="3"/>
      <c r="B87" s="3"/>
      <c r="C87" s="3"/>
      <c r="D87" s="117"/>
      <c r="E87" s="3"/>
      <c r="F87" s="3"/>
      <c r="G87" s="3"/>
      <c r="H87" s="3"/>
      <c r="I87" s="3"/>
      <c r="J87" s="3"/>
      <c r="K87" s="3"/>
      <c r="L87" s="3"/>
      <c r="M87" s="3"/>
      <c r="N87" s="3"/>
      <c r="O87" s="3"/>
      <c r="P87" s="3"/>
      <c r="Q87" s="3"/>
      <c r="R87" s="3"/>
      <c r="S87" s="1"/>
      <c r="T87" s="1"/>
      <c r="U87" s="3"/>
      <c r="V87" s="3"/>
      <c r="W87" s="3"/>
      <c r="X87" s="3"/>
      <c r="Y87" s="3"/>
      <c r="Z87" s="3"/>
      <c r="AA87" s="3"/>
      <c r="AB87" s="3"/>
      <c r="AC87" s="3"/>
      <c r="AD87" s="3"/>
      <c r="AE87" s="3"/>
      <c r="AF87" s="3"/>
      <c r="AG87" s="3"/>
      <c r="AH87" s="3"/>
      <c r="AI87" s="3"/>
      <c r="AJ87" s="3"/>
      <c r="AK87" s="3"/>
      <c r="AL87" s="3"/>
      <c r="AM87" s="3"/>
      <c r="AN87" s="3"/>
      <c r="AO87" s="3"/>
    </row>
    <row r="88" spans="1:41" ht="12.75" customHeight="1" x14ac:dyDescent="0.2">
      <c r="A88" s="3"/>
      <c r="B88" s="3"/>
      <c r="C88" s="3"/>
      <c r="D88" s="117"/>
      <c r="E88" s="3"/>
      <c r="F88" s="3"/>
      <c r="G88" s="3"/>
      <c r="H88" s="3"/>
      <c r="I88" s="3"/>
      <c r="J88" s="3"/>
      <c r="K88" s="3"/>
      <c r="L88" s="3"/>
      <c r="M88" s="3"/>
      <c r="N88" s="3"/>
      <c r="O88" s="3"/>
      <c r="P88" s="3"/>
      <c r="Q88" s="3"/>
      <c r="R88" s="3"/>
      <c r="S88" s="1"/>
      <c r="T88" s="1"/>
      <c r="U88" s="3"/>
      <c r="V88" s="3"/>
      <c r="W88" s="3"/>
      <c r="X88" s="3"/>
      <c r="Y88" s="3"/>
      <c r="Z88" s="3"/>
      <c r="AA88" s="3"/>
      <c r="AB88" s="3"/>
      <c r="AC88" s="3"/>
      <c r="AD88" s="3"/>
      <c r="AE88" s="3"/>
      <c r="AF88" s="3"/>
      <c r="AG88" s="3"/>
      <c r="AH88" s="3"/>
      <c r="AI88" s="3"/>
      <c r="AJ88" s="3"/>
      <c r="AK88" s="3"/>
      <c r="AL88" s="3"/>
      <c r="AM88" s="3"/>
      <c r="AN88" s="3"/>
      <c r="AO88" s="3"/>
    </row>
    <row r="89" spans="1:41" ht="12.75" customHeight="1" x14ac:dyDescent="0.2">
      <c r="A89" s="3"/>
      <c r="B89" s="3"/>
      <c r="C89" s="3"/>
      <c r="D89" s="117"/>
      <c r="E89" s="3"/>
      <c r="F89" s="3"/>
      <c r="G89" s="3"/>
      <c r="H89" s="3"/>
      <c r="I89" s="3"/>
      <c r="J89" s="3"/>
      <c r="K89" s="3"/>
      <c r="L89" s="3"/>
      <c r="M89" s="3"/>
      <c r="N89" s="3"/>
      <c r="O89" s="3"/>
      <c r="P89" s="3"/>
      <c r="Q89" s="3"/>
      <c r="R89" s="3"/>
      <c r="S89" s="1"/>
      <c r="T89" s="1"/>
      <c r="U89" s="3"/>
      <c r="V89" s="3"/>
      <c r="W89" s="3"/>
      <c r="X89" s="3"/>
      <c r="Y89" s="3"/>
      <c r="Z89" s="3"/>
      <c r="AA89" s="3"/>
      <c r="AB89" s="3"/>
      <c r="AC89" s="3"/>
      <c r="AD89" s="3"/>
      <c r="AE89" s="3"/>
      <c r="AF89" s="3"/>
      <c r="AG89" s="3"/>
      <c r="AH89" s="3"/>
      <c r="AI89" s="3"/>
      <c r="AJ89" s="3"/>
      <c r="AK89" s="3"/>
      <c r="AL89" s="3"/>
      <c r="AM89" s="3"/>
      <c r="AN89" s="3"/>
      <c r="AO89" s="3"/>
    </row>
    <row r="90" spans="1:41" ht="12.75" customHeight="1" x14ac:dyDescent="0.2">
      <c r="A90" s="3"/>
      <c r="B90" s="3"/>
      <c r="C90" s="3"/>
      <c r="D90" s="117"/>
      <c r="E90" s="3"/>
      <c r="F90" s="3"/>
      <c r="G90" s="3"/>
      <c r="H90" s="3"/>
      <c r="I90" s="3"/>
      <c r="J90" s="3"/>
      <c r="K90" s="3"/>
      <c r="L90" s="3"/>
      <c r="M90" s="3"/>
      <c r="N90" s="3"/>
      <c r="O90" s="3"/>
      <c r="P90" s="3"/>
      <c r="Q90" s="3"/>
      <c r="R90" s="3"/>
      <c r="S90" s="1"/>
      <c r="T90" s="1"/>
      <c r="U90" s="3"/>
      <c r="V90" s="3"/>
      <c r="W90" s="3"/>
      <c r="X90" s="3"/>
      <c r="Y90" s="3"/>
      <c r="Z90" s="3"/>
      <c r="AA90" s="3"/>
      <c r="AB90" s="3"/>
      <c r="AC90" s="3"/>
      <c r="AD90" s="3"/>
      <c r="AE90" s="3"/>
      <c r="AF90" s="3"/>
      <c r="AG90" s="3"/>
      <c r="AH90" s="3"/>
      <c r="AI90" s="3"/>
      <c r="AJ90" s="3"/>
      <c r="AK90" s="3"/>
      <c r="AL90" s="3"/>
      <c r="AM90" s="3"/>
      <c r="AN90" s="3"/>
      <c r="AO90" s="3"/>
    </row>
    <row r="91" spans="1:41" ht="12.75" customHeight="1" x14ac:dyDescent="0.2">
      <c r="A91" s="3"/>
      <c r="B91" s="3"/>
      <c r="C91" s="3"/>
      <c r="D91" s="117"/>
      <c r="E91" s="3"/>
      <c r="F91" s="3"/>
      <c r="G91" s="3"/>
      <c r="H91" s="3"/>
      <c r="I91" s="3"/>
      <c r="J91" s="3"/>
      <c r="K91" s="3"/>
      <c r="L91" s="3"/>
      <c r="M91" s="3"/>
      <c r="N91" s="3"/>
      <c r="O91" s="3"/>
      <c r="P91" s="3"/>
      <c r="Q91" s="3"/>
      <c r="R91" s="3"/>
      <c r="S91" s="1"/>
      <c r="T91" s="1"/>
      <c r="U91" s="3"/>
      <c r="V91" s="3"/>
      <c r="W91" s="3"/>
      <c r="X91" s="3"/>
      <c r="Y91" s="3"/>
      <c r="Z91" s="3"/>
      <c r="AA91" s="3"/>
      <c r="AB91" s="3"/>
      <c r="AC91" s="3"/>
      <c r="AD91" s="3"/>
      <c r="AE91" s="3"/>
      <c r="AF91" s="3"/>
      <c r="AG91" s="3"/>
      <c r="AH91" s="3"/>
      <c r="AI91" s="3"/>
      <c r="AJ91" s="3"/>
      <c r="AK91" s="3"/>
      <c r="AL91" s="3"/>
      <c r="AM91" s="3"/>
      <c r="AN91" s="3"/>
      <c r="AO91" s="3"/>
    </row>
    <row r="92" spans="1:41" ht="12.75" customHeight="1" x14ac:dyDescent="0.2">
      <c r="A92" s="3"/>
      <c r="B92" s="3"/>
      <c r="C92" s="3"/>
      <c r="D92" s="117"/>
      <c r="E92" s="3"/>
      <c r="F92" s="3"/>
      <c r="G92" s="3"/>
      <c r="H92" s="3"/>
      <c r="I92" s="3"/>
      <c r="J92" s="3"/>
      <c r="K92" s="3"/>
      <c r="L92" s="3"/>
      <c r="M92" s="3"/>
      <c r="N92" s="3"/>
      <c r="O92" s="3"/>
      <c r="P92" s="3"/>
      <c r="Q92" s="3"/>
      <c r="R92" s="3"/>
      <c r="S92" s="1"/>
      <c r="T92" s="1"/>
      <c r="U92" s="3"/>
      <c r="V92" s="3"/>
      <c r="W92" s="3"/>
      <c r="X92" s="3"/>
      <c r="Y92" s="3"/>
      <c r="Z92" s="3"/>
      <c r="AA92" s="3"/>
      <c r="AB92" s="3"/>
      <c r="AC92" s="3"/>
      <c r="AD92" s="3"/>
      <c r="AE92" s="3"/>
      <c r="AF92" s="3"/>
      <c r="AG92" s="3"/>
      <c r="AH92" s="3"/>
      <c r="AI92" s="3"/>
      <c r="AJ92" s="3"/>
      <c r="AK92" s="3"/>
      <c r="AL92" s="3"/>
      <c r="AM92" s="3"/>
      <c r="AN92" s="3"/>
      <c r="AO92" s="3"/>
    </row>
    <row r="93" spans="1:41" ht="12.75" customHeight="1" x14ac:dyDescent="0.2">
      <c r="A93" s="3"/>
      <c r="B93" s="3"/>
      <c r="C93" s="3"/>
      <c r="D93" s="117"/>
      <c r="E93" s="3"/>
      <c r="F93" s="3"/>
      <c r="G93" s="3"/>
      <c r="H93" s="3"/>
      <c r="I93" s="3"/>
      <c r="J93" s="3"/>
      <c r="K93" s="3"/>
      <c r="L93" s="3"/>
      <c r="M93" s="3"/>
      <c r="N93" s="3"/>
      <c r="O93" s="3"/>
      <c r="P93" s="3"/>
      <c r="Q93" s="3"/>
      <c r="R93" s="3"/>
      <c r="S93" s="1"/>
      <c r="T93" s="1"/>
      <c r="U93" s="3"/>
      <c r="V93" s="3"/>
      <c r="W93" s="3"/>
      <c r="X93" s="3"/>
      <c r="Y93" s="3"/>
      <c r="Z93" s="3"/>
      <c r="AA93" s="3"/>
      <c r="AB93" s="3"/>
      <c r="AC93" s="3"/>
      <c r="AD93" s="3"/>
      <c r="AE93" s="3"/>
      <c r="AF93" s="3"/>
      <c r="AG93" s="3"/>
      <c r="AH93" s="3"/>
      <c r="AI93" s="3"/>
      <c r="AJ93" s="3"/>
      <c r="AK93" s="3"/>
      <c r="AL93" s="3"/>
      <c r="AM93" s="3"/>
      <c r="AN93" s="3"/>
      <c r="AO93" s="3"/>
    </row>
    <row r="94" spans="1:41" ht="12.75" customHeight="1" x14ac:dyDescent="0.2">
      <c r="A94" s="3"/>
      <c r="B94" s="3"/>
      <c r="C94" s="3"/>
      <c r="D94" s="117"/>
      <c r="E94" s="3"/>
      <c r="F94" s="3"/>
      <c r="G94" s="3"/>
      <c r="H94" s="3"/>
      <c r="I94" s="3"/>
      <c r="J94" s="3"/>
      <c r="K94" s="3"/>
      <c r="L94" s="3"/>
      <c r="M94" s="3"/>
      <c r="N94" s="3"/>
      <c r="O94" s="3"/>
      <c r="P94" s="3"/>
      <c r="Q94" s="3"/>
      <c r="R94" s="3"/>
      <c r="S94" s="1"/>
      <c r="T94" s="1"/>
      <c r="U94" s="3"/>
      <c r="V94" s="3"/>
      <c r="W94" s="3"/>
      <c r="X94" s="3"/>
      <c r="Y94" s="3"/>
      <c r="Z94" s="3"/>
      <c r="AA94" s="3"/>
      <c r="AB94" s="3"/>
      <c r="AC94" s="3"/>
      <c r="AD94" s="3"/>
      <c r="AE94" s="3"/>
      <c r="AF94" s="3"/>
      <c r="AG94" s="3"/>
      <c r="AH94" s="3"/>
      <c r="AI94" s="3"/>
      <c r="AJ94" s="3"/>
      <c r="AK94" s="3"/>
      <c r="AL94" s="3"/>
      <c r="AM94" s="3"/>
      <c r="AN94" s="3"/>
      <c r="AO94" s="3"/>
    </row>
    <row r="95" spans="1:41" ht="12.75" customHeight="1" x14ac:dyDescent="0.2">
      <c r="A95" s="3"/>
      <c r="B95" s="3"/>
      <c r="C95" s="3"/>
      <c r="D95" s="117"/>
      <c r="E95" s="3"/>
      <c r="F95" s="3"/>
      <c r="G95" s="3"/>
      <c r="H95" s="3"/>
      <c r="I95" s="3"/>
      <c r="J95" s="3"/>
      <c r="K95" s="3"/>
      <c r="L95" s="3"/>
      <c r="M95" s="3"/>
      <c r="N95" s="3"/>
      <c r="O95" s="3"/>
      <c r="P95" s="3"/>
      <c r="Q95" s="3"/>
      <c r="R95" s="3"/>
      <c r="S95" s="1"/>
      <c r="T95" s="1"/>
      <c r="U95" s="3"/>
      <c r="V95" s="3"/>
      <c r="W95" s="3"/>
      <c r="X95" s="3"/>
      <c r="Y95" s="3"/>
      <c r="Z95" s="3"/>
      <c r="AA95" s="3"/>
      <c r="AB95" s="3"/>
      <c r="AC95" s="3"/>
      <c r="AD95" s="3"/>
      <c r="AE95" s="3"/>
      <c r="AF95" s="3"/>
      <c r="AG95" s="3"/>
      <c r="AH95" s="3"/>
      <c r="AI95" s="3"/>
      <c r="AJ95" s="3"/>
      <c r="AK95" s="3"/>
      <c r="AL95" s="3"/>
      <c r="AM95" s="3"/>
      <c r="AN95" s="3"/>
      <c r="AO95" s="3"/>
    </row>
    <row r="96" spans="1:41" ht="12.75" customHeight="1" x14ac:dyDescent="0.2">
      <c r="A96" s="3"/>
      <c r="B96" s="3"/>
      <c r="C96" s="3"/>
      <c r="D96" s="117"/>
      <c r="E96" s="3"/>
      <c r="F96" s="3"/>
      <c r="G96" s="3"/>
      <c r="H96" s="3"/>
      <c r="I96" s="3"/>
      <c r="J96" s="3"/>
      <c r="K96" s="3"/>
      <c r="L96" s="3"/>
      <c r="M96" s="3"/>
      <c r="N96" s="3"/>
      <c r="O96" s="3"/>
      <c r="P96" s="3"/>
      <c r="Q96" s="3"/>
      <c r="R96" s="3"/>
      <c r="S96" s="1"/>
      <c r="T96" s="1"/>
      <c r="U96" s="3"/>
      <c r="V96" s="3"/>
      <c r="W96" s="3"/>
      <c r="X96" s="3"/>
      <c r="Y96" s="3"/>
      <c r="Z96" s="3"/>
      <c r="AA96" s="3"/>
      <c r="AB96" s="3"/>
      <c r="AC96" s="3"/>
      <c r="AD96" s="3"/>
      <c r="AE96" s="3"/>
      <c r="AF96" s="3"/>
      <c r="AG96" s="3"/>
      <c r="AH96" s="3"/>
      <c r="AI96" s="3"/>
      <c r="AJ96" s="3"/>
      <c r="AK96" s="3"/>
      <c r="AL96" s="3"/>
      <c r="AM96" s="3"/>
      <c r="AN96" s="3"/>
      <c r="AO96" s="3"/>
    </row>
    <row r="97" spans="1:41" ht="12.75" customHeight="1" x14ac:dyDescent="0.2">
      <c r="A97" s="3"/>
      <c r="B97" s="3"/>
      <c r="C97" s="3"/>
      <c r="D97" s="117"/>
      <c r="E97" s="3"/>
      <c r="F97" s="3"/>
      <c r="G97" s="3"/>
      <c r="H97" s="3"/>
      <c r="I97" s="3"/>
      <c r="J97" s="3"/>
      <c r="K97" s="3"/>
      <c r="L97" s="3"/>
      <c r="M97" s="3"/>
      <c r="N97" s="3"/>
      <c r="O97" s="3"/>
      <c r="P97" s="3"/>
      <c r="Q97" s="3"/>
      <c r="R97" s="3"/>
      <c r="S97" s="1"/>
      <c r="T97" s="1"/>
      <c r="U97" s="3"/>
      <c r="V97" s="3"/>
      <c r="W97" s="3"/>
      <c r="X97" s="3"/>
      <c r="Y97" s="3"/>
      <c r="Z97" s="3"/>
      <c r="AA97" s="3"/>
      <c r="AB97" s="3"/>
      <c r="AC97" s="3"/>
      <c r="AD97" s="3"/>
      <c r="AE97" s="3"/>
      <c r="AF97" s="3"/>
      <c r="AG97" s="3"/>
      <c r="AH97" s="3"/>
      <c r="AI97" s="3"/>
      <c r="AJ97" s="3"/>
      <c r="AK97" s="3"/>
      <c r="AL97" s="3"/>
      <c r="AM97" s="3"/>
      <c r="AN97" s="3"/>
      <c r="AO97" s="3"/>
    </row>
    <row r="98" spans="1:41" ht="12.75" customHeight="1" x14ac:dyDescent="0.2">
      <c r="A98" s="3"/>
      <c r="B98" s="3"/>
      <c r="C98" s="3"/>
      <c r="D98" s="117"/>
      <c r="E98" s="3"/>
      <c r="F98" s="3"/>
      <c r="G98" s="3"/>
      <c r="H98" s="3"/>
      <c r="I98" s="3"/>
      <c r="J98" s="3"/>
      <c r="K98" s="3"/>
      <c r="L98" s="3"/>
      <c r="M98" s="3"/>
      <c r="N98" s="3"/>
      <c r="O98" s="3"/>
      <c r="P98" s="3"/>
      <c r="Q98" s="3"/>
      <c r="R98" s="3"/>
      <c r="S98" s="1"/>
      <c r="T98" s="1"/>
      <c r="U98" s="3"/>
      <c r="V98" s="3"/>
      <c r="W98" s="3"/>
      <c r="X98" s="3"/>
      <c r="Y98" s="3"/>
      <c r="Z98" s="3"/>
      <c r="AA98" s="3"/>
      <c r="AB98" s="3"/>
      <c r="AC98" s="3"/>
      <c r="AD98" s="3"/>
      <c r="AE98" s="3"/>
      <c r="AF98" s="3"/>
      <c r="AG98" s="3"/>
      <c r="AH98" s="3"/>
      <c r="AI98" s="3"/>
      <c r="AJ98" s="3"/>
      <c r="AK98" s="3"/>
      <c r="AL98" s="3"/>
      <c r="AM98" s="3"/>
      <c r="AN98" s="3"/>
      <c r="AO98" s="3"/>
    </row>
    <row r="99" spans="1:41" ht="12.75" customHeight="1" x14ac:dyDescent="0.2">
      <c r="A99" s="3"/>
      <c r="B99" s="3"/>
      <c r="C99" s="3"/>
      <c r="D99" s="117"/>
      <c r="E99" s="3"/>
      <c r="F99" s="3"/>
      <c r="G99" s="3"/>
      <c r="H99" s="3"/>
      <c r="I99" s="3"/>
      <c r="J99" s="3"/>
      <c r="K99" s="3"/>
      <c r="L99" s="3"/>
      <c r="M99" s="3"/>
      <c r="N99" s="3"/>
      <c r="O99" s="3"/>
      <c r="P99" s="3"/>
      <c r="Q99" s="3"/>
      <c r="R99" s="3"/>
      <c r="S99" s="1"/>
      <c r="T99" s="1"/>
      <c r="U99" s="3"/>
      <c r="V99" s="3"/>
      <c r="W99" s="3"/>
      <c r="X99" s="3"/>
      <c r="Y99" s="3"/>
      <c r="Z99" s="3"/>
      <c r="AA99" s="3"/>
      <c r="AB99" s="3"/>
      <c r="AC99" s="3"/>
      <c r="AD99" s="3"/>
      <c r="AE99" s="3"/>
      <c r="AF99" s="3"/>
      <c r="AG99" s="3"/>
      <c r="AH99" s="3"/>
      <c r="AI99" s="3"/>
      <c r="AJ99" s="3"/>
      <c r="AK99" s="3"/>
      <c r="AL99" s="3"/>
      <c r="AM99" s="3"/>
      <c r="AN99" s="3"/>
      <c r="AO99" s="3"/>
    </row>
    <row r="100" spans="1:41" ht="12.75" customHeight="1" x14ac:dyDescent="0.2">
      <c r="A100" s="3"/>
      <c r="B100" s="3"/>
      <c r="C100" s="3"/>
      <c r="D100" s="117"/>
      <c r="E100" s="3"/>
      <c r="F100" s="3"/>
      <c r="G100" s="3"/>
      <c r="H100" s="3"/>
      <c r="I100" s="3"/>
      <c r="J100" s="3"/>
      <c r="K100" s="3"/>
      <c r="L100" s="3"/>
      <c r="M100" s="3"/>
      <c r="N100" s="3"/>
      <c r="O100" s="3"/>
      <c r="P100" s="3"/>
      <c r="Q100" s="3"/>
      <c r="R100" s="3"/>
      <c r="S100" s="1"/>
      <c r="T100" s="1"/>
      <c r="U100" s="3"/>
      <c r="V100" s="3"/>
      <c r="W100" s="3"/>
      <c r="X100" s="3"/>
      <c r="Y100" s="3"/>
      <c r="Z100" s="3"/>
      <c r="AA100" s="3"/>
      <c r="AB100" s="3"/>
      <c r="AC100" s="3"/>
      <c r="AD100" s="3"/>
      <c r="AE100" s="3"/>
      <c r="AF100" s="3"/>
      <c r="AG100" s="3"/>
      <c r="AH100" s="3"/>
      <c r="AI100" s="3"/>
      <c r="AJ100" s="3"/>
      <c r="AK100" s="3"/>
      <c r="AL100" s="3"/>
      <c r="AM100" s="3"/>
      <c r="AN100" s="3"/>
      <c r="AO100" s="3"/>
    </row>
    <row r="101" spans="1:41" ht="12.75" customHeight="1" x14ac:dyDescent="0.2">
      <c r="A101" s="3"/>
      <c r="B101" s="3"/>
      <c r="C101" s="3"/>
      <c r="D101" s="117"/>
      <c r="E101" s="3"/>
      <c r="F101" s="3"/>
      <c r="G101" s="3"/>
      <c r="H101" s="3"/>
      <c r="I101" s="3"/>
      <c r="J101" s="3"/>
      <c r="K101" s="3"/>
      <c r="L101" s="3"/>
      <c r="M101" s="3"/>
      <c r="N101" s="3"/>
      <c r="O101" s="3"/>
      <c r="P101" s="3"/>
      <c r="Q101" s="3"/>
      <c r="R101" s="3"/>
      <c r="S101" s="1"/>
      <c r="T101" s="1"/>
      <c r="U101" s="3"/>
      <c r="V101" s="3"/>
      <c r="W101" s="3"/>
      <c r="X101" s="3"/>
      <c r="Y101" s="3"/>
      <c r="Z101" s="3"/>
      <c r="AA101" s="3"/>
      <c r="AB101" s="3"/>
      <c r="AC101" s="3"/>
      <c r="AD101" s="3"/>
      <c r="AE101" s="3"/>
      <c r="AF101" s="3"/>
      <c r="AG101" s="3"/>
      <c r="AH101" s="3"/>
      <c r="AI101" s="3"/>
      <c r="AJ101" s="3"/>
      <c r="AK101" s="3"/>
      <c r="AL101" s="3"/>
      <c r="AM101" s="3"/>
      <c r="AN101" s="3"/>
      <c r="AO101" s="3"/>
    </row>
    <row r="102" spans="1:41" ht="12.75" customHeight="1" x14ac:dyDescent="0.2">
      <c r="A102" s="3"/>
      <c r="B102" s="3"/>
      <c r="C102" s="3"/>
      <c r="D102" s="117"/>
      <c r="E102" s="3"/>
      <c r="F102" s="3"/>
      <c r="G102" s="3"/>
      <c r="H102" s="3"/>
      <c r="I102" s="3"/>
      <c r="J102" s="3"/>
      <c r="K102" s="3"/>
      <c r="L102" s="3"/>
      <c r="M102" s="3"/>
      <c r="N102" s="3"/>
      <c r="O102" s="3"/>
      <c r="P102" s="3"/>
      <c r="Q102" s="3"/>
      <c r="R102" s="3"/>
      <c r="S102" s="1"/>
      <c r="T102" s="1"/>
      <c r="U102" s="3"/>
      <c r="V102" s="3"/>
      <c r="W102" s="3"/>
      <c r="X102" s="3"/>
      <c r="Y102" s="3"/>
      <c r="Z102" s="3"/>
      <c r="AA102" s="3"/>
      <c r="AB102" s="3"/>
      <c r="AC102" s="3"/>
      <c r="AD102" s="3"/>
      <c r="AE102" s="3"/>
      <c r="AF102" s="3"/>
      <c r="AG102" s="3"/>
      <c r="AH102" s="3"/>
      <c r="AI102" s="3"/>
      <c r="AJ102" s="3"/>
      <c r="AK102" s="3"/>
      <c r="AL102" s="3"/>
      <c r="AM102" s="3"/>
      <c r="AN102" s="3"/>
      <c r="AO102" s="3"/>
    </row>
    <row r="103" spans="1:41" ht="12.75" customHeight="1" x14ac:dyDescent="0.2">
      <c r="A103" s="3"/>
      <c r="B103" s="3"/>
      <c r="C103" s="3"/>
      <c r="D103" s="117"/>
      <c r="E103" s="3"/>
      <c r="F103" s="3"/>
      <c r="G103" s="3"/>
      <c r="H103" s="3"/>
      <c r="I103" s="3"/>
      <c r="J103" s="3"/>
      <c r="K103" s="3"/>
      <c r="L103" s="3"/>
      <c r="M103" s="3"/>
      <c r="N103" s="3"/>
      <c r="O103" s="3"/>
      <c r="P103" s="3"/>
      <c r="Q103" s="3"/>
      <c r="R103" s="3"/>
      <c r="S103" s="1"/>
      <c r="T103" s="1"/>
      <c r="U103" s="3"/>
      <c r="V103" s="3"/>
      <c r="W103" s="3"/>
      <c r="X103" s="3"/>
      <c r="Y103" s="3"/>
      <c r="Z103" s="3"/>
      <c r="AA103" s="3"/>
      <c r="AB103" s="3"/>
      <c r="AC103" s="3"/>
      <c r="AD103" s="3"/>
      <c r="AE103" s="3"/>
      <c r="AF103" s="3"/>
      <c r="AG103" s="3"/>
      <c r="AH103" s="3"/>
      <c r="AI103" s="3"/>
      <c r="AJ103" s="3"/>
      <c r="AK103" s="3"/>
      <c r="AL103" s="3"/>
      <c r="AM103" s="3"/>
      <c r="AN103" s="3"/>
      <c r="AO103" s="3"/>
    </row>
    <row r="104" spans="1:41" ht="12.75" customHeight="1" x14ac:dyDescent="0.2">
      <c r="A104" s="3"/>
      <c r="B104" s="3"/>
      <c r="C104" s="3"/>
      <c r="D104" s="117"/>
      <c r="E104" s="3"/>
      <c r="F104" s="3"/>
      <c r="G104" s="3"/>
      <c r="H104" s="3"/>
      <c r="I104" s="3"/>
      <c r="J104" s="3"/>
      <c r="K104" s="3"/>
      <c r="L104" s="3"/>
      <c r="M104" s="3"/>
      <c r="N104" s="3"/>
      <c r="O104" s="3"/>
      <c r="P104" s="3"/>
      <c r="Q104" s="3"/>
      <c r="R104" s="3"/>
      <c r="S104" s="1"/>
      <c r="T104" s="1"/>
      <c r="U104" s="3"/>
      <c r="V104" s="3"/>
      <c r="W104" s="3"/>
      <c r="X104" s="3"/>
      <c r="Y104" s="3"/>
      <c r="Z104" s="3"/>
      <c r="AA104" s="3"/>
      <c r="AB104" s="3"/>
      <c r="AC104" s="3"/>
      <c r="AD104" s="3"/>
      <c r="AE104" s="3"/>
      <c r="AF104" s="3"/>
      <c r="AG104" s="3"/>
      <c r="AH104" s="3"/>
      <c r="AI104" s="3"/>
      <c r="AJ104" s="3"/>
      <c r="AK104" s="3"/>
      <c r="AL104" s="3"/>
      <c r="AM104" s="3"/>
      <c r="AN104" s="3"/>
      <c r="AO104" s="3"/>
    </row>
    <row r="105" spans="1:41" ht="12.75" customHeight="1" x14ac:dyDescent="0.2">
      <c r="A105" s="3"/>
      <c r="B105" s="3"/>
      <c r="C105" s="3"/>
      <c r="D105" s="117"/>
      <c r="E105" s="3"/>
      <c r="F105" s="3"/>
      <c r="G105" s="3"/>
      <c r="H105" s="3"/>
      <c r="I105" s="3"/>
      <c r="J105" s="3"/>
      <c r="K105" s="3"/>
      <c r="L105" s="3"/>
      <c r="M105" s="3"/>
      <c r="N105" s="3"/>
      <c r="O105" s="3"/>
      <c r="P105" s="3"/>
      <c r="Q105" s="3"/>
      <c r="R105" s="3"/>
      <c r="S105" s="1"/>
      <c r="T105" s="1"/>
      <c r="U105" s="3"/>
      <c r="V105" s="3"/>
      <c r="W105" s="3"/>
      <c r="X105" s="3"/>
      <c r="Y105" s="3"/>
      <c r="Z105" s="3"/>
      <c r="AA105" s="3"/>
      <c r="AB105" s="3"/>
      <c r="AC105" s="3"/>
      <c r="AD105" s="3"/>
      <c r="AE105" s="3"/>
      <c r="AF105" s="3"/>
      <c r="AG105" s="3"/>
      <c r="AH105" s="3"/>
      <c r="AI105" s="3"/>
      <c r="AJ105" s="3"/>
      <c r="AK105" s="3"/>
      <c r="AL105" s="3"/>
      <c r="AM105" s="3"/>
      <c r="AN105" s="3"/>
      <c r="AO105" s="3"/>
    </row>
    <row r="106" spans="1:41" ht="12.75" customHeight="1" x14ac:dyDescent="0.2">
      <c r="A106" s="3"/>
      <c r="B106" s="3"/>
      <c r="C106" s="3"/>
      <c r="D106" s="117"/>
      <c r="E106" s="3"/>
      <c r="F106" s="3"/>
      <c r="G106" s="3"/>
      <c r="H106" s="3"/>
      <c r="I106" s="3"/>
      <c r="J106" s="3"/>
      <c r="K106" s="3"/>
      <c r="L106" s="3"/>
      <c r="M106" s="3"/>
      <c r="N106" s="3"/>
      <c r="O106" s="3"/>
      <c r="P106" s="3"/>
      <c r="Q106" s="3"/>
      <c r="R106" s="3"/>
      <c r="S106" s="1"/>
      <c r="T106" s="1"/>
      <c r="U106" s="3"/>
      <c r="V106" s="3"/>
      <c r="W106" s="3"/>
      <c r="X106" s="3"/>
      <c r="Y106" s="3"/>
      <c r="Z106" s="3"/>
      <c r="AA106" s="3"/>
      <c r="AB106" s="3"/>
      <c r="AC106" s="3"/>
      <c r="AD106" s="3"/>
      <c r="AE106" s="3"/>
      <c r="AF106" s="3"/>
      <c r="AG106" s="3"/>
      <c r="AH106" s="3"/>
      <c r="AI106" s="3"/>
      <c r="AJ106" s="3"/>
      <c r="AK106" s="3"/>
      <c r="AL106" s="3"/>
      <c r="AM106" s="3"/>
      <c r="AN106" s="3"/>
      <c r="AO106" s="3"/>
    </row>
    <row r="107" spans="1:41" ht="12.75" customHeight="1" x14ac:dyDescent="0.2">
      <c r="A107" s="3"/>
      <c r="B107" s="3"/>
      <c r="C107" s="3"/>
      <c r="D107" s="117"/>
      <c r="E107" s="3"/>
      <c r="F107" s="3"/>
      <c r="G107" s="3"/>
      <c r="H107" s="3"/>
      <c r="I107" s="3"/>
      <c r="J107" s="3"/>
      <c r="K107" s="3"/>
      <c r="L107" s="3"/>
      <c r="M107" s="3"/>
      <c r="N107" s="3"/>
      <c r="O107" s="3"/>
      <c r="P107" s="3"/>
      <c r="Q107" s="3"/>
      <c r="R107" s="3"/>
      <c r="S107" s="1"/>
      <c r="T107" s="1"/>
      <c r="U107" s="3"/>
      <c r="V107" s="3"/>
      <c r="W107" s="3"/>
      <c r="X107" s="3"/>
      <c r="Y107" s="3"/>
      <c r="Z107" s="3"/>
      <c r="AA107" s="3"/>
      <c r="AB107" s="3"/>
      <c r="AC107" s="3"/>
      <c r="AD107" s="3"/>
      <c r="AE107" s="3"/>
      <c r="AF107" s="3"/>
      <c r="AG107" s="3"/>
      <c r="AH107" s="3"/>
      <c r="AI107" s="3"/>
      <c r="AJ107" s="3"/>
      <c r="AK107" s="3"/>
      <c r="AL107" s="3"/>
      <c r="AM107" s="3"/>
      <c r="AN107" s="3"/>
      <c r="AO107" s="3"/>
    </row>
    <row r="108" spans="1:41" ht="12.75" customHeight="1" x14ac:dyDescent="0.2">
      <c r="A108" s="3"/>
      <c r="B108" s="3"/>
      <c r="C108" s="3"/>
      <c r="D108" s="117"/>
      <c r="E108" s="3"/>
      <c r="F108" s="3"/>
      <c r="G108" s="3"/>
      <c r="H108" s="3"/>
      <c r="I108" s="3"/>
      <c r="J108" s="3"/>
      <c r="K108" s="3"/>
      <c r="L108" s="3"/>
      <c r="M108" s="3"/>
      <c r="N108" s="3"/>
      <c r="O108" s="3"/>
      <c r="P108" s="3"/>
      <c r="Q108" s="3"/>
      <c r="R108" s="3"/>
      <c r="S108" s="1"/>
      <c r="T108" s="1"/>
      <c r="U108" s="3"/>
      <c r="V108" s="3"/>
      <c r="W108" s="3"/>
      <c r="X108" s="3"/>
      <c r="Y108" s="3"/>
      <c r="Z108" s="3"/>
      <c r="AA108" s="3"/>
      <c r="AB108" s="3"/>
      <c r="AC108" s="3"/>
      <c r="AD108" s="3"/>
      <c r="AE108" s="3"/>
      <c r="AF108" s="3"/>
      <c r="AG108" s="3"/>
      <c r="AH108" s="3"/>
      <c r="AI108" s="3"/>
      <c r="AJ108" s="3"/>
      <c r="AK108" s="3"/>
      <c r="AL108" s="3"/>
      <c r="AM108" s="3"/>
      <c r="AN108" s="3"/>
      <c r="AO108" s="3"/>
    </row>
    <row r="109" spans="1:41" ht="12.75" customHeight="1" x14ac:dyDescent="0.2">
      <c r="A109" s="3"/>
      <c r="B109" s="3"/>
      <c r="C109" s="3"/>
      <c r="D109" s="117"/>
      <c r="E109" s="3"/>
      <c r="F109" s="3"/>
      <c r="G109" s="3"/>
      <c r="H109" s="3"/>
      <c r="I109" s="3"/>
      <c r="J109" s="3"/>
      <c r="K109" s="3"/>
      <c r="L109" s="3"/>
      <c r="M109" s="3"/>
      <c r="N109" s="3"/>
      <c r="O109" s="3"/>
      <c r="P109" s="3"/>
      <c r="Q109" s="3"/>
      <c r="R109" s="3"/>
      <c r="S109" s="1"/>
      <c r="T109" s="1"/>
      <c r="U109" s="3"/>
      <c r="V109" s="3"/>
      <c r="W109" s="3"/>
      <c r="X109" s="3"/>
      <c r="Y109" s="3"/>
      <c r="Z109" s="3"/>
      <c r="AA109" s="3"/>
      <c r="AB109" s="3"/>
      <c r="AC109" s="3"/>
      <c r="AD109" s="3"/>
      <c r="AE109" s="3"/>
      <c r="AF109" s="3"/>
      <c r="AG109" s="3"/>
      <c r="AH109" s="3"/>
      <c r="AI109" s="3"/>
      <c r="AJ109" s="3"/>
      <c r="AK109" s="3"/>
      <c r="AL109" s="3"/>
      <c r="AM109" s="3"/>
      <c r="AN109" s="3"/>
      <c r="AO109" s="3"/>
    </row>
    <row r="110" spans="1:41" ht="12.75" customHeight="1" x14ac:dyDescent="0.2">
      <c r="A110" s="3"/>
      <c r="B110" s="3"/>
      <c r="C110" s="3"/>
      <c r="D110" s="117"/>
      <c r="E110" s="3"/>
      <c r="F110" s="3"/>
      <c r="G110" s="3"/>
      <c r="H110" s="3"/>
      <c r="I110" s="3"/>
      <c r="J110" s="3"/>
      <c r="K110" s="3"/>
      <c r="L110" s="3"/>
      <c r="M110" s="3"/>
      <c r="N110" s="3"/>
      <c r="O110" s="3"/>
      <c r="P110" s="3"/>
      <c r="Q110" s="3"/>
      <c r="R110" s="3"/>
      <c r="S110" s="1"/>
      <c r="T110" s="1"/>
      <c r="U110" s="3"/>
      <c r="V110" s="3"/>
      <c r="W110" s="3"/>
      <c r="X110" s="3"/>
      <c r="Y110" s="3"/>
      <c r="Z110" s="3"/>
      <c r="AA110" s="3"/>
      <c r="AB110" s="3"/>
      <c r="AC110" s="3"/>
      <c r="AD110" s="3"/>
      <c r="AE110" s="3"/>
      <c r="AF110" s="3"/>
      <c r="AG110" s="3"/>
      <c r="AH110" s="3"/>
      <c r="AI110" s="3"/>
      <c r="AJ110" s="3"/>
      <c r="AK110" s="3"/>
      <c r="AL110" s="3"/>
      <c r="AM110" s="3"/>
      <c r="AN110" s="3"/>
      <c r="AO110" s="3"/>
    </row>
    <row r="111" spans="1:41" ht="12.75" customHeight="1" x14ac:dyDescent="0.2">
      <c r="A111" s="3"/>
      <c r="B111" s="3"/>
      <c r="C111" s="3"/>
      <c r="D111" s="117"/>
      <c r="E111" s="3"/>
      <c r="F111" s="3"/>
      <c r="G111" s="3"/>
      <c r="H111" s="3"/>
      <c r="I111" s="3"/>
      <c r="J111" s="3"/>
      <c r="K111" s="3"/>
      <c r="L111" s="3"/>
      <c r="M111" s="3"/>
      <c r="N111" s="3"/>
      <c r="O111" s="3"/>
      <c r="P111" s="3"/>
      <c r="Q111" s="3"/>
      <c r="R111" s="3"/>
      <c r="S111" s="1"/>
      <c r="T111" s="1"/>
      <c r="U111" s="3"/>
      <c r="V111" s="3"/>
      <c r="W111" s="3"/>
      <c r="X111" s="3"/>
      <c r="Y111" s="3"/>
      <c r="Z111" s="3"/>
      <c r="AA111" s="3"/>
      <c r="AB111" s="3"/>
      <c r="AC111" s="3"/>
      <c r="AD111" s="3"/>
      <c r="AE111" s="3"/>
      <c r="AF111" s="3"/>
      <c r="AG111" s="3"/>
      <c r="AH111" s="3"/>
      <c r="AI111" s="3"/>
      <c r="AJ111" s="3"/>
      <c r="AK111" s="3"/>
      <c r="AL111" s="3"/>
      <c r="AM111" s="3"/>
      <c r="AN111" s="3"/>
      <c r="AO111" s="3"/>
    </row>
    <row r="112" spans="1:41" ht="12.75" customHeight="1" x14ac:dyDescent="0.2">
      <c r="A112" s="3"/>
      <c r="B112" s="3"/>
      <c r="C112" s="3"/>
      <c r="D112" s="117"/>
      <c r="E112" s="3"/>
      <c r="F112" s="3"/>
      <c r="G112" s="3"/>
      <c r="H112" s="3"/>
      <c r="I112" s="3"/>
      <c r="J112" s="3"/>
      <c r="K112" s="3"/>
      <c r="L112" s="3"/>
      <c r="M112" s="3"/>
      <c r="N112" s="3"/>
      <c r="O112" s="3"/>
      <c r="P112" s="3"/>
      <c r="Q112" s="3"/>
      <c r="R112" s="3"/>
      <c r="S112" s="1"/>
      <c r="T112" s="1"/>
      <c r="U112" s="3"/>
      <c r="V112" s="3"/>
      <c r="W112" s="3"/>
      <c r="X112" s="3"/>
      <c r="Y112" s="3"/>
      <c r="Z112" s="3"/>
      <c r="AA112" s="3"/>
      <c r="AB112" s="3"/>
      <c r="AC112" s="3"/>
      <c r="AD112" s="3"/>
      <c r="AE112" s="3"/>
      <c r="AF112" s="3"/>
      <c r="AG112" s="3"/>
      <c r="AH112" s="3"/>
      <c r="AI112" s="3"/>
      <c r="AJ112" s="3"/>
      <c r="AK112" s="3"/>
      <c r="AL112" s="3"/>
      <c r="AM112" s="3"/>
      <c r="AN112" s="3"/>
      <c r="AO112" s="3"/>
    </row>
    <row r="113" spans="1:41" ht="12.75" customHeight="1" x14ac:dyDescent="0.2">
      <c r="A113" s="3"/>
      <c r="B113" s="3"/>
      <c r="C113" s="3"/>
      <c r="D113" s="117"/>
      <c r="E113" s="3"/>
      <c r="F113" s="3"/>
      <c r="G113" s="3"/>
      <c r="H113" s="3"/>
      <c r="I113" s="3"/>
      <c r="J113" s="3"/>
      <c r="K113" s="3"/>
      <c r="L113" s="3"/>
      <c r="M113" s="3"/>
      <c r="N113" s="3"/>
      <c r="O113" s="3"/>
      <c r="P113" s="3"/>
      <c r="Q113" s="3"/>
      <c r="R113" s="3"/>
      <c r="S113" s="1"/>
      <c r="T113" s="1"/>
      <c r="U113" s="3"/>
      <c r="V113" s="3"/>
      <c r="W113" s="3"/>
      <c r="X113" s="3"/>
      <c r="Y113" s="3"/>
      <c r="Z113" s="3"/>
      <c r="AA113" s="3"/>
      <c r="AB113" s="3"/>
      <c r="AC113" s="3"/>
      <c r="AD113" s="3"/>
      <c r="AE113" s="3"/>
      <c r="AF113" s="3"/>
      <c r="AG113" s="3"/>
      <c r="AH113" s="3"/>
      <c r="AI113" s="3"/>
      <c r="AJ113" s="3"/>
      <c r="AK113" s="3"/>
      <c r="AL113" s="3"/>
      <c r="AM113" s="3"/>
      <c r="AN113" s="3"/>
      <c r="AO113" s="3"/>
    </row>
    <row r="114" spans="1:41" ht="12.75" customHeight="1" x14ac:dyDescent="0.2">
      <c r="A114" s="3"/>
      <c r="B114" s="3"/>
      <c r="C114" s="3"/>
      <c r="D114" s="117"/>
      <c r="E114" s="3"/>
      <c r="F114" s="3"/>
      <c r="G114" s="3"/>
      <c r="H114" s="3"/>
      <c r="I114" s="3"/>
      <c r="J114" s="3"/>
      <c r="K114" s="3"/>
      <c r="L114" s="3"/>
      <c r="M114" s="3"/>
      <c r="N114" s="3"/>
      <c r="O114" s="3"/>
      <c r="P114" s="3"/>
      <c r="Q114" s="3"/>
      <c r="R114" s="3"/>
      <c r="S114" s="1"/>
      <c r="T114" s="1"/>
      <c r="U114" s="3"/>
      <c r="V114" s="3"/>
      <c r="W114" s="3"/>
      <c r="X114" s="3"/>
      <c r="Y114" s="3"/>
      <c r="Z114" s="3"/>
      <c r="AA114" s="3"/>
      <c r="AB114" s="3"/>
      <c r="AC114" s="3"/>
      <c r="AD114" s="3"/>
      <c r="AE114" s="3"/>
      <c r="AF114" s="3"/>
      <c r="AG114" s="3"/>
      <c r="AH114" s="3"/>
      <c r="AI114" s="3"/>
      <c r="AJ114" s="3"/>
      <c r="AK114" s="3"/>
      <c r="AL114" s="3"/>
      <c r="AM114" s="3"/>
      <c r="AN114" s="3"/>
      <c r="AO114" s="3"/>
    </row>
    <row r="115" spans="1:41" ht="12.75" customHeight="1" x14ac:dyDescent="0.2">
      <c r="A115" s="3"/>
      <c r="B115" s="3"/>
      <c r="C115" s="3"/>
      <c r="D115" s="117"/>
      <c r="E115" s="3"/>
      <c r="F115" s="3"/>
      <c r="G115" s="3"/>
      <c r="H115" s="3"/>
      <c r="I115" s="3"/>
      <c r="J115" s="3"/>
      <c r="K115" s="3"/>
      <c r="L115" s="3"/>
      <c r="M115" s="3"/>
      <c r="N115" s="3"/>
      <c r="O115" s="3"/>
      <c r="P115" s="3"/>
      <c r="Q115" s="3"/>
      <c r="R115" s="3"/>
      <c r="S115" s="1"/>
      <c r="T115" s="1"/>
      <c r="U115" s="3"/>
      <c r="V115" s="3"/>
      <c r="W115" s="3"/>
      <c r="X115" s="3"/>
      <c r="Y115" s="3"/>
      <c r="Z115" s="3"/>
      <c r="AA115" s="3"/>
      <c r="AB115" s="3"/>
      <c r="AC115" s="3"/>
      <c r="AD115" s="3"/>
      <c r="AE115" s="3"/>
      <c r="AF115" s="3"/>
      <c r="AG115" s="3"/>
      <c r="AH115" s="3"/>
      <c r="AI115" s="3"/>
      <c r="AJ115" s="3"/>
      <c r="AK115" s="3"/>
      <c r="AL115" s="3"/>
      <c r="AM115" s="3"/>
      <c r="AN115" s="3"/>
      <c r="AO115" s="3"/>
    </row>
    <row r="116" spans="1:41" ht="12.75" customHeight="1" x14ac:dyDescent="0.2">
      <c r="A116" s="3"/>
      <c r="B116" s="3"/>
      <c r="C116" s="3"/>
      <c r="D116" s="117"/>
      <c r="E116" s="3"/>
      <c r="F116" s="3"/>
      <c r="G116" s="3"/>
      <c r="H116" s="3"/>
      <c r="I116" s="3"/>
      <c r="J116" s="3"/>
      <c r="K116" s="3"/>
      <c r="L116" s="3"/>
      <c r="M116" s="3"/>
      <c r="N116" s="3"/>
      <c r="O116" s="3"/>
      <c r="P116" s="3"/>
      <c r="Q116" s="3"/>
      <c r="R116" s="3"/>
      <c r="S116" s="1"/>
      <c r="T116" s="1"/>
      <c r="U116" s="3"/>
      <c r="V116" s="3"/>
      <c r="W116" s="3"/>
      <c r="X116" s="3"/>
      <c r="Y116" s="3"/>
      <c r="Z116" s="3"/>
      <c r="AA116" s="3"/>
      <c r="AB116" s="3"/>
      <c r="AC116" s="3"/>
      <c r="AD116" s="3"/>
      <c r="AE116" s="3"/>
      <c r="AF116" s="3"/>
      <c r="AG116" s="3"/>
      <c r="AH116" s="3"/>
      <c r="AI116" s="3"/>
      <c r="AJ116" s="3"/>
      <c r="AK116" s="3"/>
      <c r="AL116" s="3"/>
      <c r="AM116" s="3"/>
      <c r="AN116" s="3"/>
      <c r="AO116" s="3"/>
    </row>
    <row r="117" spans="1:41" ht="12.75" customHeight="1" x14ac:dyDescent="0.2">
      <c r="A117" s="3"/>
      <c r="B117" s="3"/>
      <c r="C117" s="3"/>
      <c r="D117" s="117"/>
      <c r="E117" s="3"/>
      <c r="F117" s="3"/>
      <c r="G117" s="3"/>
      <c r="H117" s="3"/>
      <c r="I117" s="3"/>
      <c r="J117" s="3"/>
      <c r="K117" s="3"/>
      <c r="L117" s="3"/>
      <c r="M117" s="3"/>
      <c r="N117" s="3"/>
      <c r="O117" s="3"/>
      <c r="P117" s="3"/>
      <c r="Q117" s="3"/>
      <c r="R117" s="3"/>
      <c r="S117" s="1"/>
      <c r="T117" s="1"/>
      <c r="U117" s="3"/>
      <c r="V117" s="3"/>
      <c r="W117" s="3"/>
      <c r="X117" s="3"/>
      <c r="Y117" s="3"/>
      <c r="Z117" s="3"/>
      <c r="AA117" s="3"/>
      <c r="AB117" s="3"/>
      <c r="AC117" s="3"/>
      <c r="AD117" s="3"/>
      <c r="AE117" s="3"/>
      <c r="AF117" s="3"/>
      <c r="AG117" s="3"/>
      <c r="AH117" s="3"/>
      <c r="AI117" s="3"/>
      <c r="AJ117" s="3"/>
      <c r="AK117" s="3"/>
      <c r="AL117" s="3"/>
      <c r="AM117" s="3"/>
      <c r="AN117" s="3"/>
      <c r="AO117" s="3"/>
    </row>
    <row r="118" spans="1:41" ht="12.75" customHeight="1" x14ac:dyDescent="0.2">
      <c r="A118" s="3"/>
      <c r="B118" s="3"/>
      <c r="C118" s="3"/>
      <c r="D118" s="117"/>
      <c r="E118" s="3"/>
      <c r="F118" s="3"/>
      <c r="G118" s="3"/>
      <c r="H118" s="3"/>
      <c r="I118" s="3"/>
      <c r="J118" s="3"/>
      <c r="K118" s="3"/>
      <c r="L118" s="3"/>
      <c r="M118" s="3"/>
      <c r="N118" s="3"/>
      <c r="O118" s="3"/>
      <c r="P118" s="3"/>
      <c r="Q118" s="3"/>
      <c r="R118" s="3"/>
      <c r="S118" s="1"/>
      <c r="T118" s="1"/>
      <c r="U118" s="3"/>
      <c r="V118" s="3"/>
      <c r="W118" s="3"/>
      <c r="X118" s="3"/>
      <c r="Y118" s="3"/>
      <c r="Z118" s="3"/>
      <c r="AA118" s="3"/>
      <c r="AB118" s="3"/>
      <c r="AC118" s="3"/>
      <c r="AD118" s="3"/>
      <c r="AE118" s="3"/>
      <c r="AF118" s="3"/>
      <c r="AG118" s="3"/>
      <c r="AH118" s="3"/>
      <c r="AI118" s="3"/>
      <c r="AJ118" s="3"/>
      <c r="AK118" s="3"/>
      <c r="AL118" s="3"/>
      <c r="AM118" s="3"/>
      <c r="AN118" s="3"/>
      <c r="AO118" s="3"/>
    </row>
    <row r="119" spans="1:41" ht="12.75" customHeight="1" x14ac:dyDescent="0.2">
      <c r="A119" s="3"/>
      <c r="B119" s="3"/>
      <c r="C119" s="3"/>
      <c r="D119" s="117"/>
      <c r="E119" s="3"/>
      <c r="F119" s="3"/>
      <c r="G119" s="3"/>
      <c r="H119" s="3"/>
      <c r="I119" s="3"/>
      <c r="J119" s="3"/>
      <c r="K119" s="3"/>
      <c r="L119" s="3"/>
      <c r="M119" s="3"/>
      <c r="N119" s="3"/>
      <c r="O119" s="3"/>
      <c r="P119" s="3"/>
      <c r="Q119" s="3"/>
      <c r="R119" s="3"/>
      <c r="S119" s="1"/>
      <c r="T119" s="1"/>
      <c r="U119" s="3"/>
      <c r="V119" s="3"/>
      <c r="W119" s="3"/>
      <c r="X119" s="3"/>
      <c r="Y119" s="3"/>
      <c r="Z119" s="3"/>
      <c r="AA119" s="3"/>
      <c r="AB119" s="3"/>
      <c r="AC119" s="3"/>
      <c r="AD119" s="3"/>
      <c r="AE119" s="3"/>
      <c r="AF119" s="3"/>
      <c r="AG119" s="3"/>
      <c r="AH119" s="3"/>
      <c r="AI119" s="3"/>
      <c r="AJ119" s="3"/>
      <c r="AK119" s="3"/>
      <c r="AL119" s="3"/>
      <c r="AM119" s="3"/>
      <c r="AN119" s="3"/>
      <c r="AO119" s="3"/>
    </row>
    <row r="120" spans="1:41" ht="12.75" customHeight="1" x14ac:dyDescent="0.2">
      <c r="A120" s="3"/>
      <c r="B120" s="3"/>
      <c r="C120" s="3"/>
      <c r="D120" s="117"/>
      <c r="E120" s="3"/>
      <c r="F120" s="3"/>
      <c r="G120" s="3"/>
      <c r="H120" s="3"/>
      <c r="I120" s="3"/>
      <c r="J120" s="3"/>
      <c r="K120" s="3"/>
      <c r="L120" s="3"/>
      <c r="M120" s="3"/>
      <c r="N120" s="3"/>
      <c r="O120" s="3"/>
      <c r="P120" s="3"/>
      <c r="Q120" s="3"/>
      <c r="R120" s="3"/>
      <c r="S120" s="1"/>
      <c r="T120" s="1"/>
      <c r="U120" s="3"/>
      <c r="V120" s="3"/>
      <c r="W120" s="3"/>
      <c r="X120" s="3"/>
      <c r="Y120" s="3"/>
      <c r="Z120" s="3"/>
      <c r="AA120" s="3"/>
      <c r="AB120" s="3"/>
      <c r="AC120" s="3"/>
      <c r="AD120" s="3"/>
      <c r="AE120" s="3"/>
      <c r="AF120" s="3"/>
      <c r="AG120" s="3"/>
      <c r="AH120" s="3"/>
      <c r="AI120" s="3"/>
      <c r="AJ120" s="3"/>
      <c r="AK120" s="3"/>
      <c r="AL120" s="3"/>
      <c r="AM120" s="3"/>
      <c r="AN120" s="3"/>
      <c r="AO120" s="3"/>
    </row>
    <row r="121" spans="1:41" ht="12.75" customHeight="1" x14ac:dyDescent="0.2">
      <c r="A121" s="3"/>
      <c r="B121" s="3"/>
      <c r="C121" s="3"/>
      <c r="D121" s="117"/>
      <c r="E121" s="3"/>
      <c r="F121" s="3"/>
      <c r="G121" s="3"/>
      <c r="H121" s="3"/>
      <c r="I121" s="3"/>
      <c r="J121" s="3"/>
      <c r="K121" s="3"/>
      <c r="L121" s="3"/>
      <c r="M121" s="3"/>
      <c r="N121" s="3"/>
      <c r="O121" s="3"/>
      <c r="P121" s="3"/>
      <c r="Q121" s="3"/>
      <c r="R121" s="3"/>
      <c r="S121" s="1"/>
      <c r="T121" s="1"/>
      <c r="U121" s="3"/>
      <c r="V121" s="3"/>
      <c r="W121" s="3"/>
      <c r="X121" s="3"/>
      <c r="Y121" s="3"/>
      <c r="Z121" s="3"/>
      <c r="AA121" s="3"/>
      <c r="AB121" s="3"/>
      <c r="AC121" s="3"/>
      <c r="AD121" s="3"/>
      <c r="AE121" s="3"/>
      <c r="AF121" s="3"/>
      <c r="AG121" s="3"/>
      <c r="AH121" s="3"/>
      <c r="AI121" s="3"/>
      <c r="AJ121" s="3"/>
      <c r="AK121" s="3"/>
      <c r="AL121" s="3"/>
      <c r="AM121" s="3"/>
      <c r="AN121" s="3"/>
      <c r="AO121" s="3"/>
    </row>
    <row r="122" spans="1:41" ht="12.75" customHeight="1" x14ac:dyDescent="0.2">
      <c r="A122" s="3"/>
      <c r="B122" s="3"/>
      <c r="C122" s="3"/>
      <c r="D122" s="117"/>
      <c r="E122" s="3"/>
      <c r="F122" s="3"/>
      <c r="G122" s="3"/>
      <c r="H122" s="3"/>
      <c r="I122" s="3"/>
      <c r="J122" s="3"/>
      <c r="K122" s="3"/>
      <c r="L122" s="3"/>
      <c r="M122" s="3"/>
      <c r="N122" s="3"/>
      <c r="O122" s="3"/>
      <c r="P122" s="3"/>
      <c r="Q122" s="3"/>
      <c r="R122" s="3"/>
      <c r="S122" s="1"/>
      <c r="T122" s="1"/>
      <c r="U122" s="3"/>
      <c r="V122" s="3"/>
      <c r="W122" s="3"/>
      <c r="X122" s="3"/>
      <c r="Y122" s="3"/>
      <c r="Z122" s="3"/>
      <c r="AA122" s="3"/>
      <c r="AB122" s="3"/>
      <c r="AC122" s="3"/>
      <c r="AD122" s="3"/>
      <c r="AE122" s="3"/>
      <c r="AF122" s="3"/>
      <c r="AG122" s="3"/>
      <c r="AH122" s="3"/>
      <c r="AI122" s="3"/>
      <c r="AJ122" s="3"/>
      <c r="AK122" s="3"/>
      <c r="AL122" s="3"/>
      <c r="AM122" s="3"/>
      <c r="AN122" s="3"/>
      <c r="AO122" s="3"/>
    </row>
    <row r="123" spans="1:41" ht="12.75" customHeight="1" x14ac:dyDescent="0.2">
      <c r="A123" s="3"/>
      <c r="B123" s="3"/>
      <c r="C123" s="3"/>
      <c r="D123" s="117"/>
      <c r="E123" s="3"/>
      <c r="F123" s="3"/>
      <c r="G123" s="3"/>
      <c r="H123" s="3"/>
      <c r="I123" s="3"/>
      <c r="J123" s="3"/>
      <c r="K123" s="3"/>
      <c r="L123" s="3"/>
      <c r="M123" s="3"/>
      <c r="N123" s="3"/>
      <c r="O123" s="3"/>
      <c r="P123" s="3"/>
      <c r="Q123" s="3"/>
      <c r="R123" s="3"/>
      <c r="S123" s="1"/>
      <c r="T123" s="1"/>
      <c r="U123" s="3"/>
      <c r="V123" s="3"/>
      <c r="W123" s="3"/>
      <c r="X123" s="3"/>
      <c r="Y123" s="3"/>
      <c r="Z123" s="3"/>
      <c r="AA123" s="3"/>
      <c r="AB123" s="3"/>
      <c r="AC123" s="3"/>
      <c r="AD123" s="3"/>
      <c r="AE123" s="3"/>
      <c r="AF123" s="3"/>
      <c r="AG123" s="3"/>
      <c r="AH123" s="3"/>
      <c r="AI123" s="3"/>
      <c r="AJ123" s="3"/>
      <c r="AK123" s="3"/>
      <c r="AL123" s="3"/>
      <c r="AM123" s="3"/>
      <c r="AN123" s="3"/>
      <c r="AO123" s="3"/>
    </row>
    <row r="124" spans="1:41" ht="12.75" customHeight="1" x14ac:dyDescent="0.2">
      <c r="A124" s="3"/>
      <c r="B124" s="3"/>
      <c r="C124" s="3"/>
      <c r="D124" s="117"/>
      <c r="E124" s="3"/>
      <c r="F124" s="3"/>
      <c r="G124" s="3"/>
      <c r="H124" s="3"/>
      <c r="I124" s="3"/>
      <c r="J124" s="3"/>
      <c r="K124" s="3"/>
      <c r="L124" s="3"/>
      <c r="M124" s="3"/>
      <c r="N124" s="3"/>
      <c r="O124" s="3"/>
      <c r="P124" s="3"/>
      <c r="Q124" s="3"/>
      <c r="R124" s="3"/>
      <c r="S124" s="1"/>
      <c r="T124" s="1"/>
      <c r="U124" s="3"/>
      <c r="V124" s="3"/>
      <c r="W124" s="3"/>
      <c r="X124" s="3"/>
      <c r="Y124" s="3"/>
      <c r="Z124" s="3"/>
      <c r="AA124" s="3"/>
      <c r="AB124" s="3"/>
      <c r="AC124" s="3"/>
      <c r="AD124" s="3"/>
      <c r="AE124" s="3"/>
      <c r="AF124" s="3"/>
      <c r="AG124" s="3"/>
      <c r="AH124" s="3"/>
      <c r="AI124" s="3"/>
      <c r="AJ124" s="3"/>
      <c r="AK124" s="3"/>
      <c r="AL124" s="3"/>
      <c r="AM124" s="3"/>
      <c r="AN124" s="3"/>
      <c r="AO124" s="3"/>
    </row>
    <row r="125" spans="1:41" ht="12.75" customHeight="1" x14ac:dyDescent="0.2">
      <c r="A125" s="3"/>
      <c r="B125" s="3"/>
      <c r="C125" s="3"/>
      <c r="D125" s="117"/>
      <c r="E125" s="3"/>
      <c r="F125" s="3"/>
      <c r="G125" s="3"/>
      <c r="H125" s="3"/>
      <c r="I125" s="3"/>
      <c r="J125" s="3"/>
      <c r="K125" s="3"/>
      <c r="L125" s="3"/>
      <c r="M125" s="3"/>
      <c r="N125" s="3"/>
      <c r="O125" s="3"/>
      <c r="P125" s="3"/>
      <c r="Q125" s="3"/>
      <c r="R125" s="3"/>
      <c r="S125" s="1"/>
      <c r="T125" s="1"/>
      <c r="U125" s="3"/>
      <c r="V125" s="3"/>
      <c r="W125" s="3"/>
      <c r="X125" s="3"/>
      <c r="Y125" s="3"/>
      <c r="Z125" s="3"/>
      <c r="AA125" s="3"/>
      <c r="AB125" s="3"/>
      <c r="AC125" s="3"/>
      <c r="AD125" s="3"/>
      <c r="AE125" s="3"/>
      <c r="AF125" s="3"/>
      <c r="AG125" s="3"/>
      <c r="AH125" s="3"/>
      <c r="AI125" s="3"/>
      <c r="AJ125" s="3"/>
      <c r="AK125" s="3"/>
      <c r="AL125" s="3"/>
      <c r="AM125" s="3"/>
      <c r="AN125" s="3"/>
      <c r="AO125" s="3"/>
    </row>
    <row r="126" spans="1:41" ht="12.75" customHeight="1" x14ac:dyDescent="0.2">
      <c r="A126" s="3"/>
      <c r="B126" s="3"/>
      <c r="C126" s="3"/>
      <c r="D126" s="117"/>
      <c r="E126" s="3"/>
      <c r="F126" s="3"/>
      <c r="G126" s="3"/>
      <c r="H126" s="3"/>
      <c r="I126" s="3"/>
      <c r="J126" s="3"/>
      <c r="K126" s="3"/>
      <c r="L126" s="3"/>
      <c r="M126" s="3"/>
      <c r="N126" s="3"/>
      <c r="O126" s="3"/>
      <c r="P126" s="3"/>
      <c r="Q126" s="3"/>
      <c r="R126" s="3"/>
      <c r="S126" s="1"/>
      <c r="T126" s="1"/>
      <c r="U126" s="3"/>
      <c r="V126" s="3"/>
      <c r="W126" s="3"/>
      <c r="X126" s="3"/>
      <c r="Y126" s="3"/>
      <c r="Z126" s="3"/>
      <c r="AA126" s="3"/>
      <c r="AB126" s="3"/>
      <c r="AC126" s="3"/>
      <c r="AD126" s="3"/>
      <c r="AE126" s="3"/>
      <c r="AF126" s="3"/>
      <c r="AG126" s="3"/>
      <c r="AH126" s="3"/>
      <c r="AI126" s="3"/>
      <c r="AJ126" s="3"/>
      <c r="AK126" s="3"/>
      <c r="AL126" s="3"/>
      <c r="AM126" s="3"/>
      <c r="AN126" s="3"/>
      <c r="AO126" s="3"/>
    </row>
    <row r="127" spans="1:41" ht="12.75" customHeight="1" x14ac:dyDescent="0.2">
      <c r="A127" s="3"/>
      <c r="B127" s="3"/>
      <c r="C127" s="3"/>
      <c r="D127" s="117"/>
      <c r="E127" s="3"/>
      <c r="F127" s="3"/>
      <c r="G127" s="3"/>
      <c r="H127" s="3"/>
      <c r="I127" s="3"/>
      <c r="J127" s="3"/>
      <c r="K127" s="3"/>
      <c r="L127" s="3"/>
      <c r="M127" s="3"/>
      <c r="N127" s="3"/>
      <c r="O127" s="3"/>
      <c r="P127" s="3"/>
      <c r="Q127" s="3"/>
      <c r="R127" s="3"/>
      <c r="S127" s="1"/>
      <c r="T127" s="1"/>
      <c r="U127" s="3"/>
      <c r="V127" s="3"/>
      <c r="W127" s="3"/>
      <c r="X127" s="3"/>
      <c r="Y127" s="3"/>
      <c r="Z127" s="3"/>
      <c r="AA127" s="3"/>
      <c r="AB127" s="3"/>
      <c r="AC127" s="3"/>
      <c r="AD127" s="3"/>
      <c r="AE127" s="3"/>
      <c r="AF127" s="3"/>
      <c r="AG127" s="3"/>
      <c r="AH127" s="3"/>
      <c r="AI127" s="3"/>
      <c r="AJ127" s="3"/>
      <c r="AK127" s="3"/>
      <c r="AL127" s="3"/>
      <c r="AM127" s="3"/>
      <c r="AN127" s="3"/>
      <c r="AO127" s="3"/>
    </row>
    <row r="128" spans="1:41" ht="12.75" customHeight="1" x14ac:dyDescent="0.2">
      <c r="A128" s="3"/>
      <c r="B128" s="3"/>
      <c r="C128" s="3"/>
      <c r="D128" s="117"/>
      <c r="E128" s="3"/>
      <c r="F128" s="3"/>
      <c r="G128" s="3"/>
      <c r="H128" s="3"/>
      <c r="I128" s="3"/>
      <c r="J128" s="3"/>
      <c r="K128" s="3"/>
      <c r="L128" s="3"/>
      <c r="M128" s="3"/>
      <c r="N128" s="3"/>
      <c r="O128" s="3"/>
      <c r="P128" s="3"/>
      <c r="Q128" s="3"/>
      <c r="R128" s="3"/>
      <c r="S128" s="1"/>
      <c r="T128" s="1"/>
      <c r="U128" s="3"/>
      <c r="V128" s="3"/>
      <c r="W128" s="3"/>
      <c r="X128" s="3"/>
      <c r="Y128" s="3"/>
      <c r="Z128" s="3"/>
      <c r="AA128" s="3"/>
      <c r="AB128" s="3"/>
      <c r="AC128" s="3"/>
      <c r="AD128" s="3"/>
      <c r="AE128" s="3"/>
      <c r="AF128" s="3"/>
      <c r="AG128" s="3"/>
      <c r="AH128" s="3"/>
      <c r="AI128" s="3"/>
      <c r="AJ128" s="3"/>
      <c r="AK128" s="3"/>
      <c r="AL128" s="3"/>
      <c r="AM128" s="3"/>
      <c r="AN128" s="3"/>
      <c r="AO128" s="3"/>
    </row>
    <row r="129" spans="1:41" ht="12.75" customHeight="1" x14ac:dyDescent="0.2">
      <c r="A129" s="3"/>
      <c r="B129" s="3"/>
      <c r="C129" s="3"/>
      <c r="D129" s="117"/>
      <c r="E129" s="3"/>
      <c r="F129" s="3"/>
      <c r="G129" s="3"/>
      <c r="H129" s="3"/>
      <c r="I129" s="3"/>
      <c r="J129" s="3"/>
      <c r="K129" s="3"/>
      <c r="L129" s="3"/>
      <c r="M129" s="3"/>
      <c r="N129" s="3"/>
      <c r="O129" s="3"/>
      <c r="P129" s="3"/>
      <c r="Q129" s="3"/>
      <c r="R129" s="3"/>
      <c r="S129" s="1"/>
      <c r="T129" s="1"/>
      <c r="U129" s="3"/>
      <c r="V129" s="3"/>
      <c r="W129" s="3"/>
      <c r="X129" s="3"/>
      <c r="Y129" s="3"/>
      <c r="Z129" s="3"/>
      <c r="AA129" s="3"/>
      <c r="AB129" s="3"/>
      <c r="AC129" s="3"/>
      <c r="AD129" s="3"/>
      <c r="AE129" s="3"/>
      <c r="AF129" s="3"/>
      <c r="AG129" s="3"/>
      <c r="AH129" s="3"/>
      <c r="AI129" s="3"/>
      <c r="AJ129" s="3"/>
      <c r="AK129" s="3"/>
      <c r="AL129" s="3"/>
      <c r="AM129" s="3"/>
      <c r="AN129" s="3"/>
      <c r="AO129" s="3"/>
    </row>
    <row r="130" spans="1:41" ht="12.75" customHeight="1" x14ac:dyDescent="0.2">
      <c r="A130" s="3"/>
      <c r="B130" s="3"/>
      <c r="C130" s="3"/>
      <c r="D130" s="117"/>
      <c r="E130" s="3"/>
      <c r="F130" s="3"/>
      <c r="G130" s="3"/>
      <c r="H130" s="3"/>
      <c r="I130" s="3"/>
      <c r="J130" s="3"/>
      <c r="K130" s="3"/>
      <c r="L130" s="3"/>
      <c r="M130" s="3"/>
      <c r="N130" s="3"/>
      <c r="O130" s="3"/>
      <c r="P130" s="3"/>
      <c r="Q130" s="3"/>
      <c r="R130" s="3"/>
      <c r="S130" s="1"/>
      <c r="T130" s="1"/>
      <c r="U130" s="3"/>
      <c r="V130" s="3"/>
      <c r="W130" s="3"/>
      <c r="X130" s="3"/>
      <c r="Y130" s="3"/>
      <c r="Z130" s="3"/>
      <c r="AA130" s="3"/>
      <c r="AB130" s="3"/>
      <c r="AC130" s="3"/>
      <c r="AD130" s="3"/>
      <c r="AE130" s="3"/>
      <c r="AF130" s="3"/>
      <c r="AG130" s="3"/>
      <c r="AH130" s="3"/>
      <c r="AI130" s="3"/>
      <c r="AJ130" s="3"/>
      <c r="AK130" s="3"/>
      <c r="AL130" s="3"/>
      <c r="AM130" s="3"/>
      <c r="AN130" s="3"/>
      <c r="AO130" s="3"/>
    </row>
    <row r="131" spans="1:41" ht="12.75" customHeight="1" x14ac:dyDescent="0.2">
      <c r="A131" s="3"/>
      <c r="B131" s="3"/>
      <c r="C131" s="3"/>
      <c r="D131" s="117"/>
      <c r="E131" s="3"/>
      <c r="F131" s="3"/>
      <c r="G131" s="3"/>
      <c r="H131" s="3"/>
      <c r="I131" s="3"/>
      <c r="J131" s="3"/>
      <c r="K131" s="3"/>
      <c r="L131" s="3"/>
      <c r="M131" s="3"/>
      <c r="N131" s="3"/>
      <c r="O131" s="3"/>
      <c r="P131" s="3"/>
      <c r="Q131" s="3"/>
      <c r="R131" s="3"/>
      <c r="S131" s="1"/>
      <c r="T131" s="1"/>
      <c r="U131" s="3"/>
      <c r="V131" s="3"/>
      <c r="W131" s="3"/>
      <c r="X131" s="3"/>
      <c r="Y131" s="3"/>
      <c r="Z131" s="3"/>
      <c r="AA131" s="3"/>
      <c r="AB131" s="3"/>
      <c r="AC131" s="3"/>
      <c r="AD131" s="3"/>
      <c r="AE131" s="3"/>
      <c r="AF131" s="3"/>
      <c r="AG131" s="3"/>
      <c r="AH131" s="3"/>
      <c r="AI131" s="3"/>
      <c r="AJ131" s="3"/>
      <c r="AK131" s="3"/>
      <c r="AL131" s="3"/>
      <c r="AM131" s="3"/>
      <c r="AN131" s="3"/>
      <c r="AO131" s="3"/>
    </row>
    <row r="132" spans="1:41" ht="12.75" customHeight="1" x14ac:dyDescent="0.2">
      <c r="A132" s="3"/>
      <c r="B132" s="3"/>
      <c r="C132" s="3"/>
      <c r="D132" s="117"/>
      <c r="E132" s="3"/>
      <c r="F132" s="3"/>
      <c r="G132" s="3"/>
      <c r="H132" s="3"/>
      <c r="I132" s="3"/>
      <c r="J132" s="3"/>
      <c r="K132" s="3"/>
      <c r="L132" s="3"/>
      <c r="M132" s="3"/>
      <c r="N132" s="3"/>
      <c r="O132" s="3"/>
      <c r="P132" s="3"/>
      <c r="Q132" s="3"/>
      <c r="R132" s="3"/>
      <c r="S132" s="1"/>
      <c r="T132" s="1"/>
      <c r="U132" s="3"/>
      <c r="V132" s="3"/>
      <c r="W132" s="3"/>
      <c r="X132" s="3"/>
      <c r="Y132" s="3"/>
      <c r="Z132" s="3"/>
      <c r="AA132" s="3"/>
      <c r="AB132" s="3"/>
      <c r="AC132" s="3"/>
      <c r="AD132" s="3"/>
      <c r="AE132" s="3"/>
      <c r="AF132" s="3"/>
      <c r="AG132" s="3"/>
      <c r="AH132" s="3"/>
      <c r="AI132" s="3"/>
      <c r="AJ132" s="3"/>
      <c r="AK132" s="3"/>
      <c r="AL132" s="3"/>
      <c r="AM132" s="3"/>
      <c r="AN132" s="3"/>
      <c r="AO132" s="3"/>
    </row>
    <row r="133" spans="1:41" ht="12.75" customHeight="1" x14ac:dyDescent="0.2">
      <c r="A133" s="3"/>
      <c r="B133" s="3"/>
      <c r="C133" s="3"/>
      <c r="D133" s="117"/>
      <c r="E133" s="3"/>
      <c r="F133" s="3"/>
      <c r="G133" s="3"/>
      <c r="H133" s="3"/>
      <c r="I133" s="3"/>
      <c r="J133" s="3"/>
      <c r="K133" s="3"/>
      <c r="L133" s="3"/>
      <c r="M133" s="3"/>
      <c r="N133" s="3"/>
      <c r="O133" s="3"/>
      <c r="P133" s="3"/>
      <c r="Q133" s="3"/>
      <c r="R133" s="3"/>
      <c r="S133" s="1"/>
      <c r="T133" s="1"/>
      <c r="U133" s="3"/>
      <c r="V133" s="3"/>
      <c r="W133" s="3"/>
      <c r="X133" s="3"/>
      <c r="Y133" s="3"/>
      <c r="Z133" s="3"/>
      <c r="AA133" s="3"/>
      <c r="AB133" s="3"/>
      <c r="AC133" s="3"/>
      <c r="AD133" s="3"/>
      <c r="AE133" s="3"/>
      <c r="AF133" s="3"/>
      <c r="AG133" s="3"/>
      <c r="AH133" s="3"/>
      <c r="AI133" s="3"/>
      <c r="AJ133" s="3"/>
      <c r="AK133" s="3"/>
      <c r="AL133" s="3"/>
      <c r="AM133" s="3"/>
      <c r="AN133" s="3"/>
      <c r="AO133" s="3"/>
    </row>
    <row r="134" spans="1:41" ht="12.75" customHeight="1" x14ac:dyDescent="0.2">
      <c r="A134" s="3"/>
      <c r="B134" s="3"/>
      <c r="C134" s="3"/>
      <c r="D134" s="117"/>
      <c r="E134" s="3"/>
      <c r="F134" s="3"/>
      <c r="G134" s="3"/>
      <c r="H134" s="3"/>
      <c r="I134" s="3"/>
      <c r="J134" s="3"/>
      <c r="K134" s="3"/>
      <c r="L134" s="3"/>
      <c r="M134" s="3"/>
      <c r="N134" s="3"/>
      <c r="O134" s="3"/>
      <c r="P134" s="3"/>
      <c r="Q134" s="3"/>
      <c r="R134" s="3"/>
      <c r="S134" s="1"/>
      <c r="T134" s="1"/>
      <c r="U134" s="3"/>
      <c r="V134" s="3"/>
      <c r="W134" s="3"/>
      <c r="X134" s="3"/>
      <c r="Y134" s="3"/>
      <c r="Z134" s="3"/>
      <c r="AA134" s="3"/>
      <c r="AB134" s="3"/>
      <c r="AC134" s="3"/>
      <c r="AD134" s="3"/>
      <c r="AE134" s="3"/>
      <c r="AF134" s="3"/>
      <c r="AG134" s="3"/>
      <c r="AH134" s="3"/>
      <c r="AI134" s="3"/>
      <c r="AJ134" s="3"/>
      <c r="AK134" s="3"/>
      <c r="AL134" s="3"/>
      <c r="AM134" s="3"/>
      <c r="AN134" s="3"/>
      <c r="AO134" s="3"/>
    </row>
    <row r="135" spans="1:41" ht="12.75" customHeight="1" x14ac:dyDescent="0.2">
      <c r="A135" s="3"/>
      <c r="B135" s="3"/>
      <c r="C135" s="3"/>
      <c r="D135" s="117"/>
      <c r="E135" s="3"/>
      <c r="F135" s="3"/>
      <c r="G135" s="3"/>
      <c r="H135" s="3"/>
      <c r="I135" s="3"/>
      <c r="J135" s="3"/>
      <c r="K135" s="3"/>
      <c r="L135" s="3"/>
      <c r="M135" s="3"/>
      <c r="N135" s="3"/>
      <c r="O135" s="3"/>
      <c r="P135" s="3"/>
      <c r="Q135" s="3"/>
      <c r="R135" s="3"/>
      <c r="S135" s="1"/>
      <c r="T135" s="1"/>
      <c r="U135" s="3"/>
      <c r="V135" s="3"/>
      <c r="W135" s="3"/>
      <c r="X135" s="3"/>
      <c r="Y135" s="3"/>
      <c r="Z135" s="3"/>
      <c r="AA135" s="3"/>
      <c r="AB135" s="3"/>
      <c r="AC135" s="3"/>
      <c r="AD135" s="3"/>
      <c r="AE135" s="3"/>
      <c r="AF135" s="3"/>
      <c r="AG135" s="3"/>
      <c r="AH135" s="3"/>
      <c r="AI135" s="3"/>
      <c r="AJ135" s="3"/>
      <c r="AK135" s="3"/>
      <c r="AL135" s="3"/>
      <c r="AM135" s="3"/>
      <c r="AN135" s="3"/>
      <c r="AO135" s="3"/>
    </row>
    <row r="136" spans="1:41" ht="12.75" customHeight="1" x14ac:dyDescent="0.2">
      <c r="A136" s="3"/>
      <c r="B136" s="3"/>
      <c r="C136" s="3"/>
      <c r="D136" s="117"/>
      <c r="E136" s="3"/>
      <c r="F136" s="3"/>
      <c r="G136" s="3"/>
      <c r="H136" s="3"/>
      <c r="I136" s="3"/>
      <c r="J136" s="3"/>
      <c r="K136" s="3"/>
      <c r="L136" s="3"/>
      <c r="M136" s="3"/>
      <c r="N136" s="3"/>
      <c r="O136" s="3"/>
      <c r="P136" s="3"/>
      <c r="Q136" s="3"/>
      <c r="R136" s="3"/>
      <c r="S136" s="1"/>
      <c r="T136" s="1"/>
      <c r="U136" s="3"/>
      <c r="V136" s="3"/>
      <c r="W136" s="3"/>
      <c r="X136" s="3"/>
      <c r="Y136" s="3"/>
      <c r="Z136" s="3"/>
      <c r="AA136" s="3"/>
      <c r="AB136" s="3"/>
      <c r="AC136" s="3"/>
      <c r="AD136" s="3"/>
      <c r="AE136" s="3"/>
      <c r="AF136" s="3"/>
      <c r="AG136" s="3"/>
      <c r="AH136" s="3"/>
      <c r="AI136" s="3"/>
      <c r="AJ136" s="3"/>
      <c r="AK136" s="3"/>
      <c r="AL136" s="3"/>
      <c r="AM136" s="3"/>
      <c r="AN136" s="3"/>
      <c r="AO136" s="3"/>
    </row>
    <row r="137" spans="1:41" ht="12.75" customHeight="1" x14ac:dyDescent="0.2">
      <c r="A137" s="3"/>
      <c r="B137" s="3"/>
      <c r="C137" s="3"/>
      <c r="D137" s="117"/>
      <c r="E137" s="3"/>
      <c r="F137" s="3"/>
      <c r="G137" s="3"/>
      <c r="H137" s="3"/>
      <c r="I137" s="3"/>
      <c r="J137" s="3"/>
      <c r="K137" s="3"/>
      <c r="L137" s="3"/>
      <c r="M137" s="3"/>
      <c r="N137" s="3"/>
      <c r="O137" s="3"/>
      <c r="P137" s="3"/>
      <c r="Q137" s="3"/>
      <c r="R137" s="3"/>
      <c r="S137" s="1"/>
      <c r="T137" s="1"/>
      <c r="U137" s="3"/>
      <c r="V137" s="3"/>
      <c r="W137" s="3"/>
      <c r="X137" s="3"/>
      <c r="Y137" s="3"/>
      <c r="Z137" s="3"/>
      <c r="AA137" s="3"/>
      <c r="AB137" s="3"/>
      <c r="AC137" s="3"/>
      <c r="AD137" s="3"/>
      <c r="AE137" s="3"/>
      <c r="AF137" s="3"/>
      <c r="AG137" s="3"/>
      <c r="AH137" s="3"/>
      <c r="AI137" s="3"/>
      <c r="AJ137" s="3"/>
      <c r="AK137" s="3"/>
      <c r="AL137" s="3"/>
      <c r="AM137" s="3"/>
      <c r="AN137" s="3"/>
      <c r="AO137" s="3"/>
    </row>
    <row r="138" spans="1:41" ht="12.75" customHeight="1" x14ac:dyDescent="0.2">
      <c r="A138" s="3"/>
      <c r="B138" s="3"/>
      <c r="C138" s="3"/>
      <c r="D138" s="117"/>
      <c r="E138" s="3"/>
      <c r="F138" s="3"/>
      <c r="G138" s="3"/>
      <c r="H138" s="3"/>
      <c r="I138" s="3"/>
      <c r="J138" s="3"/>
      <c r="K138" s="3"/>
      <c r="L138" s="3"/>
      <c r="M138" s="3"/>
      <c r="N138" s="3"/>
      <c r="O138" s="3"/>
      <c r="P138" s="3"/>
      <c r="Q138" s="3"/>
      <c r="R138" s="3"/>
      <c r="S138" s="1"/>
      <c r="T138" s="1"/>
      <c r="U138" s="3"/>
      <c r="V138" s="3"/>
      <c r="W138" s="3"/>
      <c r="X138" s="3"/>
      <c r="Y138" s="3"/>
      <c r="Z138" s="3"/>
      <c r="AA138" s="3"/>
      <c r="AB138" s="3"/>
      <c r="AC138" s="3"/>
      <c r="AD138" s="3"/>
      <c r="AE138" s="3"/>
      <c r="AF138" s="3"/>
      <c r="AG138" s="3"/>
      <c r="AH138" s="3"/>
      <c r="AI138" s="3"/>
      <c r="AJ138" s="3"/>
      <c r="AK138" s="3"/>
      <c r="AL138" s="3"/>
      <c r="AM138" s="3"/>
      <c r="AN138" s="3"/>
      <c r="AO138" s="3"/>
    </row>
    <row r="139" spans="1:41" ht="12.75" customHeight="1" x14ac:dyDescent="0.2">
      <c r="A139" s="3"/>
      <c r="B139" s="3"/>
      <c r="C139" s="3"/>
      <c r="D139" s="117"/>
      <c r="E139" s="3"/>
      <c r="F139" s="3"/>
      <c r="G139" s="3"/>
      <c r="H139" s="3"/>
      <c r="I139" s="3"/>
      <c r="J139" s="3"/>
      <c r="K139" s="3"/>
      <c r="L139" s="3"/>
      <c r="M139" s="3"/>
      <c r="N139" s="3"/>
      <c r="O139" s="3"/>
      <c r="P139" s="3"/>
      <c r="Q139" s="3"/>
      <c r="R139" s="3"/>
      <c r="S139" s="1"/>
      <c r="T139" s="1"/>
      <c r="U139" s="3"/>
      <c r="V139" s="3"/>
      <c r="W139" s="3"/>
      <c r="X139" s="3"/>
      <c r="Y139" s="3"/>
      <c r="Z139" s="3"/>
      <c r="AA139" s="3"/>
      <c r="AB139" s="3"/>
      <c r="AC139" s="3"/>
      <c r="AD139" s="3"/>
      <c r="AE139" s="3"/>
      <c r="AF139" s="3"/>
      <c r="AG139" s="3"/>
      <c r="AH139" s="3"/>
      <c r="AI139" s="3"/>
      <c r="AJ139" s="3"/>
      <c r="AK139" s="3"/>
      <c r="AL139" s="3"/>
      <c r="AM139" s="3"/>
      <c r="AN139" s="3"/>
      <c r="AO139" s="3"/>
    </row>
    <row r="140" spans="1:41" ht="12.75" customHeight="1" x14ac:dyDescent="0.2">
      <c r="A140" s="3"/>
      <c r="B140" s="3"/>
      <c r="C140" s="3"/>
      <c r="D140" s="117"/>
      <c r="E140" s="3"/>
      <c r="F140" s="3"/>
      <c r="G140" s="3"/>
      <c r="H140" s="3"/>
      <c r="I140" s="3"/>
      <c r="J140" s="3"/>
      <c r="K140" s="3"/>
      <c r="L140" s="3"/>
      <c r="M140" s="3"/>
      <c r="N140" s="3"/>
      <c r="O140" s="3"/>
      <c r="P140" s="3"/>
      <c r="Q140" s="3"/>
      <c r="R140" s="3"/>
      <c r="S140" s="1"/>
      <c r="T140" s="1"/>
      <c r="U140" s="3"/>
      <c r="V140" s="3"/>
      <c r="W140" s="3"/>
      <c r="X140" s="3"/>
      <c r="Y140" s="3"/>
      <c r="Z140" s="3"/>
      <c r="AA140" s="3"/>
      <c r="AB140" s="3"/>
      <c r="AC140" s="3"/>
      <c r="AD140" s="3"/>
      <c r="AE140" s="3"/>
      <c r="AF140" s="3"/>
      <c r="AG140" s="3"/>
      <c r="AH140" s="3"/>
      <c r="AI140" s="3"/>
      <c r="AJ140" s="3"/>
      <c r="AK140" s="3"/>
      <c r="AL140" s="3"/>
      <c r="AM140" s="3"/>
      <c r="AN140" s="3"/>
      <c r="AO140" s="3"/>
    </row>
    <row r="141" spans="1:41" ht="12.75" customHeight="1" x14ac:dyDescent="0.2">
      <c r="A141" s="3"/>
      <c r="B141" s="3"/>
      <c r="C141" s="3"/>
      <c r="D141" s="117"/>
      <c r="E141" s="3"/>
      <c r="F141" s="3"/>
      <c r="G141" s="3"/>
      <c r="H141" s="3"/>
      <c r="I141" s="3"/>
      <c r="J141" s="3"/>
      <c r="K141" s="3"/>
      <c r="L141" s="3"/>
      <c r="M141" s="3"/>
      <c r="N141" s="3"/>
      <c r="O141" s="3"/>
      <c r="P141" s="3"/>
      <c r="Q141" s="3"/>
      <c r="R141" s="3"/>
      <c r="S141" s="1"/>
      <c r="T141" s="1"/>
      <c r="U141" s="3"/>
      <c r="V141" s="3"/>
      <c r="W141" s="3"/>
      <c r="X141" s="3"/>
      <c r="Y141" s="3"/>
      <c r="Z141" s="3"/>
      <c r="AA141" s="3"/>
      <c r="AB141" s="3"/>
      <c r="AC141" s="3"/>
      <c r="AD141" s="3"/>
      <c r="AE141" s="3"/>
      <c r="AF141" s="3"/>
      <c r="AG141" s="3"/>
      <c r="AH141" s="3"/>
      <c r="AI141" s="3"/>
      <c r="AJ141" s="3"/>
      <c r="AK141" s="3"/>
      <c r="AL141" s="3"/>
      <c r="AM141" s="3"/>
      <c r="AN141" s="3"/>
      <c r="AO141" s="3"/>
    </row>
    <row r="142" spans="1:41" ht="12.75" customHeight="1" x14ac:dyDescent="0.2">
      <c r="A142" s="3"/>
      <c r="B142" s="3"/>
      <c r="C142" s="3"/>
      <c r="D142" s="117"/>
      <c r="E142" s="3"/>
      <c r="F142" s="3"/>
      <c r="G142" s="3"/>
      <c r="H142" s="3"/>
      <c r="I142" s="3"/>
      <c r="J142" s="3"/>
      <c r="K142" s="3"/>
      <c r="L142" s="3"/>
      <c r="M142" s="3"/>
      <c r="N142" s="3"/>
      <c r="O142" s="3"/>
      <c r="P142" s="3"/>
      <c r="Q142" s="3"/>
      <c r="R142" s="3"/>
      <c r="S142" s="1"/>
      <c r="T142" s="1"/>
      <c r="U142" s="3"/>
      <c r="V142" s="3"/>
      <c r="W142" s="3"/>
      <c r="X142" s="3"/>
      <c r="Y142" s="3"/>
      <c r="Z142" s="3"/>
      <c r="AA142" s="3"/>
      <c r="AB142" s="3"/>
      <c r="AC142" s="3"/>
      <c r="AD142" s="3"/>
      <c r="AE142" s="3"/>
      <c r="AF142" s="3"/>
      <c r="AG142" s="3"/>
      <c r="AH142" s="3"/>
      <c r="AI142" s="3"/>
      <c r="AJ142" s="3"/>
      <c r="AK142" s="3"/>
      <c r="AL142" s="3"/>
      <c r="AM142" s="3"/>
      <c r="AN142" s="3"/>
      <c r="AO142" s="3"/>
    </row>
    <row r="143" spans="1:41" ht="12.75" customHeight="1" x14ac:dyDescent="0.2">
      <c r="A143" s="3"/>
      <c r="B143" s="3"/>
      <c r="C143" s="3"/>
      <c r="D143" s="117"/>
      <c r="E143" s="3"/>
      <c r="F143" s="3"/>
      <c r="G143" s="3"/>
      <c r="H143" s="3"/>
      <c r="I143" s="3"/>
      <c r="J143" s="3"/>
      <c r="K143" s="3"/>
      <c r="L143" s="3"/>
      <c r="M143" s="3"/>
      <c r="N143" s="3"/>
      <c r="O143" s="3"/>
      <c r="P143" s="3"/>
      <c r="Q143" s="3"/>
      <c r="R143" s="3"/>
      <c r="S143" s="1"/>
      <c r="T143" s="1"/>
      <c r="U143" s="3"/>
      <c r="V143" s="3"/>
      <c r="W143" s="3"/>
      <c r="X143" s="3"/>
      <c r="Y143" s="3"/>
      <c r="Z143" s="3"/>
      <c r="AA143" s="3"/>
      <c r="AB143" s="3"/>
      <c r="AC143" s="3"/>
      <c r="AD143" s="3"/>
      <c r="AE143" s="3"/>
      <c r="AF143" s="3"/>
      <c r="AG143" s="3"/>
      <c r="AH143" s="3"/>
      <c r="AI143" s="3"/>
      <c r="AJ143" s="3"/>
      <c r="AK143" s="3"/>
      <c r="AL143" s="3"/>
      <c r="AM143" s="3"/>
      <c r="AN143" s="3"/>
      <c r="AO143" s="3"/>
    </row>
    <row r="144" spans="1:41" ht="12.75" customHeight="1" x14ac:dyDescent="0.2">
      <c r="A144" s="3"/>
      <c r="B144" s="3"/>
      <c r="C144" s="3"/>
      <c r="D144" s="117"/>
      <c r="E144" s="3"/>
      <c r="F144" s="3"/>
      <c r="G144" s="3"/>
      <c r="H144" s="3"/>
      <c r="I144" s="3"/>
      <c r="J144" s="3"/>
      <c r="K144" s="3"/>
      <c r="L144" s="3"/>
      <c r="M144" s="3"/>
      <c r="N144" s="3"/>
      <c r="O144" s="3"/>
      <c r="P144" s="3"/>
      <c r="Q144" s="3"/>
      <c r="R144" s="3"/>
      <c r="S144" s="1"/>
      <c r="T144" s="1"/>
      <c r="U144" s="3"/>
      <c r="V144" s="3"/>
      <c r="W144" s="3"/>
      <c r="X144" s="3"/>
      <c r="Y144" s="3"/>
      <c r="Z144" s="3"/>
      <c r="AA144" s="3"/>
      <c r="AB144" s="3"/>
      <c r="AC144" s="3"/>
      <c r="AD144" s="3"/>
      <c r="AE144" s="3"/>
      <c r="AF144" s="3"/>
      <c r="AG144" s="3"/>
      <c r="AH144" s="3"/>
      <c r="AI144" s="3"/>
      <c r="AJ144" s="3"/>
      <c r="AK144" s="3"/>
      <c r="AL144" s="3"/>
      <c r="AM144" s="3"/>
      <c r="AN144" s="3"/>
      <c r="AO144" s="3"/>
    </row>
    <row r="145" spans="1:41" ht="12.75" customHeight="1" x14ac:dyDescent="0.2">
      <c r="A145" s="3"/>
      <c r="B145" s="3"/>
      <c r="C145" s="3"/>
      <c r="D145" s="117"/>
      <c r="E145" s="3"/>
      <c r="F145" s="3"/>
      <c r="G145" s="3"/>
      <c r="H145" s="3"/>
      <c r="I145" s="3"/>
      <c r="J145" s="3"/>
      <c r="K145" s="3"/>
      <c r="L145" s="3"/>
      <c r="M145" s="3"/>
      <c r="N145" s="3"/>
      <c r="O145" s="3"/>
      <c r="P145" s="3"/>
      <c r="Q145" s="3"/>
      <c r="R145" s="3"/>
      <c r="S145" s="1"/>
      <c r="T145" s="1"/>
      <c r="U145" s="3"/>
      <c r="V145" s="3"/>
      <c r="W145" s="3"/>
      <c r="X145" s="3"/>
      <c r="Y145" s="3"/>
      <c r="Z145" s="3"/>
      <c r="AA145" s="3"/>
      <c r="AB145" s="3"/>
      <c r="AC145" s="3"/>
      <c r="AD145" s="3"/>
      <c r="AE145" s="3"/>
      <c r="AF145" s="3"/>
      <c r="AG145" s="3"/>
      <c r="AH145" s="3"/>
      <c r="AI145" s="3"/>
      <c r="AJ145" s="3"/>
      <c r="AK145" s="3"/>
      <c r="AL145" s="3"/>
      <c r="AM145" s="3"/>
      <c r="AN145" s="3"/>
      <c r="AO145" s="3"/>
    </row>
    <row r="146" spans="1:41" ht="12.75" customHeight="1" x14ac:dyDescent="0.2">
      <c r="A146" s="3"/>
      <c r="B146" s="3"/>
      <c r="C146" s="3"/>
      <c r="D146" s="117"/>
      <c r="E146" s="3"/>
      <c r="F146" s="3"/>
      <c r="G146" s="3"/>
      <c r="H146" s="3"/>
      <c r="I146" s="3"/>
      <c r="J146" s="3"/>
      <c r="K146" s="3"/>
      <c r="L146" s="3"/>
      <c r="M146" s="3"/>
      <c r="N146" s="3"/>
      <c r="O146" s="3"/>
      <c r="P146" s="3"/>
      <c r="Q146" s="3"/>
      <c r="R146" s="3"/>
      <c r="S146" s="1"/>
      <c r="T146" s="1"/>
      <c r="U146" s="3"/>
      <c r="V146" s="3"/>
      <c r="W146" s="3"/>
      <c r="X146" s="3"/>
      <c r="Y146" s="3"/>
      <c r="Z146" s="3"/>
      <c r="AA146" s="3"/>
      <c r="AB146" s="3"/>
      <c r="AC146" s="3"/>
      <c r="AD146" s="3"/>
      <c r="AE146" s="3"/>
      <c r="AF146" s="3"/>
      <c r="AG146" s="3"/>
      <c r="AH146" s="3"/>
      <c r="AI146" s="3"/>
      <c r="AJ146" s="3"/>
      <c r="AK146" s="3"/>
      <c r="AL146" s="3"/>
      <c r="AM146" s="3"/>
      <c r="AN146" s="3"/>
      <c r="AO146" s="3"/>
    </row>
    <row r="147" spans="1:41" ht="12.75" customHeight="1" x14ac:dyDescent="0.2">
      <c r="A147" s="3"/>
      <c r="B147" s="3"/>
      <c r="C147" s="3"/>
      <c r="D147" s="117"/>
      <c r="E147" s="3"/>
      <c r="F147" s="3"/>
      <c r="G147" s="3"/>
      <c r="H147" s="3"/>
      <c r="I147" s="3"/>
      <c r="J147" s="3"/>
      <c r="K147" s="3"/>
      <c r="L147" s="3"/>
      <c r="M147" s="3"/>
      <c r="N147" s="3"/>
      <c r="O147" s="3"/>
      <c r="P147" s="3"/>
      <c r="Q147" s="3"/>
      <c r="R147" s="3"/>
      <c r="S147" s="1"/>
      <c r="T147" s="1"/>
      <c r="U147" s="3"/>
      <c r="V147" s="3"/>
      <c r="W147" s="3"/>
      <c r="X147" s="3"/>
      <c r="Y147" s="3"/>
      <c r="Z147" s="3"/>
      <c r="AA147" s="3"/>
      <c r="AB147" s="3"/>
      <c r="AC147" s="3"/>
      <c r="AD147" s="3"/>
      <c r="AE147" s="3"/>
      <c r="AF147" s="3"/>
      <c r="AG147" s="3"/>
      <c r="AH147" s="3"/>
      <c r="AI147" s="3"/>
      <c r="AJ147" s="3"/>
      <c r="AK147" s="3"/>
      <c r="AL147" s="3"/>
      <c r="AM147" s="3"/>
      <c r="AN147" s="3"/>
      <c r="AO147" s="3"/>
    </row>
    <row r="148" spans="1:41" ht="12.75" customHeight="1" x14ac:dyDescent="0.2">
      <c r="A148" s="3"/>
      <c r="B148" s="3"/>
      <c r="C148" s="3"/>
      <c r="D148" s="117"/>
      <c r="E148" s="3"/>
      <c r="F148" s="3"/>
      <c r="G148" s="3"/>
      <c r="H148" s="3"/>
      <c r="I148" s="3"/>
      <c r="J148" s="3"/>
      <c r="K148" s="3"/>
      <c r="L148" s="3"/>
      <c r="M148" s="3"/>
      <c r="N148" s="3"/>
      <c r="O148" s="3"/>
      <c r="P148" s="3"/>
      <c r="Q148" s="3"/>
      <c r="R148" s="3"/>
      <c r="S148" s="1"/>
      <c r="T148" s="1"/>
      <c r="U148" s="3"/>
      <c r="V148" s="3"/>
      <c r="W148" s="3"/>
      <c r="X148" s="3"/>
      <c r="Y148" s="3"/>
      <c r="Z148" s="3"/>
      <c r="AA148" s="3"/>
      <c r="AB148" s="3"/>
      <c r="AC148" s="3"/>
      <c r="AD148" s="3"/>
      <c r="AE148" s="3"/>
      <c r="AF148" s="3"/>
      <c r="AG148" s="3"/>
      <c r="AH148" s="3"/>
      <c r="AI148" s="3"/>
      <c r="AJ148" s="3"/>
      <c r="AK148" s="3"/>
      <c r="AL148" s="3"/>
      <c r="AM148" s="3"/>
      <c r="AN148" s="3"/>
      <c r="AO148" s="3"/>
    </row>
    <row r="149" spans="1:41" ht="12.75" customHeight="1" x14ac:dyDescent="0.2">
      <c r="A149" s="3"/>
      <c r="B149" s="3"/>
      <c r="C149" s="3"/>
      <c r="D149" s="117"/>
      <c r="E149" s="3"/>
      <c r="F149" s="3"/>
      <c r="G149" s="3"/>
      <c r="H149" s="3"/>
      <c r="I149" s="3"/>
      <c r="J149" s="3"/>
      <c r="K149" s="3"/>
      <c r="L149" s="3"/>
      <c r="M149" s="3"/>
      <c r="N149" s="3"/>
      <c r="O149" s="3"/>
      <c r="P149" s="3"/>
      <c r="Q149" s="3"/>
      <c r="R149" s="3"/>
      <c r="S149" s="1"/>
      <c r="T149" s="1"/>
      <c r="U149" s="3"/>
      <c r="V149" s="3"/>
      <c r="W149" s="3"/>
      <c r="X149" s="3"/>
      <c r="Y149" s="3"/>
      <c r="Z149" s="3"/>
      <c r="AA149" s="3"/>
      <c r="AB149" s="3"/>
      <c r="AC149" s="3"/>
      <c r="AD149" s="3"/>
      <c r="AE149" s="3"/>
      <c r="AF149" s="3"/>
      <c r="AG149" s="3"/>
      <c r="AH149" s="3"/>
      <c r="AI149" s="3"/>
      <c r="AJ149" s="3"/>
      <c r="AK149" s="3"/>
      <c r="AL149" s="3"/>
      <c r="AM149" s="3"/>
      <c r="AN149" s="3"/>
      <c r="AO149" s="3"/>
    </row>
    <row r="150" spans="1:41" ht="12.75" customHeight="1" x14ac:dyDescent="0.2">
      <c r="A150" s="3"/>
      <c r="B150" s="3"/>
      <c r="C150" s="3"/>
      <c r="D150" s="117"/>
      <c r="E150" s="3"/>
      <c r="F150" s="3"/>
      <c r="G150" s="3"/>
      <c r="H150" s="3"/>
      <c r="I150" s="3"/>
      <c r="J150" s="3"/>
      <c r="K150" s="3"/>
      <c r="L150" s="3"/>
      <c r="M150" s="3"/>
      <c r="N150" s="3"/>
      <c r="O150" s="3"/>
      <c r="P150" s="3"/>
      <c r="Q150" s="3"/>
      <c r="R150" s="3"/>
      <c r="S150" s="1"/>
      <c r="T150" s="1"/>
      <c r="U150" s="3"/>
      <c r="V150" s="3"/>
      <c r="W150" s="3"/>
      <c r="X150" s="3"/>
      <c r="Y150" s="3"/>
      <c r="Z150" s="3"/>
      <c r="AA150" s="3"/>
      <c r="AB150" s="3"/>
      <c r="AC150" s="3"/>
      <c r="AD150" s="3"/>
      <c r="AE150" s="3"/>
      <c r="AF150" s="3"/>
      <c r="AG150" s="3"/>
      <c r="AH150" s="3"/>
      <c r="AI150" s="3"/>
      <c r="AJ150" s="3"/>
      <c r="AK150" s="3"/>
      <c r="AL150" s="3"/>
      <c r="AM150" s="3"/>
      <c r="AN150" s="3"/>
      <c r="AO150" s="3"/>
    </row>
    <row r="151" spans="1:41" ht="12.75" customHeight="1" x14ac:dyDescent="0.2">
      <c r="A151" s="3"/>
      <c r="B151" s="3"/>
      <c r="C151" s="3"/>
      <c r="D151" s="117"/>
      <c r="E151" s="3"/>
      <c r="F151" s="3"/>
      <c r="G151" s="3"/>
      <c r="H151" s="3"/>
      <c r="I151" s="3"/>
      <c r="J151" s="3"/>
      <c r="K151" s="3"/>
      <c r="L151" s="3"/>
      <c r="M151" s="3"/>
      <c r="N151" s="3"/>
      <c r="O151" s="3"/>
      <c r="P151" s="3"/>
      <c r="Q151" s="3"/>
      <c r="R151" s="3"/>
      <c r="S151" s="1"/>
      <c r="T151" s="1"/>
      <c r="U151" s="3"/>
      <c r="V151" s="3"/>
      <c r="W151" s="3"/>
      <c r="X151" s="3"/>
      <c r="Y151" s="3"/>
      <c r="Z151" s="3"/>
      <c r="AA151" s="3"/>
      <c r="AB151" s="3"/>
      <c r="AC151" s="3"/>
      <c r="AD151" s="3"/>
      <c r="AE151" s="3"/>
      <c r="AF151" s="3"/>
      <c r="AG151" s="3"/>
      <c r="AH151" s="3"/>
      <c r="AI151" s="3"/>
      <c r="AJ151" s="3"/>
      <c r="AK151" s="3"/>
      <c r="AL151" s="3"/>
      <c r="AM151" s="3"/>
      <c r="AN151" s="3"/>
      <c r="AO151" s="3"/>
    </row>
    <row r="152" spans="1:41" ht="12.75" customHeight="1" x14ac:dyDescent="0.2">
      <c r="A152" s="3"/>
      <c r="B152" s="3"/>
      <c r="C152" s="3"/>
      <c r="D152" s="117"/>
      <c r="E152" s="3"/>
      <c r="F152" s="3"/>
      <c r="G152" s="3"/>
      <c r="H152" s="3"/>
      <c r="I152" s="3"/>
      <c r="J152" s="3"/>
      <c r="K152" s="3"/>
      <c r="L152" s="3"/>
      <c r="M152" s="3"/>
      <c r="N152" s="3"/>
      <c r="O152" s="3"/>
      <c r="P152" s="3"/>
      <c r="Q152" s="3"/>
      <c r="R152" s="3"/>
      <c r="S152" s="1"/>
      <c r="T152" s="1"/>
      <c r="U152" s="3"/>
      <c r="V152" s="3"/>
      <c r="W152" s="3"/>
      <c r="X152" s="3"/>
      <c r="Y152" s="3"/>
      <c r="Z152" s="3"/>
      <c r="AA152" s="3"/>
      <c r="AB152" s="3"/>
      <c r="AC152" s="3"/>
      <c r="AD152" s="3"/>
      <c r="AE152" s="3"/>
      <c r="AF152" s="3"/>
      <c r="AG152" s="3"/>
      <c r="AH152" s="3"/>
      <c r="AI152" s="3"/>
      <c r="AJ152" s="3"/>
      <c r="AK152" s="3"/>
      <c r="AL152" s="3"/>
      <c r="AM152" s="3"/>
      <c r="AN152" s="3"/>
      <c r="AO152" s="3"/>
    </row>
    <row r="153" spans="1:41" ht="12.75" customHeight="1" x14ac:dyDescent="0.2">
      <c r="A153" s="3"/>
      <c r="B153" s="3"/>
      <c r="C153" s="3"/>
      <c r="D153" s="117"/>
      <c r="E153" s="3"/>
      <c r="F153" s="3"/>
      <c r="G153" s="3"/>
      <c r="H153" s="3"/>
      <c r="I153" s="3"/>
      <c r="J153" s="3"/>
      <c r="K153" s="3"/>
      <c r="L153" s="3"/>
      <c r="M153" s="3"/>
      <c r="N153" s="3"/>
      <c r="O153" s="3"/>
      <c r="P153" s="3"/>
      <c r="Q153" s="3"/>
      <c r="R153" s="3"/>
      <c r="S153" s="1"/>
      <c r="T153" s="1"/>
      <c r="U153" s="3"/>
      <c r="V153" s="3"/>
      <c r="W153" s="3"/>
      <c r="X153" s="3"/>
      <c r="Y153" s="3"/>
      <c r="Z153" s="3"/>
      <c r="AA153" s="3"/>
      <c r="AB153" s="3"/>
      <c r="AC153" s="3"/>
      <c r="AD153" s="3"/>
      <c r="AE153" s="3"/>
      <c r="AF153" s="3"/>
      <c r="AG153" s="3"/>
      <c r="AH153" s="3"/>
      <c r="AI153" s="3"/>
      <c r="AJ153" s="3"/>
      <c r="AK153" s="3"/>
      <c r="AL153" s="3"/>
      <c r="AM153" s="3"/>
      <c r="AN153" s="3"/>
      <c r="AO153" s="3"/>
    </row>
    <row r="154" spans="1:41" ht="12.75" customHeight="1" x14ac:dyDescent="0.2">
      <c r="A154" s="3"/>
      <c r="B154" s="3"/>
      <c r="C154" s="3"/>
      <c r="D154" s="117"/>
      <c r="E154" s="3"/>
      <c r="F154" s="3"/>
      <c r="G154" s="3"/>
      <c r="H154" s="3"/>
      <c r="I154" s="3"/>
      <c r="J154" s="3"/>
      <c r="K154" s="3"/>
      <c r="L154" s="3"/>
      <c r="M154" s="3"/>
      <c r="N154" s="3"/>
      <c r="O154" s="3"/>
      <c r="P154" s="3"/>
      <c r="Q154" s="3"/>
      <c r="R154" s="3"/>
      <c r="S154" s="1"/>
      <c r="T154" s="1"/>
      <c r="U154" s="3"/>
      <c r="V154" s="3"/>
      <c r="W154" s="3"/>
      <c r="X154" s="3"/>
      <c r="Y154" s="3"/>
      <c r="Z154" s="3"/>
      <c r="AA154" s="3"/>
      <c r="AB154" s="3"/>
      <c r="AC154" s="3"/>
      <c r="AD154" s="3"/>
      <c r="AE154" s="3"/>
      <c r="AF154" s="3"/>
      <c r="AG154" s="3"/>
      <c r="AH154" s="3"/>
      <c r="AI154" s="3"/>
      <c r="AJ154" s="3"/>
      <c r="AK154" s="3"/>
      <c r="AL154" s="3"/>
      <c r="AM154" s="3"/>
      <c r="AN154" s="3"/>
      <c r="AO154" s="3"/>
    </row>
    <row r="155" spans="1:41" ht="12.75" customHeight="1" x14ac:dyDescent="0.2">
      <c r="A155" s="3"/>
      <c r="B155" s="3"/>
      <c r="C155" s="3"/>
      <c r="D155" s="117"/>
      <c r="E155" s="3"/>
      <c r="F155" s="3"/>
      <c r="G155" s="3"/>
      <c r="H155" s="3"/>
      <c r="I155" s="3"/>
      <c r="J155" s="3"/>
      <c r="K155" s="3"/>
      <c r="L155" s="3"/>
      <c r="M155" s="3"/>
      <c r="N155" s="3"/>
      <c r="O155" s="3"/>
      <c r="P155" s="3"/>
      <c r="Q155" s="3"/>
      <c r="R155" s="3"/>
      <c r="S155" s="1"/>
      <c r="T155" s="1"/>
      <c r="U155" s="3"/>
      <c r="V155" s="3"/>
      <c r="W155" s="3"/>
      <c r="X155" s="3"/>
      <c r="Y155" s="3"/>
      <c r="Z155" s="3"/>
      <c r="AA155" s="3"/>
      <c r="AB155" s="3"/>
      <c r="AC155" s="3"/>
      <c r="AD155" s="3"/>
      <c r="AE155" s="3"/>
      <c r="AF155" s="3"/>
      <c r="AG155" s="3"/>
      <c r="AH155" s="3"/>
      <c r="AI155" s="3"/>
      <c r="AJ155" s="3"/>
      <c r="AK155" s="3"/>
      <c r="AL155" s="3"/>
      <c r="AM155" s="3"/>
      <c r="AN155" s="3"/>
      <c r="AO155" s="3"/>
    </row>
    <row r="156" spans="1:41" ht="12.75" customHeight="1" x14ac:dyDescent="0.2">
      <c r="A156" s="3"/>
      <c r="B156" s="3"/>
      <c r="C156" s="3"/>
      <c r="D156" s="117"/>
      <c r="E156" s="3"/>
      <c r="F156" s="3"/>
      <c r="G156" s="3"/>
      <c r="H156" s="3"/>
      <c r="I156" s="3"/>
      <c r="J156" s="3"/>
      <c r="K156" s="3"/>
      <c r="L156" s="3"/>
      <c r="M156" s="3"/>
      <c r="N156" s="3"/>
      <c r="O156" s="3"/>
      <c r="P156" s="3"/>
      <c r="Q156" s="3"/>
      <c r="R156" s="3"/>
      <c r="S156" s="1"/>
      <c r="T156" s="1"/>
      <c r="U156" s="3"/>
      <c r="V156" s="3"/>
      <c r="W156" s="3"/>
      <c r="X156" s="3"/>
      <c r="Y156" s="3"/>
      <c r="Z156" s="3"/>
      <c r="AA156" s="3"/>
      <c r="AB156" s="3"/>
      <c r="AC156" s="3"/>
      <c r="AD156" s="3"/>
      <c r="AE156" s="3"/>
      <c r="AF156" s="3"/>
      <c r="AG156" s="3"/>
      <c r="AH156" s="3"/>
      <c r="AI156" s="3"/>
      <c r="AJ156" s="3"/>
      <c r="AK156" s="3"/>
      <c r="AL156" s="3"/>
      <c r="AM156" s="3"/>
      <c r="AN156" s="3"/>
      <c r="AO156" s="3"/>
    </row>
    <row r="157" spans="1:41" ht="12.75" customHeight="1" x14ac:dyDescent="0.2">
      <c r="A157" s="3"/>
      <c r="B157" s="3"/>
      <c r="C157" s="3"/>
      <c r="D157" s="117"/>
      <c r="E157" s="3"/>
      <c r="F157" s="3"/>
      <c r="G157" s="3"/>
      <c r="H157" s="3"/>
      <c r="I157" s="3"/>
      <c r="J157" s="3"/>
      <c r="K157" s="3"/>
      <c r="L157" s="3"/>
      <c r="M157" s="3"/>
      <c r="N157" s="3"/>
      <c r="O157" s="3"/>
      <c r="P157" s="3"/>
      <c r="Q157" s="3"/>
      <c r="R157" s="3"/>
      <c r="S157" s="1"/>
      <c r="T157" s="1"/>
      <c r="U157" s="3"/>
      <c r="V157" s="3"/>
      <c r="W157" s="3"/>
      <c r="X157" s="3"/>
      <c r="Y157" s="3"/>
      <c r="Z157" s="3"/>
      <c r="AA157" s="3"/>
      <c r="AB157" s="3"/>
      <c r="AC157" s="3"/>
      <c r="AD157" s="3"/>
      <c r="AE157" s="3"/>
      <c r="AF157" s="3"/>
      <c r="AG157" s="3"/>
      <c r="AH157" s="3"/>
      <c r="AI157" s="3"/>
      <c r="AJ157" s="3"/>
      <c r="AK157" s="3"/>
      <c r="AL157" s="3"/>
      <c r="AM157" s="3"/>
      <c r="AN157" s="3"/>
      <c r="AO157" s="3"/>
    </row>
    <row r="158" spans="1:41" ht="12.75" customHeight="1" x14ac:dyDescent="0.2">
      <c r="A158" s="3"/>
      <c r="B158" s="3"/>
      <c r="C158" s="3"/>
      <c r="D158" s="117"/>
      <c r="E158" s="3"/>
      <c r="F158" s="3"/>
      <c r="G158" s="3"/>
      <c r="H158" s="3"/>
      <c r="I158" s="3"/>
      <c r="J158" s="3"/>
      <c r="K158" s="3"/>
      <c r="L158" s="3"/>
      <c r="M158" s="3"/>
      <c r="N158" s="3"/>
      <c r="O158" s="3"/>
      <c r="P158" s="3"/>
      <c r="Q158" s="3"/>
      <c r="R158" s="3"/>
      <c r="S158" s="1"/>
      <c r="T158" s="1"/>
      <c r="U158" s="3"/>
      <c r="V158" s="3"/>
      <c r="W158" s="3"/>
      <c r="X158" s="3"/>
      <c r="Y158" s="3"/>
      <c r="Z158" s="3"/>
      <c r="AA158" s="3"/>
      <c r="AB158" s="3"/>
      <c r="AC158" s="3"/>
      <c r="AD158" s="3"/>
      <c r="AE158" s="3"/>
      <c r="AF158" s="3"/>
      <c r="AG158" s="3"/>
      <c r="AH158" s="3"/>
      <c r="AI158" s="3"/>
      <c r="AJ158" s="3"/>
      <c r="AK158" s="3"/>
      <c r="AL158" s="3"/>
      <c r="AM158" s="3"/>
      <c r="AN158" s="3"/>
      <c r="AO158" s="3"/>
    </row>
    <row r="159" spans="1:41" ht="12.75" customHeight="1" x14ac:dyDescent="0.2">
      <c r="A159" s="3"/>
      <c r="B159" s="3"/>
      <c r="C159" s="3"/>
      <c r="D159" s="117"/>
      <c r="E159" s="3"/>
      <c r="F159" s="3"/>
      <c r="G159" s="3"/>
      <c r="H159" s="3"/>
      <c r="I159" s="3"/>
      <c r="J159" s="3"/>
      <c r="K159" s="3"/>
      <c r="L159" s="3"/>
      <c r="M159" s="3"/>
      <c r="N159" s="3"/>
      <c r="O159" s="3"/>
      <c r="P159" s="3"/>
      <c r="Q159" s="3"/>
      <c r="R159" s="3"/>
      <c r="S159" s="1"/>
      <c r="T159" s="1"/>
      <c r="U159" s="3"/>
      <c r="V159" s="3"/>
      <c r="W159" s="3"/>
      <c r="X159" s="3"/>
      <c r="Y159" s="3"/>
      <c r="Z159" s="3"/>
      <c r="AA159" s="3"/>
      <c r="AB159" s="3"/>
      <c r="AC159" s="3"/>
      <c r="AD159" s="3"/>
      <c r="AE159" s="3"/>
      <c r="AF159" s="3"/>
      <c r="AG159" s="3"/>
      <c r="AH159" s="3"/>
      <c r="AI159" s="3"/>
      <c r="AJ159" s="3"/>
      <c r="AK159" s="3"/>
      <c r="AL159" s="3"/>
      <c r="AM159" s="3"/>
      <c r="AN159" s="3"/>
      <c r="AO159" s="3"/>
    </row>
    <row r="160" spans="1:41" ht="12.75" customHeight="1" x14ac:dyDescent="0.2">
      <c r="A160" s="3"/>
      <c r="B160" s="3"/>
      <c r="C160" s="3"/>
      <c r="D160" s="117"/>
      <c r="E160" s="3"/>
      <c r="F160" s="3"/>
      <c r="G160" s="3"/>
      <c r="H160" s="3"/>
      <c r="I160" s="3"/>
      <c r="J160" s="3"/>
      <c r="K160" s="3"/>
      <c r="L160" s="3"/>
      <c r="M160" s="3"/>
      <c r="N160" s="3"/>
      <c r="O160" s="3"/>
      <c r="P160" s="3"/>
      <c r="Q160" s="3"/>
      <c r="R160" s="3"/>
      <c r="S160" s="1"/>
      <c r="T160" s="1"/>
      <c r="U160" s="3"/>
      <c r="V160" s="3"/>
      <c r="W160" s="3"/>
      <c r="X160" s="3"/>
      <c r="Y160" s="3"/>
      <c r="Z160" s="3"/>
      <c r="AA160" s="3"/>
      <c r="AB160" s="3"/>
      <c r="AC160" s="3"/>
      <c r="AD160" s="3"/>
      <c r="AE160" s="3"/>
      <c r="AF160" s="3"/>
      <c r="AG160" s="3"/>
      <c r="AH160" s="3"/>
      <c r="AI160" s="3"/>
      <c r="AJ160" s="3"/>
      <c r="AK160" s="3"/>
      <c r="AL160" s="3"/>
      <c r="AM160" s="3"/>
      <c r="AN160" s="3"/>
      <c r="AO160" s="3"/>
    </row>
    <row r="161" spans="1:41" ht="12.75" customHeight="1" x14ac:dyDescent="0.2">
      <c r="A161" s="3"/>
      <c r="B161" s="3"/>
      <c r="C161" s="3"/>
      <c r="D161" s="117"/>
      <c r="E161" s="3"/>
      <c r="F161" s="3"/>
      <c r="G161" s="3"/>
      <c r="H161" s="3"/>
      <c r="I161" s="3"/>
      <c r="J161" s="3"/>
      <c r="K161" s="3"/>
      <c r="L161" s="3"/>
      <c r="M161" s="3"/>
      <c r="N161" s="3"/>
      <c r="O161" s="3"/>
      <c r="P161" s="3"/>
      <c r="Q161" s="3"/>
      <c r="R161" s="3"/>
      <c r="S161" s="1"/>
      <c r="T161" s="1"/>
      <c r="U161" s="3"/>
      <c r="V161" s="3"/>
      <c r="W161" s="3"/>
      <c r="X161" s="3"/>
      <c r="Y161" s="3"/>
      <c r="Z161" s="3"/>
      <c r="AA161" s="3"/>
      <c r="AB161" s="3"/>
      <c r="AC161" s="3"/>
      <c r="AD161" s="3"/>
      <c r="AE161" s="3"/>
      <c r="AF161" s="3"/>
      <c r="AG161" s="3"/>
      <c r="AH161" s="3"/>
      <c r="AI161" s="3"/>
      <c r="AJ161" s="3"/>
      <c r="AK161" s="3"/>
      <c r="AL161" s="3"/>
      <c r="AM161" s="3"/>
      <c r="AN161" s="3"/>
      <c r="AO161" s="3"/>
    </row>
    <row r="162" spans="1:41" ht="12.75" customHeight="1" x14ac:dyDescent="0.2">
      <c r="A162" s="3"/>
      <c r="B162" s="3"/>
      <c r="C162" s="3"/>
      <c r="D162" s="117"/>
      <c r="E162" s="3"/>
      <c r="F162" s="3"/>
      <c r="G162" s="3"/>
      <c r="H162" s="3"/>
      <c r="I162" s="3"/>
      <c r="J162" s="3"/>
      <c r="K162" s="3"/>
      <c r="L162" s="3"/>
      <c r="M162" s="3"/>
      <c r="N162" s="3"/>
      <c r="O162" s="3"/>
      <c r="P162" s="3"/>
      <c r="Q162" s="3"/>
      <c r="R162" s="3"/>
      <c r="S162" s="1"/>
      <c r="T162" s="1"/>
      <c r="U162" s="3"/>
      <c r="V162" s="3"/>
      <c r="W162" s="3"/>
      <c r="X162" s="3"/>
      <c r="Y162" s="3"/>
      <c r="Z162" s="3"/>
      <c r="AA162" s="3"/>
      <c r="AB162" s="3"/>
      <c r="AC162" s="3"/>
      <c r="AD162" s="3"/>
      <c r="AE162" s="3"/>
      <c r="AF162" s="3"/>
      <c r="AG162" s="3"/>
      <c r="AH162" s="3"/>
      <c r="AI162" s="3"/>
      <c r="AJ162" s="3"/>
      <c r="AK162" s="3"/>
      <c r="AL162" s="3"/>
      <c r="AM162" s="3"/>
      <c r="AN162" s="3"/>
      <c r="AO162" s="3"/>
    </row>
    <row r="163" spans="1:41" ht="12.75" customHeight="1" x14ac:dyDescent="0.2">
      <c r="A163" s="3"/>
      <c r="B163" s="3"/>
      <c r="C163" s="3"/>
      <c r="D163" s="117"/>
      <c r="E163" s="3"/>
      <c r="F163" s="3"/>
      <c r="G163" s="3"/>
      <c r="H163" s="3"/>
      <c r="I163" s="3"/>
      <c r="J163" s="3"/>
      <c r="K163" s="3"/>
      <c r="L163" s="3"/>
      <c r="M163" s="3"/>
      <c r="N163" s="3"/>
      <c r="O163" s="3"/>
      <c r="P163" s="3"/>
      <c r="Q163" s="3"/>
      <c r="R163" s="3"/>
      <c r="S163" s="1"/>
      <c r="T163" s="1"/>
      <c r="U163" s="3"/>
      <c r="V163" s="3"/>
      <c r="W163" s="3"/>
      <c r="X163" s="3"/>
      <c r="Y163" s="3"/>
      <c r="Z163" s="3"/>
      <c r="AA163" s="3"/>
      <c r="AB163" s="3"/>
      <c r="AC163" s="3"/>
      <c r="AD163" s="3"/>
      <c r="AE163" s="3"/>
      <c r="AF163" s="3"/>
      <c r="AG163" s="3"/>
      <c r="AH163" s="3"/>
      <c r="AI163" s="3"/>
      <c r="AJ163" s="3"/>
      <c r="AK163" s="3"/>
      <c r="AL163" s="3"/>
      <c r="AM163" s="3"/>
      <c r="AN163" s="3"/>
      <c r="AO163" s="3"/>
    </row>
    <row r="164" spans="1:41" ht="12.75" customHeight="1" x14ac:dyDescent="0.2">
      <c r="A164" s="3"/>
      <c r="B164" s="3"/>
      <c r="C164" s="3"/>
      <c r="D164" s="117"/>
      <c r="E164" s="3"/>
      <c r="F164" s="3"/>
      <c r="G164" s="3"/>
      <c r="H164" s="3"/>
      <c r="I164" s="3"/>
      <c r="J164" s="3"/>
      <c r="K164" s="3"/>
      <c r="L164" s="3"/>
      <c r="M164" s="3"/>
      <c r="N164" s="3"/>
      <c r="O164" s="3"/>
      <c r="P164" s="3"/>
      <c r="Q164" s="3"/>
      <c r="R164" s="3"/>
      <c r="S164" s="1"/>
      <c r="T164" s="1"/>
      <c r="U164" s="3"/>
      <c r="V164" s="3"/>
      <c r="W164" s="3"/>
      <c r="X164" s="3"/>
      <c r="Y164" s="3"/>
      <c r="Z164" s="3"/>
      <c r="AA164" s="3"/>
      <c r="AB164" s="3"/>
      <c r="AC164" s="3"/>
      <c r="AD164" s="3"/>
      <c r="AE164" s="3"/>
      <c r="AF164" s="3"/>
      <c r="AG164" s="3"/>
      <c r="AH164" s="3"/>
      <c r="AI164" s="3"/>
      <c r="AJ164" s="3"/>
      <c r="AK164" s="3"/>
      <c r="AL164" s="3"/>
      <c r="AM164" s="3"/>
      <c r="AN164" s="3"/>
      <c r="AO164" s="3"/>
    </row>
    <row r="165" spans="1:41" ht="12.75" customHeight="1" x14ac:dyDescent="0.2">
      <c r="A165" s="3"/>
      <c r="B165" s="3"/>
      <c r="C165" s="3"/>
      <c r="D165" s="117"/>
      <c r="E165" s="3"/>
      <c r="F165" s="3"/>
      <c r="G165" s="3"/>
      <c r="H165" s="3"/>
      <c r="I165" s="3"/>
      <c r="J165" s="3"/>
      <c r="K165" s="3"/>
      <c r="L165" s="3"/>
      <c r="M165" s="3"/>
      <c r="N165" s="3"/>
      <c r="O165" s="3"/>
      <c r="P165" s="3"/>
      <c r="Q165" s="3"/>
      <c r="R165" s="3"/>
      <c r="S165" s="1"/>
      <c r="T165" s="1"/>
      <c r="U165" s="3"/>
      <c r="V165" s="3"/>
      <c r="W165" s="3"/>
      <c r="X165" s="3"/>
      <c r="Y165" s="3"/>
      <c r="Z165" s="3"/>
      <c r="AA165" s="3"/>
      <c r="AB165" s="3"/>
      <c r="AC165" s="3"/>
      <c r="AD165" s="3"/>
      <c r="AE165" s="3"/>
      <c r="AF165" s="3"/>
      <c r="AG165" s="3"/>
      <c r="AH165" s="3"/>
      <c r="AI165" s="3"/>
      <c r="AJ165" s="3"/>
      <c r="AK165" s="3"/>
      <c r="AL165" s="3"/>
      <c r="AM165" s="3"/>
      <c r="AN165" s="3"/>
      <c r="AO165" s="3"/>
    </row>
    <row r="166" spans="1:41" ht="12.75" customHeight="1" x14ac:dyDescent="0.2">
      <c r="A166" s="3"/>
      <c r="B166" s="3"/>
      <c r="C166" s="3"/>
      <c r="D166" s="117"/>
      <c r="E166" s="3"/>
      <c r="F166" s="3"/>
      <c r="G166" s="3"/>
      <c r="H166" s="3"/>
      <c r="I166" s="3"/>
      <c r="J166" s="3"/>
      <c r="K166" s="3"/>
      <c r="L166" s="3"/>
      <c r="M166" s="3"/>
      <c r="N166" s="3"/>
      <c r="O166" s="3"/>
      <c r="P166" s="3"/>
      <c r="Q166" s="3"/>
      <c r="R166" s="3"/>
      <c r="S166" s="1"/>
      <c r="T166" s="1"/>
      <c r="U166" s="3"/>
      <c r="V166" s="3"/>
      <c r="W166" s="3"/>
      <c r="X166" s="3"/>
      <c r="Y166" s="3"/>
      <c r="Z166" s="3"/>
      <c r="AA166" s="3"/>
      <c r="AB166" s="3"/>
      <c r="AC166" s="3"/>
      <c r="AD166" s="3"/>
      <c r="AE166" s="3"/>
      <c r="AF166" s="3"/>
      <c r="AG166" s="3"/>
      <c r="AH166" s="3"/>
      <c r="AI166" s="3"/>
      <c r="AJ166" s="3"/>
      <c r="AK166" s="3"/>
      <c r="AL166" s="3"/>
      <c r="AM166" s="3"/>
      <c r="AN166" s="3"/>
      <c r="AO166" s="3"/>
    </row>
    <row r="167" spans="1:41" ht="12.75" customHeight="1" x14ac:dyDescent="0.2">
      <c r="A167" s="3"/>
      <c r="B167" s="3"/>
      <c r="C167" s="3"/>
      <c r="D167" s="117"/>
      <c r="E167" s="3"/>
      <c r="F167" s="3"/>
      <c r="G167" s="3"/>
      <c r="H167" s="3"/>
      <c r="I167" s="3"/>
      <c r="J167" s="3"/>
      <c r="K167" s="3"/>
      <c r="L167" s="3"/>
      <c r="M167" s="3"/>
      <c r="N167" s="3"/>
      <c r="O167" s="3"/>
      <c r="P167" s="3"/>
      <c r="Q167" s="3"/>
      <c r="R167" s="3"/>
      <c r="S167" s="1"/>
      <c r="T167" s="1"/>
      <c r="U167" s="3"/>
      <c r="V167" s="3"/>
      <c r="W167" s="3"/>
      <c r="X167" s="3"/>
      <c r="Y167" s="3"/>
      <c r="Z167" s="3"/>
      <c r="AA167" s="3"/>
      <c r="AB167" s="3"/>
      <c r="AC167" s="3"/>
      <c r="AD167" s="3"/>
      <c r="AE167" s="3"/>
      <c r="AF167" s="3"/>
      <c r="AG167" s="3"/>
      <c r="AH167" s="3"/>
      <c r="AI167" s="3"/>
      <c r="AJ167" s="3"/>
      <c r="AK167" s="3"/>
      <c r="AL167" s="3"/>
      <c r="AM167" s="3"/>
      <c r="AN167" s="3"/>
      <c r="AO167" s="3"/>
    </row>
    <row r="168" spans="1:41" ht="12.75" customHeight="1" x14ac:dyDescent="0.2">
      <c r="A168" s="3"/>
      <c r="B168" s="3"/>
      <c r="C168" s="3"/>
      <c r="D168" s="117"/>
      <c r="E168" s="3"/>
      <c r="F168" s="3"/>
      <c r="G168" s="3"/>
      <c r="H168" s="3"/>
      <c r="I168" s="3"/>
      <c r="J168" s="3"/>
      <c r="K168" s="3"/>
      <c r="L168" s="3"/>
      <c r="M168" s="3"/>
      <c r="N168" s="3"/>
      <c r="O168" s="3"/>
      <c r="P168" s="3"/>
      <c r="Q168" s="3"/>
      <c r="R168" s="3"/>
      <c r="S168" s="1"/>
      <c r="T168" s="1"/>
      <c r="U168" s="3"/>
      <c r="V168" s="3"/>
      <c r="W168" s="3"/>
      <c r="X168" s="3"/>
      <c r="Y168" s="3"/>
      <c r="Z168" s="3"/>
      <c r="AA168" s="3"/>
      <c r="AB168" s="3"/>
      <c r="AC168" s="3"/>
      <c r="AD168" s="3"/>
      <c r="AE168" s="3"/>
      <c r="AF168" s="3"/>
      <c r="AG168" s="3"/>
      <c r="AH168" s="3"/>
      <c r="AI168" s="3"/>
      <c r="AJ168" s="3"/>
      <c r="AK168" s="3"/>
      <c r="AL168" s="3"/>
      <c r="AM168" s="3"/>
      <c r="AN168" s="3"/>
      <c r="AO168" s="3"/>
    </row>
    <row r="169" spans="1:41" ht="12.75" customHeight="1" x14ac:dyDescent="0.2">
      <c r="A169" s="3"/>
      <c r="B169" s="3"/>
      <c r="C169" s="3"/>
      <c r="D169" s="117"/>
      <c r="E169" s="3"/>
      <c r="F169" s="3"/>
      <c r="G169" s="3"/>
      <c r="H169" s="3"/>
      <c r="I169" s="3"/>
      <c r="J169" s="3"/>
      <c r="K169" s="3"/>
      <c r="L169" s="3"/>
      <c r="M169" s="3"/>
      <c r="N169" s="3"/>
      <c r="O169" s="3"/>
      <c r="P169" s="3"/>
      <c r="Q169" s="3"/>
      <c r="R169" s="3"/>
      <c r="S169" s="1"/>
      <c r="T169" s="1"/>
      <c r="U169" s="3"/>
      <c r="V169" s="3"/>
      <c r="W169" s="3"/>
      <c r="X169" s="3"/>
      <c r="Y169" s="3"/>
      <c r="Z169" s="3"/>
      <c r="AA169" s="3"/>
      <c r="AB169" s="3"/>
      <c r="AC169" s="3"/>
      <c r="AD169" s="3"/>
      <c r="AE169" s="3"/>
      <c r="AF169" s="3"/>
      <c r="AG169" s="3"/>
      <c r="AH169" s="3"/>
      <c r="AI169" s="3"/>
      <c r="AJ169" s="3"/>
      <c r="AK169" s="3"/>
      <c r="AL169" s="3"/>
      <c r="AM169" s="3"/>
      <c r="AN169" s="3"/>
      <c r="AO169" s="3"/>
    </row>
    <row r="170" spans="1:41" ht="12.75" customHeight="1" x14ac:dyDescent="0.2">
      <c r="A170" s="3"/>
      <c r="B170" s="3"/>
      <c r="C170" s="3"/>
      <c r="D170" s="117"/>
      <c r="E170" s="3"/>
      <c r="F170" s="3"/>
      <c r="G170" s="3"/>
      <c r="H170" s="3"/>
      <c r="I170" s="3"/>
      <c r="J170" s="3"/>
      <c r="K170" s="3"/>
      <c r="L170" s="3"/>
      <c r="M170" s="3"/>
      <c r="N170" s="3"/>
      <c r="O170" s="3"/>
      <c r="P170" s="3"/>
      <c r="Q170" s="3"/>
      <c r="R170" s="3"/>
      <c r="S170" s="1"/>
      <c r="T170" s="1"/>
      <c r="U170" s="3"/>
      <c r="V170" s="3"/>
      <c r="W170" s="3"/>
      <c r="X170" s="3"/>
      <c r="Y170" s="3"/>
      <c r="Z170" s="3"/>
      <c r="AA170" s="3"/>
      <c r="AB170" s="3"/>
      <c r="AC170" s="3"/>
      <c r="AD170" s="3"/>
      <c r="AE170" s="3"/>
      <c r="AF170" s="3"/>
      <c r="AG170" s="3"/>
      <c r="AH170" s="3"/>
      <c r="AI170" s="3"/>
      <c r="AJ170" s="3"/>
      <c r="AK170" s="3"/>
      <c r="AL170" s="3"/>
      <c r="AM170" s="3"/>
      <c r="AN170" s="3"/>
      <c r="AO170" s="3"/>
    </row>
    <row r="171" spans="1:41" ht="12.75" customHeight="1" x14ac:dyDescent="0.2">
      <c r="A171" s="3"/>
      <c r="B171" s="3"/>
      <c r="C171" s="3"/>
      <c r="D171" s="117"/>
      <c r="E171" s="3"/>
      <c r="F171" s="3"/>
      <c r="G171" s="3"/>
      <c r="H171" s="3"/>
      <c r="I171" s="3"/>
      <c r="J171" s="3"/>
      <c r="K171" s="3"/>
      <c r="L171" s="3"/>
      <c r="M171" s="3"/>
      <c r="N171" s="3"/>
      <c r="O171" s="3"/>
      <c r="P171" s="3"/>
      <c r="Q171" s="3"/>
      <c r="R171" s="3"/>
      <c r="S171" s="1"/>
      <c r="T171" s="1"/>
      <c r="U171" s="3"/>
      <c r="V171" s="3"/>
      <c r="W171" s="3"/>
      <c r="X171" s="3"/>
      <c r="Y171" s="3"/>
      <c r="Z171" s="3"/>
      <c r="AA171" s="3"/>
      <c r="AB171" s="3"/>
      <c r="AC171" s="3"/>
      <c r="AD171" s="3"/>
      <c r="AE171" s="3"/>
      <c r="AF171" s="3"/>
      <c r="AG171" s="3"/>
      <c r="AH171" s="3"/>
      <c r="AI171" s="3"/>
      <c r="AJ171" s="3"/>
      <c r="AK171" s="3"/>
      <c r="AL171" s="3"/>
      <c r="AM171" s="3"/>
      <c r="AN171" s="3"/>
      <c r="AO171" s="3"/>
    </row>
    <row r="172" spans="1:41" ht="12.75" customHeight="1" x14ac:dyDescent="0.2">
      <c r="A172" s="3"/>
      <c r="B172" s="3"/>
      <c r="C172" s="3"/>
      <c r="D172" s="117"/>
      <c r="E172" s="3"/>
      <c r="F172" s="3"/>
      <c r="G172" s="3"/>
      <c r="H172" s="3"/>
      <c r="I172" s="3"/>
      <c r="J172" s="3"/>
      <c r="K172" s="3"/>
      <c r="L172" s="3"/>
      <c r="M172" s="3"/>
      <c r="N172" s="3"/>
      <c r="O172" s="3"/>
      <c r="P172" s="3"/>
      <c r="Q172" s="3"/>
      <c r="R172" s="3"/>
      <c r="S172" s="1"/>
      <c r="T172" s="1"/>
      <c r="U172" s="3"/>
      <c r="V172" s="3"/>
      <c r="W172" s="3"/>
      <c r="X172" s="3"/>
      <c r="Y172" s="3"/>
      <c r="Z172" s="3"/>
      <c r="AA172" s="3"/>
      <c r="AB172" s="3"/>
      <c r="AC172" s="3"/>
      <c r="AD172" s="3"/>
      <c r="AE172" s="3"/>
      <c r="AF172" s="3"/>
      <c r="AG172" s="3"/>
      <c r="AH172" s="3"/>
      <c r="AI172" s="3"/>
      <c r="AJ172" s="3"/>
      <c r="AK172" s="3"/>
      <c r="AL172" s="3"/>
      <c r="AM172" s="3"/>
      <c r="AN172" s="3"/>
      <c r="AO172" s="3"/>
    </row>
    <row r="173" spans="1:41" ht="12.75" customHeight="1" x14ac:dyDescent="0.2">
      <c r="A173" s="3"/>
      <c r="B173" s="3"/>
      <c r="C173" s="3"/>
      <c r="D173" s="117"/>
      <c r="E173" s="3"/>
      <c r="F173" s="3"/>
      <c r="G173" s="3"/>
      <c r="H173" s="3"/>
      <c r="I173" s="3"/>
      <c r="J173" s="3"/>
      <c r="K173" s="3"/>
      <c r="L173" s="3"/>
      <c r="M173" s="3"/>
      <c r="N173" s="3"/>
      <c r="O173" s="3"/>
      <c r="P173" s="3"/>
      <c r="Q173" s="3"/>
      <c r="R173" s="3"/>
      <c r="S173" s="1"/>
      <c r="T173" s="1"/>
      <c r="U173" s="3"/>
      <c r="V173" s="3"/>
      <c r="W173" s="3"/>
      <c r="X173" s="3"/>
      <c r="Y173" s="3"/>
      <c r="Z173" s="3"/>
      <c r="AA173" s="3"/>
      <c r="AB173" s="3"/>
      <c r="AC173" s="3"/>
      <c r="AD173" s="3"/>
      <c r="AE173" s="3"/>
      <c r="AF173" s="3"/>
      <c r="AG173" s="3"/>
      <c r="AH173" s="3"/>
      <c r="AI173" s="3"/>
      <c r="AJ173" s="3"/>
      <c r="AK173" s="3"/>
      <c r="AL173" s="3"/>
      <c r="AM173" s="3"/>
      <c r="AN173" s="3"/>
      <c r="AO173" s="3"/>
    </row>
    <row r="174" spans="1:41" ht="12.75" customHeight="1" x14ac:dyDescent="0.2">
      <c r="A174" s="3"/>
      <c r="B174" s="3"/>
      <c r="C174" s="3"/>
      <c r="D174" s="117"/>
      <c r="E174" s="3"/>
      <c r="F174" s="3"/>
      <c r="G174" s="3"/>
      <c r="H174" s="3"/>
      <c r="I174" s="3"/>
      <c r="J174" s="3"/>
      <c r="K174" s="3"/>
      <c r="L174" s="3"/>
      <c r="M174" s="3"/>
      <c r="N174" s="3"/>
      <c r="O174" s="3"/>
      <c r="P174" s="3"/>
      <c r="Q174" s="3"/>
      <c r="R174" s="3"/>
      <c r="S174" s="1"/>
      <c r="T174" s="1"/>
      <c r="U174" s="3"/>
      <c r="V174" s="3"/>
      <c r="W174" s="3"/>
      <c r="X174" s="3"/>
      <c r="Y174" s="3"/>
      <c r="Z174" s="3"/>
      <c r="AA174" s="3"/>
      <c r="AB174" s="3"/>
      <c r="AC174" s="3"/>
      <c r="AD174" s="3"/>
      <c r="AE174" s="3"/>
      <c r="AF174" s="3"/>
      <c r="AG174" s="3"/>
      <c r="AH174" s="3"/>
      <c r="AI174" s="3"/>
      <c r="AJ174" s="3"/>
      <c r="AK174" s="3"/>
      <c r="AL174" s="3"/>
      <c r="AM174" s="3"/>
      <c r="AN174" s="3"/>
      <c r="AO174" s="3"/>
    </row>
    <row r="175" spans="1:41" ht="12.75" customHeight="1" x14ac:dyDescent="0.2">
      <c r="A175" s="3"/>
      <c r="B175" s="3"/>
      <c r="C175" s="3"/>
      <c r="D175" s="117"/>
      <c r="E175" s="3"/>
      <c r="F175" s="3"/>
      <c r="G175" s="3"/>
      <c r="H175" s="3"/>
      <c r="I175" s="3"/>
      <c r="J175" s="3"/>
      <c r="K175" s="3"/>
      <c r="L175" s="3"/>
      <c r="M175" s="3"/>
      <c r="N175" s="3"/>
      <c r="O175" s="3"/>
      <c r="P175" s="3"/>
      <c r="Q175" s="3"/>
      <c r="R175" s="3"/>
      <c r="S175" s="1"/>
      <c r="T175" s="1"/>
      <c r="U175" s="3"/>
      <c r="V175" s="3"/>
      <c r="W175" s="3"/>
      <c r="X175" s="3"/>
      <c r="Y175" s="3"/>
      <c r="Z175" s="3"/>
      <c r="AA175" s="3"/>
      <c r="AB175" s="3"/>
      <c r="AC175" s="3"/>
      <c r="AD175" s="3"/>
      <c r="AE175" s="3"/>
      <c r="AF175" s="3"/>
      <c r="AG175" s="3"/>
      <c r="AH175" s="3"/>
      <c r="AI175" s="3"/>
      <c r="AJ175" s="3"/>
      <c r="AK175" s="3"/>
      <c r="AL175" s="3"/>
      <c r="AM175" s="3"/>
      <c r="AN175" s="3"/>
      <c r="AO175" s="3"/>
    </row>
    <row r="176" spans="1:41" ht="12.75" customHeight="1" x14ac:dyDescent="0.2">
      <c r="A176" s="3"/>
      <c r="B176" s="3"/>
      <c r="C176" s="3"/>
      <c r="D176" s="117"/>
      <c r="E176" s="3"/>
      <c r="F176" s="3"/>
      <c r="G176" s="3"/>
      <c r="H176" s="3"/>
      <c r="I176" s="3"/>
      <c r="J176" s="3"/>
      <c r="K176" s="3"/>
      <c r="L176" s="3"/>
      <c r="M176" s="3"/>
      <c r="N176" s="3"/>
      <c r="O176" s="3"/>
      <c r="P176" s="3"/>
      <c r="Q176" s="3"/>
      <c r="R176" s="3"/>
      <c r="S176" s="1"/>
      <c r="T176" s="1"/>
      <c r="U176" s="3"/>
      <c r="V176" s="3"/>
      <c r="W176" s="3"/>
      <c r="X176" s="3"/>
      <c r="Y176" s="3"/>
      <c r="Z176" s="3"/>
      <c r="AA176" s="3"/>
      <c r="AB176" s="3"/>
      <c r="AC176" s="3"/>
      <c r="AD176" s="3"/>
      <c r="AE176" s="3"/>
      <c r="AF176" s="3"/>
      <c r="AG176" s="3"/>
      <c r="AH176" s="3"/>
      <c r="AI176" s="3"/>
      <c r="AJ176" s="3"/>
      <c r="AK176" s="3"/>
      <c r="AL176" s="3"/>
      <c r="AM176" s="3"/>
      <c r="AN176" s="3"/>
      <c r="AO176" s="3"/>
    </row>
    <row r="177" spans="1:41" ht="12.75" customHeight="1" x14ac:dyDescent="0.2">
      <c r="A177" s="3"/>
      <c r="B177" s="3"/>
      <c r="C177" s="3"/>
      <c r="D177" s="117"/>
      <c r="E177" s="3"/>
      <c r="F177" s="3"/>
      <c r="G177" s="3"/>
      <c r="H177" s="3"/>
      <c r="I177" s="3"/>
      <c r="J177" s="3"/>
      <c r="K177" s="3"/>
      <c r="L177" s="3"/>
      <c r="M177" s="3"/>
      <c r="N177" s="3"/>
      <c r="O177" s="3"/>
      <c r="P177" s="3"/>
      <c r="Q177" s="3"/>
      <c r="R177" s="3"/>
      <c r="S177" s="1"/>
      <c r="T177" s="1"/>
      <c r="U177" s="3"/>
      <c r="V177" s="3"/>
      <c r="W177" s="3"/>
      <c r="X177" s="3"/>
      <c r="Y177" s="3"/>
      <c r="Z177" s="3"/>
      <c r="AA177" s="3"/>
      <c r="AB177" s="3"/>
      <c r="AC177" s="3"/>
      <c r="AD177" s="3"/>
      <c r="AE177" s="3"/>
      <c r="AF177" s="3"/>
      <c r="AG177" s="3"/>
      <c r="AH177" s="3"/>
      <c r="AI177" s="3"/>
      <c r="AJ177" s="3"/>
      <c r="AK177" s="3"/>
      <c r="AL177" s="3"/>
      <c r="AM177" s="3"/>
      <c r="AN177" s="3"/>
      <c r="AO177" s="3"/>
    </row>
    <row r="178" spans="1:41" ht="12.75" customHeight="1" x14ac:dyDescent="0.2">
      <c r="A178" s="3"/>
      <c r="B178" s="3"/>
      <c r="C178" s="3"/>
      <c r="D178" s="117"/>
      <c r="E178" s="3"/>
      <c r="F178" s="3"/>
      <c r="G178" s="3"/>
      <c r="H178" s="3"/>
      <c r="I178" s="3"/>
      <c r="J178" s="3"/>
      <c r="K178" s="3"/>
      <c r="L178" s="3"/>
      <c r="M178" s="3"/>
      <c r="N178" s="3"/>
      <c r="O178" s="3"/>
      <c r="P178" s="3"/>
      <c r="Q178" s="3"/>
      <c r="R178" s="3"/>
      <c r="S178" s="1"/>
      <c r="T178" s="1"/>
      <c r="U178" s="3"/>
      <c r="V178" s="3"/>
      <c r="W178" s="3"/>
      <c r="X178" s="3"/>
      <c r="Y178" s="3"/>
      <c r="Z178" s="3"/>
      <c r="AA178" s="3"/>
      <c r="AB178" s="3"/>
      <c r="AC178" s="3"/>
      <c r="AD178" s="3"/>
      <c r="AE178" s="3"/>
      <c r="AF178" s="3"/>
      <c r="AG178" s="3"/>
      <c r="AH178" s="3"/>
      <c r="AI178" s="3"/>
      <c r="AJ178" s="3"/>
      <c r="AK178" s="3"/>
      <c r="AL178" s="3"/>
      <c r="AM178" s="3"/>
      <c r="AN178" s="3"/>
      <c r="AO178" s="3"/>
    </row>
    <row r="179" spans="1:41" ht="12.75" customHeight="1" x14ac:dyDescent="0.2">
      <c r="A179" s="3"/>
      <c r="B179" s="3"/>
      <c r="C179" s="3"/>
      <c r="D179" s="117"/>
      <c r="E179" s="3"/>
      <c r="F179" s="3"/>
      <c r="G179" s="3"/>
      <c r="H179" s="3"/>
      <c r="I179" s="3"/>
      <c r="J179" s="3"/>
      <c r="K179" s="3"/>
      <c r="L179" s="3"/>
      <c r="M179" s="3"/>
      <c r="N179" s="3"/>
      <c r="O179" s="3"/>
      <c r="P179" s="3"/>
      <c r="Q179" s="3"/>
      <c r="R179" s="3"/>
      <c r="S179" s="1"/>
      <c r="T179" s="1"/>
      <c r="U179" s="3"/>
      <c r="V179" s="3"/>
      <c r="W179" s="3"/>
      <c r="X179" s="3"/>
      <c r="Y179" s="3"/>
      <c r="Z179" s="3"/>
      <c r="AA179" s="3"/>
      <c r="AB179" s="3"/>
      <c r="AC179" s="3"/>
      <c r="AD179" s="3"/>
      <c r="AE179" s="3"/>
      <c r="AF179" s="3"/>
      <c r="AG179" s="3"/>
      <c r="AH179" s="3"/>
      <c r="AI179" s="3"/>
      <c r="AJ179" s="3"/>
      <c r="AK179" s="3"/>
      <c r="AL179" s="3"/>
      <c r="AM179" s="3"/>
      <c r="AN179" s="3"/>
      <c r="AO179" s="3"/>
    </row>
    <row r="180" spans="1:41" ht="12.75" customHeight="1" x14ac:dyDescent="0.2">
      <c r="A180" s="3"/>
      <c r="B180" s="3"/>
      <c r="C180" s="3"/>
      <c r="D180" s="117"/>
      <c r="E180" s="3"/>
      <c r="F180" s="3"/>
      <c r="G180" s="3"/>
      <c r="H180" s="3"/>
      <c r="I180" s="3"/>
      <c r="J180" s="3"/>
      <c r="K180" s="3"/>
      <c r="L180" s="3"/>
      <c r="M180" s="3"/>
      <c r="N180" s="3"/>
      <c r="O180" s="3"/>
      <c r="P180" s="3"/>
      <c r="Q180" s="3"/>
      <c r="R180" s="3"/>
      <c r="S180" s="1"/>
      <c r="T180" s="1"/>
      <c r="U180" s="3"/>
      <c r="V180" s="3"/>
      <c r="W180" s="3"/>
      <c r="X180" s="3"/>
      <c r="Y180" s="3"/>
      <c r="Z180" s="3"/>
      <c r="AA180" s="3"/>
      <c r="AB180" s="3"/>
      <c r="AC180" s="3"/>
      <c r="AD180" s="3"/>
      <c r="AE180" s="3"/>
      <c r="AF180" s="3"/>
      <c r="AG180" s="3"/>
      <c r="AH180" s="3"/>
      <c r="AI180" s="3"/>
      <c r="AJ180" s="3"/>
      <c r="AK180" s="3"/>
      <c r="AL180" s="3"/>
      <c r="AM180" s="3"/>
      <c r="AN180" s="3"/>
      <c r="AO180" s="3"/>
    </row>
    <row r="181" spans="1:41" ht="12.75" customHeight="1" x14ac:dyDescent="0.2">
      <c r="A181" s="3"/>
      <c r="B181" s="3"/>
      <c r="C181" s="3"/>
      <c r="D181" s="117"/>
      <c r="E181" s="3"/>
      <c r="F181" s="3"/>
      <c r="G181" s="3"/>
      <c r="H181" s="3"/>
      <c r="I181" s="3"/>
      <c r="J181" s="3"/>
      <c r="K181" s="3"/>
      <c r="L181" s="3"/>
      <c r="M181" s="3"/>
      <c r="N181" s="3"/>
      <c r="O181" s="3"/>
      <c r="P181" s="3"/>
      <c r="Q181" s="3"/>
      <c r="R181" s="3"/>
      <c r="S181" s="1"/>
      <c r="T181" s="1"/>
      <c r="U181" s="3"/>
      <c r="V181" s="3"/>
      <c r="W181" s="3"/>
      <c r="X181" s="3"/>
      <c r="Y181" s="3"/>
      <c r="Z181" s="3"/>
      <c r="AA181" s="3"/>
      <c r="AB181" s="3"/>
      <c r="AC181" s="3"/>
      <c r="AD181" s="3"/>
      <c r="AE181" s="3"/>
      <c r="AF181" s="3"/>
      <c r="AG181" s="3"/>
      <c r="AH181" s="3"/>
      <c r="AI181" s="3"/>
      <c r="AJ181" s="3"/>
      <c r="AK181" s="3"/>
      <c r="AL181" s="3"/>
      <c r="AM181" s="3"/>
      <c r="AN181" s="3"/>
      <c r="AO181" s="3"/>
    </row>
    <row r="182" spans="1:41" ht="12.75" customHeight="1" x14ac:dyDescent="0.2">
      <c r="A182" s="3"/>
      <c r="B182" s="3"/>
      <c r="C182" s="3"/>
      <c r="D182" s="117"/>
      <c r="E182" s="3"/>
      <c r="F182" s="3"/>
      <c r="G182" s="3"/>
      <c r="H182" s="3"/>
      <c r="I182" s="3"/>
      <c r="J182" s="3"/>
      <c r="K182" s="3"/>
      <c r="L182" s="3"/>
      <c r="M182" s="3"/>
      <c r="N182" s="3"/>
      <c r="O182" s="3"/>
      <c r="P182" s="3"/>
      <c r="Q182" s="3"/>
      <c r="R182" s="3"/>
      <c r="S182" s="1"/>
      <c r="T182" s="1"/>
      <c r="U182" s="3"/>
      <c r="V182" s="3"/>
      <c r="W182" s="3"/>
      <c r="X182" s="3"/>
      <c r="Y182" s="3"/>
      <c r="Z182" s="3"/>
      <c r="AA182" s="3"/>
      <c r="AB182" s="3"/>
      <c r="AC182" s="3"/>
      <c r="AD182" s="3"/>
      <c r="AE182" s="3"/>
      <c r="AF182" s="3"/>
      <c r="AG182" s="3"/>
      <c r="AH182" s="3"/>
      <c r="AI182" s="3"/>
      <c r="AJ182" s="3"/>
      <c r="AK182" s="3"/>
      <c r="AL182" s="3"/>
      <c r="AM182" s="3"/>
      <c r="AN182" s="3"/>
      <c r="AO182" s="3"/>
    </row>
    <row r="183" spans="1:41" ht="12.75" customHeight="1" x14ac:dyDescent="0.2">
      <c r="A183" s="3"/>
      <c r="B183" s="3"/>
      <c r="C183" s="3"/>
      <c r="D183" s="117"/>
      <c r="E183" s="3"/>
      <c r="F183" s="3"/>
      <c r="G183" s="3"/>
      <c r="H183" s="3"/>
      <c r="I183" s="3"/>
      <c r="J183" s="3"/>
      <c r="K183" s="3"/>
      <c r="L183" s="3"/>
      <c r="M183" s="3"/>
      <c r="N183" s="3"/>
      <c r="O183" s="3"/>
      <c r="P183" s="3"/>
      <c r="Q183" s="3"/>
      <c r="R183" s="3"/>
      <c r="S183" s="1"/>
      <c r="T183" s="1"/>
      <c r="U183" s="3"/>
      <c r="V183" s="3"/>
      <c r="W183" s="3"/>
      <c r="X183" s="3"/>
      <c r="Y183" s="3"/>
      <c r="Z183" s="3"/>
      <c r="AA183" s="3"/>
      <c r="AB183" s="3"/>
      <c r="AC183" s="3"/>
      <c r="AD183" s="3"/>
      <c r="AE183" s="3"/>
      <c r="AF183" s="3"/>
      <c r="AG183" s="3"/>
      <c r="AH183" s="3"/>
      <c r="AI183" s="3"/>
      <c r="AJ183" s="3"/>
      <c r="AK183" s="3"/>
      <c r="AL183" s="3"/>
      <c r="AM183" s="3"/>
      <c r="AN183" s="3"/>
      <c r="AO183" s="3"/>
    </row>
    <row r="184" spans="1:41" ht="12.75" customHeight="1" x14ac:dyDescent="0.2">
      <c r="A184" s="3"/>
      <c r="B184" s="3"/>
      <c r="C184" s="3"/>
      <c r="D184" s="117"/>
      <c r="E184" s="3"/>
      <c r="F184" s="3"/>
      <c r="G184" s="3"/>
      <c r="H184" s="3"/>
      <c r="I184" s="3"/>
      <c r="J184" s="3"/>
      <c r="K184" s="3"/>
      <c r="L184" s="3"/>
      <c r="M184" s="3"/>
      <c r="N184" s="3"/>
      <c r="O184" s="3"/>
      <c r="P184" s="3"/>
      <c r="Q184" s="3"/>
      <c r="R184" s="3"/>
      <c r="S184" s="1"/>
      <c r="T184" s="1"/>
      <c r="U184" s="3"/>
      <c r="V184" s="3"/>
      <c r="W184" s="3"/>
      <c r="X184" s="3"/>
      <c r="Y184" s="3"/>
      <c r="Z184" s="3"/>
      <c r="AA184" s="3"/>
      <c r="AB184" s="3"/>
      <c r="AC184" s="3"/>
      <c r="AD184" s="3"/>
      <c r="AE184" s="3"/>
      <c r="AF184" s="3"/>
      <c r="AG184" s="3"/>
      <c r="AH184" s="3"/>
      <c r="AI184" s="3"/>
      <c r="AJ184" s="3"/>
      <c r="AK184" s="3"/>
      <c r="AL184" s="3"/>
      <c r="AM184" s="3"/>
      <c r="AN184" s="3"/>
      <c r="AO184" s="3"/>
    </row>
    <row r="185" spans="1:41" ht="12.75" customHeight="1" x14ac:dyDescent="0.2">
      <c r="A185" s="3"/>
      <c r="B185" s="3"/>
      <c r="C185" s="3"/>
      <c r="D185" s="117"/>
      <c r="E185" s="3"/>
      <c r="F185" s="3"/>
      <c r="G185" s="3"/>
      <c r="H185" s="3"/>
      <c r="I185" s="3"/>
      <c r="J185" s="3"/>
      <c r="K185" s="3"/>
      <c r="L185" s="3"/>
      <c r="M185" s="3"/>
      <c r="N185" s="3"/>
      <c r="O185" s="3"/>
      <c r="P185" s="3"/>
      <c r="Q185" s="3"/>
      <c r="R185" s="3"/>
      <c r="S185" s="1"/>
      <c r="T185" s="1"/>
      <c r="U185" s="3"/>
      <c r="V185" s="3"/>
      <c r="W185" s="3"/>
      <c r="X185" s="3"/>
      <c r="Y185" s="3"/>
      <c r="Z185" s="3"/>
      <c r="AA185" s="3"/>
      <c r="AB185" s="3"/>
      <c r="AC185" s="3"/>
      <c r="AD185" s="3"/>
      <c r="AE185" s="3"/>
      <c r="AF185" s="3"/>
      <c r="AG185" s="3"/>
      <c r="AH185" s="3"/>
      <c r="AI185" s="3"/>
      <c r="AJ185" s="3"/>
      <c r="AK185" s="3"/>
      <c r="AL185" s="3"/>
      <c r="AM185" s="3"/>
      <c r="AN185" s="3"/>
      <c r="AO185" s="3"/>
    </row>
    <row r="186" spans="1:41" ht="12.75" customHeight="1" x14ac:dyDescent="0.2">
      <c r="A186" s="3"/>
      <c r="B186" s="3"/>
      <c r="C186" s="3"/>
      <c r="D186" s="117"/>
      <c r="E186" s="3"/>
      <c r="F186" s="3"/>
      <c r="G186" s="3"/>
      <c r="H186" s="3"/>
      <c r="I186" s="3"/>
      <c r="J186" s="3"/>
      <c r="K186" s="3"/>
      <c r="L186" s="3"/>
      <c r="M186" s="3"/>
      <c r="N186" s="3"/>
      <c r="O186" s="3"/>
      <c r="P186" s="3"/>
      <c r="Q186" s="3"/>
      <c r="R186" s="3"/>
      <c r="S186" s="1"/>
      <c r="T186" s="1"/>
      <c r="U186" s="3"/>
      <c r="V186" s="3"/>
      <c r="W186" s="3"/>
      <c r="X186" s="3"/>
      <c r="Y186" s="3"/>
      <c r="Z186" s="3"/>
      <c r="AA186" s="3"/>
      <c r="AB186" s="3"/>
      <c r="AC186" s="3"/>
      <c r="AD186" s="3"/>
      <c r="AE186" s="3"/>
      <c r="AF186" s="3"/>
      <c r="AG186" s="3"/>
      <c r="AH186" s="3"/>
      <c r="AI186" s="3"/>
      <c r="AJ186" s="3"/>
      <c r="AK186" s="3"/>
      <c r="AL186" s="3"/>
      <c r="AM186" s="3"/>
      <c r="AN186" s="3"/>
      <c r="AO186" s="3"/>
    </row>
    <row r="187" spans="1:41" ht="12.75" customHeight="1" x14ac:dyDescent="0.2">
      <c r="A187" s="3"/>
      <c r="B187" s="3"/>
      <c r="C187" s="3"/>
      <c r="D187" s="117"/>
      <c r="E187" s="3"/>
      <c r="F187" s="3"/>
      <c r="G187" s="3"/>
      <c r="H187" s="3"/>
      <c r="I187" s="3"/>
      <c r="J187" s="3"/>
      <c r="K187" s="3"/>
      <c r="L187" s="3"/>
      <c r="M187" s="3"/>
      <c r="N187" s="3"/>
      <c r="O187" s="3"/>
      <c r="P187" s="3"/>
      <c r="Q187" s="3"/>
      <c r="R187" s="3"/>
      <c r="S187" s="1"/>
      <c r="T187" s="1"/>
      <c r="U187" s="3"/>
      <c r="V187" s="3"/>
      <c r="W187" s="3"/>
      <c r="X187" s="3"/>
      <c r="Y187" s="3"/>
      <c r="Z187" s="3"/>
      <c r="AA187" s="3"/>
      <c r="AB187" s="3"/>
      <c r="AC187" s="3"/>
      <c r="AD187" s="3"/>
      <c r="AE187" s="3"/>
      <c r="AF187" s="3"/>
      <c r="AG187" s="3"/>
      <c r="AH187" s="3"/>
      <c r="AI187" s="3"/>
      <c r="AJ187" s="3"/>
      <c r="AK187" s="3"/>
      <c r="AL187" s="3"/>
      <c r="AM187" s="3"/>
      <c r="AN187" s="3"/>
      <c r="AO187" s="3"/>
    </row>
    <row r="188" spans="1:41" ht="12.75" customHeight="1" x14ac:dyDescent="0.2">
      <c r="A188" s="3"/>
      <c r="B188" s="3"/>
      <c r="C188" s="3"/>
      <c r="D188" s="117"/>
      <c r="E188" s="3"/>
      <c r="F188" s="3"/>
      <c r="G188" s="3"/>
      <c r="H188" s="3"/>
      <c r="I188" s="3"/>
      <c r="J188" s="3"/>
      <c r="K188" s="3"/>
      <c r="L188" s="3"/>
      <c r="M188" s="3"/>
      <c r="N188" s="3"/>
      <c r="O188" s="3"/>
      <c r="P188" s="3"/>
      <c r="Q188" s="3"/>
      <c r="R188" s="3"/>
      <c r="S188" s="1"/>
      <c r="T188" s="1"/>
      <c r="U188" s="3"/>
      <c r="V188" s="3"/>
      <c r="W188" s="3"/>
      <c r="X188" s="3"/>
      <c r="Y188" s="3"/>
      <c r="Z188" s="3"/>
      <c r="AA188" s="3"/>
      <c r="AB188" s="3"/>
      <c r="AC188" s="3"/>
      <c r="AD188" s="3"/>
      <c r="AE188" s="3"/>
      <c r="AF188" s="3"/>
      <c r="AG188" s="3"/>
      <c r="AH188" s="3"/>
      <c r="AI188" s="3"/>
      <c r="AJ188" s="3"/>
      <c r="AK188" s="3"/>
      <c r="AL188" s="3"/>
      <c r="AM188" s="3"/>
      <c r="AN188" s="3"/>
      <c r="AO188" s="3"/>
    </row>
    <row r="189" spans="1:41" ht="12.75" customHeight="1" x14ac:dyDescent="0.2">
      <c r="A189" s="3"/>
      <c r="B189" s="3"/>
      <c r="C189" s="3"/>
      <c r="D189" s="117"/>
      <c r="E189" s="3"/>
      <c r="F189" s="3"/>
      <c r="G189" s="3"/>
      <c r="H189" s="3"/>
      <c r="I189" s="3"/>
      <c r="J189" s="3"/>
      <c r="K189" s="3"/>
      <c r="L189" s="3"/>
      <c r="M189" s="3"/>
      <c r="N189" s="3"/>
      <c r="O189" s="3"/>
      <c r="P189" s="3"/>
      <c r="Q189" s="3"/>
      <c r="R189" s="3"/>
      <c r="S189" s="1"/>
      <c r="T189" s="1"/>
      <c r="U189" s="3"/>
      <c r="V189" s="3"/>
      <c r="W189" s="3"/>
      <c r="X189" s="3"/>
      <c r="Y189" s="3"/>
      <c r="Z189" s="3"/>
      <c r="AA189" s="3"/>
      <c r="AB189" s="3"/>
      <c r="AC189" s="3"/>
      <c r="AD189" s="3"/>
      <c r="AE189" s="3"/>
      <c r="AF189" s="3"/>
      <c r="AG189" s="3"/>
      <c r="AH189" s="3"/>
      <c r="AI189" s="3"/>
      <c r="AJ189" s="3"/>
      <c r="AK189" s="3"/>
      <c r="AL189" s="3"/>
      <c r="AM189" s="3"/>
      <c r="AN189" s="3"/>
      <c r="AO189" s="3"/>
    </row>
    <row r="190" spans="1:41" ht="12.75" customHeight="1" x14ac:dyDescent="0.2">
      <c r="A190" s="3"/>
      <c r="B190" s="3"/>
      <c r="C190" s="3"/>
      <c r="D190" s="117"/>
      <c r="E190" s="3"/>
      <c r="F190" s="3"/>
      <c r="G190" s="3"/>
      <c r="H190" s="3"/>
      <c r="I190" s="3"/>
      <c r="J190" s="3"/>
      <c r="K190" s="3"/>
      <c r="L190" s="3"/>
      <c r="M190" s="3"/>
      <c r="N190" s="3"/>
      <c r="O190" s="3"/>
      <c r="P190" s="3"/>
      <c r="Q190" s="3"/>
      <c r="R190" s="3"/>
      <c r="S190" s="1"/>
      <c r="T190" s="1"/>
      <c r="U190" s="3"/>
      <c r="V190" s="3"/>
      <c r="W190" s="3"/>
      <c r="X190" s="3"/>
      <c r="Y190" s="3"/>
      <c r="Z190" s="3"/>
      <c r="AA190" s="3"/>
      <c r="AB190" s="3"/>
      <c r="AC190" s="3"/>
      <c r="AD190" s="3"/>
      <c r="AE190" s="3"/>
      <c r="AF190" s="3"/>
      <c r="AG190" s="3"/>
      <c r="AH190" s="3"/>
      <c r="AI190" s="3"/>
      <c r="AJ190" s="3"/>
      <c r="AK190" s="3"/>
      <c r="AL190" s="3"/>
      <c r="AM190" s="3"/>
      <c r="AN190" s="3"/>
      <c r="AO190" s="3"/>
    </row>
    <row r="191" spans="1:41" ht="12.75" customHeight="1" x14ac:dyDescent="0.2">
      <c r="A191" s="3"/>
      <c r="B191" s="3"/>
      <c r="C191" s="3"/>
      <c r="D191" s="117"/>
      <c r="E191" s="3"/>
      <c r="F191" s="3"/>
      <c r="G191" s="3"/>
      <c r="H191" s="3"/>
      <c r="I191" s="3"/>
      <c r="J191" s="3"/>
      <c r="K191" s="3"/>
      <c r="L191" s="3"/>
      <c r="M191" s="3"/>
      <c r="N191" s="3"/>
      <c r="O191" s="3"/>
      <c r="P191" s="3"/>
      <c r="Q191" s="3"/>
      <c r="R191" s="3"/>
      <c r="S191" s="1"/>
      <c r="T191" s="1"/>
      <c r="U191" s="3"/>
      <c r="V191" s="3"/>
      <c r="W191" s="3"/>
      <c r="X191" s="3"/>
      <c r="Y191" s="3"/>
      <c r="Z191" s="3"/>
      <c r="AA191" s="3"/>
      <c r="AB191" s="3"/>
      <c r="AC191" s="3"/>
      <c r="AD191" s="3"/>
      <c r="AE191" s="3"/>
      <c r="AF191" s="3"/>
      <c r="AG191" s="3"/>
      <c r="AH191" s="3"/>
      <c r="AI191" s="3"/>
      <c r="AJ191" s="3"/>
      <c r="AK191" s="3"/>
      <c r="AL191" s="3"/>
      <c r="AM191" s="3"/>
      <c r="AN191" s="3"/>
      <c r="AO191" s="3"/>
    </row>
    <row r="192" spans="1:41" ht="12.75" customHeight="1" x14ac:dyDescent="0.2">
      <c r="A192" s="3"/>
      <c r="B192" s="3"/>
      <c r="C192" s="3"/>
      <c r="D192" s="117"/>
      <c r="E192" s="3"/>
      <c r="F192" s="3"/>
      <c r="G192" s="3"/>
      <c r="H192" s="3"/>
      <c r="I192" s="3"/>
      <c r="J192" s="3"/>
      <c r="K192" s="3"/>
      <c r="L192" s="3"/>
      <c r="M192" s="3"/>
      <c r="N192" s="3"/>
      <c r="O192" s="3"/>
      <c r="P192" s="3"/>
      <c r="Q192" s="3"/>
      <c r="R192" s="3"/>
      <c r="S192" s="1"/>
      <c r="T192" s="1"/>
      <c r="U192" s="3"/>
      <c r="V192" s="3"/>
      <c r="W192" s="3"/>
      <c r="X192" s="3"/>
      <c r="Y192" s="3"/>
      <c r="Z192" s="3"/>
      <c r="AA192" s="3"/>
      <c r="AB192" s="3"/>
      <c r="AC192" s="3"/>
      <c r="AD192" s="3"/>
      <c r="AE192" s="3"/>
      <c r="AF192" s="3"/>
      <c r="AG192" s="3"/>
      <c r="AH192" s="3"/>
      <c r="AI192" s="3"/>
      <c r="AJ192" s="3"/>
      <c r="AK192" s="3"/>
      <c r="AL192" s="3"/>
      <c r="AM192" s="3"/>
      <c r="AN192" s="3"/>
      <c r="AO192" s="3"/>
    </row>
    <row r="193" spans="1:41" ht="12.75" customHeight="1" x14ac:dyDescent="0.2">
      <c r="A193" s="3"/>
      <c r="B193" s="3"/>
      <c r="C193" s="3"/>
      <c r="D193" s="117"/>
      <c r="E193" s="3"/>
      <c r="F193" s="3"/>
      <c r="G193" s="3"/>
      <c r="H193" s="3"/>
      <c r="I193" s="3"/>
      <c r="J193" s="3"/>
      <c r="K193" s="3"/>
      <c r="L193" s="3"/>
      <c r="M193" s="3"/>
      <c r="N193" s="3"/>
      <c r="O193" s="3"/>
      <c r="P193" s="3"/>
      <c r="Q193" s="3"/>
      <c r="R193" s="3"/>
      <c r="S193" s="1"/>
      <c r="T193" s="1"/>
      <c r="U193" s="3"/>
      <c r="V193" s="3"/>
      <c r="W193" s="3"/>
      <c r="X193" s="3"/>
      <c r="Y193" s="3"/>
      <c r="Z193" s="3"/>
      <c r="AA193" s="3"/>
      <c r="AB193" s="3"/>
      <c r="AC193" s="3"/>
      <c r="AD193" s="3"/>
      <c r="AE193" s="3"/>
      <c r="AF193" s="3"/>
      <c r="AG193" s="3"/>
      <c r="AH193" s="3"/>
      <c r="AI193" s="3"/>
      <c r="AJ193" s="3"/>
      <c r="AK193" s="3"/>
      <c r="AL193" s="3"/>
      <c r="AM193" s="3"/>
      <c r="AN193" s="3"/>
      <c r="AO193" s="3"/>
    </row>
    <row r="194" spans="1:41" ht="12.75" customHeight="1" x14ac:dyDescent="0.2">
      <c r="A194" s="3"/>
      <c r="B194" s="3"/>
      <c r="C194" s="3"/>
      <c r="D194" s="117"/>
      <c r="E194" s="3"/>
      <c r="F194" s="3"/>
      <c r="G194" s="3"/>
      <c r="H194" s="3"/>
      <c r="I194" s="3"/>
      <c r="J194" s="3"/>
      <c r="K194" s="3"/>
      <c r="L194" s="3"/>
      <c r="M194" s="3"/>
      <c r="N194" s="3"/>
      <c r="O194" s="3"/>
      <c r="P194" s="3"/>
      <c r="Q194" s="3"/>
      <c r="R194" s="3"/>
      <c r="S194" s="1"/>
      <c r="T194" s="1"/>
      <c r="U194" s="3"/>
      <c r="V194" s="3"/>
      <c r="W194" s="3"/>
      <c r="X194" s="3"/>
      <c r="Y194" s="3"/>
      <c r="Z194" s="3"/>
      <c r="AA194" s="3"/>
      <c r="AB194" s="3"/>
      <c r="AC194" s="3"/>
      <c r="AD194" s="3"/>
      <c r="AE194" s="3"/>
      <c r="AF194" s="3"/>
      <c r="AG194" s="3"/>
      <c r="AH194" s="3"/>
      <c r="AI194" s="3"/>
      <c r="AJ194" s="3"/>
      <c r="AK194" s="3"/>
      <c r="AL194" s="3"/>
      <c r="AM194" s="3"/>
      <c r="AN194" s="3"/>
      <c r="AO194" s="3"/>
    </row>
    <row r="195" spans="1:41" ht="12.75" customHeight="1" x14ac:dyDescent="0.2">
      <c r="A195" s="3"/>
      <c r="B195" s="3"/>
      <c r="C195" s="3"/>
      <c r="D195" s="117"/>
      <c r="E195" s="3"/>
      <c r="F195" s="3"/>
      <c r="G195" s="3"/>
      <c r="H195" s="3"/>
      <c r="I195" s="3"/>
      <c r="J195" s="3"/>
      <c r="K195" s="3"/>
      <c r="L195" s="3"/>
      <c r="M195" s="3"/>
      <c r="N195" s="3"/>
      <c r="O195" s="3"/>
      <c r="P195" s="3"/>
      <c r="Q195" s="3"/>
      <c r="R195" s="3"/>
      <c r="S195" s="1"/>
      <c r="T195" s="1"/>
      <c r="U195" s="3"/>
      <c r="V195" s="3"/>
      <c r="W195" s="3"/>
      <c r="X195" s="3"/>
      <c r="Y195" s="3"/>
      <c r="Z195" s="3"/>
      <c r="AA195" s="3"/>
      <c r="AB195" s="3"/>
      <c r="AC195" s="3"/>
      <c r="AD195" s="3"/>
      <c r="AE195" s="3"/>
      <c r="AF195" s="3"/>
      <c r="AG195" s="3"/>
      <c r="AH195" s="3"/>
      <c r="AI195" s="3"/>
      <c r="AJ195" s="3"/>
      <c r="AK195" s="3"/>
      <c r="AL195" s="3"/>
      <c r="AM195" s="3"/>
      <c r="AN195" s="3"/>
      <c r="AO195" s="3"/>
    </row>
    <row r="196" spans="1:41" ht="12.75" customHeight="1" x14ac:dyDescent="0.2">
      <c r="A196" s="3"/>
      <c r="B196" s="3"/>
      <c r="C196" s="3"/>
      <c r="D196" s="117"/>
      <c r="E196" s="3"/>
      <c r="F196" s="3"/>
      <c r="G196" s="3"/>
      <c r="H196" s="3"/>
      <c r="I196" s="3"/>
      <c r="J196" s="3"/>
      <c r="K196" s="3"/>
      <c r="L196" s="3"/>
      <c r="M196" s="3"/>
      <c r="N196" s="3"/>
      <c r="O196" s="3"/>
      <c r="P196" s="3"/>
      <c r="Q196" s="3"/>
      <c r="R196" s="3"/>
      <c r="S196" s="1"/>
      <c r="T196" s="1"/>
      <c r="U196" s="3"/>
      <c r="V196" s="3"/>
      <c r="W196" s="3"/>
      <c r="X196" s="3"/>
      <c r="Y196" s="3"/>
      <c r="Z196" s="3"/>
      <c r="AA196" s="3"/>
      <c r="AB196" s="3"/>
      <c r="AC196" s="3"/>
      <c r="AD196" s="3"/>
      <c r="AE196" s="3"/>
      <c r="AF196" s="3"/>
      <c r="AG196" s="3"/>
      <c r="AH196" s="3"/>
      <c r="AI196" s="3"/>
      <c r="AJ196" s="3"/>
      <c r="AK196" s="3"/>
      <c r="AL196" s="3"/>
      <c r="AM196" s="3"/>
      <c r="AN196" s="3"/>
      <c r="AO196" s="3"/>
    </row>
    <row r="197" spans="1:41" ht="12.75" customHeight="1" x14ac:dyDescent="0.2">
      <c r="A197" s="3"/>
      <c r="B197" s="3"/>
      <c r="C197" s="3"/>
      <c r="D197" s="117"/>
      <c r="E197" s="3"/>
      <c r="F197" s="3"/>
      <c r="G197" s="3"/>
      <c r="H197" s="3"/>
      <c r="I197" s="3"/>
      <c r="J197" s="3"/>
      <c r="K197" s="3"/>
      <c r="L197" s="3"/>
      <c r="M197" s="3"/>
      <c r="N197" s="3"/>
      <c r="O197" s="3"/>
      <c r="P197" s="3"/>
      <c r="Q197" s="3"/>
      <c r="R197" s="3"/>
      <c r="S197" s="1"/>
      <c r="T197" s="1"/>
      <c r="U197" s="3"/>
      <c r="V197" s="3"/>
      <c r="W197" s="3"/>
      <c r="X197" s="3"/>
      <c r="Y197" s="3"/>
      <c r="Z197" s="3"/>
      <c r="AA197" s="3"/>
      <c r="AB197" s="3"/>
      <c r="AC197" s="3"/>
      <c r="AD197" s="3"/>
      <c r="AE197" s="3"/>
      <c r="AF197" s="3"/>
      <c r="AG197" s="3"/>
      <c r="AH197" s="3"/>
      <c r="AI197" s="3"/>
      <c r="AJ197" s="3"/>
      <c r="AK197" s="3"/>
      <c r="AL197" s="3"/>
      <c r="AM197" s="3"/>
      <c r="AN197" s="3"/>
      <c r="AO197" s="3"/>
    </row>
    <row r="198" spans="1:41" ht="12.75" customHeight="1" x14ac:dyDescent="0.2">
      <c r="A198" s="3"/>
      <c r="B198" s="3"/>
      <c r="C198" s="3"/>
      <c r="D198" s="117"/>
      <c r="E198" s="3"/>
      <c r="F198" s="3"/>
      <c r="G198" s="3"/>
      <c r="H198" s="3"/>
      <c r="I198" s="3"/>
      <c r="J198" s="3"/>
      <c r="K198" s="3"/>
      <c r="L198" s="3"/>
      <c r="M198" s="3"/>
      <c r="N198" s="3"/>
      <c r="O198" s="3"/>
      <c r="P198" s="3"/>
      <c r="Q198" s="3"/>
      <c r="R198" s="3"/>
      <c r="S198" s="1"/>
      <c r="T198" s="1"/>
      <c r="U198" s="3"/>
      <c r="V198" s="3"/>
      <c r="W198" s="3"/>
      <c r="X198" s="3"/>
      <c r="Y198" s="3"/>
      <c r="Z198" s="3"/>
      <c r="AA198" s="3"/>
      <c r="AB198" s="3"/>
      <c r="AC198" s="3"/>
      <c r="AD198" s="3"/>
      <c r="AE198" s="3"/>
      <c r="AF198" s="3"/>
      <c r="AG198" s="3"/>
      <c r="AH198" s="3"/>
      <c r="AI198" s="3"/>
      <c r="AJ198" s="3"/>
      <c r="AK198" s="3"/>
      <c r="AL198" s="3"/>
      <c r="AM198" s="3"/>
      <c r="AN198" s="3"/>
      <c r="AO198" s="3"/>
    </row>
    <row r="199" spans="1:41" ht="12.75" customHeight="1" x14ac:dyDescent="0.2">
      <c r="A199" s="3"/>
      <c r="B199" s="3"/>
      <c r="C199" s="3"/>
      <c r="D199" s="117"/>
      <c r="E199" s="3"/>
      <c r="F199" s="3"/>
      <c r="G199" s="3"/>
      <c r="H199" s="3"/>
      <c r="I199" s="3"/>
      <c r="J199" s="3"/>
      <c r="K199" s="3"/>
      <c r="L199" s="3"/>
      <c r="M199" s="3"/>
      <c r="N199" s="3"/>
      <c r="O199" s="3"/>
      <c r="P199" s="3"/>
      <c r="Q199" s="3"/>
      <c r="R199" s="3"/>
      <c r="S199" s="1"/>
      <c r="T199" s="1"/>
      <c r="U199" s="3"/>
      <c r="V199" s="3"/>
      <c r="W199" s="3"/>
      <c r="X199" s="3"/>
      <c r="Y199" s="3"/>
      <c r="Z199" s="3"/>
      <c r="AA199" s="3"/>
      <c r="AB199" s="3"/>
      <c r="AC199" s="3"/>
      <c r="AD199" s="3"/>
      <c r="AE199" s="3"/>
      <c r="AF199" s="3"/>
      <c r="AG199" s="3"/>
      <c r="AH199" s="3"/>
      <c r="AI199" s="3"/>
      <c r="AJ199" s="3"/>
      <c r="AK199" s="3"/>
      <c r="AL199" s="3"/>
      <c r="AM199" s="3"/>
      <c r="AN199" s="3"/>
      <c r="AO199" s="3"/>
    </row>
    <row r="200" spans="1:41" ht="12.75" customHeight="1" x14ac:dyDescent="0.2">
      <c r="A200" s="3"/>
      <c r="B200" s="3"/>
      <c r="C200" s="3"/>
      <c r="D200" s="117"/>
      <c r="E200" s="3"/>
      <c r="F200" s="3"/>
      <c r="G200" s="3"/>
      <c r="H200" s="3"/>
      <c r="I200" s="3"/>
      <c r="J200" s="3"/>
      <c r="K200" s="3"/>
      <c r="L200" s="3"/>
      <c r="M200" s="3"/>
      <c r="N200" s="3"/>
      <c r="O200" s="3"/>
      <c r="P200" s="3"/>
      <c r="Q200" s="3"/>
      <c r="R200" s="3"/>
      <c r="S200" s="1"/>
      <c r="T200" s="1"/>
      <c r="U200" s="3"/>
      <c r="V200" s="3"/>
      <c r="W200" s="3"/>
      <c r="X200" s="3"/>
      <c r="Y200" s="3"/>
      <c r="Z200" s="3"/>
      <c r="AA200" s="3"/>
      <c r="AB200" s="3"/>
      <c r="AC200" s="3"/>
      <c r="AD200" s="3"/>
      <c r="AE200" s="3"/>
      <c r="AF200" s="3"/>
      <c r="AG200" s="3"/>
      <c r="AH200" s="3"/>
      <c r="AI200" s="3"/>
      <c r="AJ200" s="3"/>
      <c r="AK200" s="3"/>
      <c r="AL200" s="3"/>
      <c r="AM200" s="3"/>
      <c r="AN200" s="3"/>
      <c r="AO200" s="3"/>
    </row>
    <row r="201" spans="1:41" ht="12.75" customHeight="1" x14ac:dyDescent="0.2">
      <c r="A201" s="3"/>
      <c r="B201" s="3"/>
      <c r="C201" s="3"/>
      <c r="D201" s="117"/>
      <c r="E201" s="3"/>
      <c r="F201" s="3"/>
      <c r="G201" s="3"/>
      <c r="H201" s="3"/>
      <c r="I201" s="3"/>
      <c r="J201" s="3"/>
      <c r="K201" s="3"/>
      <c r="L201" s="3"/>
      <c r="M201" s="3"/>
      <c r="N201" s="3"/>
      <c r="O201" s="3"/>
      <c r="P201" s="3"/>
      <c r="Q201" s="3"/>
      <c r="R201" s="3"/>
      <c r="S201" s="1"/>
      <c r="T201" s="1"/>
      <c r="U201" s="3"/>
      <c r="V201" s="3"/>
      <c r="W201" s="3"/>
      <c r="X201" s="3"/>
      <c r="Y201" s="3"/>
      <c r="Z201" s="3"/>
      <c r="AA201" s="3"/>
      <c r="AB201" s="3"/>
      <c r="AC201" s="3"/>
      <c r="AD201" s="3"/>
      <c r="AE201" s="3"/>
      <c r="AF201" s="3"/>
      <c r="AG201" s="3"/>
      <c r="AH201" s="3"/>
      <c r="AI201" s="3"/>
      <c r="AJ201" s="3"/>
      <c r="AK201" s="3"/>
      <c r="AL201" s="3"/>
      <c r="AM201" s="3"/>
      <c r="AN201" s="3"/>
      <c r="AO201" s="3"/>
    </row>
    <row r="202" spans="1:41" ht="12.75" customHeight="1" x14ac:dyDescent="0.2">
      <c r="A202" s="3"/>
      <c r="B202" s="3"/>
      <c r="C202" s="3"/>
      <c r="D202" s="117"/>
      <c r="E202" s="3"/>
      <c r="F202" s="3"/>
      <c r="G202" s="3"/>
      <c r="H202" s="3"/>
      <c r="I202" s="3"/>
      <c r="J202" s="3"/>
      <c r="K202" s="3"/>
      <c r="L202" s="3"/>
      <c r="M202" s="3"/>
      <c r="N202" s="3"/>
      <c r="O202" s="3"/>
      <c r="P202" s="3"/>
      <c r="Q202" s="3"/>
      <c r="R202" s="3"/>
      <c r="S202" s="1"/>
      <c r="T202" s="1"/>
      <c r="U202" s="3"/>
      <c r="V202" s="3"/>
      <c r="W202" s="3"/>
      <c r="X202" s="3"/>
      <c r="Y202" s="3"/>
      <c r="Z202" s="3"/>
      <c r="AA202" s="3"/>
      <c r="AB202" s="3"/>
      <c r="AC202" s="3"/>
      <c r="AD202" s="3"/>
      <c r="AE202" s="3"/>
      <c r="AF202" s="3"/>
      <c r="AG202" s="3"/>
      <c r="AH202" s="3"/>
      <c r="AI202" s="3"/>
      <c r="AJ202" s="3"/>
      <c r="AK202" s="3"/>
      <c r="AL202" s="3"/>
      <c r="AM202" s="3"/>
      <c r="AN202" s="3"/>
      <c r="AO202" s="3"/>
    </row>
    <row r="203" spans="1:41" ht="12.75" customHeight="1" x14ac:dyDescent="0.2">
      <c r="A203" s="3"/>
      <c r="B203" s="3"/>
      <c r="C203" s="3"/>
      <c r="D203" s="117"/>
      <c r="E203" s="3"/>
      <c r="F203" s="3"/>
      <c r="G203" s="3"/>
      <c r="H203" s="3"/>
      <c r="I203" s="3"/>
      <c r="J203" s="3"/>
      <c r="K203" s="3"/>
      <c r="L203" s="3"/>
      <c r="M203" s="3"/>
      <c r="N203" s="3"/>
      <c r="O203" s="3"/>
      <c r="P203" s="3"/>
      <c r="Q203" s="3"/>
      <c r="R203" s="3"/>
      <c r="S203" s="1"/>
      <c r="T203" s="1"/>
      <c r="U203" s="3"/>
      <c r="V203" s="3"/>
      <c r="W203" s="3"/>
      <c r="X203" s="3"/>
      <c r="Y203" s="3"/>
      <c r="Z203" s="3"/>
      <c r="AA203" s="3"/>
      <c r="AB203" s="3"/>
      <c r="AC203" s="3"/>
      <c r="AD203" s="3"/>
      <c r="AE203" s="3"/>
      <c r="AF203" s="3"/>
      <c r="AG203" s="3"/>
      <c r="AH203" s="3"/>
      <c r="AI203" s="3"/>
      <c r="AJ203" s="3"/>
      <c r="AK203" s="3"/>
      <c r="AL203" s="3"/>
      <c r="AM203" s="3"/>
      <c r="AN203" s="3"/>
      <c r="AO203" s="3"/>
    </row>
    <row r="204" spans="1:41" ht="12.75" customHeight="1" x14ac:dyDescent="0.2">
      <c r="A204" s="3"/>
      <c r="B204" s="3"/>
      <c r="C204" s="3"/>
      <c r="D204" s="117"/>
      <c r="E204" s="3"/>
      <c r="F204" s="3"/>
      <c r="G204" s="3"/>
      <c r="H204" s="3"/>
      <c r="I204" s="3"/>
      <c r="J204" s="3"/>
      <c r="K204" s="3"/>
      <c r="L204" s="3"/>
      <c r="M204" s="3"/>
      <c r="N204" s="3"/>
      <c r="O204" s="3"/>
      <c r="P204" s="3"/>
      <c r="Q204" s="3"/>
      <c r="R204" s="3"/>
      <c r="S204" s="1"/>
      <c r="T204" s="1"/>
      <c r="U204" s="3"/>
      <c r="V204" s="3"/>
      <c r="W204" s="3"/>
      <c r="X204" s="3"/>
      <c r="Y204" s="3"/>
      <c r="Z204" s="3"/>
      <c r="AA204" s="3"/>
      <c r="AB204" s="3"/>
      <c r="AC204" s="3"/>
      <c r="AD204" s="3"/>
      <c r="AE204" s="3"/>
      <c r="AF204" s="3"/>
      <c r="AG204" s="3"/>
      <c r="AH204" s="3"/>
      <c r="AI204" s="3"/>
      <c r="AJ204" s="3"/>
      <c r="AK204" s="3"/>
      <c r="AL204" s="3"/>
      <c r="AM204" s="3"/>
      <c r="AN204" s="3"/>
      <c r="AO204" s="3"/>
    </row>
    <row r="205" spans="1:41" ht="12.75" customHeight="1" x14ac:dyDescent="0.2">
      <c r="A205" s="3"/>
      <c r="B205" s="3"/>
      <c r="C205" s="3"/>
      <c r="D205" s="117"/>
      <c r="E205" s="3"/>
      <c r="F205" s="3"/>
      <c r="G205" s="3"/>
      <c r="H205" s="3"/>
      <c r="I205" s="3"/>
      <c r="J205" s="3"/>
      <c r="K205" s="3"/>
      <c r="L205" s="3"/>
      <c r="M205" s="3"/>
      <c r="N205" s="3"/>
      <c r="O205" s="3"/>
      <c r="P205" s="3"/>
      <c r="Q205" s="3"/>
      <c r="R205" s="3"/>
      <c r="S205" s="1"/>
      <c r="T205" s="1"/>
      <c r="U205" s="3"/>
      <c r="V205" s="3"/>
      <c r="W205" s="3"/>
      <c r="X205" s="3"/>
      <c r="Y205" s="3"/>
      <c r="Z205" s="3"/>
      <c r="AA205" s="3"/>
      <c r="AB205" s="3"/>
      <c r="AC205" s="3"/>
      <c r="AD205" s="3"/>
      <c r="AE205" s="3"/>
      <c r="AF205" s="3"/>
      <c r="AG205" s="3"/>
      <c r="AH205" s="3"/>
      <c r="AI205" s="3"/>
      <c r="AJ205" s="3"/>
      <c r="AK205" s="3"/>
      <c r="AL205" s="3"/>
      <c r="AM205" s="3"/>
      <c r="AN205" s="3"/>
      <c r="AO205" s="3"/>
    </row>
    <row r="206" spans="1:41" ht="12.75" customHeight="1" x14ac:dyDescent="0.2">
      <c r="A206" s="3"/>
      <c r="B206" s="3"/>
      <c r="C206" s="3"/>
      <c r="D206" s="117"/>
      <c r="E206" s="3"/>
      <c r="F206" s="3"/>
      <c r="G206" s="3"/>
      <c r="H206" s="3"/>
      <c r="I206" s="3"/>
      <c r="J206" s="3"/>
      <c r="K206" s="3"/>
      <c r="L206" s="3"/>
      <c r="M206" s="3"/>
      <c r="N206" s="3"/>
      <c r="O206" s="3"/>
      <c r="P206" s="3"/>
      <c r="Q206" s="3"/>
      <c r="R206" s="3"/>
      <c r="S206" s="1"/>
      <c r="T206" s="1"/>
      <c r="U206" s="3"/>
      <c r="V206" s="3"/>
      <c r="W206" s="3"/>
      <c r="X206" s="3"/>
      <c r="Y206" s="3"/>
      <c r="Z206" s="3"/>
      <c r="AA206" s="3"/>
      <c r="AB206" s="3"/>
      <c r="AC206" s="3"/>
      <c r="AD206" s="3"/>
      <c r="AE206" s="3"/>
      <c r="AF206" s="3"/>
      <c r="AG206" s="3"/>
      <c r="AH206" s="3"/>
      <c r="AI206" s="3"/>
      <c r="AJ206" s="3"/>
      <c r="AK206" s="3"/>
      <c r="AL206" s="3"/>
      <c r="AM206" s="3"/>
      <c r="AN206" s="3"/>
      <c r="AO206" s="3"/>
    </row>
    <row r="207" spans="1:41" ht="12.75" customHeight="1" x14ac:dyDescent="0.2">
      <c r="A207" s="3"/>
      <c r="B207" s="3"/>
      <c r="C207" s="3"/>
      <c r="D207" s="117"/>
      <c r="E207" s="3"/>
      <c r="F207" s="3"/>
      <c r="G207" s="3"/>
      <c r="H207" s="3"/>
      <c r="I207" s="3"/>
      <c r="J207" s="3"/>
      <c r="K207" s="3"/>
      <c r="L207" s="3"/>
      <c r="M207" s="3"/>
      <c r="N207" s="3"/>
      <c r="O207" s="3"/>
      <c r="P207" s="3"/>
      <c r="Q207" s="3"/>
      <c r="R207" s="3"/>
      <c r="S207" s="1"/>
      <c r="T207" s="1"/>
      <c r="U207" s="3"/>
      <c r="V207" s="3"/>
      <c r="W207" s="3"/>
      <c r="X207" s="3"/>
      <c r="Y207" s="3"/>
      <c r="Z207" s="3"/>
      <c r="AA207" s="3"/>
      <c r="AB207" s="3"/>
      <c r="AC207" s="3"/>
      <c r="AD207" s="3"/>
      <c r="AE207" s="3"/>
      <c r="AF207" s="3"/>
      <c r="AG207" s="3"/>
      <c r="AH207" s="3"/>
      <c r="AI207" s="3"/>
      <c r="AJ207" s="3"/>
      <c r="AK207" s="3"/>
      <c r="AL207" s="3"/>
      <c r="AM207" s="3"/>
      <c r="AN207" s="3"/>
      <c r="AO207" s="3"/>
    </row>
    <row r="208" spans="1:41" ht="12.75" customHeight="1" x14ac:dyDescent="0.2">
      <c r="A208" s="3"/>
      <c r="B208" s="3"/>
      <c r="C208" s="3"/>
      <c r="D208" s="117"/>
      <c r="E208" s="3"/>
      <c r="F208" s="3"/>
      <c r="G208" s="3"/>
      <c r="H208" s="3"/>
      <c r="I208" s="3"/>
      <c r="J208" s="3"/>
      <c r="K208" s="3"/>
      <c r="L208" s="3"/>
      <c r="M208" s="3"/>
      <c r="N208" s="3"/>
      <c r="O208" s="3"/>
      <c r="P208" s="3"/>
      <c r="Q208" s="3"/>
      <c r="R208" s="3"/>
      <c r="S208" s="1"/>
      <c r="T208" s="1"/>
      <c r="U208" s="3"/>
      <c r="V208" s="3"/>
      <c r="W208" s="3"/>
      <c r="X208" s="3"/>
      <c r="Y208" s="3"/>
      <c r="Z208" s="3"/>
      <c r="AA208" s="3"/>
      <c r="AB208" s="3"/>
      <c r="AC208" s="3"/>
      <c r="AD208" s="3"/>
      <c r="AE208" s="3"/>
      <c r="AF208" s="3"/>
      <c r="AG208" s="3"/>
      <c r="AH208" s="3"/>
      <c r="AI208" s="3"/>
      <c r="AJ208" s="3"/>
      <c r="AK208" s="3"/>
      <c r="AL208" s="3"/>
      <c r="AM208" s="3"/>
      <c r="AN208" s="3"/>
      <c r="AO208" s="3"/>
    </row>
    <row r="209" spans="1:41" ht="12.75" customHeight="1" x14ac:dyDescent="0.2">
      <c r="A209" s="3"/>
      <c r="B209" s="3"/>
      <c r="C209" s="3"/>
      <c r="D209" s="117"/>
      <c r="E209" s="3"/>
      <c r="F209" s="3"/>
      <c r="G209" s="3"/>
      <c r="H209" s="3"/>
      <c r="I209" s="3"/>
      <c r="J209" s="3"/>
      <c r="K209" s="3"/>
      <c r="L209" s="3"/>
      <c r="M209" s="3"/>
      <c r="N209" s="3"/>
      <c r="O209" s="3"/>
      <c r="P209" s="3"/>
      <c r="Q209" s="3"/>
      <c r="R209" s="3"/>
      <c r="S209" s="1"/>
      <c r="T209" s="1"/>
      <c r="U209" s="3"/>
      <c r="V209" s="3"/>
      <c r="W209" s="3"/>
      <c r="X209" s="3"/>
      <c r="Y209" s="3"/>
      <c r="Z209" s="3"/>
      <c r="AA209" s="3"/>
      <c r="AB209" s="3"/>
      <c r="AC209" s="3"/>
      <c r="AD209" s="3"/>
      <c r="AE209" s="3"/>
      <c r="AF209" s="3"/>
      <c r="AG209" s="3"/>
      <c r="AH209" s="3"/>
      <c r="AI209" s="3"/>
      <c r="AJ209" s="3"/>
      <c r="AK209" s="3"/>
      <c r="AL209" s="3"/>
      <c r="AM209" s="3"/>
      <c r="AN209" s="3"/>
      <c r="AO209" s="3"/>
    </row>
    <row r="210" spans="1:41" ht="12.75" customHeight="1" x14ac:dyDescent="0.2">
      <c r="A210" s="3"/>
      <c r="B210" s="3"/>
      <c r="C210" s="3"/>
      <c r="D210" s="117"/>
      <c r="E210" s="3"/>
      <c r="F210" s="3"/>
      <c r="G210" s="3"/>
      <c r="H210" s="3"/>
      <c r="I210" s="3"/>
      <c r="J210" s="3"/>
      <c r="K210" s="3"/>
      <c r="L210" s="3"/>
      <c r="M210" s="3"/>
      <c r="N210" s="3"/>
      <c r="O210" s="3"/>
      <c r="P210" s="3"/>
      <c r="Q210" s="3"/>
      <c r="R210" s="3"/>
      <c r="S210" s="1"/>
      <c r="T210" s="1"/>
      <c r="U210" s="3"/>
      <c r="V210" s="3"/>
      <c r="W210" s="3"/>
      <c r="X210" s="3"/>
      <c r="Y210" s="3"/>
      <c r="Z210" s="3"/>
      <c r="AA210" s="3"/>
      <c r="AB210" s="3"/>
      <c r="AC210" s="3"/>
      <c r="AD210" s="3"/>
      <c r="AE210" s="3"/>
      <c r="AF210" s="3"/>
      <c r="AG210" s="3"/>
      <c r="AH210" s="3"/>
      <c r="AI210" s="3"/>
      <c r="AJ210" s="3"/>
      <c r="AK210" s="3"/>
      <c r="AL210" s="3"/>
      <c r="AM210" s="3"/>
      <c r="AN210" s="3"/>
      <c r="AO210" s="3"/>
    </row>
    <row r="211" spans="1:41" ht="12.75" customHeight="1" x14ac:dyDescent="0.2">
      <c r="A211" s="3"/>
      <c r="B211" s="3"/>
      <c r="C211" s="3"/>
      <c r="D211" s="117"/>
      <c r="E211" s="3"/>
      <c r="F211" s="3"/>
      <c r="G211" s="3"/>
      <c r="H211" s="3"/>
      <c r="I211" s="3"/>
      <c r="J211" s="3"/>
      <c r="K211" s="3"/>
      <c r="L211" s="3"/>
      <c r="M211" s="3"/>
      <c r="N211" s="3"/>
      <c r="O211" s="3"/>
      <c r="P211" s="3"/>
      <c r="Q211" s="3"/>
      <c r="R211" s="3"/>
      <c r="S211" s="1"/>
      <c r="T211" s="1"/>
      <c r="U211" s="3"/>
      <c r="V211" s="3"/>
      <c r="W211" s="3"/>
      <c r="X211" s="3"/>
      <c r="Y211" s="3"/>
      <c r="Z211" s="3"/>
      <c r="AA211" s="3"/>
      <c r="AB211" s="3"/>
      <c r="AC211" s="3"/>
      <c r="AD211" s="3"/>
      <c r="AE211" s="3"/>
      <c r="AF211" s="3"/>
      <c r="AG211" s="3"/>
      <c r="AH211" s="3"/>
      <c r="AI211" s="3"/>
      <c r="AJ211" s="3"/>
      <c r="AK211" s="3"/>
      <c r="AL211" s="3"/>
      <c r="AM211" s="3"/>
      <c r="AN211" s="3"/>
      <c r="AO211" s="3"/>
    </row>
    <row r="212" spans="1:41" ht="12.75" customHeight="1" x14ac:dyDescent="0.2">
      <c r="A212" s="3"/>
      <c r="B212" s="3"/>
      <c r="C212" s="3"/>
      <c r="D212" s="117"/>
      <c r="E212" s="3"/>
      <c r="F212" s="3"/>
      <c r="G212" s="3"/>
      <c r="H212" s="3"/>
      <c r="I212" s="3"/>
      <c r="J212" s="3"/>
      <c r="K212" s="3"/>
      <c r="L212" s="3"/>
      <c r="M212" s="3"/>
      <c r="N212" s="3"/>
      <c r="O212" s="3"/>
      <c r="P212" s="3"/>
      <c r="Q212" s="3"/>
      <c r="R212" s="3"/>
      <c r="S212" s="1"/>
      <c r="T212" s="1"/>
      <c r="U212" s="3"/>
      <c r="V212" s="3"/>
      <c r="W212" s="3"/>
      <c r="X212" s="3"/>
      <c r="Y212" s="3"/>
      <c r="Z212" s="3"/>
      <c r="AA212" s="3"/>
      <c r="AB212" s="3"/>
      <c r="AC212" s="3"/>
      <c r="AD212" s="3"/>
      <c r="AE212" s="3"/>
      <c r="AF212" s="3"/>
      <c r="AG212" s="3"/>
      <c r="AH212" s="3"/>
      <c r="AI212" s="3"/>
      <c r="AJ212" s="3"/>
      <c r="AK212" s="3"/>
      <c r="AL212" s="3"/>
      <c r="AM212" s="3"/>
      <c r="AN212" s="3"/>
      <c r="AO212" s="3"/>
    </row>
    <row r="213" spans="1:41" ht="12.75" customHeight="1" x14ac:dyDescent="0.2">
      <c r="A213" s="3"/>
      <c r="B213" s="3"/>
      <c r="C213" s="3"/>
      <c r="D213" s="117"/>
      <c r="E213" s="3"/>
      <c r="F213" s="3"/>
      <c r="G213" s="3"/>
      <c r="H213" s="3"/>
      <c r="I213" s="3"/>
      <c r="J213" s="3"/>
      <c r="K213" s="3"/>
      <c r="L213" s="3"/>
      <c r="M213" s="3"/>
      <c r="N213" s="3"/>
      <c r="O213" s="3"/>
      <c r="P213" s="3"/>
      <c r="Q213" s="3"/>
      <c r="R213" s="3"/>
      <c r="S213" s="1"/>
      <c r="T213" s="1"/>
      <c r="U213" s="3"/>
      <c r="V213" s="3"/>
      <c r="W213" s="3"/>
      <c r="X213" s="3"/>
      <c r="Y213" s="3"/>
      <c r="Z213" s="3"/>
      <c r="AA213" s="3"/>
      <c r="AB213" s="3"/>
      <c r="AC213" s="3"/>
      <c r="AD213" s="3"/>
      <c r="AE213" s="3"/>
      <c r="AF213" s="3"/>
      <c r="AG213" s="3"/>
      <c r="AH213" s="3"/>
      <c r="AI213" s="3"/>
      <c r="AJ213" s="3"/>
      <c r="AK213" s="3"/>
      <c r="AL213" s="3"/>
      <c r="AM213" s="3"/>
      <c r="AN213" s="3"/>
      <c r="AO213" s="3"/>
    </row>
    <row r="214" spans="1:41" ht="12.75" customHeight="1" x14ac:dyDescent="0.2">
      <c r="A214" s="3"/>
      <c r="B214" s="3"/>
      <c r="C214" s="3"/>
      <c r="D214" s="117"/>
      <c r="E214" s="3"/>
      <c r="F214" s="3"/>
      <c r="G214" s="3"/>
      <c r="H214" s="3"/>
      <c r="I214" s="3"/>
      <c r="J214" s="3"/>
      <c r="K214" s="3"/>
      <c r="L214" s="3"/>
      <c r="M214" s="3"/>
      <c r="N214" s="3"/>
      <c r="O214" s="3"/>
      <c r="P214" s="3"/>
      <c r="Q214" s="3"/>
      <c r="R214" s="3"/>
      <c r="S214" s="1"/>
      <c r="T214" s="1"/>
      <c r="U214" s="3"/>
      <c r="V214" s="3"/>
      <c r="W214" s="3"/>
      <c r="X214" s="3"/>
      <c r="Y214" s="3"/>
      <c r="Z214" s="3"/>
      <c r="AA214" s="3"/>
      <c r="AB214" s="3"/>
      <c r="AC214" s="3"/>
      <c r="AD214" s="3"/>
      <c r="AE214" s="3"/>
      <c r="AF214" s="3"/>
      <c r="AG214" s="3"/>
      <c r="AH214" s="3"/>
      <c r="AI214" s="3"/>
      <c r="AJ214" s="3"/>
      <c r="AK214" s="3"/>
      <c r="AL214" s="3"/>
      <c r="AM214" s="3"/>
      <c r="AN214" s="3"/>
      <c r="AO214" s="3"/>
    </row>
    <row r="215" spans="1:41" ht="12.75" customHeight="1" x14ac:dyDescent="0.2">
      <c r="A215" s="3"/>
      <c r="B215" s="3"/>
      <c r="C215" s="3"/>
      <c r="D215" s="117"/>
      <c r="E215" s="3"/>
      <c r="F215" s="3"/>
      <c r="G215" s="3"/>
      <c r="H215" s="3"/>
      <c r="I215" s="3"/>
      <c r="J215" s="3"/>
      <c r="K215" s="3"/>
      <c r="L215" s="3"/>
      <c r="M215" s="3"/>
      <c r="N215" s="3"/>
      <c r="O215" s="3"/>
      <c r="P215" s="3"/>
      <c r="Q215" s="3"/>
      <c r="R215" s="3"/>
      <c r="S215" s="1"/>
      <c r="T215" s="1"/>
      <c r="U215" s="3"/>
      <c r="V215" s="3"/>
      <c r="W215" s="3"/>
      <c r="X215" s="3"/>
      <c r="Y215" s="3"/>
      <c r="Z215" s="3"/>
      <c r="AA215" s="3"/>
      <c r="AB215" s="3"/>
      <c r="AC215" s="3"/>
      <c r="AD215" s="3"/>
      <c r="AE215" s="3"/>
      <c r="AF215" s="3"/>
      <c r="AG215" s="3"/>
      <c r="AH215" s="3"/>
      <c r="AI215" s="3"/>
      <c r="AJ215" s="3"/>
      <c r="AK215" s="3"/>
      <c r="AL215" s="3"/>
      <c r="AM215" s="3"/>
      <c r="AN215" s="3"/>
      <c r="AO215" s="3"/>
    </row>
    <row r="216" spans="1:41" ht="12.75" customHeight="1" x14ac:dyDescent="0.2">
      <c r="A216" s="3"/>
      <c r="B216" s="3"/>
      <c r="C216" s="3"/>
      <c r="D216" s="117"/>
      <c r="E216" s="3"/>
      <c r="F216" s="3"/>
      <c r="G216" s="3"/>
      <c r="H216" s="3"/>
      <c r="I216" s="3"/>
      <c r="J216" s="3"/>
      <c r="K216" s="3"/>
      <c r="L216" s="3"/>
      <c r="M216" s="3"/>
      <c r="N216" s="3"/>
      <c r="O216" s="3"/>
      <c r="P216" s="3"/>
      <c r="Q216" s="3"/>
      <c r="R216" s="3"/>
      <c r="S216" s="1"/>
      <c r="T216" s="1"/>
      <c r="U216" s="3"/>
      <c r="V216" s="3"/>
      <c r="W216" s="3"/>
      <c r="X216" s="3"/>
      <c r="Y216" s="3"/>
      <c r="Z216" s="3"/>
      <c r="AA216" s="3"/>
      <c r="AB216" s="3"/>
      <c r="AC216" s="3"/>
      <c r="AD216" s="3"/>
      <c r="AE216" s="3"/>
      <c r="AF216" s="3"/>
      <c r="AG216" s="3"/>
      <c r="AH216" s="3"/>
      <c r="AI216" s="3"/>
      <c r="AJ216" s="3"/>
      <c r="AK216" s="3"/>
      <c r="AL216" s="3"/>
      <c r="AM216" s="3"/>
      <c r="AN216" s="3"/>
      <c r="AO216" s="3"/>
    </row>
    <row r="217" spans="1:41" ht="12.75" customHeight="1" x14ac:dyDescent="0.2">
      <c r="A217" s="3"/>
      <c r="B217" s="3"/>
      <c r="C217" s="3"/>
      <c r="D217" s="117"/>
      <c r="E217" s="3"/>
      <c r="F217" s="3"/>
      <c r="G217" s="3"/>
      <c r="H217" s="3"/>
      <c r="I217" s="3"/>
      <c r="J217" s="3"/>
      <c r="K217" s="3"/>
      <c r="L217" s="3"/>
      <c r="M217" s="3"/>
      <c r="N217" s="3"/>
      <c r="O217" s="3"/>
      <c r="P217" s="3"/>
      <c r="Q217" s="3"/>
      <c r="R217" s="3"/>
      <c r="S217" s="1"/>
      <c r="T217" s="1"/>
      <c r="U217" s="3"/>
      <c r="V217" s="3"/>
      <c r="W217" s="3"/>
      <c r="X217" s="3"/>
      <c r="Y217" s="3"/>
      <c r="Z217" s="3"/>
      <c r="AA217" s="3"/>
      <c r="AB217" s="3"/>
      <c r="AC217" s="3"/>
      <c r="AD217" s="3"/>
      <c r="AE217" s="3"/>
      <c r="AF217" s="3"/>
      <c r="AG217" s="3"/>
      <c r="AH217" s="3"/>
      <c r="AI217" s="3"/>
      <c r="AJ217" s="3"/>
      <c r="AK217" s="3"/>
      <c r="AL217" s="3"/>
      <c r="AM217" s="3"/>
      <c r="AN217" s="3"/>
      <c r="AO217" s="3"/>
    </row>
    <row r="218" spans="1:41" ht="12.75" customHeight="1" x14ac:dyDescent="0.2">
      <c r="A218" s="3"/>
      <c r="B218" s="3"/>
      <c r="C218" s="3"/>
      <c r="D218" s="117"/>
      <c r="E218" s="3"/>
      <c r="F218" s="3"/>
      <c r="G218" s="3"/>
      <c r="H218" s="3"/>
      <c r="I218" s="3"/>
      <c r="J218" s="3"/>
      <c r="K218" s="3"/>
      <c r="L218" s="3"/>
      <c r="M218" s="3"/>
      <c r="N218" s="3"/>
      <c r="O218" s="3"/>
      <c r="P218" s="3"/>
      <c r="Q218" s="3"/>
      <c r="R218" s="3"/>
      <c r="S218" s="1"/>
      <c r="T218" s="1"/>
      <c r="U218" s="3"/>
      <c r="V218" s="3"/>
      <c r="W218" s="3"/>
      <c r="X218" s="3"/>
      <c r="Y218" s="3"/>
      <c r="Z218" s="3"/>
      <c r="AA218" s="3"/>
      <c r="AB218" s="3"/>
      <c r="AC218" s="3"/>
      <c r="AD218" s="3"/>
      <c r="AE218" s="3"/>
      <c r="AF218" s="3"/>
      <c r="AG218" s="3"/>
      <c r="AH218" s="3"/>
      <c r="AI218" s="3"/>
      <c r="AJ218" s="3"/>
      <c r="AK218" s="3"/>
      <c r="AL218" s="3"/>
      <c r="AM218" s="3"/>
      <c r="AN218" s="3"/>
      <c r="AO218" s="3"/>
    </row>
    <row r="219" spans="1:41" ht="12.75" customHeight="1" x14ac:dyDescent="0.2">
      <c r="A219" s="3"/>
      <c r="B219" s="3"/>
      <c r="C219" s="3"/>
      <c r="D219" s="117"/>
      <c r="E219" s="3"/>
      <c r="F219" s="3"/>
      <c r="G219" s="3"/>
      <c r="H219" s="3"/>
      <c r="I219" s="3"/>
      <c r="J219" s="3"/>
      <c r="K219" s="3"/>
      <c r="L219" s="3"/>
      <c r="M219" s="3"/>
      <c r="N219" s="3"/>
      <c r="O219" s="3"/>
      <c r="P219" s="3"/>
      <c r="Q219" s="3"/>
      <c r="R219" s="3"/>
      <c r="S219" s="1"/>
      <c r="T219" s="1"/>
      <c r="U219" s="3"/>
      <c r="V219" s="3"/>
      <c r="W219" s="3"/>
      <c r="X219" s="3"/>
      <c r="Y219" s="3"/>
      <c r="Z219" s="3"/>
      <c r="AA219" s="3"/>
      <c r="AB219" s="3"/>
      <c r="AC219" s="3"/>
      <c r="AD219" s="3"/>
      <c r="AE219" s="3"/>
      <c r="AF219" s="3"/>
      <c r="AG219" s="3"/>
      <c r="AH219" s="3"/>
      <c r="AI219" s="3"/>
      <c r="AJ219" s="3"/>
      <c r="AK219" s="3"/>
      <c r="AL219" s="3"/>
      <c r="AM219" s="3"/>
      <c r="AN219" s="3"/>
      <c r="AO219" s="3"/>
    </row>
    <row r="220" spans="1:41" ht="12.75" customHeight="1" x14ac:dyDescent="0.2">
      <c r="A220" s="3"/>
      <c r="B220" s="3"/>
      <c r="C220" s="3"/>
      <c r="D220" s="117"/>
      <c r="E220" s="3"/>
      <c r="F220" s="3"/>
      <c r="G220" s="3"/>
      <c r="H220" s="3"/>
      <c r="I220" s="3"/>
      <c r="J220" s="3"/>
      <c r="K220" s="3"/>
      <c r="L220" s="3"/>
      <c r="M220" s="3"/>
      <c r="N220" s="3"/>
      <c r="O220" s="3"/>
      <c r="P220" s="3"/>
      <c r="Q220" s="3"/>
      <c r="R220" s="3"/>
      <c r="S220" s="1"/>
      <c r="T220" s="1"/>
      <c r="U220" s="3"/>
      <c r="V220" s="3"/>
      <c r="W220" s="3"/>
      <c r="X220" s="3"/>
      <c r="Y220" s="3"/>
      <c r="Z220" s="3"/>
      <c r="AA220" s="3"/>
      <c r="AB220" s="3"/>
      <c r="AC220" s="3"/>
      <c r="AD220" s="3"/>
      <c r="AE220" s="3"/>
      <c r="AF220" s="3"/>
      <c r="AG220" s="3"/>
      <c r="AH220" s="3"/>
      <c r="AI220" s="3"/>
      <c r="AJ220" s="3"/>
      <c r="AK220" s="3"/>
      <c r="AL220" s="3"/>
      <c r="AM220" s="3"/>
      <c r="AN220" s="3"/>
      <c r="AO220" s="3"/>
    </row>
    <row r="221" spans="1:41" ht="12.75" customHeight="1" x14ac:dyDescent="0.2">
      <c r="A221" s="3"/>
      <c r="B221" s="3"/>
      <c r="C221" s="3"/>
      <c r="D221" s="117"/>
      <c r="E221" s="3"/>
      <c r="F221" s="3"/>
      <c r="G221" s="3"/>
      <c r="H221" s="3"/>
      <c r="I221" s="3"/>
      <c r="J221" s="3"/>
      <c r="K221" s="3"/>
      <c r="L221" s="3"/>
      <c r="M221" s="3"/>
      <c r="N221" s="3"/>
      <c r="O221" s="3"/>
      <c r="P221" s="3"/>
      <c r="Q221" s="3"/>
      <c r="R221" s="3"/>
      <c r="S221" s="1"/>
      <c r="T221" s="1"/>
      <c r="U221" s="3"/>
      <c r="V221" s="3"/>
      <c r="W221" s="3"/>
      <c r="X221" s="3"/>
      <c r="Y221" s="3"/>
      <c r="Z221" s="3"/>
      <c r="AA221" s="3"/>
      <c r="AB221" s="3"/>
      <c r="AC221" s="3"/>
      <c r="AD221" s="3"/>
      <c r="AE221" s="3"/>
      <c r="AF221" s="3"/>
      <c r="AG221" s="3"/>
      <c r="AH221" s="3"/>
      <c r="AI221" s="3"/>
      <c r="AJ221" s="3"/>
      <c r="AK221" s="3"/>
      <c r="AL221" s="3"/>
      <c r="AM221" s="3"/>
      <c r="AN221" s="3"/>
      <c r="AO221" s="3"/>
    </row>
    <row r="222" spans="1:41" ht="12.75" customHeight="1" x14ac:dyDescent="0.2">
      <c r="A222" s="3"/>
      <c r="B222" s="3"/>
      <c r="C222" s="3"/>
      <c r="D222" s="117"/>
      <c r="E222" s="3"/>
      <c r="F222" s="3"/>
      <c r="G222" s="3"/>
      <c r="H222" s="3"/>
      <c r="I222" s="3"/>
      <c r="J222" s="3"/>
      <c r="K222" s="3"/>
      <c r="L222" s="3"/>
      <c r="M222" s="3"/>
      <c r="N222" s="3"/>
      <c r="O222" s="3"/>
      <c r="P222" s="3"/>
      <c r="Q222" s="3"/>
      <c r="R222" s="3"/>
      <c r="S222" s="1"/>
      <c r="T222" s="1"/>
      <c r="U222" s="3"/>
      <c r="V222" s="3"/>
      <c r="W222" s="3"/>
      <c r="X222" s="3"/>
      <c r="Y222" s="3"/>
      <c r="Z222" s="3"/>
      <c r="AA222" s="3"/>
      <c r="AB222" s="3"/>
      <c r="AC222" s="3"/>
      <c r="AD222" s="3"/>
      <c r="AE222" s="3"/>
      <c r="AF222" s="3"/>
      <c r="AG222" s="3"/>
      <c r="AH222" s="3"/>
      <c r="AI222" s="3"/>
      <c r="AJ222" s="3"/>
      <c r="AK222" s="3"/>
      <c r="AL222" s="3"/>
      <c r="AM222" s="3"/>
      <c r="AN222" s="3"/>
      <c r="AO222" s="3"/>
    </row>
    <row r="223" spans="1:41" ht="12.75" customHeight="1" x14ac:dyDescent="0.2">
      <c r="A223" s="3"/>
      <c r="B223" s="3"/>
      <c r="C223" s="3"/>
      <c r="D223" s="117"/>
      <c r="E223" s="3"/>
      <c r="F223" s="3"/>
      <c r="G223" s="3"/>
      <c r="H223" s="3"/>
      <c r="I223" s="3"/>
      <c r="J223" s="3"/>
      <c r="K223" s="3"/>
      <c r="L223" s="3"/>
      <c r="M223" s="3"/>
      <c r="N223" s="3"/>
      <c r="O223" s="3"/>
      <c r="P223" s="3"/>
      <c r="Q223" s="3"/>
      <c r="R223" s="3"/>
      <c r="S223" s="1"/>
      <c r="T223" s="1"/>
      <c r="U223" s="3"/>
      <c r="V223" s="3"/>
      <c r="W223" s="3"/>
      <c r="X223" s="3"/>
      <c r="Y223" s="3"/>
      <c r="Z223" s="3"/>
      <c r="AA223" s="3"/>
      <c r="AB223" s="3"/>
      <c r="AC223" s="3"/>
      <c r="AD223" s="3"/>
      <c r="AE223" s="3"/>
      <c r="AF223" s="3"/>
      <c r="AG223" s="3"/>
      <c r="AH223" s="3"/>
      <c r="AI223" s="3"/>
      <c r="AJ223" s="3"/>
      <c r="AK223" s="3"/>
      <c r="AL223" s="3"/>
      <c r="AM223" s="3"/>
      <c r="AN223" s="3"/>
      <c r="AO223" s="3"/>
    </row>
    <row r="224" spans="1:41" ht="12.75" customHeight="1" x14ac:dyDescent="0.2">
      <c r="A224" s="3"/>
      <c r="B224" s="3"/>
      <c r="C224" s="3"/>
      <c r="D224" s="117"/>
      <c r="E224" s="3"/>
      <c r="F224" s="3"/>
      <c r="G224" s="3"/>
      <c r="H224" s="3"/>
      <c r="I224" s="3"/>
      <c r="J224" s="3"/>
      <c r="K224" s="3"/>
      <c r="L224" s="3"/>
      <c r="M224" s="3"/>
      <c r="N224" s="3"/>
      <c r="O224" s="3"/>
      <c r="P224" s="3"/>
      <c r="Q224" s="3"/>
      <c r="R224" s="3"/>
      <c r="S224" s="1"/>
      <c r="T224" s="1"/>
      <c r="U224" s="3"/>
      <c r="V224" s="3"/>
      <c r="W224" s="3"/>
      <c r="X224" s="3"/>
      <c r="Y224" s="3"/>
      <c r="Z224" s="3"/>
      <c r="AA224" s="3"/>
      <c r="AB224" s="3"/>
      <c r="AC224" s="3"/>
      <c r="AD224" s="3"/>
      <c r="AE224" s="3"/>
      <c r="AF224" s="3"/>
      <c r="AG224" s="3"/>
      <c r="AH224" s="3"/>
      <c r="AI224" s="3"/>
      <c r="AJ224" s="3"/>
      <c r="AK224" s="3"/>
      <c r="AL224" s="3"/>
      <c r="AM224" s="3"/>
      <c r="AN224" s="3"/>
      <c r="AO224" s="3"/>
    </row>
    <row r="225" spans="1:41" ht="12.75" customHeight="1" x14ac:dyDescent="0.2">
      <c r="A225" s="3"/>
      <c r="B225" s="3"/>
      <c r="C225" s="3"/>
      <c r="D225" s="117"/>
      <c r="E225" s="3"/>
      <c r="F225" s="3"/>
      <c r="G225" s="3"/>
      <c r="H225" s="3"/>
      <c r="I225" s="3"/>
      <c r="J225" s="3"/>
      <c r="K225" s="3"/>
      <c r="L225" s="3"/>
      <c r="M225" s="3"/>
      <c r="N225" s="3"/>
      <c r="O225" s="3"/>
      <c r="P225" s="3"/>
      <c r="Q225" s="3"/>
      <c r="R225" s="3"/>
      <c r="S225" s="1"/>
      <c r="T225" s="1"/>
      <c r="U225" s="3"/>
      <c r="V225" s="3"/>
      <c r="W225" s="3"/>
      <c r="X225" s="3"/>
      <c r="Y225" s="3"/>
      <c r="Z225" s="3"/>
      <c r="AA225" s="3"/>
      <c r="AB225" s="3"/>
      <c r="AC225" s="3"/>
      <c r="AD225" s="3"/>
      <c r="AE225" s="3"/>
      <c r="AF225" s="3"/>
      <c r="AG225" s="3"/>
      <c r="AH225" s="3"/>
      <c r="AI225" s="3"/>
      <c r="AJ225" s="3"/>
      <c r="AK225" s="3"/>
      <c r="AL225" s="3"/>
      <c r="AM225" s="3"/>
      <c r="AN225" s="3"/>
      <c r="AO225" s="3"/>
    </row>
    <row r="226" spans="1:41" ht="12.75" customHeight="1" x14ac:dyDescent="0.2">
      <c r="A226" s="3"/>
      <c r="B226" s="3"/>
      <c r="C226" s="3"/>
      <c r="D226" s="117"/>
      <c r="E226" s="3"/>
      <c r="F226" s="3"/>
      <c r="G226" s="3"/>
      <c r="H226" s="3"/>
      <c r="I226" s="3"/>
      <c r="J226" s="3"/>
      <c r="K226" s="3"/>
      <c r="L226" s="3"/>
      <c r="M226" s="3"/>
      <c r="N226" s="3"/>
      <c r="O226" s="3"/>
      <c r="P226" s="3"/>
      <c r="Q226" s="3"/>
      <c r="R226" s="3"/>
      <c r="S226" s="1"/>
      <c r="T226" s="1"/>
      <c r="U226" s="3"/>
      <c r="V226" s="3"/>
      <c r="W226" s="3"/>
      <c r="X226" s="3"/>
      <c r="Y226" s="3"/>
      <c r="Z226" s="3"/>
      <c r="AA226" s="3"/>
      <c r="AB226" s="3"/>
      <c r="AC226" s="3"/>
      <c r="AD226" s="3"/>
      <c r="AE226" s="3"/>
      <c r="AF226" s="3"/>
      <c r="AG226" s="3"/>
      <c r="AH226" s="3"/>
      <c r="AI226" s="3"/>
      <c r="AJ226" s="3"/>
      <c r="AK226" s="3"/>
      <c r="AL226" s="3"/>
      <c r="AM226" s="3"/>
      <c r="AN226" s="3"/>
      <c r="AO226" s="3"/>
    </row>
    <row r="227" spans="1:41" ht="12.75" customHeight="1" x14ac:dyDescent="0.2">
      <c r="A227" s="3"/>
      <c r="B227" s="3"/>
      <c r="C227" s="3"/>
      <c r="D227" s="117"/>
      <c r="E227" s="3"/>
      <c r="F227" s="3"/>
      <c r="G227" s="3"/>
      <c r="H227" s="3"/>
      <c r="I227" s="3"/>
      <c r="J227" s="3"/>
      <c r="K227" s="3"/>
      <c r="L227" s="3"/>
      <c r="M227" s="3"/>
      <c r="N227" s="3"/>
      <c r="O227" s="3"/>
      <c r="P227" s="3"/>
      <c r="Q227" s="3"/>
      <c r="R227" s="3"/>
      <c r="S227" s="1"/>
      <c r="T227" s="1"/>
      <c r="U227" s="3"/>
      <c r="V227" s="3"/>
      <c r="W227" s="3"/>
      <c r="X227" s="3"/>
      <c r="Y227" s="3"/>
      <c r="Z227" s="3"/>
      <c r="AA227" s="3"/>
      <c r="AB227" s="3"/>
      <c r="AC227" s="3"/>
      <c r="AD227" s="3"/>
      <c r="AE227" s="3"/>
      <c r="AF227" s="3"/>
      <c r="AG227" s="3"/>
      <c r="AH227" s="3"/>
      <c r="AI227" s="3"/>
      <c r="AJ227" s="3"/>
      <c r="AK227" s="3"/>
      <c r="AL227" s="3"/>
      <c r="AM227" s="3"/>
      <c r="AN227" s="3"/>
      <c r="AO227" s="3"/>
    </row>
    <row r="228" spans="1:41" ht="12.75" customHeight="1" x14ac:dyDescent="0.2">
      <c r="A228" s="3"/>
      <c r="B228" s="3"/>
      <c r="C228" s="3"/>
      <c r="D228" s="117"/>
      <c r="E228" s="3"/>
      <c r="F228" s="3"/>
      <c r="G228" s="3"/>
      <c r="H228" s="3"/>
      <c r="I228" s="3"/>
      <c r="J228" s="3"/>
      <c r="K228" s="3"/>
      <c r="L228" s="3"/>
      <c r="M228" s="3"/>
      <c r="N228" s="3"/>
      <c r="O228" s="3"/>
      <c r="P228" s="3"/>
      <c r="Q228" s="3"/>
      <c r="R228" s="3"/>
      <c r="S228" s="1"/>
      <c r="T228" s="1"/>
      <c r="U228" s="3"/>
      <c r="V228" s="3"/>
      <c r="W228" s="3"/>
      <c r="X228" s="3"/>
      <c r="Y228" s="3"/>
      <c r="Z228" s="3"/>
      <c r="AA228" s="3"/>
      <c r="AB228" s="3"/>
      <c r="AC228" s="3"/>
      <c r="AD228" s="3"/>
      <c r="AE228" s="3"/>
      <c r="AF228" s="3"/>
      <c r="AG228" s="3"/>
      <c r="AH228" s="3"/>
      <c r="AI228" s="3"/>
      <c r="AJ228" s="3"/>
      <c r="AK228" s="3"/>
      <c r="AL228" s="3"/>
      <c r="AM228" s="3"/>
      <c r="AN228" s="3"/>
      <c r="AO228" s="3"/>
    </row>
    <row r="229" spans="1:41" ht="12.75" customHeight="1" x14ac:dyDescent="0.2">
      <c r="A229" s="3"/>
      <c r="B229" s="3"/>
      <c r="C229" s="3"/>
      <c r="D229" s="117"/>
      <c r="E229" s="3"/>
      <c r="F229" s="3"/>
      <c r="G229" s="3"/>
      <c r="H229" s="3"/>
      <c r="I229" s="3"/>
      <c r="J229" s="3"/>
      <c r="K229" s="3"/>
      <c r="L229" s="3"/>
      <c r="M229" s="3"/>
      <c r="N229" s="3"/>
      <c r="O229" s="3"/>
      <c r="P229" s="3"/>
      <c r="Q229" s="3"/>
      <c r="R229" s="3"/>
      <c r="S229" s="1"/>
      <c r="T229" s="1"/>
      <c r="U229" s="3"/>
      <c r="V229" s="3"/>
      <c r="W229" s="3"/>
      <c r="X229" s="3"/>
      <c r="Y229" s="3"/>
      <c r="Z229" s="3"/>
      <c r="AA229" s="3"/>
      <c r="AB229" s="3"/>
      <c r="AC229" s="3"/>
      <c r="AD229" s="3"/>
      <c r="AE229" s="3"/>
      <c r="AF229" s="3"/>
      <c r="AG229" s="3"/>
      <c r="AH229" s="3"/>
      <c r="AI229" s="3"/>
      <c r="AJ229" s="3"/>
      <c r="AK229" s="3"/>
      <c r="AL229" s="3"/>
      <c r="AM229" s="3"/>
      <c r="AN229" s="3"/>
      <c r="AO229" s="3"/>
    </row>
    <row r="230" spans="1:41" ht="12.75" customHeight="1" x14ac:dyDescent="0.2">
      <c r="A230" s="3"/>
      <c r="B230" s="3"/>
      <c r="C230" s="3"/>
      <c r="D230" s="117"/>
      <c r="E230" s="3"/>
      <c r="F230" s="3"/>
      <c r="G230" s="3"/>
      <c r="H230" s="3"/>
      <c r="I230" s="3"/>
      <c r="J230" s="3"/>
      <c r="K230" s="3"/>
      <c r="L230" s="3"/>
      <c r="M230" s="3"/>
      <c r="N230" s="3"/>
      <c r="O230" s="3"/>
      <c r="P230" s="3"/>
      <c r="Q230" s="3"/>
      <c r="R230" s="3"/>
      <c r="S230" s="1"/>
      <c r="T230" s="1"/>
      <c r="U230" s="3"/>
      <c r="V230" s="3"/>
      <c r="W230" s="3"/>
      <c r="X230" s="3"/>
      <c r="Y230" s="3"/>
      <c r="Z230" s="3"/>
      <c r="AA230" s="3"/>
      <c r="AB230" s="3"/>
      <c r="AC230" s="3"/>
      <c r="AD230" s="3"/>
      <c r="AE230" s="3"/>
      <c r="AF230" s="3"/>
      <c r="AG230" s="3"/>
      <c r="AH230" s="3"/>
      <c r="AI230" s="3"/>
      <c r="AJ230" s="3"/>
      <c r="AK230" s="3"/>
      <c r="AL230" s="3"/>
      <c r="AM230" s="3"/>
      <c r="AN230" s="3"/>
      <c r="AO230" s="3"/>
    </row>
    <row r="231" spans="1:41" ht="12.75" customHeight="1" x14ac:dyDescent="0.2">
      <c r="A231" s="3"/>
      <c r="B231" s="3"/>
      <c r="C231" s="3"/>
      <c r="D231" s="117"/>
      <c r="E231" s="3"/>
      <c r="F231" s="3"/>
      <c r="G231" s="3"/>
      <c r="H231" s="3"/>
      <c r="I231" s="3"/>
      <c r="J231" s="3"/>
      <c r="K231" s="3"/>
      <c r="L231" s="3"/>
      <c r="M231" s="3"/>
      <c r="N231" s="3"/>
      <c r="O231" s="3"/>
      <c r="P231" s="3"/>
      <c r="Q231" s="3"/>
      <c r="R231" s="3"/>
      <c r="S231" s="1"/>
      <c r="T231" s="1"/>
      <c r="U231" s="3"/>
      <c r="V231" s="3"/>
      <c r="W231" s="3"/>
      <c r="X231" s="3"/>
      <c r="Y231" s="3"/>
      <c r="Z231" s="3"/>
      <c r="AA231" s="3"/>
      <c r="AB231" s="3"/>
      <c r="AC231" s="3"/>
      <c r="AD231" s="3"/>
      <c r="AE231" s="3"/>
      <c r="AF231" s="3"/>
      <c r="AG231" s="3"/>
      <c r="AH231" s="3"/>
      <c r="AI231" s="3"/>
      <c r="AJ231" s="3"/>
      <c r="AK231" s="3"/>
      <c r="AL231" s="3"/>
      <c r="AM231" s="3"/>
      <c r="AN231" s="3"/>
      <c r="AO231" s="3"/>
    </row>
    <row r="232" spans="1:41" ht="12.75" customHeight="1" x14ac:dyDescent="0.2">
      <c r="A232" s="3"/>
      <c r="B232" s="3"/>
      <c r="C232" s="3"/>
      <c r="D232" s="117"/>
      <c r="E232" s="3"/>
      <c r="F232" s="3"/>
      <c r="G232" s="3"/>
      <c r="H232" s="3"/>
      <c r="I232" s="3"/>
      <c r="J232" s="3"/>
      <c r="K232" s="3"/>
      <c r="L232" s="3"/>
      <c r="M232" s="3"/>
      <c r="N232" s="3"/>
      <c r="O232" s="3"/>
      <c r="P232" s="3"/>
      <c r="Q232" s="3"/>
      <c r="R232" s="3"/>
      <c r="S232" s="1"/>
      <c r="T232" s="1"/>
      <c r="U232" s="3"/>
      <c r="V232" s="3"/>
      <c r="W232" s="3"/>
      <c r="X232" s="3"/>
      <c r="Y232" s="3"/>
      <c r="Z232" s="3"/>
      <c r="AA232" s="3"/>
      <c r="AB232" s="3"/>
      <c r="AC232" s="3"/>
      <c r="AD232" s="3"/>
      <c r="AE232" s="3"/>
      <c r="AF232" s="3"/>
      <c r="AG232" s="3"/>
      <c r="AH232" s="3"/>
      <c r="AI232" s="3"/>
      <c r="AJ232" s="3"/>
      <c r="AK232" s="3"/>
      <c r="AL232" s="3"/>
      <c r="AM232" s="3"/>
      <c r="AN232" s="3"/>
      <c r="AO232" s="3"/>
    </row>
    <row r="233" spans="1:41" ht="12.75" customHeight="1" x14ac:dyDescent="0.2">
      <c r="A233" s="3"/>
      <c r="B233" s="3"/>
      <c r="C233" s="3"/>
      <c r="D233" s="117"/>
      <c r="E233" s="3"/>
      <c r="F233" s="3"/>
      <c r="G233" s="3"/>
      <c r="H233" s="3"/>
      <c r="I233" s="3"/>
      <c r="J233" s="3"/>
      <c r="K233" s="3"/>
      <c r="L233" s="3"/>
      <c r="M233" s="3"/>
      <c r="N233" s="3"/>
      <c r="O233" s="3"/>
      <c r="P233" s="3"/>
      <c r="Q233" s="3"/>
      <c r="R233" s="3"/>
      <c r="S233" s="1"/>
      <c r="T233" s="1"/>
      <c r="U233" s="3"/>
      <c r="V233" s="3"/>
      <c r="W233" s="3"/>
      <c r="X233" s="3"/>
      <c r="Y233" s="3"/>
      <c r="Z233" s="3"/>
      <c r="AA233" s="3"/>
      <c r="AB233" s="3"/>
      <c r="AC233" s="3"/>
      <c r="AD233" s="3"/>
      <c r="AE233" s="3"/>
      <c r="AF233" s="3"/>
      <c r="AG233" s="3"/>
      <c r="AH233" s="3"/>
      <c r="AI233" s="3"/>
      <c r="AJ233" s="3"/>
      <c r="AK233" s="3"/>
      <c r="AL233" s="3"/>
      <c r="AM233" s="3"/>
      <c r="AN233" s="3"/>
      <c r="AO233" s="3"/>
    </row>
    <row r="234" spans="1:41" ht="12.75" customHeight="1" x14ac:dyDescent="0.2">
      <c r="A234" s="3"/>
      <c r="B234" s="3"/>
      <c r="C234" s="3"/>
      <c r="D234" s="117"/>
      <c r="E234" s="3"/>
      <c r="F234" s="3"/>
      <c r="G234" s="3"/>
      <c r="H234" s="3"/>
      <c r="I234" s="3"/>
      <c r="J234" s="3"/>
      <c r="K234" s="3"/>
      <c r="L234" s="3"/>
      <c r="M234" s="3"/>
      <c r="N234" s="3"/>
      <c r="O234" s="3"/>
      <c r="P234" s="3"/>
      <c r="Q234" s="3"/>
      <c r="R234" s="3"/>
      <c r="S234" s="1"/>
      <c r="T234" s="1"/>
      <c r="U234" s="3"/>
      <c r="V234" s="3"/>
      <c r="W234" s="3"/>
      <c r="X234" s="3"/>
      <c r="Y234" s="3"/>
      <c r="Z234" s="3"/>
      <c r="AA234" s="3"/>
      <c r="AB234" s="3"/>
      <c r="AC234" s="3"/>
      <c r="AD234" s="3"/>
      <c r="AE234" s="3"/>
      <c r="AF234" s="3"/>
      <c r="AG234" s="3"/>
      <c r="AH234" s="3"/>
      <c r="AI234" s="3"/>
      <c r="AJ234" s="3"/>
      <c r="AK234" s="3"/>
      <c r="AL234" s="3"/>
      <c r="AM234" s="3"/>
      <c r="AN234" s="3"/>
      <c r="AO234" s="3"/>
    </row>
    <row r="235" spans="1:41" ht="12.75" customHeight="1" x14ac:dyDescent="0.2">
      <c r="A235" s="3"/>
      <c r="B235" s="3"/>
      <c r="C235" s="3"/>
      <c r="D235" s="117"/>
      <c r="E235" s="3"/>
      <c r="F235" s="3"/>
      <c r="G235" s="3"/>
      <c r="H235" s="3"/>
      <c r="I235" s="3"/>
      <c r="J235" s="3"/>
      <c r="K235" s="3"/>
      <c r="L235" s="3"/>
      <c r="M235" s="3"/>
      <c r="N235" s="3"/>
      <c r="O235" s="3"/>
      <c r="P235" s="3"/>
      <c r="Q235" s="3"/>
      <c r="R235" s="3"/>
      <c r="S235" s="1"/>
      <c r="T235" s="1"/>
      <c r="U235" s="3"/>
      <c r="V235" s="3"/>
      <c r="W235" s="3"/>
      <c r="X235" s="3"/>
      <c r="Y235" s="3"/>
      <c r="Z235" s="3"/>
      <c r="AA235" s="3"/>
      <c r="AB235" s="3"/>
      <c r="AC235" s="3"/>
      <c r="AD235" s="3"/>
      <c r="AE235" s="3"/>
      <c r="AF235" s="3"/>
      <c r="AG235" s="3"/>
      <c r="AH235" s="3"/>
      <c r="AI235" s="3"/>
      <c r="AJ235" s="3"/>
      <c r="AK235" s="3"/>
      <c r="AL235" s="3"/>
      <c r="AM235" s="3"/>
      <c r="AN235" s="3"/>
      <c r="AO235" s="3"/>
    </row>
    <row r="236" spans="1:41" ht="12.75" customHeight="1" x14ac:dyDescent="0.2">
      <c r="A236" s="3"/>
      <c r="B236" s="3"/>
      <c r="C236" s="3"/>
      <c r="D236" s="117"/>
      <c r="E236" s="3"/>
      <c r="F236" s="3"/>
      <c r="G236" s="3"/>
      <c r="H236" s="3"/>
      <c r="I236" s="3"/>
      <c r="J236" s="3"/>
      <c r="K236" s="3"/>
      <c r="L236" s="3"/>
      <c r="M236" s="3"/>
      <c r="N236" s="3"/>
      <c r="O236" s="3"/>
      <c r="P236" s="3"/>
      <c r="Q236" s="3"/>
      <c r="R236" s="3"/>
      <c r="S236" s="1"/>
      <c r="T236" s="1"/>
      <c r="U236" s="3"/>
      <c r="V236" s="3"/>
      <c r="W236" s="3"/>
      <c r="X236" s="3"/>
      <c r="Y236" s="3"/>
      <c r="Z236" s="3"/>
      <c r="AA236" s="3"/>
      <c r="AB236" s="3"/>
      <c r="AC236" s="3"/>
      <c r="AD236" s="3"/>
      <c r="AE236" s="3"/>
      <c r="AF236" s="3"/>
      <c r="AG236" s="3"/>
      <c r="AH236" s="3"/>
      <c r="AI236" s="3"/>
      <c r="AJ236" s="3"/>
      <c r="AK236" s="3"/>
      <c r="AL236" s="3"/>
      <c r="AM236" s="3"/>
      <c r="AN236" s="3"/>
      <c r="AO236" s="3"/>
    </row>
    <row r="237" spans="1:41" ht="12.75" customHeight="1" x14ac:dyDescent="0.2">
      <c r="A237" s="3"/>
      <c r="B237" s="3"/>
      <c r="C237" s="3"/>
      <c r="D237" s="117"/>
      <c r="E237" s="3"/>
      <c r="F237" s="3"/>
      <c r="G237" s="3"/>
      <c r="H237" s="3"/>
      <c r="I237" s="3"/>
      <c r="J237" s="3"/>
      <c r="K237" s="3"/>
      <c r="L237" s="3"/>
      <c r="M237" s="3"/>
      <c r="N237" s="3"/>
      <c r="O237" s="3"/>
      <c r="P237" s="3"/>
      <c r="Q237" s="3"/>
      <c r="R237" s="3"/>
      <c r="S237" s="1"/>
      <c r="T237" s="1"/>
      <c r="U237" s="3"/>
      <c r="V237" s="3"/>
      <c r="W237" s="3"/>
      <c r="X237" s="3"/>
      <c r="Y237" s="3"/>
      <c r="Z237" s="3"/>
      <c r="AA237" s="3"/>
      <c r="AB237" s="3"/>
      <c r="AC237" s="3"/>
      <c r="AD237" s="3"/>
      <c r="AE237" s="3"/>
      <c r="AF237" s="3"/>
      <c r="AG237" s="3"/>
      <c r="AH237" s="3"/>
      <c r="AI237" s="3"/>
      <c r="AJ237" s="3"/>
      <c r="AK237" s="3"/>
      <c r="AL237" s="3"/>
      <c r="AM237" s="3"/>
      <c r="AN237" s="3"/>
      <c r="AO237" s="3"/>
    </row>
    <row r="238" spans="1:41" ht="12.75" customHeight="1" x14ac:dyDescent="0.2">
      <c r="A238" s="3"/>
      <c r="B238" s="3"/>
      <c r="C238" s="3"/>
      <c r="D238" s="117"/>
      <c r="E238" s="3"/>
      <c r="F238" s="3"/>
      <c r="G238" s="3"/>
      <c r="H238" s="3"/>
      <c r="I238" s="3"/>
      <c r="J238" s="3"/>
      <c r="K238" s="3"/>
      <c r="L238" s="3"/>
      <c r="M238" s="3"/>
      <c r="N238" s="3"/>
      <c r="O238" s="3"/>
      <c r="P238" s="3"/>
      <c r="Q238" s="3"/>
      <c r="R238" s="3"/>
      <c r="S238" s="1"/>
      <c r="T238" s="1"/>
      <c r="U238" s="3"/>
      <c r="V238" s="3"/>
      <c r="W238" s="3"/>
      <c r="X238" s="3"/>
      <c r="Y238" s="3"/>
      <c r="Z238" s="3"/>
      <c r="AA238" s="3"/>
      <c r="AB238" s="3"/>
      <c r="AC238" s="3"/>
      <c r="AD238" s="3"/>
      <c r="AE238" s="3"/>
      <c r="AF238" s="3"/>
      <c r="AG238" s="3"/>
      <c r="AH238" s="3"/>
      <c r="AI238" s="3"/>
      <c r="AJ238" s="3"/>
      <c r="AK238" s="3"/>
      <c r="AL238" s="3"/>
      <c r="AM238" s="3"/>
      <c r="AN238" s="3"/>
      <c r="AO238" s="3"/>
    </row>
    <row r="239" spans="1:41" ht="12.75" customHeight="1" x14ac:dyDescent="0.2">
      <c r="A239" s="3"/>
      <c r="B239" s="3"/>
      <c r="C239" s="3"/>
      <c r="D239" s="117"/>
      <c r="E239" s="3"/>
      <c r="F239" s="3"/>
      <c r="G239" s="3"/>
      <c r="H239" s="3"/>
      <c r="I239" s="3"/>
      <c r="J239" s="3"/>
      <c r="K239" s="3"/>
      <c r="L239" s="3"/>
      <c r="M239" s="3"/>
      <c r="N239" s="3"/>
      <c r="O239" s="3"/>
      <c r="P239" s="3"/>
      <c r="Q239" s="3"/>
      <c r="R239" s="3"/>
      <c r="S239" s="1"/>
      <c r="T239" s="1"/>
      <c r="U239" s="3"/>
      <c r="V239" s="3"/>
      <c r="W239" s="3"/>
      <c r="X239" s="3"/>
      <c r="Y239" s="3"/>
      <c r="Z239" s="3"/>
      <c r="AA239" s="3"/>
      <c r="AB239" s="3"/>
      <c r="AC239" s="3"/>
      <c r="AD239" s="3"/>
      <c r="AE239" s="3"/>
      <c r="AF239" s="3"/>
      <c r="AG239" s="3"/>
      <c r="AH239" s="3"/>
      <c r="AI239" s="3"/>
      <c r="AJ239" s="3"/>
      <c r="AK239" s="3"/>
      <c r="AL239" s="3"/>
      <c r="AM239" s="3"/>
      <c r="AN239" s="3"/>
      <c r="AO239" s="3"/>
    </row>
    <row r="240" spans="1:41" ht="12.75" customHeight="1" x14ac:dyDescent="0.2">
      <c r="A240" s="3"/>
      <c r="B240" s="3"/>
      <c r="C240" s="3"/>
      <c r="D240" s="117"/>
      <c r="E240" s="3"/>
      <c r="F240" s="3"/>
      <c r="G240" s="3"/>
      <c r="H240" s="3"/>
      <c r="I240" s="3"/>
      <c r="J240" s="3"/>
      <c r="K240" s="3"/>
      <c r="L240" s="3"/>
      <c r="M240" s="3"/>
      <c r="N240" s="3"/>
      <c r="O240" s="3"/>
      <c r="P240" s="3"/>
      <c r="Q240" s="3"/>
      <c r="R240" s="3"/>
      <c r="S240" s="1"/>
      <c r="T240" s="1"/>
      <c r="U240" s="3"/>
      <c r="V240" s="3"/>
      <c r="W240" s="3"/>
      <c r="X240" s="3"/>
      <c r="Y240" s="3"/>
      <c r="Z240" s="3"/>
      <c r="AA240" s="3"/>
      <c r="AB240" s="3"/>
      <c r="AC240" s="3"/>
      <c r="AD240" s="3"/>
      <c r="AE240" s="3"/>
      <c r="AF240" s="3"/>
      <c r="AG240" s="3"/>
      <c r="AH240" s="3"/>
      <c r="AI240" s="3"/>
      <c r="AJ240" s="3"/>
      <c r="AK240" s="3"/>
      <c r="AL240" s="3"/>
      <c r="AM240" s="3"/>
      <c r="AN240" s="3"/>
      <c r="AO240" s="3"/>
    </row>
    <row r="241" spans="1:41" ht="12.75" customHeight="1" x14ac:dyDescent="0.2">
      <c r="A241" s="3"/>
      <c r="B241" s="3"/>
      <c r="C241" s="3"/>
      <c r="D241" s="117"/>
      <c r="E241" s="3"/>
      <c r="F241" s="3"/>
      <c r="G241" s="3"/>
      <c r="H241" s="3"/>
      <c r="I241" s="3"/>
      <c r="J241" s="3"/>
      <c r="K241" s="3"/>
      <c r="L241" s="3"/>
      <c r="M241" s="3"/>
      <c r="N241" s="3"/>
      <c r="O241" s="3"/>
      <c r="P241" s="3"/>
      <c r="Q241" s="3"/>
      <c r="R241" s="3"/>
      <c r="S241" s="1"/>
      <c r="T241" s="1"/>
      <c r="U241" s="3"/>
      <c r="V241" s="3"/>
      <c r="W241" s="3"/>
      <c r="X241" s="3"/>
      <c r="Y241" s="3"/>
      <c r="Z241" s="3"/>
      <c r="AA241" s="3"/>
      <c r="AB241" s="3"/>
      <c r="AC241" s="3"/>
      <c r="AD241" s="3"/>
      <c r="AE241" s="3"/>
      <c r="AF241" s="3"/>
      <c r="AG241" s="3"/>
      <c r="AH241" s="3"/>
      <c r="AI241" s="3"/>
      <c r="AJ241" s="3"/>
      <c r="AK241" s="3"/>
      <c r="AL241" s="3"/>
      <c r="AM241" s="3"/>
      <c r="AN241" s="3"/>
      <c r="AO241" s="3"/>
    </row>
    <row r="242" spans="1:41" ht="12.75" customHeight="1" x14ac:dyDescent="0.2">
      <c r="A242" s="3"/>
      <c r="B242" s="3"/>
      <c r="C242" s="3"/>
      <c r="D242" s="117"/>
      <c r="E242" s="3"/>
      <c r="F242" s="3"/>
      <c r="G242" s="3"/>
      <c r="H242" s="3"/>
      <c r="I242" s="3"/>
      <c r="J242" s="3"/>
      <c r="K242" s="3"/>
      <c r="L242" s="3"/>
      <c r="M242" s="3"/>
      <c r="N242" s="3"/>
      <c r="O242" s="3"/>
      <c r="P242" s="3"/>
      <c r="Q242" s="3"/>
      <c r="R242" s="3"/>
      <c r="S242" s="1"/>
      <c r="T242" s="1"/>
      <c r="U242" s="3"/>
      <c r="V242" s="3"/>
      <c r="W242" s="3"/>
      <c r="X242" s="3"/>
      <c r="Y242" s="3"/>
      <c r="Z242" s="3"/>
      <c r="AA242" s="3"/>
      <c r="AB242" s="3"/>
      <c r="AC242" s="3"/>
      <c r="AD242" s="3"/>
      <c r="AE242" s="3"/>
      <c r="AF242" s="3"/>
      <c r="AG242" s="3"/>
      <c r="AH242" s="3"/>
      <c r="AI242" s="3"/>
      <c r="AJ242" s="3"/>
      <c r="AK242" s="3"/>
      <c r="AL242" s="3"/>
      <c r="AM242" s="3"/>
      <c r="AN242" s="3"/>
      <c r="AO242" s="3"/>
    </row>
    <row r="243" spans="1:41" ht="12.75" customHeight="1" x14ac:dyDescent="0.2">
      <c r="A243" s="3"/>
      <c r="B243" s="3"/>
      <c r="C243" s="3"/>
      <c r="D243" s="117"/>
      <c r="E243" s="3"/>
      <c r="F243" s="3"/>
      <c r="G243" s="3"/>
      <c r="H243" s="3"/>
      <c r="I243" s="3"/>
      <c r="J243" s="3"/>
      <c r="K243" s="3"/>
      <c r="L243" s="3"/>
      <c r="M243" s="3"/>
      <c r="N243" s="3"/>
      <c r="O243" s="3"/>
      <c r="P243" s="3"/>
      <c r="Q243" s="3"/>
      <c r="R243" s="3"/>
      <c r="S243" s="1"/>
      <c r="T243" s="1"/>
      <c r="U243" s="3"/>
      <c r="V243" s="3"/>
      <c r="W243" s="3"/>
      <c r="X243" s="3"/>
      <c r="Y243" s="3"/>
      <c r="Z243" s="3"/>
      <c r="AA243" s="3"/>
      <c r="AB243" s="3"/>
      <c r="AC243" s="3"/>
      <c r="AD243" s="3"/>
      <c r="AE243" s="3"/>
      <c r="AF243" s="3"/>
      <c r="AG243" s="3"/>
      <c r="AH243" s="3"/>
      <c r="AI243" s="3"/>
      <c r="AJ243" s="3"/>
      <c r="AK243" s="3"/>
      <c r="AL243" s="3"/>
      <c r="AM243" s="3"/>
      <c r="AN243" s="3"/>
      <c r="AO243" s="3"/>
    </row>
    <row r="244" spans="1:41" ht="12.75" customHeight="1" x14ac:dyDescent="0.2">
      <c r="A244" s="3"/>
      <c r="B244" s="3"/>
      <c r="C244" s="3"/>
      <c r="D244" s="117"/>
      <c r="E244" s="3"/>
      <c r="F244" s="3"/>
      <c r="G244" s="3"/>
      <c r="H244" s="3"/>
      <c r="I244" s="3"/>
      <c r="J244" s="3"/>
      <c r="K244" s="3"/>
      <c r="L244" s="3"/>
      <c r="M244" s="3"/>
      <c r="N244" s="3"/>
      <c r="O244" s="3"/>
      <c r="P244" s="3"/>
      <c r="Q244" s="3"/>
      <c r="R244" s="3"/>
      <c r="S244" s="1"/>
      <c r="T244" s="1"/>
      <c r="U244" s="3"/>
      <c r="V244" s="3"/>
      <c r="W244" s="3"/>
      <c r="X244" s="3"/>
      <c r="Y244" s="3"/>
      <c r="Z244" s="3"/>
      <c r="AA244" s="3"/>
      <c r="AB244" s="3"/>
      <c r="AC244" s="3"/>
      <c r="AD244" s="3"/>
      <c r="AE244" s="3"/>
      <c r="AF244" s="3"/>
      <c r="AG244" s="3"/>
      <c r="AH244" s="3"/>
      <c r="AI244" s="3"/>
      <c r="AJ244" s="3"/>
      <c r="AK244" s="3"/>
      <c r="AL244" s="3"/>
      <c r="AM244" s="3"/>
      <c r="AN244" s="3"/>
      <c r="AO244" s="3"/>
    </row>
    <row r="245" spans="1:41" ht="12.75" customHeight="1" x14ac:dyDescent="0.2">
      <c r="A245" s="3"/>
      <c r="B245" s="3"/>
      <c r="C245" s="3"/>
      <c r="D245" s="117"/>
      <c r="E245" s="3"/>
      <c r="F245" s="3"/>
      <c r="G245" s="3"/>
      <c r="H245" s="3"/>
      <c r="I245" s="3"/>
      <c r="J245" s="3"/>
      <c r="K245" s="3"/>
      <c r="L245" s="3"/>
      <c r="M245" s="3"/>
      <c r="N245" s="3"/>
      <c r="O245" s="3"/>
      <c r="P245" s="3"/>
      <c r="Q245" s="3"/>
      <c r="R245" s="3"/>
      <c r="S245" s="1"/>
      <c r="T245" s="1"/>
      <c r="U245" s="3"/>
      <c r="V245" s="3"/>
      <c r="W245" s="3"/>
      <c r="X245" s="3"/>
      <c r="Y245" s="3"/>
      <c r="Z245" s="3"/>
      <c r="AA245" s="3"/>
      <c r="AB245" s="3"/>
      <c r="AC245" s="3"/>
      <c r="AD245" s="3"/>
      <c r="AE245" s="3"/>
      <c r="AF245" s="3"/>
      <c r="AG245" s="3"/>
      <c r="AH245" s="3"/>
      <c r="AI245" s="3"/>
      <c r="AJ245" s="3"/>
      <c r="AK245" s="3"/>
      <c r="AL245" s="3"/>
      <c r="AM245" s="3"/>
      <c r="AN245" s="3"/>
      <c r="AO245" s="3"/>
    </row>
    <row r="246" spans="1:41" ht="12.75" customHeight="1" x14ac:dyDescent="0.2">
      <c r="A246" s="3"/>
      <c r="B246" s="3"/>
      <c r="C246" s="3"/>
      <c r="D246" s="117"/>
      <c r="E246" s="3"/>
      <c r="F246" s="3"/>
      <c r="G246" s="3"/>
      <c r="H246" s="3"/>
      <c r="I246" s="3"/>
      <c r="J246" s="3"/>
      <c r="K246" s="3"/>
      <c r="L246" s="3"/>
      <c r="M246" s="3"/>
      <c r="N246" s="3"/>
      <c r="O246" s="3"/>
      <c r="P246" s="3"/>
      <c r="Q246" s="3"/>
      <c r="R246" s="3"/>
      <c r="S246" s="1"/>
      <c r="T246" s="1"/>
      <c r="U246" s="3"/>
      <c r="V246" s="3"/>
      <c r="W246" s="3"/>
      <c r="X246" s="3"/>
      <c r="Y246" s="3"/>
      <c r="Z246" s="3"/>
      <c r="AA246" s="3"/>
      <c r="AB246" s="3"/>
      <c r="AC246" s="3"/>
      <c r="AD246" s="3"/>
      <c r="AE246" s="3"/>
      <c r="AF246" s="3"/>
      <c r="AG246" s="3"/>
      <c r="AH246" s="3"/>
      <c r="AI246" s="3"/>
      <c r="AJ246" s="3"/>
      <c r="AK246" s="3"/>
      <c r="AL246" s="3"/>
      <c r="AM246" s="3"/>
      <c r="AN246" s="3"/>
      <c r="AO246" s="3"/>
    </row>
    <row r="247" spans="1:41" ht="12.75" customHeight="1" x14ac:dyDescent="0.2">
      <c r="A247" s="3"/>
      <c r="B247" s="3"/>
      <c r="C247" s="3"/>
      <c r="D247" s="117"/>
      <c r="E247" s="3"/>
      <c r="F247" s="3"/>
      <c r="G247" s="3"/>
      <c r="H247" s="3"/>
      <c r="I247" s="3"/>
      <c r="J247" s="3"/>
      <c r="K247" s="3"/>
      <c r="L247" s="3"/>
      <c r="M247" s="3"/>
      <c r="N247" s="3"/>
      <c r="O247" s="3"/>
      <c r="P247" s="3"/>
      <c r="Q247" s="3"/>
      <c r="R247" s="3"/>
      <c r="S247" s="1"/>
      <c r="T247" s="1"/>
      <c r="U247" s="3"/>
      <c r="V247" s="3"/>
      <c r="W247" s="3"/>
      <c r="X247" s="3"/>
      <c r="Y247" s="3"/>
      <c r="Z247" s="3"/>
      <c r="AA247" s="3"/>
      <c r="AB247" s="3"/>
      <c r="AC247" s="3"/>
      <c r="AD247" s="3"/>
      <c r="AE247" s="3"/>
      <c r="AF247" s="3"/>
      <c r="AG247" s="3"/>
      <c r="AH247" s="3"/>
      <c r="AI247" s="3"/>
      <c r="AJ247" s="3"/>
      <c r="AK247" s="3"/>
      <c r="AL247" s="3"/>
      <c r="AM247" s="3"/>
      <c r="AN247" s="3"/>
      <c r="AO247" s="3"/>
    </row>
    <row r="248" spans="1:41" ht="12.75" customHeight="1" x14ac:dyDescent="0.2">
      <c r="A248" s="3"/>
      <c r="B248" s="3"/>
      <c r="C248" s="3"/>
      <c r="D248" s="117"/>
      <c r="E248" s="3"/>
      <c r="F248" s="3"/>
      <c r="G248" s="3"/>
      <c r="H248" s="3"/>
      <c r="I248" s="3"/>
      <c r="J248" s="3"/>
      <c r="K248" s="3"/>
      <c r="L248" s="3"/>
      <c r="M248" s="3"/>
      <c r="N248" s="3"/>
      <c r="O248" s="3"/>
      <c r="P248" s="3"/>
      <c r="Q248" s="3"/>
      <c r="R248" s="3"/>
      <c r="S248" s="1"/>
      <c r="T248" s="1"/>
      <c r="U248" s="3"/>
      <c r="V248" s="3"/>
      <c r="W248" s="3"/>
      <c r="X248" s="3"/>
      <c r="Y248" s="3"/>
      <c r="Z248" s="3"/>
      <c r="AA248" s="3"/>
      <c r="AB248" s="3"/>
      <c r="AC248" s="3"/>
      <c r="AD248" s="3"/>
      <c r="AE248" s="3"/>
      <c r="AF248" s="3"/>
      <c r="AG248" s="3"/>
      <c r="AH248" s="3"/>
      <c r="AI248" s="3"/>
      <c r="AJ248" s="3"/>
      <c r="AK248" s="3"/>
      <c r="AL248" s="3"/>
      <c r="AM248" s="3"/>
      <c r="AN248" s="3"/>
      <c r="AO248" s="3"/>
    </row>
    <row r="249" spans="1:41" ht="12.75" customHeight="1" x14ac:dyDescent="0.2">
      <c r="A249" s="3"/>
      <c r="B249" s="3"/>
      <c r="C249" s="3"/>
      <c r="D249" s="117"/>
      <c r="E249" s="3"/>
      <c r="F249" s="3"/>
      <c r="G249" s="3"/>
      <c r="H249" s="3"/>
      <c r="I249" s="3"/>
      <c r="J249" s="3"/>
      <c r="K249" s="3"/>
      <c r="L249" s="3"/>
      <c r="M249" s="3"/>
      <c r="N249" s="3"/>
      <c r="O249" s="3"/>
      <c r="P249" s="3"/>
      <c r="Q249" s="3"/>
      <c r="R249" s="3"/>
      <c r="S249" s="1"/>
      <c r="T249" s="1"/>
      <c r="U249" s="3"/>
      <c r="V249" s="3"/>
      <c r="W249" s="3"/>
      <c r="X249" s="3"/>
      <c r="Y249" s="3"/>
      <c r="Z249" s="3"/>
      <c r="AA249" s="3"/>
      <c r="AB249" s="3"/>
      <c r="AC249" s="3"/>
      <c r="AD249" s="3"/>
      <c r="AE249" s="3"/>
      <c r="AF249" s="3"/>
      <c r="AG249" s="3"/>
      <c r="AH249" s="3"/>
      <c r="AI249" s="3"/>
      <c r="AJ249" s="3"/>
      <c r="AK249" s="3"/>
      <c r="AL249" s="3"/>
      <c r="AM249" s="3"/>
      <c r="AN249" s="3"/>
      <c r="AO249" s="3"/>
    </row>
    <row r="250" spans="1:41" ht="12.75" customHeight="1" x14ac:dyDescent="0.2">
      <c r="A250" s="3"/>
      <c r="B250" s="3"/>
      <c r="C250" s="3"/>
      <c r="D250" s="117"/>
      <c r="E250" s="3"/>
      <c r="F250" s="3"/>
      <c r="G250" s="3"/>
      <c r="H250" s="3"/>
      <c r="I250" s="3"/>
      <c r="J250" s="3"/>
      <c r="K250" s="3"/>
      <c r="L250" s="3"/>
      <c r="M250" s="3"/>
      <c r="N250" s="3"/>
      <c r="O250" s="3"/>
      <c r="P250" s="3"/>
      <c r="Q250" s="3"/>
      <c r="R250" s="3"/>
      <c r="S250" s="1"/>
      <c r="T250" s="1"/>
      <c r="U250" s="3"/>
      <c r="V250" s="3"/>
      <c r="W250" s="3"/>
      <c r="X250" s="3"/>
      <c r="Y250" s="3"/>
      <c r="Z250" s="3"/>
      <c r="AA250" s="3"/>
      <c r="AB250" s="3"/>
      <c r="AC250" s="3"/>
      <c r="AD250" s="3"/>
      <c r="AE250" s="3"/>
      <c r="AF250" s="3"/>
      <c r="AG250" s="3"/>
      <c r="AH250" s="3"/>
      <c r="AI250" s="3"/>
      <c r="AJ250" s="3"/>
      <c r="AK250" s="3"/>
      <c r="AL250" s="3"/>
      <c r="AM250" s="3"/>
      <c r="AN250" s="3"/>
      <c r="AO250" s="3"/>
    </row>
    <row r="251" spans="1:41" ht="12.75" customHeight="1" x14ac:dyDescent="0.2">
      <c r="A251" s="3"/>
      <c r="B251" s="3"/>
      <c r="C251" s="3"/>
      <c r="D251" s="117"/>
      <c r="E251" s="3"/>
      <c r="F251" s="3"/>
      <c r="G251" s="3"/>
      <c r="H251" s="3"/>
      <c r="I251" s="3"/>
      <c r="J251" s="3"/>
      <c r="K251" s="3"/>
      <c r="L251" s="3"/>
      <c r="M251" s="3"/>
      <c r="N251" s="3"/>
      <c r="O251" s="3"/>
      <c r="P251" s="3"/>
      <c r="Q251" s="3"/>
      <c r="R251" s="3"/>
      <c r="S251" s="1"/>
      <c r="T251" s="1"/>
      <c r="U251" s="3"/>
      <c r="V251" s="3"/>
      <c r="W251" s="3"/>
      <c r="X251" s="3"/>
      <c r="Y251" s="3"/>
      <c r="Z251" s="3"/>
      <c r="AA251" s="3"/>
      <c r="AB251" s="3"/>
      <c r="AC251" s="3"/>
      <c r="AD251" s="3"/>
      <c r="AE251" s="3"/>
      <c r="AF251" s="3"/>
      <c r="AG251" s="3"/>
      <c r="AH251" s="3"/>
      <c r="AI251" s="3"/>
      <c r="AJ251" s="3"/>
      <c r="AK251" s="3"/>
      <c r="AL251" s="3"/>
      <c r="AM251" s="3"/>
      <c r="AN251" s="3"/>
      <c r="AO251" s="3"/>
    </row>
    <row r="252" spans="1:41" ht="12.75" customHeight="1" x14ac:dyDescent="0.2">
      <c r="A252" s="3"/>
      <c r="B252" s="3"/>
      <c r="C252" s="3"/>
      <c r="D252" s="117"/>
      <c r="E252" s="3"/>
      <c r="F252" s="3"/>
      <c r="G252" s="3"/>
      <c r="H252" s="3"/>
      <c r="I252" s="3"/>
      <c r="J252" s="3"/>
      <c r="K252" s="3"/>
      <c r="L252" s="3"/>
      <c r="M252" s="3"/>
      <c r="N252" s="3"/>
      <c r="O252" s="3"/>
      <c r="P252" s="3"/>
      <c r="Q252" s="3"/>
      <c r="R252" s="3"/>
      <c r="S252" s="1"/>
      <c r="T252" s="1"/>
      <c r="U252" s="3"/>
      <c r="V252" s="3"/>
      <c r="W252" s="3"/>
      <c r="X252" s="3"/>
      <c r="Y252" s="3"/>
      <c r="Z252" s="3"/>
      <c r="AA252" s="3"/>
      <c r="AB252" s="3"/>
      <c r="AC252" s="3"/>
      <c r="AD252" s="3"/>
      <c r="AE252" s="3"/>
      <c r="AF252" s="3"/>
      <c r="AG252" s="3"/>
      <c r="AH252" s="3"/>
      <c r="AI252" s="3"/>
      <c r="AJ252" s="3"/>
      <c r="AK252" s="3"/>
      <c r="AL252" s="3"/>
      <c r="AM252" s="3"/>
      <c r="AN252" s="3"/>
      <c r="AO252" s="3"/>
    </row>
    <row r="253" spans="1:41" ht="12.75" customHeight="1" x14ac:dyDescent="0.2">
      <c r="A253" s="3"/>
      <c r="B253" s="3"/>
      <c r="C253" s="3"/>
      <c r="D253" s="117"/>
      <c r="E253" s="3"/>
      <c r="F253" s="3"/>
      <c r="G253" s="3"/>
      <c r="H253" s="3"/>
      <c r="I253" s="3"/>
      <c r="J253" s="3"/>
      <c r="K253" s="3"/>
      <c r="L253" s="3"/>
      <c r="M253" s="3"/>
      <c r="N253" s="3"/>
      <c r="O253" s="3"/>
      <c r="P253" s="3"/>
      <c r="Q253" s="3"/>
      <c r="R253" s="3"/>
      <c r="S253" s="1"/>
      <c r="T253" s="1"/>
      <c r="U253" s="3"/>
      <c r="V253" s="3"/>
      <c r="W253" s="3"/>
      <c r="X253" s="3"/>
      <c r="Y253" s="3"/>
      <c r="Z253" s="3"/>
      <c r="AA253" s="3"/>
      <c r="AB253" s="3"/>
      <c r="AC253" s="3"/>
      <c r="AD253" s="3"/>
      <c r="AE253" s="3"/>
      <c r="AF253" s="3"/>
      <c r="AG253" s="3"/>
      <c r="AH253" s="3"/>
      <c r="AI253" s="3"/>
      <c r="AJ253" s="3"/>
      <c r="AK253" s="3"/>
      <c r="AL253" s="3"/>
      <c r="AM253" s="3"/>
      <c r="AN253" s="3"/>
      <c r="AO253" s="3"/>
    </row>
    <row r="254" spans="1:41" ht="12.75" customHeight="1" x14ac:dyDescent="0.2">
      <c r="A254" s="3"/>
      <c r="B254" s="3"/>
      <c r="C254" s="3"/>
      <c r="D254" s="117"/>
      <c r="E254" s="3"/>
      <c r="F254" s="3"/>
      <c r="G254" s="3"/>
      <c r="H254" s="3"/>
      <c r="I254" s="3"/>
      <c r="J254" s="3"/>
      <c r="K254" s="3"/>
      <c r="L254" s="3"/>
      <c r="M254" s="3"/>
      <c r="N254" s="3"/>
      <c r="O254" s="3"/>
      <c r="P254" s="3"/>
      <c r="Q254" s="3"/>
      <c r="R254" s="3"/>
      <c r="S254" s="1"/>
      <c r="T254" s="1"/>
      <c r="U254" s="3"/>
      <c r="V254" s="3"/>
      <c r="W254" s="3"/>
      <c r="X254" s="3"/>
      <c r="Y254" s="3"/>
      <c r="Z254" s="3"/>
      <c r="AA254" s="3"/>
      <c r="AB254" s="3"/>
      <c r="AC254" s="3"/>
      <c r="AD254" s="3"/>
      <c r="AE254" s="3"/>
      <c r="AF254" s="3"/>
      <c r="AG254" s="3"/>
      <c r="AH254" s="3"/>
      <c r="AI254" s="3"/>
      <c r="AJ254" s="3"/>
      <c r="AK254" s="3"/>
      <c r="AL254" s="3"/>
      <c r="AM254" s="3"/>
      <c r="AN254" s="3"/>
      <c r="AO254" s="3"/>
    </row>
    <row r="255" spans="1:41" ht="12.75" customHeight="1" x14ac:dyDescent="0.2">
      <c r="A255" s="3"/>
      <c r="B255" s="3"/>
      <c r="C255" s="3"/>
      <c r="D255" s="117"/>
      <c r="E255" s="3"/>
      <c r="F255" s="3"/>
      <c r="G255" s="3"/>
      <c r="H255" s="3"/>
      <c r="I255" s="3"/>
      <c r="J255" s="3"/>
      <c r="K255" s="3"/>
      <c r="L255" s="3"/>
      <c r="M255" s="3"/>
      <c r="N255" s="3"/>
      <c r="O255" s="3"/>
      <c r="P255" s="3"/>
      <c r="Q255" s="3"/>
      <c r="R255" s="3"/>
      <c r="S255" s="1"/>
      <c r="T255" s="1"/>
      <c r="U255" s="3"/>
      <c r="V255" s="3"/>
      <c r="W255" s="3"/>
      <c r="X255" s="3"/>
      <c r="Y255" s="3"/>
      <c r="Z255" s="3"/>
      <c r="AA255" s="3"/>
      <c r="AB255" s="3"/>
      <c r="AC255" s="3"/>
      <c r="AD255" s="3"/>
      <c r="AE255" s="3"/>
      <c r="AF255" s="3"/>
      <c r="AG255" s="3"/>
      <c r="AH255" s="3"/>
      <c r="AI255" s="3"/>
      <c r="AJ255" s="3"/>
      <c r="AK255" s="3"/>
      <c r="AL255" s="3"/>
      <c r="AM255" s="3"/>
      <c r="AN255" s="3"/>
      <c r="AO255" s="3"/>
    </row>
    <row r="256" spans="1:41" ht="12.75" customHeight="1" x14ac:dyDescent="0.2">
      <c r="A256" s="3"/>
      <c r="B256" s="3"/>
      <c r="C256" s="3"/>
      <c r="D256" s="117"/>
      <c r="E256" s="3"/>
      <c r="F256" s="3"/>
      <c r="G256" s="3"/>
      <c r="H256" s="3"/>
      <c r="I256" s="3"/>
      <c r="J256" s="3"/>
      <c r="K256" s="3"/>
      <c r="L256" s="3"/>
      <c r="M256" s="3"/>
      <c r="N256" s="3"/>
      <c r="O256" s="3"/>
      <c r="P256" s="3"/>
      <c r="Q256" s="3"/>
      <c r="R256" s="3"/>
      <c r="S256" s="1"/>
      <c r="T256" s="1"/>
      <c r="U256" s="3"/>
      <c r="V256" s="3"/>
      <c r="W256" s="3"/>
      <c r="X256" s="3"/>
      <c r="Y256" s="3"/>
      <c r="Z256" s="3"/>
      <c r="AA256" s="3"/>
      <c r="AB256" s="3"/>
      <c r="AC256" s="3"/>
      <c r="AD256" s="3"/>
      <c r="AE256" s="3"/>
      <c r="AF256" s="3"/>
      <c r="AG256" s="3"/>
      <c r="AH256" s="3"/>
      <c r="AI256" s="3"/>
      <c r="AJ256" s="3"/>
      <c r="AK256" s="3"/>
      <c r="AL256" s="3"/>
      <c r="AM256" s="3"/>
      <c r="AN256" s="3"/>
      <c r="AO256" s="3"/>
    </row>
    <row r="257" spans="1:41" ht="12.75" customHeight="1" x14ac:dyDescent="0.2">
      <c r="A257" s="3"/>
      <c r="B257" s="3"/>
      <c r="C257" s="3"/>
      <c r="D257" s="117"/>
      <c r="E257" s="3"/>
      <c r="F257" s="3"/>
      <c r="G257" s="3"/>
      <c r="H257" s="3"/>
      <c r="I257" s="3"/>
      <c r="J257" s="3"/>
      <c r="K257" s="3"/>
      <c r="L257" s="3"/>
      <c r="M257" s="3"/>
      <c r="N257" s="3"/>
      <c r="O257" s="3"/>
      <c r="P257" s="3"/>
      <c r="Q257" s="3"/>
      <c r="R257" s="3"/>
      <c r="S257" s="1"/>
      <c r="T257" s="1"/>
      <c r="U257" s="3"/>
      <c r="V257" s="3"/>
      <c r="W257" s="3"/>
      <c r="X257" s="3"/>
      <c r="Y257" s="3"/>
      <c r="Z257" s="3"/>
      <c r="AA257" s="3"/>
      <c r="AB257" s="3"/>
      <c r="AC257" s="3"/>
      <c r="AD257" s="3"/>
      <c r="AE257" s="3"/>
      <c r="AF257" s="3"/>
      <c r="AG257" s="3"/>
      <c r="AH257" s="3"/>
      <c r="AI257" s="3"/>
      <c r="AJ257" s="3"/>
      <c r="AK257" s="3"/>
      <c r="AL257" s="3"/>
      <c r="AM257" s="3"/>
      <c r="AN257" s="3"/>
      <c r="AO257" s="3"/>
    </row>
    <row r="258" spans="1:41" ht="12.75" customHeight="1" x14ac:dyDescent="0.2">
      <c r="A258" s="3"/>
      <c r="B258" s="3"/>
      <c r="C258" s="3"/>
      <c r="D258" s="117"/>
      <c r="E258" s="3"/>
      <c r="F258" s="3"/>
      <c r="G258" s="3"/>
      <c r="H258" s="3"/>
      <c r="I258" s="3"/>
      <c r="J258" s="3"/>
      <c r="K258" s="3"/>
      <c r="L258" s="3"/>
      <c r="M258" s="3"/>
      <c r="N258" s="3"/>
      <c r="O258" s="3"/>
      <c r="P258" s="3"/>
      <c r="Q258" s="3"/>
      <c r="R258" s="3"/>
      <c r="S258" s="1"/>
      <c r="T258" s="1"/>
      <c r="U258" s="3"/>
      <c r="V258" s="3"/>
      <c r="W258" s="3"/>
      <c r="X258" s="3"/>
      <c r="Y258" s="3"/>
      <c r="Z258" s="3"/>
      <c r="AA258" s="3"/>
      <c r="AB258" s="3"/>
      <c r="AC258" s="3"/>
      <c r="AD258" s="3"/>
      <c r="AE258" s="3"/>
      <c r="AF258" s="3"/>
      <c r="AG258" s="3"/>
      <c r="AH258" s="3"/>
      <c r="AI258" s="3"/>
      <c r="AJ258" s="3"/>
      <c r="AK258" s="3"/>
      <c r="AL258" s="3"/>
      <c r="AM258" s="3"/>
      <c r="AN258" s="3"/>
      <c r="AO258" s="3"/>
    </row>
    <row r="259" spans="1:41" ht="12.75" customHeight="1" x14ac:dyDescent="0.2">
      <c r="A259" s="3"/>
      <c r="B259" s="3"/>
      <c r="C259" s="3"/>
      <c r="D259" s="117"/>
      <c r="E259" s="3"/>
      <c r="F259" s="3"/>
      <c r="G259" s="3"/>
      <c r="H259" s="3"/>
      <c r="I259" s="3"/>
      <c r="J259" s="3"/>
      <c r="K259" s="3"/>
      <c r="L259" s="3"/>
      <c r="M259" s="3"/>
      <c r="N259" s="3"/>
      <c r="O259" s="3"/>
      <c r="P259" s="3"/>
      <c r="Q259" s="3"/>
      <c r="R259" s="3"/>
      <c r="S259" s="1"/>
      <c r="T259" s="1"/>
      <c r="U259" s="3"/>
      <c r="V259" s="3"/>
      <c r="W259" s="3"/>
      <c r="X259" s="3"/>
      <c r="Y259" s="3"/>
      <c r="Z259" s="3"/>
      <c r="AA259" s="3"/>
      <c r="AB259" s="3"/>
      <c r="AC259" s="3"/>
      <c r="AD259" s="3"/>
      <c r="AE259" s="3"/>
      <c r="AF259" s="3"/>
      <c r="AG259" s="3"/>
      <c r="AH259" s="3"/>
      <c r="AI259" s="3"/>
      <c r="AJ259" s="3"/>
      <c r="AK259" s="3"/>
      <c r="AL259" s="3"/>
      <c r="AM259" s="3"/>
      <c r="AN259" s="3"/>
      <c r="AO259" s="3"/>
    </row>
    <row r="260" spans="1:41" ht="12.75" customHeight="1" x14ac:dyDescent="0.2">
      <c r="A260" s="3"/>
      <c r="B260" s="3"/>
      <c r="C260" s="3"/>
      <c r="D260" s="117"/>
      <c r="E260" s="3"/>
      <c r="F260" s="3"/>
      <c r="G260" s="3"/>
      <c r="H260" s="3"/>
      <c r="I260" s="3"/>
      <c r="J260" s="3"/>
      <c r="K260" s="3"/>
      <c r="L260" s="3"/>
      <c r="M260" s="3"/>
      <c r="N260" s="3"/>
      <c r="O260" s="3"/>
      <c r="P260" s="3"/>
      <c r="Q260" s="3"/>
      <c r="R260" s="3"/>
      <c r="S260" s="1"/>
      <c r="T260" s="1"/>
      <c r="U260" s="3"/>
      <c r="V260" s="3"/>
      <c r="W260" s="3"/>
      <c r="X260" s="3"/>
      <c r="Y260" s="3"/>
      <c r="Z260" s="3"/>
      <c r="AA260" s="3"/>
      <c r="AB260" s="3"/>
      <c r="AC260" s="3"/>
      <c r="AD260" s="3"/>
      <c r="AE260" s="3"/>
      <c r="AF260" s="3"/>
      <c r="AG260" s="3"/>
      <c r="AH260" s="3"/>
      <c r="AI260" s="3"/>
      <c r="AJ260" s="3"/>
      <c r="AK260" s="3"/>
      <c r="AL260" s="3"/>
      <c r="AM260" s="3"/>
      <c r="AN260" s="3"/>
      <c r="AO260" s="3"/>
    </row>
    <row r="261" spans="1:41" ht="12.75" customHeight="1" x14ac:dyDescent="0.2">
      <c r="A261" s="3"/>
      <c r="B261" s="3"/>
      <c r="C261" s="3"/>
      <c r="D261" s="117"/>
      <c r="E261" s="3"/>
      <c r="F261" s="3"/>
      <c r="G261" s="3"/>
      <c r="H261" s="3"/>
      <c r="I261" s="3"/>
      <c r="J261" s="3"/>
      <c r="K261" s="3"/>
      <c r="L261" s="3"/>
      <c r="M261" s="3"/>
      <c r="N261" s="3"/>
      <c r="O261" s="3"/>
      <c r="P261" s="3"/>
      <c r="Q261" s="3"/>
      <c r="R261" s="3"/>
      <c r="S261" s="1"/>
      <c r="T261" s="1"/>
      <c r="U261" s="3"/>
      <c r="V261" s="3"/>
      <c r="W261" s="3"/>
      <c r="X261" s="3"/>
      <c r="Y261" s="3"/>
      <c r="Z261" s="3"/>
      <c r="AA261" s="3"/>
      <c r="AB261" s="3"/>
      <c r="AC261" s="3"/>
      <c r="AD261" s="3"/>
      <c r="AE261" s="3"/>
      <c r="AF261" s="3"/>
      <c r="AG261" s="3"/>
      <c r="AH261" s="3"/>
      <c r="AI261" s="3"/>
      <c r="AJ261" s="3"/>
      <c r="AK261" s="3"/>
      <c r="AL261" s="3"/>
      <c r="AM261" s="3"/>
      <c r="AN261" s="3"/>
      <c r="AO261" s="3"/>
    </row>
    <row r="262" spans="1:41" ht="12.75" customHeight="1" x14ac:dyDescent="0.2">
      <c r="A262" s="3"/>
      <c r="B262" s="3"/>
      <c r="C262" s="3"/>
      <c r="D262" s="117"/>
      <c r="E262" s="3"/>
      <c r="F262" s="3"/>
      <c r="G262" s="3"/>
      <c r="H262" s="3"/>
      <c r="I262" s="3"/>
      <c r="J262" s="3"/>
      <c r="K262" s="3"/>
      <c r="L262" s="3"/>
      <c r="M262" s="3"/>
      <c r="N262" s="3"/>
      <c r="O262" s="3"/>
      <c r="P262" s="3"/>
      <c r="Q262" s="3"/>
      <c r="R262" s="3"/>
      <c r="S262" s="1"/>
      <c r="T262" s="1"/>
      <c r="U262" s="3"/>
      <c r="V262" s="3"/>
      <c r="W262" s="3"/>
      <c r="X262" s="3"/>
      <c r="Y262" s="3"/>
      <c r="Z262" s="3"/>
      <c r="AA262" s="3"/>
      <c r="AB262" s="3"/>
      <c r="AC262" s="3"/>
      <c r="AD262" s="3"/>
      <c r="AE262" s="3"/>
      <c r="AF262" s="3"/>
      <c r="AG262" s="3"/>
      <c r="AH262" s="3"/>
      <c r="AI262" s="3"/>
      <c r="AJ262" s="3"/>
      <c r="AK262" s="3"/>
      <c r="AL262" s="3"/>
      <c r="AM262" s="3"/>
      <c r="AN262" s="3"/>
      <c r="AO262" s="3"/>
    </row>
    <row r="263" spans="1:41" ht="12.75" customHeight="1" x14ac:dyDescent="0.2">
      <c r="A263" s="3"/>
      <c r="B263" s="3"/>
      <c r="C263" s="3"/>
      <c r="D263" s="117"/>
      <c r="E263" s="3"/>
      <c r="F263" s="3"/>
      <c r="G263" s="3"/>
      <c r="H263" s="3"/>
      <c r="I263" s="3"/>
      <c r="J263" s="3"/>
      <c r="K263" s="3"/>
      <c r="L263" s="3"/>
      <c r="M263" s="3"/>
      <c r="N263" s="3"/>
      <c r="O263" s="3"/>
      <c r="P263" s="3"/>
      <c r="Q263" s="3"/>
      <c r="R263" s="3"/>
      <c r="S263" s="1"/>
      <c r="T263" s="1"/>
      <c r="U263" s="3"/>
      <c r="V263" s="3"/>
      <c r="W263" s="3"/>
      <c r="X263" s="3"/>
      <c r="Y263" s="3"/>
      <c r="Z263" s="3"/>
      <c r="AA263" s="3"/>
      <c r="AB263" s="3"/>
      <c r="AC263" s="3"/>
      <c r="AD263" s="3"/>
      <c r="AE263" s="3"/>
      <c r="AF263" s="3"/>
      <c r="AG263" s="3"/>
      <c r="AH263" s="3"/>
      <c r="AI263" s="3"/>
      <c r="AJ263" s="3"/>
      <c r="AK263" s="3"/>
      <c r="AL263" s="3"/>
      <c r="AM263" s="3"/>
      <c r="AN263" s="3"/>
      <c r="AO263" s="3"/>
    </row>
    <row r="264" spans="1:41" ht="12.75" customHeight="1" x14ac:dyDescent="0.2">
      <c r="A264" s="3"/>
      <c r="B264" s="3"/>
      <c r="C264" s="3"/>
      <c r="D264" s="117"/>
      <c r="E264" s="3"/>
      <c r="F264" s="3"/>
      <c r="G264" s="3"/>
      <c r="H264" s="3"/>
      <c r="I264" s="3"/>
      <c r="J264" s="3"/>
      <c r="K264" s="3"/>
      <c r="L264" s="3"/>
      <c r="M264" s="3"/>
      <c r="N264" s="3"/>
      <c r="O264" s="3"/>
      <c r="P264" s="3"/>
      <c r="Q264" s="3"/>
      <c r="R264" s="3"/>
      <c r="S264" s="1"/>
      <c r="T264" s="1"/>
      <c r="U264" s="3"/>
      <c r="V264" s="3"/>
      <c r="W264" s="3"/>
      <c r="X264" s="3"/>
      <c r="Y264" s="3"/>
      <c r="Z264" s="3"/>
      <c r="AA264" s="3"/>
      <c r="AB264" s="3"/>
      <c r="AC264" s="3"/>
      <c r="AD264" s="3"/>
      <c r="AE264" s="3"/>
      <c r="AF264" s="3"/>
      <c r="AG264" s="3"/>
      <c r="AH264" s="3"/>
      <c r="AI264" s="3"/>
      <c r="AJ264" s="3"/>
      <c r="AK264" s="3"/>
      <c r="AL264" s="3"/>
      <c r="AM264" s="3"/>
      <c r="AN264" s="3"/>
      <c r="AO264" s="3"/>
    </row>
    <row r="265" spans="1:41" ht="12.75" customHeight="1" x14ac:dyDescent="0.2">
      <c r="A265" s="3"/>
      <c r="B265" s="3"/>
      <c r="C265" s="3"/>
      <c r="D265" s="117"/>
      <c r="E265" s="3"/>
      <c r="F265" s="3"/>
      <c r="G265" s="3"/>
      <c r="H265" s="3"/>
      <c r="I265" s="3"/>
      <c r="J265" s="3"/>
      <c r="K265" s="3"/>
      <c r="L265" s="3"/>
      <c r="M265" s="3"/>
      <c r="N265" s="3"/>
      <c r="O265" s="3"/>
      <c r="P265" s="3"/>
      <c r="Q265" s="3"/>
      <c r="R265" s="3"/>
      <c r="S265" s="1"/>
      <c r="T265" s="1"/>
      <c r="U265" s="3"/>
      <c r="V265" s="3"/>
      <c r="W265" s="3"/>
      <c r="X265" s="3"/>
      <c r="Y265" s="3"/>
      <c r="Z265" s="3"/>
      <c r="AA265" s="3"/>
      <c r="AB265" s="3"/>
      <c r="AC265" s="3"/>
      <c r="AD265" s="3"/>
      <c r="AE265" s="3"/>
      <c r="AF265" s="3"/>
      <c r="AG265" s="3"/>
      <c r="AH265" s="3"/>
      <c r="AI265" s="3"/>
      <c r="AJ265" s="3"/>
      <c r="AK265" s="3"/>
      <c r="AL265" s="3"/>
      <c r="AM265" s="3"/>
      <c r="AN265" s="3"/>
      <c r="AO265" s="3"/>
    </row>
    <row r="266" spans="1:41" ht="12.75" customHeight="1" x14ac:dyDescent="0.2">
      <c r="A266" s="3"/>
      <c r="B266" s="3"/>
      <c r="C266" s="3"/>
      <c r="D266" s="117"/>
      <c r="E266" s="3"/>
      <c r="F266" s="3"/>
      <c r="G266" s="3"/>
      <c r="H266" s="3"/>
      <c r="I266" s="3"/>
      <c r="J266" s="3"/>
      <c r="K266" s="3"/>
      <c r="L266" s="3"/>
      <c r="M266" s="3"/>
      <c r="N266" s="3"/>
      <c r="O266" s="3"/>
      <c r="P266" s="3"/>
      <c r="Q266" s="3"/>
      <c r="R266" s="3"/>
      <c r="S266" s="1"/>
      <c r="T266" s="1"/>
      <c r="U266" s="3"/>
      <c r="V266" s="3"/>
      <c r="W266" s="3"/>
      <c r="X266" s="3"/>
      <c r="Y266" s="3"/>
      <c r="Z266" s="3"/>
      <c r="AA266" s="3"/>
      <c r="AB266" s="3"/>
      <c r="AC266" s="3"/>
      <c r="AD266" s="3"/>
      <c r="AE266" s="3"/>
      <c r="AF266" s="3"/>
      <c r="AG266" s="3"/>
      <c r="AH266" s="3"/>
      <c r="AI266" s="3"/>
      <c r="AJ266" s="3"/>
      <c r="AK266" s="3"/>
      <c r="AL266" s="3"/>
      <c r="AM266" s="3"/>
      <c r="AN266" s="3"/>
      <c r="AO266" s="3"/>
    </row>
    <row r="267" spans="1:41" ht="12.75" customHeight="1" x14ac:dyDescent="0.2">
      <c r="A267" s="3"/>
      <c r="B267" s="3"/>
      <c r="C267" s="3"/>
      <c r="D267" s="117"/>
      <c r="E267" s="3"/>
      <c r="F267" s="3"/>
      <c r="G267" s="3"/>
      <c r="H267" s="3"/>
      <c r="I267" s="3"/>
      <c r="J267" s="3"/>
      <c r="K267" s="3"/>
      <c r="L267" s="3"/>
      <c r="M267" s="3"/>
      <c r="N267" s="3"/>
      <c r="O267" s="3"/>
      <c r="P267" s="3"/>
      <c r="Q267" s="3"/>
      <c r="R267" s="3"/>
      <c r="S267" s="1"/>
      <c r="T267" s="1"/>
      <c r="U267" s="3"/>
      <c r="V267" s="3"/>
      <c r="W267" s="3"/>
      <c r="X267" s="3"/>
      <c r="Y267" s="3"/>
      <c r="Z267" s="3"/>
      <c r="AA267" s="3"/>
      <c r="AB267" s="3"/>
      <c r="AC267" s="3"/>
      <c r="AD267" s="3"/>
      <c r="AE267" s="3"/>
      <c r="AF267" s="3"/>
      <c r="AG267" s="3"/>
      <c r="AH267" s="3"/>
      <c r="AI267" s="3"/>
      <c r="AJ267" s="3"/>
      <c r="AK267" s="3"/>
      <c r="AL267" s="3"/>
      <c r="AM267" s="3"/>
      <c r="AN267" s="3"/>
      <c r="AO267" s="3"/>
    </row>
    <row r="268" spans="1:41" ht="12.75" customHeight="1" x14ac:dyDescent="0.2">
      <c r="A268" s="3"/>
      <c r="B268" s="3"/>
      <c r="C268" s="3"/>
      <c r="D268" s="117"/>
      <c r="E268" s="3"/>
      <c r="F268" s="3"/>
      <c r="G268" s="3"/>
      <c r="H268" s="3"/>
      <c r="I268" s="3"/>
      <c r="J268" s="3"/>
      <c r="K268" s="3"/>
      <c r="L268" s="3"/>
      <c r="M268" s="3"/>
      <c r="N268" s="3"/>
      <c r="O268" s="3"/>
      <c r="P268" s="3"/>
      <c r="Q268" s="3"/>
      <c r="R268" s="3"/>
      <c r="S268" s="1"/>
      <c r="T268" s="1"/>
      <c r="U268" s="3"/>
      <c r="V268" s="3"/>
      <c r="W268" s="3"/>
      <c r="X268" s="3"/>
      <c r="Y268" s="3"/>
      <c r="Z268" s="3"/>
      <c r="AA268" s="3"/>
      <c r="AB268" s="3"/>
      <c r="AC268" s="3"/>
      <c r="AD268" s="3"/>
      <c r="AE268" s="3"/>
      <c r="AF268" s="3"/>
      <c r="AG268" s="3"/>
      <c r="AH268" s="3"/>
      <c r="AI268" s="3"/>
      <c r="AJ268" s="3"/>
      <c r="AK268" s="3"/>
      <c r="AL268" s="3"/>
      <c r="AM268" s="3"/>
      <c r="AN268" s="3"/>
      <c r="AO268" s="3"/>
    </row>
    <row r="269" spans="1:41" ht="12.75" customHeight="1" x14ac:dyDescent="0.2">
      <c r="A269" s="3"/>
      <c r="B269" s="3"/>
      <c r="C269" s="3"/>
      <c r="D269" s="117"/>
      <c r="E269" s="3"/>
      <c r="F269" s="3"/>
      <c r="G269" s="3"/>
      <c r="H269" s="3"/>
      <c r="I269" s="3"/>
      <c r="J269" s="3"/>
      <c r="K269" s="3"/>
      <c r="L269" s="3"/>
      <c r="M269" s="3"/>
      <c r="N269" s="3"/>
      <c r="O269" s="3"/>
      <c r="P269" s="3"/>
      <c r="Q269" s="3"/>
      <c r="R269" s="3"/>
      <c r="S269" s="1"/>
      <c r="T269" s="1"/>
      <c r="U269" s="3"/>
      <c r="V269" s="3"/>
      <c r="W269" s="3"/>
      <c r="X269" s="3"/>
      <c r="Y269" s="3"/>
      <c r="Z269" s="3"/>
      <c r="AA269" s="3"/>
      <c r="AB269" s="3"/>
      <c r="AC269" s="3"/>
      <c r="AD269" s="3"/>
      <c r="AE269" s="3"/>
      <c r="AF269" s="3"/>
      <c r="AG269" s="3"/>
      <c r="AH269" s="3"/>
      <c r="AI269" s="3"/>
      <c r="AJ269" s="3"/>
      <c r="AK269" s="3"/>
      <c r="AL269" s="3"/>
      <c r="AM269" s="3"/>
      <c r="AN269" s="3"/>
      <c r="AO269" s="3"/>
    </row>
    <row r="270" spans="1:41" ht="12.75" customHeight="1" x14ac:dyDescent="0.2">
      <c r="A270" s="3"/>
      <c r="B270" s="3"/>
      <c r="C270" s="3"/>
      <c r="D270" s="117"/>
      <c r="E270" s="3"/>
      <c r="F270" s="3"/>
      <c r="G270" s="3"/>
      <c r="H270" s="3"/>
      <c r="I270" s="3"/>
      <c r="J270" s="3"/>
      <c r="K270" s="3"/>
      <c r="L270" s="3"/>
      <c r="M270" s="3"/>
      <c r="N270" s="3"/>
      <c r="O270" s="3"/>
      <c r="P270" s="3"/>
      <c r="Q270" s="3"/>
      <c r="R270" s="3"/>
      <c r="S270" s="1"/>
      <c r="T270" s="1"/>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x14ac:dyDescent="0.2">
      <c r="S271" s="340"/>
      <c r="T271" s="340"/>
    </row>
    <row r="272" spans="1:41" ht="15.75" customHeight="1" x14ac:dyDescent="0.2">
      <c r="S272" s="340"/>
      <c r="T272" s="340"/>
    </row>
    <row r="273" spans="19:20" ht="15.75" customHeight="1" x14ac:dyDescent="0.2">
      <c r="S273" s="340"/>
      <c r="T273" s="340"/>
    </row>
    <row r="274" spans="19:20" ht="15.75" customHeight="1" x14ac:dyDescent="0.2">
      <c r="S274" s="340"/>
      <c r="T274" s="340"/>
    </row>
    <row r="275" spans="19:20" ht="15.75" customHeight="1" x14ac:dyDescent="0.2">
      <c r="S275" s="340"/>
      <c r="T275" s="340"/>
    </row>
    <row r="276" spans="19:20" ht="15.75" customHeight="1" x14ac:dyDescent="0.2">
      <c r="S276" s="340"/>
      <c r="T276" s="340"/>
    </row>
    <row r="277" spans="19:20" ht="15.75" customHeight="1" x14ac:dyDescent="0.2">
      <c r="S277" s="340"/>
      <c r="T277" s="340"/>
    </row>
    <row r="278" spans="19:20" ht="15.75" customHeight="1" x14ac:dyDescent="0.2">
      <c r="S278" s="340"/>
      <c r="T278" s="340"/>
    </row>
    <row r="279" spans="19:20" ht="15.75" customHeight="1" x14ac:dyDescent="0.2">
      <c r="S279" s="340"/>
      <c r="T279" s="340"/>
    </row>
    <row r="280" spans="19:20" ht="15.75" customHeight="1" x14ac:dyDescent="0.2">
      <c r="S280" s="340"/>
      <c r="T280" s="340"/>
    </row>
    <row r="281" spans="19:20" ht="15.75" customHeight="1" x14ac:dyDescent="0.2">
      <c r="S281" s="340"/>
      <c r="T281" s="340"/>
    </row>
    <row r="282" spans="19:20" ht="15.75" customHeight="1" x14ac:dyDescent="0.2">
      <c r="S282" s="340"/>
      <c r="T282" s="340"/>
    </row>
    <row r="283" spans="19:20" ht="15.75" customHeight="1" x14ac:dyDescent="0.2">
      <c r="S283" s="340"/>
      <c r="T283" s="340"/>
    </row>
    <row r="284" spans="19:20" ht="15.75" customHeight="1" x14ac:dyDescent="0.2">
      <c r="S284" s="340"/>
      <c r="T284" s="340"/>
    </row>
    <row r="285" spans="19:20" ht="15.75" customHeight="1" x14ac:dyDescent="0.2">
      <c r="S285" s="340"/>
      <c r="T285" s="340"/>
    </row>
    <row r="286" spans="19:20" ht="15.75" customHeight="1" x14ac:dyDescent="0.2">
      <c r="S286" s="340"/>
      <c r="T286" s="340"/>
    </row>
    <row r="287" spans="19:20" ht="15.75" customHeight="1" x14ac:dyDescent="0.2">
      <c r="S287" s="340"/>
      <c r="T287" s="340"/>
    </row>
    <row r="288" spans="19:20" ht="15.75" customHeight="1" x14ac:dyDescent="0.2">
      <c r="S288" s="340"/>
      <c r="T288" s="340"/>
    </row>
    <row r="289" spans="19:20" ht="15.75" customHeight="1" x14ac:dyDescent="0.2">
      <c r="S289" s="340"/>
      <c r="T289" s="340"/>
    </row>
    <row r="290" spans="19:20" ht="15.75" customHeight="1" x14ac:dyDescent="0.2">
      <c r="S290" s="340"/>
      <c r="T290" s="340"/>
    </row>
    <row r="291" spans="19:20" ht="15.75" customHeight="1" x14ac:dyDescent="0.2">
      <c r="S291" s="340"/>
      <c r="T291" s="340"/>
    </row>
    <row r="292" spans="19:20" ht="15.75" customHeight="1" x14ac:dyDescent="0.2">
      <c r="S292" s="340"/>
      <c r="T292" s="340"/>
    </row>
    <row r="293" spans="19:20" ht="15.75" customHeight="1" x14ac:dyDescent="0.2">
      <c r="S293" s="340"/>
      <c r="T293" s="340"/>
    </row>
    <row r="294" spans="19:20" ht="15.75" customHeight="1" x14ac:dyDescent="0.2">
      <c r="S294" s="340"/>
      <c r="T294" s="340"/>
    </row>
    <row r="295" spans="19:20" ht="15.75" customHeight="1" x14ac:dyDescent="0.2">
      <c r="S295" s="340"/>
      <c r="T295" s="340"/>
    </row>
    <row r="296" spans="19:20" ht="15.75" customHeight="1" x14ac:dyDescent="0.2">
      <c r="S296" s="340"/>
      <c r="T296" s="340"/>
    </row>
    <row r="297" spans="19:20" ht="15.75" customHeight="1" x14ac:dyDescent="0.2">
      <c r="S297" s="340"/>
      <c r="T297" s="340"/>
    </row>
    <row r="298" spans="19:20" ht="15.75" customHeight="1" x14ac:dyDescent="0.2">
      <c r="S298" s="340"/>
      <c r="T298" s="340"/>
    </row>
    <row r="299" spans="19:20" ht="15.75" customHeight="1" x14ac:dyDescent="0.2">
      <c r="S299" s="340"/>
      <c r="T299" s="340"/>
    </row>
    <row r="300" spans="19:20" ht="15.75" customHeight="1" x14ac:dyDescent="0.2">
      <c r="S300" s="340"/>
      <c r="T300" s="340"/>
    </row>
    <row r="301" spans="19:20" ht="15.75" customHeight="1" x14ac:dyDescent="0.2">
      <c r="S301" s="340"/>
      <c r="T301" s="340"/>
    </row>
    <row r="302" spans="19:20" ht="15.75" customHeight="1" x14ac:dyDescent="0.2">
      <c r="S302" s="340"/>
      <c r="T302" s="340"/>
    </row>
    <row r="303" spans="19:20" ht="15.75" customHeight="1" x14ac:dyDescent="0.2">
      <c r="S303" s="340"/>
      <c r="T303" s="340"/>
    </row>
    <row r="304" spans="19:20" ht="15.75" customHeight="1" x14ac:dyDescent="0.2">
      <c r="S304" s="340"/>
      <c r="T304" s="340"/>
    </row>
    <row r="305" spans="19:20" ht="15.75" customHeight="1" x14ac:dyDescent="0.2">
      <c r="S305" s="340"/>
      <c r="T305" s="340"/>
    </row>
    <row r="306" spans="19:20" ht="15.75" customHeight="1" x14ac:dyDescent="0.2">
      <c r="S306" s="340"/>
      <c r="T306" s="340"/>
    </row>
    <row r="307" spans="19:20" ht="15.75" customHeight="1" x14ac:dyDescent="0.2">
      <c r="S307" s="340"/>
      <c r="T307" s="340"/>
    </row>
    <row r="308" spans="19:20" ht="15.75" customHeight="1" x14ac:dyDescent="0.2">
      <c r="S308" s="340"/>
      <c r="T308" s="340"/>
    </row>
    <row r="309" spans="19:20" ht="15.75" customHeight="1" x14ac:dyDescent="0.2">
      <c r="S309" s="340"/>
      <c r="T309" s="340"/>
    </row>
    <row r="310" spans="19:20" ht="15.75" customHeight="1" x14ac:dyDescent="0.2">
      <c r="S310" s="340"/>
      <c r="T310" s="340"/>
    </row>
    <row r="311" spans="19:20" ht="15.75" customHeight="1" x14ac:dyDescent="0.2">
      <c r="S311" s="340"/>
      <c r="T311" s="340"/>
    </row>
    <row r="312" spans="19:20" ht="15.75" customHeight="1" x14ac:dyDescent="0.2">
      <c r="S312" s="340"/>
      <c r="T312" s="340"/>
    </row>
    <row r="313" spans="19:20" ht="15.75" customHeight="1" x14ac:dyDescent="0.2">
      <c r="S313" s="340"/>
      <c r="T313" s="340"/>
    </row>
    <row r="314" spans="19:20" ht="15.75" customHeight="1" x14ac:dyDescent="0.2">
      <c r="S314" s="340"/>
      <c r="T314" s="340"/>
    </row>
    <row r="315" spans="19:20" ht="15.75" customHeight="1" x14ac:dyDescent="0.2">
      <c r="S315" s="340"/>
      <c r="T315" s="340"/>
    </row>
    <row r="316" spans="19:20" ht="15.75" customHeight="1" x14ac:dyDescent="0.2">
      <c r="S316" s="340"/>
      <c r="T316" s="340"/>
    </row>
    <row r="317" spans="19:20" ht="15.75" customHeight="1" x14ac:dyDescent="0.2">
      <c r="S317" s="340"/>
      <c r="T317" s="340"/>
    </row>
    <row r="318" spans="19:20" ht="15.75" customHeight="1" x14ac:dyDescent="0.2">
      <c r="S318" s="340"/>
      <c r="T318" s="340"/>
    </row>
    <row r="319" spans="19:20" ht="15.75" customHeight="1" x14ac:dyDescent="0.2">
      <c r="S319" s="340"/>
      <c r="T319" s="340"/>
    </row>
    <row r="320" spans="19:20" ht="15.75" customHeight="1" x14ac:dyDescent="0.2">
      <c r="S320" s="340"/>
      <c r="T320" s="340"/>
    </row>
    <row r="321" spans="19:20" ht="15.75" customHeight="1" x14ac:dyDescent="0.2">
      <c r="S321" s="340"/>
      <c r="T321" s="340"/>
    </row>
    <row r="322" spans="19:20" ht="15.75" customHeight="1" x14ac:dyDescent="0.2">
      <c r="S322" s="340"/>
      <c r="T322" s="340"/>
    </row>
    <row r="323" spans="19:20" ht="15.75" customHeight="1" x14ac:dyDescent="0.2">
      <c r="S323" s="340"/>
      <c r="T323" s="340"/>
    </row>
    <row r="324" spans="19:20" ht="15.75" customHeight="1" x14ac:dyDescent="0.2">
      <c r="S324" s="340"/>
      <c r="T324" s="340"/>
    </row>
    <row r="325" spans="19:20" ht="15.75" customHeight="1" x14ac:dyDescent="0.2">
      <c r="S325" s="340"/>
      <c r="T325" s="340"/>
    </row>
    <row r="326" spans="19:20" ht="15.75" customHeight="1" x14ac:dyDescent="0.2">
      <c r="S326" s="340"/>
      <c r="T326" s="340"/>
    </row>
    <row r="327" spans="19:20" ht="15.75" customHeight="1" x14ac:dyDescent="0.2">
      <c r="S327" s="340"/>
      <c r="T327" s="340"/>
    </row>
    <row r="328" spans="19:20" ht="15.75" customHeight="1" x14ac:dyDescent="0.2">
      <c r="S328" s="340"/>
      <c r="T328" s="340"/>
    </row>
    <row r="329" spans="19:20" ht="15.75" customHeight="1" x14ac:dyDescent="0.2">
      <c r="S329" s="340"/>
      <c r="T329" s="340"/>
    </row>
    <row r="330" spans="19:20" ht="15.75" customHeight="1" x14ac:dyDescent="0.2">
      <c r="S330" s="340"/>
      <c r="T330" s="340"/>
    </row>
    <row r="331" spans="19:20" ht="15.75" customHeight="1" x14ac:dyDescent="0.2">
      <c r="S331" s="340"/>
      <c r="T331" s="340"/>
    </row>
    <row r="332" spans="19:20" ht="15.75" customHeight="1" x14ac:dyDescent="0.2">
      <c r="S332" s="340"/>
      <c r="T332" s="340"/>
    </row>
    <row r="333" spans="19:20" ht="15.75" customHeight="1" x14ac:dyDescent="0.2">
      <c r="S333" s="340"/>
      <c r="T333" s="340"/>
    </row>
    <row r="334" spans="19:20" ht="15.75" customHeight="1" x14ac:dyDescent="0.2">
      <c r="S334" s="340"/>
      <c r="T334" s="340"/>
    </row>
    <row r="335" spans="19:20" ht="15.75" customHeight="1" x14ac:dyDescent="0.2">
      <c r="S335" s="340"/>
      <c r="T335" s="340"/>
    </row>
    <row r="336" spans="19:20" ht="15.75" customHeight="1" x14ac:dyDescent="0.2">
      <c r="S336" s="340"/>
      <c r="T336" s="340"/>
    </row>
    <row r="337" spans="19:20" ht="15.75" customHeight="1" x14ac:dyDescent="0.2">
      <c r="S337" s="340"/>
      <c r="T337" s="340"/>
    </row>
    <row r="338" spans="19:20" ht="15.75" customHeight="1" x14ac:dyDescent="0.2">
      <c r="S338" s="340"/>
      <c r="T338" s="340"/>
    </row>
    <row r="339" spans="19:20" ht="15.75" customHeight="1" x14ac:dyDescent="0.2">
      <c r="S339" s="340"/>
      <c r="T339" s="340"/>
    </row>
    <row r="340" spans="19:20" ht="15.75" customHeight="1" x14ac:dyDescent="0.2">
      <c r="S340" s="340"/>
      <c r="T340" s="340"/>
    </row>
    <row r="341" spans="19:20" ht="15.75" customHeight="1" x14ac:dyDescent="0.2">
      <c r="S341" s="340"/>
      <c r="T341" s="340"/>
    </row>
    <row r="342" spans="19:20" ht="15.75" customHeight="1" x14ac:dyDescent="0.2">
      <c r="S342" s="340"/>
      <c r="T342" s="340"/>
    </row>
    <row r="343" spans="19:20" ht="15.75" customHeight="1" x14ac:dyDescent="0.2">
      <c r="S343" s="340"/>
      <c r="T343" s="340"/>
    </row>
    <row r="344" spans="19:20" ht="15.75" customHeight="1" x14ac:dyDescent="0.2">
      <c r="S344" s="340"/>
      <c r="T344" s="340"/>
    </row>
    <row r="345" spans="19:20" ht="15.75" customHeight="1" x14ac:dyDescent="0.2">
      <c r="S345" s="340"/>
      <c r="T345" s="340"/>
    </row>
    <row r="346" spans="19:20" ht="15.75" customHeight="1" x14ac:dyDescent="0.2">
      <c r="S346" s="340"/>
      <c r="T346" s="340"/>
    </row>
    <row r="347" spans="19:20" ht="15.75" customHeight="1" x14ac:dyDescent="0.2">
      <c r="S347" s="340"/>
      <c r="T347" s="340"/>
    </row>
    <row r="348" spans="19:20" ht="15.75" customHeight="1" x14ac:dyDescent="0.2">
      <c r="S348" s="340"/>
      <c r="T348" s="340"/>
    </row>
    <row r="349" spans="19:20" ht="15.75" customHeight="1" x14ac:dyDescent="0.2">
      <c r="S349" s="340"/>
      <c r="T349" s="340"/>
    </row>
    <row r="350" spans="19:20" ht="15.75" customHeight="1" x14ac:dyDescent="0.2">
      <c r="S350" s="340"/>
      <c r="T350" s="340"/>
    </row>
    <row r="351" spans="19:20" ht="15.75" customHeight="1" x14ac:dyDescent="0.2">
      <c r="S351" s="340"/>
      <c r="T351" s="340"/>
    </row>
    <row r="352" spans="19:20" ht="15.75" customHeight="1" x14ac:dyDescent="0.2">
      <c r="S352" s="340"/>
      <c r="T352" s="340"/>
    </row>
    <row r="353" spans="19:20" ht="15.75" customHeight="1" x14ac:dyDescent="0.2">
      <c r="S353" s="340"/>
      <c r="T353" s="340"/>
    </row>
    <row r="354" spans="19:20" ht="15.75" customHeight="1" x14ac:dyDescent="0.2">
      <c r="S354" s="340"/>
      <c r="T354" s="340"/>
    </row>
    <row r="355" spans="19:20" ht="15.75" customHeight="1" x14ac:dyDescent="0.2">
      <c r="S355" s="340"/>
      <c r="T355" s="340"/>
    </row>
    <row r="356" spans="19:20" ht="15.75" customHeight="1" x14ac:dyDescent="0.2">
      <c r="S356" s="340"/>
      <c r="T356" s="340"/>
    </row>
    <row r="357" spans="19:20" ht="15.75" customHeight="1" x14ac:dyDescent="0.2">
      <c r="S357" s="340"/>
      <c r="T357" s="340"/>
    </row>
    <row r="358" spans="19:20" ht="15.75" customHeight="1" x14ac:dyDescent="0.2">
      <c r="S358" s="340"/>
      <c r="T358" s="340"/>
    </row>
    <row r="359" spans="19:20" ht="15.75" customHeight="1" x14ac:dyDescent="0.2">
      <c r="S359" s="340"/>
      <c r="T359" s="340"/>
    </row>
    <row r="360" spans="19:20" ht="15.75" customHeight="1" x14ac:dyDescent="0.2">
      <c r="S360" s="340"/>
      <c r="T360" s="340"/>
    </row>
    <row r="361" spans="19:20" ht="15.75" customHeight="1" x14ac:dyDescent="0.2">
      <c r="S361" s="340"/>
      <c r="T361" s="340"/>
    </row>
    <row r="362" spans="19:20" ht="15.75" customHeight="1" x14ac:dyDescent="0.2">
      <c r="S362" s="340"/>
      <c r="T362" s="340"/>
    </row>
    <row r="363" spans="19:20" ht="15.75" customHeight="1" x14ac:dyDescent="0.2">
      <c r="S363" s="340"/>
      <c r="T363" s="340"/>
    </row>
    <row r="364" spans="19:20" ht="15.75" customHeight="1" x14ac:dyDescent="0.2">
      <c r="S364" s="340"/>
      <c r="T364" s="340"/>
    </row>
    <row r="365" spans="19:20" ht="15.75" customHeight="1" x14ac:dyDescent="0.2">
      <c r="S365" s="340"/>
      <c r="T365" s="340"/>
    </row>
    <row r="366" spans="19:20" ht="15.75" customHeight="1" x14ac:dyDescent="0.2">
      <c r="S366" s="340"/>
      <c r="T366" s="340"/>
    </row>
    <row r="367" spans="19:20" ht="15.75" customHeight="1" x14ac:dyDescent="0.2">
      <c r="S367" s="340"/>
      <c r="T367" s="340"/>
    </row>
    <row r="368" spans="19:20" ht="15.75" customHeight="1" x14ac:dyDescent="0.2">
      <c r="S368" s="340"/>
      <c r="T368" s="340"/>
    </row>
    <row r="369" spans="19:20" ht="15.75" customHeight="1" x14ac:dyDescent="0.2">
      <c r="S369" s="340"/>
      <c r="T369" s="340"/>
    </row>
    <row r="370" spans="19:20" ht="15.75" customHeight="1" x14ac:dyDescent="0.2">
      <c r="S370" s="340"/>
      <c r="T370" s="340"/>
    </row>
    <row r="371" spans="19:20" ht="15.75" customHeight="1" x14ac:dyDescent="0.2">
      <c r="S371" s="340"/>
      <c r="T371" s="340"/>
    </row>
    <row r="372" spans="19:20" ht="15.75" customHeight="1" x14ac:dyDescent="0.2">
      <c r="S372" s="340"/>
      <c r="T372" s="340"/>
    </row>
    <row r="373" spans="19:20" ht="15.75" customHeight="1" x14ac:dyDescent="0.2">
      <c r="S373" s="340"/>
      <c r="T373" s="340"/>
    </row>
    <row r="374" spans="19:20" ht="15.75" customHeight="1" x14ac:dyDescent="0.2">
      <c r="S374" s="340"/>
      <c r="T374" s="340"/>
    </row>
    <row r="375" spans="19:20" ht="15.75" customHeight="1" x14ac:dyDescent="0.2">
      <c r="S375" s="340"/>
      <c r="T375" s="340"/>
    </row>
    <row r="376" spans="19:20" ht="15.75" customHeight="1" x14ac:dyDescent="0.2">
      <c r="S376" s="340"/>
      <c r="T376" s="340"/>
    </row>
    <row r="377" spans="19:20" ht="15.75" customHeight="1" x14ac:dyDescent="0.2">
      <c r="S377" s="340"/>
      <c r="T377" s="340"/>
    </row>
    <row r="378" spans="19:20" ht="15.75" customHeight="1" x14ac:dyDescent="0.2">
      <c r="S378" s="340"/>
      <c r="T378" s="340"/>
    </row>
    <row r="379" spans="19:20" ht="15.75" customHeight="1" x14ac:dyDescent="0.2">
      <c r="S379" s="340"/>
      <c r="T379" s="340"/>
    </row>
    <row r="380" spans="19:20" ht="15.75" customHeight="1" x14ac:dyDescent="0.2">
      <c r="S380" s="340"/>
      <c r="T380" s="340"/>
    </row>
    <row r="381" spans="19:20" ht="15.75" customHeight="1" x14ac:dyDescent="0.2">
      <c r="S381" s="340"/>
      <c r="T381" s="340"/>
    </row>
    <row r="382" spans="19:20" ht="15.75" customHeight="1" x14ac:dyDescent="0.2">
      <c r="S382" s="340"/>
      <c r="T382" s="340"/>
    </row>
    <row r="383" spans="19:20" ht="15.75" customHeight="1" x14ac:dyDescent="0.2">
      <c r="S383" s="340"/>
      <c r="T383" s="340"/>
    </row>
    <row r="384" spans="19:20" ht="15.75" customHeight="1" x14ac:dyDescent="0.2">
      <c r="S384" s="340"/>
      <c r="T384" s="340"/>
    </row>
    <row r="385" spans="19:20" ht="15.75" customHeight="1" x14ac:dyDescent="0.2">
      <c r="S385" s="340"/>
      <c r="T385" s="340"/>
    </row>
    <row r="386" spans="19:20" ht="15.75" customHeight="1" x14ac:dyDescent="0.2">
      <c r="S386" s="340"/>
      <c r="T386" s="340"/>
    </row>
    <row r="387" spans="19:20" ht="15.75" customHeight="1" x14ac:dyDescent="0.2">
      <c r="S387" s="340"/>
      <c r="T387" s="340"/>
    </row>
    <row r="388" spans="19:20" ht="15.75" customHeight="1" x14ac:dyDescent="0.2">
      <c r="S388" s="340"/>
      <c r="T388" s="340"/>
    </row>
    <row r="389" spans="19:20" ht="15.75" customHeight="1" x14ac:dyDescent="0.2">
      <c r="S389" s="340"/>
      <c r="T389" s="340"/>
    </row>
    <row r="390" spans="19:20" ht="15.75" customHeight="1" x14ac:dyDescent="0.2">
      <c r="S390" s="340"/>
      <c r="T390" s="340"/>
    </row>
    <row r="391" spans="19:20" ht="15.75" customHeight="1" x14ac:dyDescent="0.2">
      <c r="S391" s="340"/>
      <c r="T391" s="340"/>
    </row>
    <row r="392" spans="19:20" ht="15.75" customHeight="1" x14ac:dyDescent="0.2">
      <c r="S392" s="340"/>
      <c r="T392" s="340"/>
    </row>
    <row r="393" spans="19:20" ht="15.75" customHeight="1" x14ac:dyDescent="0.2">
      <c r="S393" s="340"/>
      <c r="T393" s="340"/>
    </row>
    <row r="394" spans="19:20" ht="15.75" customHeight="1" x14ac:dyDescent="0.2">
      <c r="S394" s="340"/>
      <c r="T394" s="340"/>
    </row>
    <row r="395" spans="19:20" ht="15.75" customHeight="1" x14ac:dyDescent="0.2">
      <c r="S395" s="340"/>
      <c r="T395" s="340"/>
    </row>
    <row r="396" spans="19:20" ht="15.75" customHeight="1" x14ac:dyDescent="0.2">
      <c r="S396" s="340"/>
      <c r="T396" s="340"/>
    </row>
    <row r="397" spans="19:20" ht="15.75" customHeight="1" x14ac:dyDescent="0.2">
      <c r="S397" s="340"/>
      <c r="T397" s="340"/>
    </row>
    <row r="398" spans="19:20" ht="15.75" customHeight="1" x14ac:dyDescent="0.2">
      <c r="S398" s="340"/>
      <c r="T398" s="340"/>
    </row>
    <row r="399" spans="19:20" ht="15.75" customHeight="1" x14ac:dyDescent="0.2">
      <c r="S399" s="340"/>
      <c r="T399" s="340"/>
    </row>
    <row r="400" spans="19:20" ht="15.75" customHeight="1" x14ac:dyDescent="0.2">
      <c r="S400" s="340"/>
      <c r="T400" s="340"/>
    </row>
    <row r="401" spans="19:20" ht="15.75" customHeight="1" x14ac:dyDescent="0.2">
      <c r="S401" s="340"/>
      <c r="T401" s="340"/>
    </row>
    <row r="402" spans="19:20" ht="15.75" customHeight="1" x14ac:dyDescent="0.2">
      <c r="S402" s="340"/>
      <c r="T402" s="340"/>
    </row>
    <row r="403" spans="19:20" ht="15.75" customHeight="1" x14ac:dyDescent="0.2">
      <c r="S403" s="340"/>
      <c r="T403" s="340"/>
    </row>
    <row r="404" spans="19:20" ht="15.75" customHeight="1" x14ac:dyDescent="0.2">
      <c r="S404" s="340"/>
      <c r="T404" s="340"/>
    </row>
    <row r="405" spans="19:20" ht="15.75" customHeight="1" x14ac:dyDescent="0.2">
      <c r="S405" s="340"/>
      <c r="T405" s="340"/>
    </row>
    <row r="406" spans="19:20" ht="15.75" customHeight="1" x14ac:dyDescent="0.2">
      <c r="S406" s="340"/>
      <c r="T406" s="340"/>
    </row>
    <row r="407" spans="19:20" ht="15.75" customHeight="1" x14ac:dyDescent="0.2">
      <c r="S407" s="340"/>
      <c r="T407" s="340"/>
    </row>
    <row r="408" spans="19:20" ht="15.75" customHeight="1" x14ac:dyDescent="0.2">
      <c r="S408" s="340"/>
      <c r="T408" s="340"/>
    </row>
    <row r="409" spans="19:20" ht="15.75" customHeight="1" x14ac:dyDescent="0.2">
      <c r="S409" s="340"/>
      <c r="T409" s="340"/>
    </row>
    <row r="410" spans="19:20" ht="15.75" customHeight="1" x14ac:dyDescent="0.2">
      <c r="S410" s="340"/>
      <c r="T410" s="340"/>
    </row>
    <row r="411" spans="19:20" ht="15.75" customHeight="1" x14ac:dyDescent="0.2">
      <c r="S411" s="340"/>
      <c r="T411" s="340"/>
    </row>
    <row r="412" spans="19:20" ht="15.75" customHeight="1" x14ac:dyDescent="0.2">
      <c r="S412" s="340"/>
      <c r="T412" s="340"/>
    </row>
    <row r="413" spans="19:20" ht="15.75" customHeight="1" x14ac:dyDescent="0.2">
      <c r="S413" s="340"/>
      <c r="T413" s="340"/>
    </row>
    <row r="414" spans="19:20" ht="15.75" customHeight="1" x14ac:dyDescent="0.2">
      <c r="S414" s="340"/>
      <c r="T414" s="340"/>
    </row>
    <row r="415" spans="19:20" ht="15.75" customHeight="1" x14ac:dyDescent="0.2">
      <c r="S415" s="340"/>
      <c r="T415" s="340"/>
    </row>
    <row r="416" spans="19:20" ht="15.75" customHeight="1" x14ac:dyDescent="0.2">
      <c r="S416" s="340"/>
      <c r="T416" s="340"/>
    </row>
    <row r="417" spans="19:20" ht="15.75" customHeight="1" x14ac:dyDescent="0.2">
      <c r="S417" s="340"/>
      <c r="T417" s="340"/>
    </row>
    <row r="418" spans="19:20" ht="15.75" customHeight="1" x14ac:dyDescent="0.2">
      <c r="S418" s="340"/>
      <c r="T418" s="340"/>
    </row>
    <row r="419" spans="19:20" ht="15.75" customHeight="1" x14ac:dyDescent="0.2">
      <c r="S419" s="340"/>
      <c r="T419" s="340"/>
    </row>
    <row r="420" spans="19:20" ht="15.75" customHeight="1" x14ac:dyDescent="0.2">
      <c r="S420" s="340"/>
      <c r="T420" s="340"/>
    </row>
    <row r="421" spans="19:20" ht="15.75" customHeight="1" x14ac:dyDescent="0.2">
      <c r="S421" s="340"/>
      <c r="T421" s="340"/>
    </row>
    <row r="422" spans="19:20" ht="15.75" customHeight="1" x14ac:dyDescent="0.2">
      <c r="S422" s="340"/>
      <c r="T422" s="340"/>
    </row>
    <row r="423" spans="19:20" ht="15.75" customHeight="1" x14ac:dyDescent="0.2">
      <c r="S423" s="340"/>
      <c r="T423" s="340"/>
    </row>
    <row r="424" spans="19:20" ht="15.75" customHeight="1" x14ac:dyDescent="0.2">
      <c r="S424" s="340"/>
      <c r="T424" s="340"/>
    </row>
    <row r="425" spans="19:20" ht="15.75" customHeight="1" x14ac:dyDescent="0.2">
      <c r="S425" s="340"/>
      <c r="T425" s="340"/>
    </row>
    <row r="426" spans="19:20" ht="15.75" customHeight="1" x14ac:dyDescent="0.2">
      <c r="S426" s="340"/>
      <c r="T426" s="340"/>
    </row>
    <row r="427" spans="19:20" ht="15.75" customHeight="1" x14ac:dyDescent="0.2">
      <c r="S427" s="340"/>
      <c r="T427" s="340"/>
    </row>
    <row r="428" spans="19:20" ht="15.75" customHeight="1" x14ac:dyDescent="0.2">
      <c r="S428" s="340"/>
      <c r="T428" s="340"/>
    </row>
    <row r="429" spans="19:20" ht="15.75" customHeight="1" x14ac:dyDescent="0.2">
      <c r="S429" s="340"/>
      <c r="T429" s="340"/>
    </row>
    <row r="430" spans="19:20" ht="15.75" customHeight="1" x14ac:dyDescent="0.2">
      <c r="S430" s="340"/>
      <c r="T430" s="340"/>
    </row>
    <row r="431" spans="19:20" ht="15.75" customHeight="1" x14ac:dyDescent="0.2">
      <c r="S431" s="340"/>
      <c r="T431" s="340"/>
    </row>
    <row r="432" spans="19:20" ht="15.75" customHeight="1" x14ac:dyDescent="0.2">
      <c r="S432" s="340"/>
      <c r="T432" s="340"/>
    </row>
    <row r="433" spans="19:20" ht="15.75" customHeight="1" x14ac:dyDescent="0.2">
      <c r="S433" s="340"/>
      <c r="T433" s="340"/>
    </row>
    <row r="434" spans="19:20" ht="15.75" customHeight="1" x14ac:dyDescent="0.2">
      <c r="S434" s="340"/>
      <c r="T434" s="340"/>
    </row>
    <row r="435" spans="19:20" ht="15.75" customHeight="1" x14ac:dyDescent="0.2">
      <c r="S435" s="340"/>
      <c r="T435" s="340"/>
    </row>
    <row r="436" spans="19:20" ht="15.75" customHeight="1" x14ac:dyDescent="0.2">
      <c r="S436" s="340"/>
      <c r="T436" s="340"/>
    </row>
    <row r="437" spans="19:20" ht="15.75" customHeight="1" x14ac:dyDescent="0.2">
      <c r="S437" s="340"/>
      <c r="T437" s="340"/>
    </row>
    <row r="438" spans="19:20" ht="15.75" customHeight="1" x14ac:dyDescent="0.2">
      <c r="S438" s="340"/>
      <c r="T438" s="340"/>
    </row>
    <row r="439" spans="19:20" ht="15.75" customHeight="1" x14ac:dyDescent="0.2">
      <c r="S439" s="340"/>
      <c r="T439" s="340"/>
    </row>
    <row r="440" spans="19:20" ht="15.75" customHeight="1" x14ac:dyDescent="0.2">
      <c r="S440" s="340"/>
      <c r="T440" s="340"/>
    </row>
    <row r="441" spans="19:20" ht="15.75" customHeight="1" x14ac:dyDescent="0.2">
      <c r="S441" s="340"/>
      <c r="T441" s="340"/>
    </row>
    <row r="442" spans="19:20" ht="15.75" customHeight="1" x14ac:dyDescent="0.2">
      <c r="S442" s="340"/>
      <c r="T442" s="340"/>
    </row>
    <row r="443" spans="19:20" ht="15.75" customHeight="1" x14ac:dyDescent="0.2">
      <c r="S443" s="340"/>
      <c r="T443" s="340"/>
    </row>
    <row r="444" spans="19:20" ht="15.75" customHeight="1" x14ac:dyDescent="0.2">
      <c r="S444" s="340"/>
      <c r="T444" s="340"/>
    </row>
    <row r="445" spans="19:20" ht="15.75" customHeight="1" x14ac:dyDescent="0.2">
      <c r="S445" s="340"/>
      <c r="T445" s="340"/>
    </row>
    <row r="446" spans="19:20" ht="15.75" customHeight="1" x14ac:dyDescent="0.2">
      <c r="S446" s="340"/>
      <c r="T446" s="340"/>
    </row>
    <row r="447" spans="19:20" ht="15.75" customHeight="1" x14ac:dyDescent="0.2">
      <c r="S447" s="340"/>
      <c r="T447" s="340"/>
    </row>
    <row r="448" spans="19:20" ht="15.75" customHeight="1" x14ac:dyDescent="0.2">
      <c r="S448" s="340"/>
      <c r="T448" s="340"/>
    </row>
    <row r="449" spans="19:20" ht="15.75" customHeight="1" x14ac:dyDescent="0.2">
      <c r="S449" s="340"/>
      <c r="T449" s="340"/>
    </row>
    <row r="450" spans="19:20" ht="15.75" customHeight="1" x14ac:dyDescent="0.2">
      <c r="S450" s="340"/>
      <c r="T450" s="340"/>
    </row>
    <row r="451" spans="19:20" ht="15.75" customHeight="1" x14ac:dyDescent="0.2">
      <c r="S451" s="340"/>
      <c r="T451" s="340"/>
    </row>
    <row r="452" spans="19:20" ht="15.75" customHeight="1" x14ac:dyDescent="0.2">
      <c r="S452" s="340"/>
      <c r="T452" s="340"/>
    </row>
    <row r="453" spans="19:20" ht="15.75" customHeight="1" x14ac:dyDescent="0.2">
      <c r="S453" s="340"/>
      <c r="T453" s="340"/>
    </row>
    <row r="454" spans="19:20" ht="15.75" customHeight="1" x14ac:dyDescent="0.2">
      <c r="S454" s="340"/>
      <c r="T454" s="340"/>
    </row>
    <row r="455" spans="19:20" ht="15.75" customHeight="1" x14ac:dyDescent="0.2">
      <c r="S455" s="340"/>
      <c r="T455" s="340"/>
    </row>
    <row r="456" spans="19:20" ht="15.75" customHeight="1" x14ac:dyDescent="0.2">
      <c r="S456" s="340"/>
      <c r="T456" s="340"/>
    </row>
    <row r="457" spans="19:20" ht="15.75" customHeight="1" x14ac:dyDescent="0.2">
      <c r="S457" s="340"/>
      <c r="T457" s="340"/>
    </row>
    <row r="458" spans="19:20" ht="15.75" customHeight="1" x14ac:dyDescent="0.2">
      <c r="S458" s="340"/>
      <c r="T458" s="340"/>
    </row>
    <row r="459" spans="19:20" ht="15.75" customHeight="1" x14ac:dyDescent="0.2">
      <c r="S459" s="340"/>
      <c r="T459" s="340"/>
    </row>
    <row r="460" spans="19:20" ht="15.75" customHeight="1" x14ac:dyDescent="0.2">
      <c r="S460" s="340"/>
      <c r="T460" s="340"/>
    </row>
    <row r="461" spans="19:20" ht="15.75" customHeight="1" x14ac:dyDescent="0.2">
      <c r="S461" s="340"/>
      <c r="T461" s="340"/>
    </row>
    <row r="462" spans="19:20" ht="15.75" customHeight="1" x14ac:dyDescent="0.2">
      <c r="S462" s="340"/>
      <c r="T462" s="340"/>
    </row>
    <row r="463" spans="19:20" ht="15.75" customHeight="1" x14ac:dyDescent="0.2">
      <c r="S463" s="340"/>
      <c r="T463" s="340"/>
    </row>
    <row r="464" spans="19:20" ht="15.75" customHeight="1" x14ac:dyDescent="0.2">
      <c r="S464" s="340"/>
      <c r="T464" s="340"/>
    </row>
    <row r="465" spans="19:20" ht="15.75" customHeight="1" x14ac:dyDescent="0.2">
      <c r="S465" s="340"/>
      <c r="T465" s="340"/>
    </row>
    <row r="466" spans="19:20" ht="15.75" customHeight="1" x14ac:dyDescent="0.2">
      <c r="S466" s="340"/>
      <c r="T466" s="340"/>
    </row>
    <row r="467" spans="19:20" ht="15.75" customHeight="1" x14ac:dyDescent="0.2">
      <c r="S467" s="340"/>
      <c r="T467" s="340"/>
    </row>
    <row r="468" spans="19:20" ht="15.75" customHeight="1" x14ac:dyDescent="0.2">
      <c r="S468" s="340"/>
      <c r="T468" s="340"/>
    </row>
    <row r="469" spans="19:20" ht="15.75" customHeight="1" x14ac:dyDescent="0.2">
      <c r="S469" s="340"/>
      <c r="T469" s="340"/>
    </row>
    <row r="470" spans="19:20" ht="15.75" customHeight="1" x14ac:dyDescent="0.2">
      <c r="S470" s="340"/>
      <c r="T470" s="340"/>
    </row>
    <row r="471" spans="19:20" ht="15.75" customHeight="1" x14ac:dyDescent="0.2">
      <c r="S471" s="340"/>
      <c r="T471" s="340"/>
    </row>
    <row r="472" spans="19:20" ht="15.75" customHeight="1" x14ac:dyDescent="0.2">
      <c r="S472" s="340"/>
      <c r="T472" s="340"/>
    </row>
    <row r="473" spans="19:20" ht="15.75" customHeight="1" x14ac:dyDescent="0.2">
      <c r="S473" s="340"/>
      <c r="T473" s="340"/>
    </row>
    <row r="474" spans="19:20" ht="15.75" customHeight="1" x14ac:dyDescent="0.2">
      <c r="S474" s="340"/>
      <c r="T474" s="340"/>
    </row>
    <row r="475" spans="19:20" ht="15.75" customHeight="1" x14ac:dyDescent="0.2">
      <c r="S475" s="340"/>
      <c r="T475" s="340"/>
    </row>
    <row r="476" spans="19:20" ht="15.75" customHeight="1" x14ac:dyDescent="0.2">
      <c r="S476" s="340"/>
      <c r="T476" s="340"/>
    </row>
    <row r="477" spans="19:20" ht="15.75" customHeight="1" x14ac:dyDescent="0.2">
      <c r="S477" s="340"/>
      <c r="T477" s="340"/>
    </row>
    <row r="478" spans="19:20" ht="15.75" customHeight="1" x14ac:dyDescent="0.2">
      <c r="S478" s="340"/>
      <c r="T478" s="340"/>
    </row>
    <row r="479" spans="19:20" ht="15.75" customHeight="1" x14ac:dyDescent="0.2">
      <c r="S479" s="340"/>
      <c r="T479" s="340"/>
    </row>
    <row r="480" spans="19:20" ht="15.75" customHeight="1" x14ac:dyDescent="0.2">
      <c r="S480" s="340"/>
      <c r="T480" s="340"/>
    </row>
    <row r="481" spans="19:20" ht="15.75" customHeight="1" x14ac:dyDescent="0.2">
      <c r="S481" s="340"/>
      <c r="T481" s="340"/>
    </row>
    <row r="482" spans="19:20" ht="15.75" customHeight="1" x14ac:dyDescent="0.2">
      <c r="S482" s="340"/>
      <c r="T482" s="340"/>
    </row>
    <row r="483" spans="19:20" ht="15.75" customHeight="1" x14ac:dyDescent="0.2">
      <c r="S483" s="340"/>
      <c r="T483" s="340"/>
    </row>
    <row r="484" spans="19:20" ht="15.75" customHeight="1" x14ac:dyDescent="0.2">
      <c r="S484" s="340"/>
      <c r="T484" s="340"/>
    </row>
    <row r="485" spans="19:20" ht="15.75" customHeight="1" x14ac:dyDescent="0.2">
      <c r="S485" s="340"/>
      <c r="T485" s="340"/>
    </row>
    <row r="486" spans="19:20" ht="15.75" customHeight="1" x14ac:dyDescent="0.2">
      <c r="S486" s="340"/>
      <c r="T486" s="340"/>
    </row>
    <row r="487" spans="19:20" ht="15.75" customHeight="1" x14ac:dyDescent="0.2">
      <c r="S487" s="340"/>
      <c r="T487" s="340"/>
    </row>
    <row r="488" spans="19:20" ht="15.75" customHeight="1" x14ac:dyDescent="0.2">
      <c r="S488" s="340"/>
      <c r="T488" s="340"/>
    </row>
    <row r="489" spans="19:20" ht="15.75" customHeight="1" x14ac:dyDescent="0.2">
      <c r="S489" s="340"/>
      <c r="T489" s="340"/>
    </row>
    <row r="490" spans="19:20" ht="15.75" customHeight="1" x14ac:dyDescent="0.2">
      <c r="S490" s="340"/>
      <c r="T490" s="340"/>
    </row>
    <row r="491" spans="19:20" ht="15.75" customHeight="1" x14ac:dyDescent="0.2">
      <c r="S491" s="340"/>
      <c r="T491" s="340"/>
    </row>
    <row r="492" spans="19:20" ht="15.75" customHeight="1" x14ac:dyDescent="0.2">
      <c r="S492" s="340"/>
      <c r="T492" s="340"/>
    </row>
    <row r="493" spans="19:20" ht="15.75" customHeight="1" x14ac:dyDescent="0.2">
      <c r="S493" s="340"/>
      <c r="T493" s="340"/>
    </row>
    <row r="494" spans="19:20" ht="15.75" customHeight="1" x14ac:dyDescent="0.2">
      <c r="S494" s="340"/>
      <c r="T494" s="340"/>
    </row>
    <row r="495" spans="19:20" ht="15.75" customHeight="1" x14ac:dyDescent="0.2">
      <c r="S495" s="340"/>
      <c r="T495" s="340"/>
    </row>
    <row r="496" spans="19:20" ht="15.75" customHeight="1" x14ac:dyDescent="0.2">
      <c r="S496" s="340"/>
      <c r="T496" s="340"/>
    </row>
    <row r="497" spans="19:20" ht="15.75" customHeight="1" x14ac:dyDescent="0.2">
      <c r="S497" s="340"/>
      <c r="T497" s="340"/>
    </row>
    <row r="498" spans="19:20" ht="15.75" customHeight="1" x14ac:dyDescent="0.2">
      <c r="S498" s="340"/>
      <c r="T498" s="340"/>
    </row>
    <row r="499" spans="19:20" ht="15.75" customHeight="1" x14ac:dyDescent="0.2">
      <c r="S499" s="340"/>
      <c r="T499" s="340"/>
    </row>
    <row r="500" spans="19:20" ht="15.75" customHeight="1" x14ac:dyDescent="0.2">
      <c r="S500" s="340"/>
      <c r="T500" s="340"/>
    </row>
    <row r="501" spans="19:20" ht="15.75" customHeight="1" x14ac:dyDescent="0.2">
      <c r="S501" s="340"/>
      <c r="T501" s="340"/>
    </row>
    <row r="502" spans="19:20" ht="15.75" customHeight="1" x14ac:dyDescent="0.2">
      <c r="S502" s="340"/>
      <c r="T502" s="340"/>
    </row>
    <row r="503" spans="19:20" ht="15.75" customHeight="1" x14ac:dyDescent="0.2">
      <c r="S503" s="340"/>
      <c r="T503" s="340"/>
    </row>
    <row r="504" spans="19:20" ht="15.75" customHeight="1" x14ac:dyDescent="0.2">
      <c r="S504" s="340"/>
      <c r="T504" s="340"/>
    </row>
    <row r="505" spans="19:20" ht="15.75" customHeight="1" x14ac:dyDescent="0.2">
      <c r="S505" s="340"/>
      <c r="T505" s="340"/>
    </row>
    <row r="506" spans="19:20" ht="15.75" customHeight="1" x14ac:dyDescent="0.2">
      <c r="S506" s="340"/>
      <c r="T506" s="340"/>
    </row>
    <row r="507" spans="19:20" ht="15.75" customHeight="1" x14ac:dyDescent="0.2">
      <c r="S507" s="340"/>
      <c r="T507" s="340"/>
    </row>
    <row r="508" spans="19:20" ht="15.75" customHeight="1" x14ac:dyDescent="0.2">
      <c r="S508" s="340"/>
      <c r="T508" s="340"/>
    </row>
    <row r="509" spans="19:20" ht="15.75" customHeight="1" x14ac:dyDescent="0.2">
      <c r="S509" s="340"/>
      <c r="T509" s="340"/>
    </row>
    <row r="510" spans="19:20" ht="15.75" customHeight="1" x14ac:dyDescent="0.2">
      <c r="S510" s="340"/>
      <c r="T510" s="340"/>
    </row>
    <row r="511" spans="19:20" ht="15.75" customHeight="1" x14ac:dyDescent="0.2">
      <c r="S511" s="340"/>
      <c r="T511" s="340"/>
    </row>
    <row r="512" spans="19:20" ht="15.75" customHeight="1" x14ac:dyDescent="0.2">
      <c r="S512" s="340"/>
      <c r="T512" s="340"/>
    </row>
    <row r="513" spans="19:20" ht="15.75" customHeight="1" x14ac:dyDescent="0.2">
      <c r="S513" s="340"/>
      <c r="T513" s="340"/>
    </row>
    <row r="514" spans="19:20" ht="15.75" customHeight="1" x14ac:dyDescent="0.2">
      <c r="S514" s="340"/>
      <c r="T514" s="340"/>
    </row>
    <row r="515" spans="19:20" ht="15.75" customHeight="1" x14ac:dyDescent="0.2">
      <c r="S515" s="340"/>
      <c r="T515" s="340"/>
    </row>
    <row r="516" spans="19:20" ht="15.75" customHeight="1" x14ac:dyDescent="0.2">
      <c r="S516" s="340"/>
      <c r="T516" s="340"/>
    </row>
    <row r="517" spans="19:20" ht="15.75" customHeight="1" x14ac:dyDescent="0.2">
      <c r="S517" s="340"/>
      <c r="T517" s="340"/>
    </row>
    <row r="518" spans="19:20" ht="15.75" customHeight="1" x14ac:dyDescent="0.2">
      <c r="S518" s="340"/>
      <c r="T518" s="340"/>
    </row>
    <row r="519" spans="19:20" ht="15.75" customHeight="1" x14ac:dyDescent="0.2">
      <c r="S519" s="340"/>
      <c r="T519" s="340"/>
    </row>
    <row r="520" spans="19:20" ht="15.75" customHeight="1" x14ac:dyDescent="0.2">
      <c r="S520" s="340"/>
      <c r="T520" s="340"/>
    </row>
    <row r="521" spans="19:20" ht="15.75" customHeight="1" x14ac:dyDescent="0.2">
      <c r="S521" s="340"/>
      <c r="T521" s="340"/>
    </row>
    <row r="522" spans="19:20" ht="15.75" customHeight="1" x14ac:dyDescent="0.2">
      <c r="S522" s="340"/>
      <c r="T522" s="340"/>
    </row>
    <row r="523" spans="19:20" ht="15.75" customHeight="1" x14ac:dyDescent="0.2">
      <c r="S523" s="340"/>
      <c r="T523" s="340"/>
    </row>
    <row r="524" spans="19:20" ht="15.75" customHeight="1" x14ac:dyDescent="0.2">
      <c r="S524" s="340"/>
      <c r="T524" s="340"/>
    </row>
    <row r="525" spans="19:20" ht="15.75" customHeight="1" x14ac:dyDescent="0.2">
      <c r="S525" s="340"/>
      <c r="T525" s="340"/>
    </row>
    <row r="526" spans="19:20" ht="15.75" customHeight="1" x14ac:dyDescent="0.2">
      <c r="S526" s="340"/>
      <c r="T526" s="340"/>
    </row>
    <row r="527" spans="19:20" ht="15.75" customHeight="1" x14ac:dyDescent="0.2">
      <c r="S527" s="340"/>
      <c r="T527" s="340"/>
    </row>
    <row r="528" spans="19:20" ht="15.75" customHeight="1" x14ac:dyDescent="0.2">
      <c r="S528" s="340"/>
      <c r="T528" s="340"/>
    </row>
    <row r="529" spans="19:20" ht="15.75" customHeight="1" x14ac:dyDescent="0.2">
      <c r="S529" s="340"/>
      <c r="T529" s="340"/>
    </row>
    <row r="530" spans="19:20" ht="15.75" customHeight="1" x14ac:dyDescent="0.2">
      <c r="S530" s="340"/>
      <c r="T530" s="340"/>
    </row>
    <row r="531" spans="19:20" ht="15.75" customHeight="1" x14ac:dyDescent="0.2">
      <c r="S531" s="340"/>
      <c r="T531" s="340"/>
    </row>
    <row r="532" spans="19:20" ht="15.75" customHeight="1" x14ac:dyDescent="0.2">
      <c r="S532" s="340"/>
      <c r="T532" s="340"/>
    </row>
    <row r="533" spans="19:20" ht="15.75" customHeight="1" x14ac:dyDescent="0.2">
      <c r="S533" s="340"/>
      <c r="T533" s="340"/>
    </row>
    <row r="534" spans="19:20" ht="15.75" customHeight="1" x14ac:dyDescent="0.2">
      <c r="S534" s="340"/>
      <c r="T534" s="340"/>
    </row>
    <row r="535" spans="19:20" ht="15.75" customHeight="1" x14ac:dyDescent="0.2">
      <c r="S535" s="340"/>
      <c r="T535" s="340"/>
    </row>
    <row r="536" spans="19:20" ht="15.75" customHeight="1" x14ac:dyDescent="0.2">
      <c r="S536" s="340"/>
      <c r="T536" s="340"/>
    </row>
    <row r="537" spans="19:20" ht="15.75" customHeight="1" x14ac:dyDescent="0.2">
      <c r="S537" s="340"/>
      <c r="T537" s="340"/>
    </row>
    <row r="538" spans="19:20" ht="15.75" customHeight="1" x14ac:dyDescent="0.2">
      <c r="S538" s="340"/>
      <c r="T538" s="340"/>
    </row>
    <row r="539" spans="19:20" ht="15.75" customHeight="1" x14ac:dyDescent="0.2">
      <c r="S539" s="340"/>
      <c r="T539" s="340"/>
    </row>
    <row r="540" spans="19:20" ht="15.75" customHeight="1" x14ac:dyDescent="0.2">
      <c r="S540" s="340"/>
      <c r="T540" s="340"/>
    </row>
    <row r="541" spans="19:20" ht="15.75" customHeight="1" x14ac:dyDescent="0.2">
      <c r="S541" s="340"/>
      <c r="T541" s="340"/>
    </row>
    <row r="542" spans="19:20" ht="15.75" customHeight="1" x14ac:dyDescent="0.2">
      <c r="S542" s="340"/>
      <c r="T542" s="340"/>
    </row>
    <row r="543" spans="19:20" ht="15.75" customHeight="1" x14ac:dyDescent="0.2">
      <c r="S543" s="340"/>
      <c r="T543" s="340"/>
    </row>
    <row r="544" spans="19:20" ht="15.75" customHeight="1" x14ac:dyDescent="0.2">
      <c r="S544" s="340"/>
      <c r="T544" s="340"/>
    </row>
    <row r="545" spans="19:20" ht="15.75" customHeight="1" x14ac:dyDescent="0.2">
      <c r="S545" s="340"/>
      <c r="T545" s="340"/>
    </row>
    <row r="546" spans="19:20" ht="15.75" customHeight="1" x14ac:dyDescent="0.2">
      <c r="S546" s="340"/>
      <c r="T546" s="340"/>
    </row>
    <row r="547" spans="19:20" ht="15.75" customHeight="1" x14ac:dyDescent="0.2">
      <c r="S547" s="340"/>
      <c r="T547" s="340"/>
    </row>
    <row r="548" spans="19:20" ht="15.75" customHeight="1" x14ac:dyDescent="0.2">
      <c r="S548" s="340"/>
      <c r="T548" s="340"/>
    </row>
    <row r="549" spans="19:20" ht="15.75" customHeight="1" x14ac:dyDescent="0.2">
      <c r="S549" s="340"/>
      <c r="T549" s="340"/>
    </row>
    <row r="550" spans="19:20" ht="15.75" customHeight="1" x14ac:dyDescent="0.2">
      <c r="S550" s="340"/>
      <c r="T550" s="340"/>
    </row>
    <row r="551" spans="19:20" ht="15.75" customHeight="1" x14ac:dyDescent="0.2">
      <c r="S551" s="340"/>
      <c r="T551" s="340"/>
    </row>
    <row r="552" spans="19:20" ht="15.75" customHeight="1" x14ac:dyDescent="0.2">
      <c r="S552" s="340"/>
      <c r="T552" s="340"/>
    </row>
    <row r="553" spans="19:20" ht="15.75" customHeight="1" x14ac:dyDescent="0.2">
      <c r="S553" s="340"/>
      <c r="T553" s="340"/>
    </row>
    <row r="554" spans="19:20" ht="15.75" customHeight="1" x14ac:dyDescent="0.2">
      <c r="S554" s="340"/>
      <c r="T554" s="340"/>
    </row>
    <row r="555" spans="19:20" ht="15.75" customHeight="1" x14ac:dyDescent="0.2">
      <c r="S555" s="340"/>
      <c r="T555" s="340"/>
    </row>
    <row r="556" spans="19:20" ht="15.75" customHeight="1" x14ac:dyDescent="0.2">
      <c r="S556" s="340"/>
      <c r="T556" s="340"/>
    </row>
    <row r="557" spans="19:20" ht="15.75" customHeight="1" x14ac:dyDescent="0.2">
      <c r="S557" s="340"/>
      <c r="T557" s="340"/>
    </row>
    <row r="558" spans="19:20" ht="15.75" customHeight="1" x14ac:dyDescent="0.2">
      <c r="S558" s="340"/>
      <c r="T558" s="340"/>
    </row>
    <row r="559" spans="19:20" ht="15.75" customHeight="1" x14ac:dyDescent="0.2">
      <c r="S559" s="340"/>
      <c r="T559" s="340"/>
    </row>
    <row r="560" spans="19:20" ht="15.75" customHeight="1" x14ac:dyDescent="0.2">
      <c r="S560" s="340"/>
      <c r="T560" s="340"/>
    </row>
    <row r="561" spans="19:20" ht="15.75" customHeight="1" x14ac:dyDescent="0.2">
      <c r="S561" s="340"/>
      <c r="T561" s="340"/>
    </row>
    <row r="562" spans="19:20" ht="15.75" customHeight="1" x14ac:dyDescent="0.2">
      <c r="S562" s="340"/>
      <c r="T562" s="340"/>
    </row>
    <row r="563" spans="19:20" ht="15.75" customHeight="1" x14ac:dyDescent="0.2">
      <c r="S563" s="340"/>
      <c r="T563" s="340"/>
    </row>
    <row r="564" spans="19:20" ht="15.75" customHeight="1" x14ac:dyDescent="0.2">
      <c r="S564" s="340"/>
      <c r="T564" s="340"/>
    </row>
    <row r="565" spans="19:20" ht="15.75" customHeight="1" x14ac:dyDescent="0.2">
      <c r="S565" s="340"/>
      <c r="T565" s="340"/>
    </row>
    <row r="566" spans="19:20" ht="15.75" customHeight="1" x14ac:dyDescent="0.2">
      <c r="S566" s="340"/>
      <c r="T566" s="340"/>
    </row>
    <row r="567" spans="19:20" ht="15.75" customHeight="1" x14ac:dyDescent="0.2">
      <c r="S567" s="340"/>
      <c r="T567" s="340"/>
    </row>
    <row r="568" spans="19:20" ht="15.75" customHeight="1" x14ac:dyDescent="0.2">
      <c r="S568" s="340"/>
      <c r="T568" s="340"/>
    </row>
    <row r="569" spans="19:20" ht="15.75" customHeight="1" x14ac:dyDescent="0.2">
      <c r="S569" s="340"/>
      <c r="T569" s="340"/>
    </row>
    <row r="570" spans="19:20" ht="15.75" customHeight="1" x14ac:dyDescent="0.2">
      <c r="S570" s="340"/>
      <c r="T570" s="340"/>
    </row>
    <row r="571" spans="19:20" ht="15.75" customHeight="1" x14ac:dyDescent="0.2">
      <c r="S571" s="340"/>
      <c r="T571" s="340"/>
    </row>
    <row r="572" spans="19:20" ht="15.75" customHeight="1" x14ac:dyDescent="0.2">
      <c r="S572" s="340"/>
      <c r="T572" s="340"/>
    </row>
    <row r="573" spans="19:20" ht="15.75" customHeight="1" x14ac:dyDescent="0.2">
      <c r="S573" s="340"/>
      <c r="T573" s="340"/>
    </row>
    <row r="574" spans="19:20" ht="15.75" customHeight="1" x14ac:dyDescent="0.2">
      <c r="S574" s="340"/>
      <c r="T574" s="340"/>
    </row>
    <row r="575" spans="19:20" ht="15.75" customHeight="1" x14ac:dyDescent="0.2">
      <c r="S575" s="340"/>
      <c r="T575" s="340"/>
    </row>
    <row r="576" spans="19:20" ht="15.75" customHeight="1" x14ac:dyDescent="0.2">
      <c r="S576" s="340"/>
      <c r="T576" s="340"/>
    </row>
    <row r="577" spans="19:20" ht="15.75" customHeight="1" x14ac:dyDescent="0.2">
      <c r="S577" s="340"/>
      <c r="T577" s="340"/>
    </row>
    <row r="578" spans="19:20" ht="15.75" customHeight="1" x14ac:dyDescent="0.2">
      <c r="S578" s="340"/>
      <c r="T578" s="340"/>
    </row>
    <row r="579" spans="19:20" ht="15.75" customHeight="1" x14ac:dyDescent="0.2">
      <c r="S579" s="340"/>
      <c r="T579" s="340"/>
    </row>
    <row r="580" spans="19:20" ht="15.75" customHeight="1" x14ac:dyDescent="0.2">
      <c r="S580" s="340"/>
      <c r="T580" s="340"/>
    </row>
    <row r="581" spans="19:20" ht="15.75" customHeight="1" x14ac:dyDescent="0.2">
      <c r="S581" s="340"/>
      <c r="T581" s="340"/>
    </row>
    <row r="582" spans="19:20" ht="15.75" customHeight="1" x14ac:dyDescent="0.2">
      <c r="S582" s="340"/>
      <c r="T582" s="340"/>
    </row>
    <row r="583" spans="19:20" ht="15.75" customHeight="1" x14ac:dyDescent="0.2">
      <c r="S583" s="340"/>
      <c r="T583" s="340"/>
    </row>
    <row r="584" spans="19:20" ht="15.75" customHeight="1" x14ac:dyDescent="0.2">
      <c r="S584" s="340"/>
      <c r="T584" s="340"/>
    </row>
    <row r="585" spans="19:20" ht="15.75" customHeight="1" x14ac:dyDescent="0.2">
      <c r="S585" s="340"/>
      <c r="T585" s="340"/>
    </row>
    <row r="586" spans="19:20" ht="15.75" customHeight="1" x14ac:dyDescent="0.2">
      <c r="S586" s="340"/>
      <c r="T586" s="340"/>
    </row>
    <row r="587" spans="19:20" ht="15.75" customHeight="1" x14ac:dyDescent="0.2">
      <c r="S587" s="340"/>
      <c r="T587" s="340"/>
    </row>
    <row r="588" spans="19:20" ht="15.75" customHeight="1" x14ac:dyDescent="0.2">
      <c r="S588" s="340"/>
      <c r="T588" s="340"/>
    </row>
    <row r="589" spans="19:20" ht="15.75" customHeight="1" x14ac:dyDescent="0.2">
      <c r="S589" s="340"/>
      <c r="T589" s="340"/>
    </row>
    <row r="590" spans="19:20" ht="15.75" customHeight="1" x14ac:dyDescent="0.2">
      <c r="S590" s="340"/>
      <c r="T590" s="340"/>
    </row>
    <row r="591" spans="19:20" ht="15.75" customHeight="1" x14ac:dyDescent="0.2">
      <c r="S591" s="340"/>
      <c r="T591" s="340"/>
    </row>
    <row r="592" spans="19:20" ht="15.75" customHeight="1" x14ac:dyDescent="0.2">
      <c r="S592" s="340"/>
      <c r="T592" s="340"/>
    </row>
    <row r="593" spans="19:20" ht="15.75" customHeight="1" x14ac:dyDescent="0.2">
      <c r="S593" s="340"/>
      <c r="T593" s="340"/>
    </row>
    <row r="594" spans="19:20" ht="15.75" customHeight="1" x14ac:dyDescent="0.2">
      <c r="S594" s="340"/>
      <c r="T594" s="340"/>
    </row>
    <row r="595" spans="19:20" ht="15.75" customHeight="1" x14ac:dyDescent="0.2">
      <c r="S595" s="340"/>
      <c r="T595" s="340"/>
    </row>
    <row r="596" spans="19:20" ht="15.75" customHeight="1" x14ac:dyDescent="0.2">
      <c r="S596" s="340"/>
      <c r="T596" s="340"/>
    </row>
    <row r="597" spans="19:20" ht="15.75" customHeight="1" x14ac:dyDescent="0.2">
      <c r="S597" s="340"/>
      <c r="T597" s="340"/>
    </row>
    <row r="598" spans="19:20" ht="15.75" customHeight="1" x14ac:dyDescent="0.2">
      <c r="S598" s="340"/>
      <c r="T598" s="340"/>
    </row>
    <row r="599" spans="19:20" ht="15.75" customHeight="1" x14ac:dyDescent="0.2">
      <c r="S599" s="340"/>
      <c r="T599" s="340"/>
    </row>
    <row r="600" spans="19:20" ht="15.75" customHeight="1" x14ac:dyDescent="0.2">
      <c r="S600" s="340"/>
      <c r="T600" s="340"/>
    </row>
    <row r="601" spans="19:20" ht="15.75" customHeight="1" x14ac:dyDescent="0.2">
      <c r="S601" s="340"/>
      <c r="T601" s="340"/>
    </row>
    <row r="602" spans="19:20" ht="15.75" customHeight="1" x14ac:dyDescent="0.2">
      <c r="S602" s="340"/>
      <c r="T602" s="340"/>
    </row>
    <row r="603" spans="19:20" ht="15.75" customHeight="1" x14ac:dyDescent="0.2">
      <c r="S603" s="340"/>
      <c r="T603" s="340"/>
    </row>
    <row r="604" spans="19:20" ht="15.75" customHeight="1" x14ac:dyDescent="0.2">
      <c r="S604" s="340"/>
      <c r="T604" s="340"/>
    </row>
    <row r="605" spans="19:20" ht="15.75" customHeight="1" x14ac:dyDescent="0.2">
      <c r="S605" s="340"/>
      <c r="T605" s="340"/>
    </row>
    <row r="606" spans="19:20" ht="15.75" customHeight="1" x14ac:dyDescent="0.2">
      <c r="S606" s="340"/>
      <c r="T606" s="340"/>
    </row>
    <row r="607" spans="19:20" ht="15.75" customHeight="1" x14ac:dyDescent="0.2">
      <c r="S607" s="340"/>
      <c r="T607" s="340"/>
    </row>
    <row r="608" spans="19:20" ht="15.75" customHeight="1" x14ac:dyDescent="0.2">
      <c r="S608" s="340"/>
      <c r="T608" s="340"/>
    </row>
    <row r="609" spans="19:20" ht="15.75" customHeight="1" x14ac:dyDescent="0.2">
      <c r="S609" s="340"/>
      <c r="T609" s="340"/>
    </row>
    <row r="610" spans="19:20" ht="15.75" customHeight="1" x14ac:dyDescent="0.2">
      <c r="S610" s="340"/>
      <c r="T610" s="340"/>
    </row>
    <row r="611" spans="19:20" ht="15.75" customHeight="1" x14ac:dyDescent="0.2">
      <c r="S611" s="340"/>
      <c r="T611" s="340"/>
    </row>
    <row r="612" spans="19:20" ht="15.75" customHeight="1" x14ac:dyDescent="0.2">
      <c r="S612" s="340"/>
      <c r="T612" s="340"/>
    </row>
    <row r="613" spans="19:20" ht="15.75" customHeight="1" x14ac:dyDescent="0.2">
      <c r="S613" s="340"/>
      <c r="T613" s="340"/>
    </row>
    <row r="614" spans="19:20" ht="15.75" customHeight="1" x14ac:dyDescent="0.2">
      <c r="S614" s="340"/>
      <c r="T614" s="340"/>
    </row>
    <row r="615" spans="19:20" ht="15.75" customHeight="1" x14ac:dyDescent="0.2">
      <c r="S615" s="340"/>
      <c r="T615" s="340"/>
    </row>
    <row r="616" spans="19:20" ht="15.75" customHeight="1" x14ac:dyDescent="0.2">
      <c r="S616" s="340"/>
      <c r="T616" s="340"/>
    </row>
    <row r="617" spans="19:20" ht="15.75" customHeight="1" x14ac:dyDescent="0.2">
      <c r="S617" s="340"/>
      <c r="T617" s="340"/>
    </row>
    <row r="618" spans="19:20" ht="15.75" customHeight="1" x14ac:dyDescent="0.2">
      <c r="S618" s="340"/>
      <c r="T618" s="340"/>
    </row>
    <row r="619" spans="19:20" ht="15.75" customHeight="1" x14ac:dyDescent="0.2">
      <c r="S619" s="340"/>
      <c r="T619" s="340"/>
    </row>
    <row r="620" spans="19:20" ht="15.75" customHeight="1" x14ac:dyDescent="0.2">
      <c r="S620" s="340"/>
      <c r="T620" s="340"/>
    </row>
    <row r="621" spans="19:20" ht="15.75" customHeight="1" x14ac:dyDescent="0.2">
      <c r="S621" s="340"/>
      <c r="T621" s="340"/>
    </row>
    <row r="622" spans="19:20" ht="15.75" customHeight="1" x14ac:dyDescent="0.2">
      <c r="S622" s="340"/>
      <c r="T622" s="340"/>
    </row>
    <row r="623" spans="19:20" ht="15.75" customHeight="1" x14ac:dyDescent="0.2">
      <c r="S623" s="340"/>
      <c r="T623" s="340"/>
    </row>
    <row r="624" spans="19:20" ht="15.75" customHeight="1" x14ac:dyDescent="0.2">
      <c r="S624" s="340"/>
      <c r="T624" s="340"/>
    </row>
    <row r="625" spans="19:20" ht="15.75" customHeight="1" x14ac:dyDescent="0.2">
      <c r="S625" s="340"/>
      <c r="T625" s="340"/>
    </row>
    <row r="626" spans="19:20" ht="15.75" customHeight="1" x14ac:dyDescent="0.2">
      <c r="S626" s="340"/>
      <c r="T626" s="340"/>
    </row>
    <row r="627" spans="19:20" ht="15.75" customHeight="1" x14ac:dyDescent="0.2">
      <c r="S627" s="340"/>
      <c r="T627" s="340"/>
    </row>
    <row r="628" spans="19:20" ht="15.75" customHeight="1" x14ac:dyDescent="0.2">
      <c r="S628" s="340"/>
      <c r="T628" s="340"/>
    </row>
    <row r="629" spans="19:20" ht="15.75" customHeight="1" x14ac:dyDescent="0.2">
      <c r="S629" s="340"/>
      <c r="T629" s="340"/>
    </row>
    <row r="630" spans="19:20" ht="15.75" customHeight="1" x14ac:dyDescent="0.2">
      <c r="S630" s="340"/>
      <c r="T630" s="340"/>
    </row>
    <row r="631" spans="19:20" ht="15.75" customHeight="1" x14ac:dyDescent="0.2">
      <c r="S631" s="340"/>
      <c r="T631" s="340"/>
    </row>
    <row r="632" spans="19:20" ht="15.75" customHeight="1" x14ac:dyDescent="0.2">
      <c r="S632" s="340"/>
      <c r="T632" s="340"/>
    </row>
    <row r="633" spans="19:20" ht="15.75" customHeight="1" x14ac:dyDescent="0.2">
      <c r="S633" s="340"/>
      <c r="T633" s="340"/>
    </row>
    <row r="634" spans="19:20" ht="15.75" customHeight="1" x14ac:dyDescent="0.2">
      <c r="S634" s="340"/>
      <c r="T634" s="340"/>
    </row>
    <row r="635" spans="19:20" ht="15.75" customHeight="1" x14ac:dyDescent="0.2">
      <c r="S635" s="340"/>
      <c r="T635" s="340"/>
    </row>
    <row r="636" spans="19:20" ht="15.75" customHeight="1" x14ac:dyDescent="0.2">
      <c r="S636" s="340"/>
      <c r="T636" s="340"/>
    </row>
    <row r="637" spans="19:20" ht="15.75" customHeight="1" x14ac:dyDescent="0.2">
      <c r="S637" s="340"/>
      <c r="T637" s="340"/>
    </row>
    <row r="638" spans="19:20" ht="15.75" customHeight="1" x14ac:dyDescent="0.2">
      <c r="S638" s="340"/>
      <c r="T638" s="340"/>
    </row>
    <row r="639" spans="19:20" ht="15.75" customHeight="1" x14ac:dyDescent="0.2">
      <c r="S639" s="340"/>
      <c r="T639" s="340"/>
    </row>
    <row r="640" spans="19:20" ht="15.75" customHeight="1" x14ac:dyDescent="0.2">
      <c r="S640" s="340"/>
      <c r="T640" s="340"/>
    </row>
    <row r="641" spans="19:20" ht="15.75" customHeight="1" x14ac:dyDescent="0.2">
      <c r="S641" s="340"/>
      <c r="T641" s="340"/>
    </row>
    <row r="642" spans="19:20" ht="15.75" customHeight="1" x14ac:dyDescent="0.2">
      <c r="S642" s="340"/>
      <c r="T642" s="340"/>
    </row>
    <row r="643" spans="19:20" ht="15.75" customHeight="1" x14ac:dyDescent="0.2">
      <c r="S643" s="340"/>
      <c r="T643" s="340"/>
    </row>
    <row r="644" spans="19:20" ht="15.75" customHeight="1" x14ac:dyDescent="0.2">
      <c r="S644" s="340"/>
      <c r="T644" s="340"/>
    </row>
    <row r="645" spans="19:20" ht="15.75" customHeight="1" x14ac:dyDescent="0.2">
      <c r="S645" s="340"/>
      <c r="T645" s="340"/>
    </row>
    <row r="646" spans="19:20" ht="15.75" customHeight="1" x14ac:dyDescent="0.2">
      <c r="S646" s="340"/>
      <c r="T646" s="340"/>
    </row>
    <row r="647" spans="19:20" ht="15.75" customHeight="1" x14ac:dyDescent="0.2">
      <c r="S647" s="340"/>
      <c r="T647" s="340"/>
    </row>
    <row r="648" spans="19:20" ht="15.75" customHeight="1" x14ac:dyDescent="0.2">
      <c r="S648" s="340"/>
      <c r="T648" s="340"/>
    </row>
    <row r="649" spans="19:20" ht="15.75" customHeight="1" x14ac:dyDescent="0.2">
      <c r="S649" s="340"/>
      <c r="T649" s="340"/>
    </row>
    <row r="650" spans="19:20" ht="15.75" customHeight="1" x14ac:dyDescent="0.2">
      <c r="S650" s="340"/>
      <c r="T650" s="340"/>
    </row>
    <row r="651" spans="19:20" ht="15.75" customHeight="1" x14ac:dyDescent="0.2">
      <c r="S651" s="340"/>
      <c r="T651" s="340"/>
    </row>
    <row r="652" spans="19:20" ht="15.75" customHeight="1" x14ac:dyDescent="0.2">
      <c r="S652" s="340"/>
      <c r="T652" s="340"/>
    </row>
    <row r="653" spans="19:20" ht="15.75" customHeight="1" x14ac:dyDescent="0.2">
      <c r="S653" s="340"/>
      <c r="T653" s="340"/>
    </row>
    <row r="654" spans="19:20" ht="15.75" customHeight="1" x14ac:dyDescent="0.2">
      <c r="S654" s="340"/>
      <c r="T654" s="340"/>
    </row>
    <row r="655" spans="19:20" ht="15.75" customHeight="1" x14ac:dyDescent="0.2">
      <c r="S655" s="340"/>
      <c r="T655" s="340"/>
    </row>
    <row r="656" spans="19:20" ht="15.75" customHeight="1" x14ac:dyDescent="0.2">
      <c r="S656" s="340"/>
      <c r="T656" s="340"/>
    </row>
    <row r="657" spans="19:20" ht="15.75" customHeight="1" x14ac:dyDescent="0.2">
      <c r="S657" s="340"/>
      <c r="T657" s="340"/>
    </row>
    <row r="658" spans="19:20" ht="15.75" customHeight="1" x14ac:dyDescent="0.2">
      <c r="S658" s="340"/>
      <c r="T658" s="340"/>
    </row>
    <row r="659" spans="19:20" ht="15.75" customHeight="1" x14ac:dyDescent="0.2">
      <c r="S659" s="340"/>
      <c r="T659" s="340"/>
    </row>
    <row r="660" spans="19:20" ht="15.75" customHeight="1" x14ac:dyDescent="0.2">
      <c r="S660" s="340"/>
      <c r="T660" s="340"/>
    </row>
    <row r="661" spans="19:20" ht="15.75" customHeight="1" x14ac:dyDescent="0.2">
      <c r="S661" s="340"/>
      <c r="T661" s="340"/>
    </row>
    <row r="662" spans="19:20" ht="15.75" customHeight="1" x14ac:dyDescent="0.2">
      <c r="S662" s="340"/>
      <c r="T662" s="340"/>
    </row>
    <row r="663" spans="19:20" ht="15.75" customHeight="1" x14ac:dyDescent="0.2">
      <c r="S663" s="340"/>
      <c r="T663" s="340"/>
    </row>
    <row r="664" spans="19:20" ht="15.75" customHeight="1" x14ac:dyDescent="0.2">
      <c r="S664" s="340"/>
      <c r="T664" s="340"/>
    </row>
    <row r="665" spans="19:20" ht="15.75" customHeight="1" x14ac:dyDescent="0.2">
      <c r="S665" s="340"/>
      <c r="T665" s="340"/>
    </row>
    <row r="666" spans="19:20" ht="15.75" customHeight="1" x14ac:dyDescent="0.2">
      <c r="S666" s="340"/>
      <c r="T666" s="340"/>
    </row>
    <row r="667" spans="19:20" ht="15.75" customHeight="1" x14ac:dyDescent="0.2">
      <c r="S667" s="340"/>
      <c r="T667" s="340"/>
    </row>
    <row r="668" spans="19:20" ht="15.75" customHeight="1" x14ac:dyDescent="0.2">
      <c r="S668" s="340"/>
      <c r="T668" s="340"/>
    </row>
    <row r="669" spans="19:20" ht="15.75" customHeight="1" x14ac:dyDescent="0.2">
      <c r="S669" s="340"/>
      <c r="T669" s="340"/>
    </row>
    <row r="670" spans="19:20" ht="15.75" customHeight="1" x14ac:dyDescent="0.2">
      <c r="S670" s="340"/>
      <c r="T670" s="340"/>
    </row>
    <row r="671" spans="19:20" ht="15.75" customHeight="1" x14ac:dyDescent="0.2">
      <c r="S671" s="340"/>
      <c r="T671" s="340"/>
    </row>
    <row r="672" spans="19:20" ht="15.75" customHeight="1" x14ac:dyDescent="0.2">
      <c r="S672" s="340"/>
      <c r="T672" s="340"/>
    </row>
    <row r="673" spans="19:20" ht="15.75" customHeight="1" x14ac:dyDescent="0.2">
      <c r="S673" s="340"/>
      <c r="T673" s="340"/>
    </row>
    <row r="674" spans="19:20" ht="15.75" customHeight="1" x14ac:dyDescent="0.2">
      <c r="S674" s="340"/>
      <c r="T674" s="340"/>
    </row>
    <row r="675" spans="19:20" ht="15.75" customHeight="1" x14ac:dyDescent="0.2">
      <c r="S675" s="340"/>
      <c r="T675" s="340"/>
    </row>
    <row r="676" spans="19:20" ht="15.75" customHeight="1" x14ac:dyDescent="0.2">
      <c r="S676" s="340"/>
      <c r="T676" s="340"/>
    </row>
    <row r="677" spans="19:20" ht="15.75" customHeight="1" x14ac:dyDescent="0.2">
      <c r="S677" s="340"/>
      <c r="T677" s="340"/>
    </row>
    <row r="678" spans="19:20" ht="15.75" customHeight="1" x14ac:dyDescent="0.2">
      <c r="S678" s="340"/>
      <c r="T678" s="340"/>
    </row>
    <row r="679" spans="19:20" ht="15.75" customHeight="1" x14ac:dyDescent="0.2">
      <c r="S679" s="340"/>
      <c r="T679" s="340"/>
    </row>
    <row r="680" spans="19:20" ht="15.75" customHeight="1" x14ac:dyDescent="0.2">
      <c r="S680" s="340"/>
      <c r="T680" s="340"/>
    </row>
    <row r="681" spans="19:20" ht="15.75" customHeight="1" x14ac:dyDescent="0.2">
      <c r="S681" s="340"/>
      <c r="T681" s="340"/>
    </row>
    <row r="682" spans="19:20" ht="15.75" customHeight="1" x14ac:dyDescent="0.2">
      <c r="S682" s="340"/>
      <c r="T682" s="340"/>
    </row>
    <row r="683" spans="19:20" ht="15.75" customHeight="1" x14ac:dyDescent="0.2">
      <c r="S683" s="340"/>
      <c r="T683" s="340"/>
    </row>
    <row r="684" spans="19:20" ht="15.75" customHeight="1" x14ac:dyDescent="0.2">
      <c r="S684" s="340"/>
      <c r="T684" s="340"/>
    </row>
    <row r="685" spans="19:20" ht="15.75" customHeight="1" x14ac:dyDescent="0.2">
      <c r="S685" s="340"/>
      <c r="T685" s="340"/>
    </row>
    <row r="686" spans="19:20" ht="15.75" customHeight="1" x14ac:dyDescent="0.2">
      <c r="S686" s="340"/>
      <c r="T686" s="340"/>
    </row>
    <row r="687" spans="19:20" ht="15.75" customHeight="1" x14ac:dyDescent="0.2">
      <c r="S687" s="340"/>
      <c r="T687" s="340"/>
    </row>
    <row r="688" spans="19:20" ht="15.75" customHeight="1" x14ac:dyDescent="0.2">
      <c r="S688" s="340"/>
      <c r="T688" s="340"/>
    </row>
    <row r="689" spans="19:20" ht="15.75" customHeight="1" x14ac:dyDescent="0.2">
      <c r="S689" s="340"/>
      <c r="T689" s="340"/>
    </row>
    <row r="690" spans="19:20" ht="15.75" customHeight="1" x14ac:dyDescent="0.2">
      <c r="S690" s="340"/>
      <c r="T690" s="340"/>
    </row>
    <row r="691" spans="19:20" ht="15.75" customHeight="1" x14ac:dyDescent="0.2">
      <c r="S691" s="340"/>
      <c r="T691" s="340"/>
    </row>
    <row r="692" spans="19:20" ht="15.75" customHeight="1" x14ac:dyDescent="0.2">
      <c r="S692" s="340"/>
      <c r="T692" s="340"/>
    </row>
    <row r="693" spans="19:20" ht="15.75" customHeight="1" x14ac:dyDescent="0.2">
      <c r="S693" s="340"/>
      <c r="T693" s="340"/>
    </row>
    <row r="694" spans="19:20" ht="15.75" customHeight="1" x14ac:dyDescent="0.2">
      <c r="S694" s="340"/>
      <c r="T694" s="340"/>
    </row>
    <row r="695" spans="19:20" ht="15.75" customHeight="1" x14ac:dyDescent="0.2">
      <c r="S695" s="340"/>
      <c r="T695" s="340"/>
    </row>
    <row r="696" spans="19:20" ht="15.75" customHeight="1" x14ac:dyDescent="0.2">
      <c r="S696" s="340"/>
      <c r="T696" s="340"/>
    </row>
    <row r="697" spans="19:20" ht="15.75" customHeight="1" x14ac:dyDescent="0.2">
      <c r="S697" s="340"/>
      <c r="T697" s="340"/>
    </row>
    <row r="698" spans="19:20" ht="15.75" customHeight="1" x14ac:dyDescent="0.2">
      <c r="S698" s="340"/>
      <c r="T698" s="340"/>
    </row>
    <row r="699" spans="19:20" ht="15.75" customHeight="1" x14ac:dyDescent="0.2">
      <c r="S699" s="340"/>
      <c r="T699" s="340"/>
    </row>
    <row r="700" spans="19:20" ht="15.75" customHeight="1" x14ac:dyDescent="0.2">
      <c r="S700" s="340"/>
      <c r="T700" s="340"/>
    </row>
    <row r="701" spans="19:20" ht="15.75" customHeight="1" x14ac:dyDescent="0.2">
      <c r="S701" s="340"/>
      <c r="T701" s="340"/>
    </row>
    <row r="702" spans="19:20" ht="15.75" customHeight="1" x14ac:dyDescent="0.2">
      <c r="S702" s="340"/>
      <c r="T702" s="340"/>
    </row>
    <row r="703" spans="19:20" ht="15.75" customHeight="1" x14ac:dyDescent="0.2">
      <c r="S703" s="340"/>
      <c r="T703" s="340"/>
    </row>
    <row r="704" spans="19:20" ht="15.75" customHeight="1" x14ac:dyDescent="0.2">
      <c r="S704" s="340"/>
      <c r="T704" s="340"/>
    </row>
    <row r="705" spans="19:20" ht="15.75" customHeight="1" x14ac:dyDescent="0.2">
      <c r="S705" s="340"/>
      <c r="T705" s="340"/>
    </row>
    <row r="706" spans="19:20" ht="15.75" customHeight="1" x14ac:dyDescent="0.2">
      <c r="S706" s="340"/>
      <c r="T706" s="340"/>
    </row>
    <row r="707" spans="19:20" ht="15.75" customHeight="1" x14ac:dyDescent="0.2">
      <c r="S707" s="340"/>
      <c r="T707" s="340"/>
    </row>
    <row r="708" spans="19:20" ht="15.75" customHeight="1" x14ac:dyDescent="0.2">
      <c r="S708" s="340"/>
      <c r="T708" s="340"/>
    </row>
    <row r="709" spans="19:20" ht="15.75" customHeight="1" x14ac:dyDescent="0.2">
      <c r="S709" s="340"/>
      <c r="T709" s="340"/>
    </row>
    <row r="710" spans="19:20" ht="15.75" customHeight="1" x14ac:dyDescent="0.2">
      <c r="S710" s="340"/>
      <c r="T710" s="340"/>
    </row>
    <row r="711" spans="19:20" ht="15.75" customHeight="1" x14ac:dyDescent="0.2">
      <c r="S711" s="340"/>
      <c r="T711" s="340"/>
    </row>
    <row r="712" spans="19:20" ht="15.75" customHeight="1" x14ac:dyDescent="0.2">
      <c r="S712" s="340"/>
      <c r="T712" s="340"/>
    </row>
    <row r="713" spans="19:20" ht="15.75" customHeight="1" x14ac:dyDescent="0.2">
      <c r="S713" s="340"/>
      <c r="T713" s="340"/>
    </row>
    <row r="714" spans="19:20" ht="15.75" customHeight="1" x14ac:dyDescent="0.2">
      <c r="S714" s="340"/>
      <c r="T714" s="340"/>
    </row>
    <row r="715" spans="19:20" ht="15.75" customHeight="1" x14ac:dyDescent="0.2">
      <c r="S715" s="340"/>
      <c r="T715" s="340"/>
    </row>
    <row r="716" spans="19:20" ht="15.75" customHeight="1" x14ac:dyDescent="0.2">
      <c r="S716" s="340"/>
      <c r="T716" s="340"/>
    </row>
    <row r="717" spans="19:20" ht="15.75" customHeight="1" x14ac:dyDescent="0.2">
      <c r="S717" s="340"/>
      <c r="T717" s="340"/>
    </row>
    <row r="718" spans="19:20" ht="15.75" customHeight="1" x14ac:dyDescent="0.2">
      <c r="S718" s="340"/>
      <c r="T718" s="340"/>
    </row>
    <row r="719" spans="19:20" ht="15.75" customHeight="1" x14ac:dyDescent="0.2">
      <c r="S719" s="340"/>
      <c r="T719" s="340"/>
    </row>
    <row r="720" spans="19:20" ht="15.75" customHeight="1" x14ac:dyDescent="0.2">
      <c r="S720" s="340"/>
      <c r="T720" s="340"/>
    </row>
    <row r="721" spans="19:20" ht="15.75" customHeight="1" x14ac:dyDescent="0.2">
      <c r="S721" s="340"/>
      <c r="T721" s="340"/>
    </row>
    <row r="722" spans="19:20" ht="15.75" customHeight="1" x14ac:dyDescent="0.2">
      <c r="S722" s="340"/>
      <c r="T722" s="340"/>
    </row>
    <row r="723" spans="19:20" ht="15.75" customHeight="1" x14ac:dyDescent="0.2">
      <c r="S723" s="340"/>
      <c r="T723" s="340"/>
    </row>
    <row r="724" spans="19:20" ht="15.75" customHeight="1" x14ac:dyDescent="0.2">
      <c r="S724" s="340"/>
      <c r="T724" s="340"/>
    </row>
    <row r="725" spans="19:20" ht="15.75" customHeight="1" x14ac:dyDescent="0.2">
      <c r="S725" s="340"/>
      <c r="T725" s="340"/>
    </row>
    <row r="726" spans="19:20" ht="15.75" customHeight="1" x14ac:dyDescent="0.2">
      <c r="S726" s="340"/>
      <c r="T726" s="340"/>
    </row>
    <row r="727" spans="19:20" ht="15.75" customHeight="1" x14ac:dyDescent="0.2">
      <c r="S727" s="340"/>
      <c r="T727" s="340"/>
    </row>
    <row r="728" spans="19:20" ht="15.75" customHeight="1" x14ac:dyDescent="0.2">
      <c r="S728" s="340"/>
      <c r="T728" s="340"/>
    </row>
    <row r="729" spans="19:20" ht="15.75" customHeight="1" x14ac:dyDescent="0.2">
      <c r="S729" s="340"/>
      <c r="T729" s="340"/>
    </row>
    <row r="730" spans="19:20" ht="15.75" customHeight="1" x14ac:dyDescent="0.2">
      <c r="S730" s="340"/>
      <c r="T730" s="340"/>
    </row>
    <row r="731" spans="19:20" ht="15.75" customHeight="1" x14ac:dyDescent="0.2">
      <c r="S731" s="340"/>
      <c r="T731" s="340"/>
    </row>
    <row r="732" spans="19:20" ht="15.75" customHeight="1" x14ac:dyDescent="0.2">
      <c r="S732" s="340"/>
      <c r="T732" s="340"/>
    </row>
    <row r="733" spans="19:20" ht="15.75" customHeight="1" x14ac:dyDescent="0.2">
      <c r="S733" s="340"/>
      <c r="T733" s="340"/>
    </row>
    <row r="734" spans="19:20" ht="15.75" customHeight="1" x14ac:dyDescent="0.2">
      <c r="S734" s="340"/>
      <c r="T734" s="340"/>
    </row>
    <row r="735" spans="19:20" ht="15.75" customHeight="1" x14ac:dyDescent="0.2">
      <c r="S735" s="340"/>
      <c r="T735" s="340"/>
    </row>
    <row r="736" spans="19:20" ht="15.75" customHeight="1" x14ac:dyDescent="0.2">
      <c r="S736" s="340"/>
      <c r="T736" s="340"/>
    </row>
    <row r="737" spans="19:20" ht="15.75" customHeight="1" x14ac:dyDescent="0.2">
      <c r="S737" s="340"/>
      <c r="T737" s="340"/>
    </row>
    <row r="738" spans="19:20" ht="15.75" customHeight="1" x14ac:dyDescent="0.2">
      <c r="S738" s="340"/>
      <c r="T738" s="340"/>
    </row>
    <row r="739" spans="19:20" ht="15.75" customHeight="1" x14ac:dyDescent="0.2">
      <c r="S739" s="340"/>
      <c r="T739" s="340"/>
    </row>
    <row r="740" spans="19:20" ht="15.75" customHeight="1" x14ac:dyDescent="0.2">
      <c r="S740" s="340"/>
      <c r="T740" s="340"/>
    </row>
    <row r="741" spans="19:20" ht="15.75" customHeight="1" x14ac:dyDescent="0.2">
      <c r="S741" s="340"/>
      <c r="T741" s="340"/>
    </row>
    <row r="742" spans="19:20" ht="15.75" customHeight="1" x14ac:dyDescent="0.2">
      <c r="S742" s="340"/>
      <c r="T742" s="340"/>
    </row>
    <row r="743" spans="19:20" ht="15.75" customHeight="1" x14ac:dyDescent="0.2">
      <c r="S743" s="340"/>
      <c r="T743" s="340"/>
    </row>
    <row r="744" spans="19:20" ht="15.75" customHeight="1" x14ac:dyDescent="0.2">
      <c r="S744" s="340"/>
      <c r="T744" s="340"/>
    </row>
    <row r="745" spans="19:20" ht="15.75" customHeight="1" x14ac:dyDescent="0.2">
      <c r="S745" s="340"/>
      <c r="T745" s="340"/>
    </row>
    <row r="746" spans="19:20" ht="15.75" customHeight="1" x14ac:dyDescent="0.2">
      <c r="S746" s="340"/>
      <c r="T746" s="340"/>
    </row>
    <row r="747" spans="19:20" ht="15.75" customHeight="1" x14ac:dyDescent="0.2">
      <c r="S747" s="340"/>
      <c r="T747" s="340"/>
    </row>
    <row r="748" spans="19:20" ht="15.75" customHeight="1" x14ac:dyDescent="0.2">
      <c r="S748" s="340"/>
      <c r="T748" s="340"/>
    </row>
    <row r="749" spans="19:20" ht="15.75" customHeight="1" x14ac:dyDescent="0.2">
      <c r="S749" s="340"/>
      <c r="T749" s="340"/>
    </row>
    <row r="750" spans="19:20" ht="15.75" customHeight="1" x14ac:dyDescent="0.2">
      <c r="S750" s="340"/>
      <c r="T750" s="340"/>
    </row>
    <row r="751" spans="19:20" ht="15.75" customHeight="1" x14ac:dyDescent="0.2">
      <c r="S751" s="340"/>
      <c r="T751" s="340"/>
    </row>
    <row r="752" spans="19:20" ht="15.75" customHeight="1" x14ac:dyDescent="0.2">
      <c r="S752" s="340"/>
      <c r="T752" s="340"/>
    </row>
    <row r="753" spans="19:20" ht="15.75" customHeight="1" x14ac:dyDescent="0.2">
      <c r="S753" s="340"/>
      <c r="T753" s="340"/>
    </row>
    <row r="754" spans="19:20" ht="15.75" customHeight="1" x14ac:dyDescent="0.2">
      <c r="S754" s="340"/>
      <c r="T754" s="340"/>
    </row>
    <row r="755" spans="19:20" ht="15.75" customHeight="1" x14ac:dyDescent="0.2">
      <c r="S755" s="340"/>
      <c r="T755" s="340"/>
    </row>
    <row r="756" spans="19:20" ht="15.75" customHeight="1" x14ac:dyDescent="0.2">
      <c r="S756" s="340"/>
      <c r="T756" s="340"/>
    </row>
    <row r="757" spans="19:20" ht="15.75" customHeight="1" x14ac:dyDescent="0.2">
      <c r="S757" s="340"/>
      <c r="T757" s="340"/>
    </row>
    <row r="758" spans="19:20" ht="15.75" customHeight="1" x14ac:dyDescent="0.2">
      <c r="S758" s="340"/>
      <c r="T758" s="340"/>
    </row>
    <row r="759" spans="19:20" ht="15.75" customHeight="1" x14ac:dyDescent="0.2">
      <c r="S759" s="340"/>
      <c r="T759" s="340"/>
    </row>
    <row r="760" spans="19:20" ht="15.75" customHeight="1" x14ac:dyDescent="0.2">
      <c r="S760" s="340"/>
      <c r="T760" s="340"/>
    </row>
    <row r="761" spans="19:20" ht="15.75" customHeight="1" x14ac:dyDescent="0.2">
      <c r="S761" s="340"/>
      <c r="T761" s="340"/>
    </row>
    <row r="762" spans="19:20" ht="15.75" customHeight="1" x14ac:dyDescent="0.2">
      <c r="S762" s="340"/>
      <c r="T762" s="340"/>
    </row>
    <row r="763" spans="19:20" ht="15.75" customHeight="1" x14ac:dyDescent="0.2">
      <c r="S763" s="340"/>
      <c r="T763" s="340"/>
    </row>
    <row r="764" spans="19:20" ht="15.75" customHeight="1" x14ac:dyDescent="0.2">
      <c r="S764" s="340"/>
      <c r="T764" s="340"/>
    </row>
    <row r="765" spans="19:20" ht="15.75" customHeight="1" x14ac:dyDescent="0.2">
      <c r="S765" s="340"/>
      <c r="T765" s="340"/>
    </row>
    <row r="766" spans="19:20" ht="15.75" customHeight="1" x14ac:dyDescent="0.2">
      <c r="S766" s="340"/>
      <c r="T766" s="340"/>
    </row>
    <row r="767" spans="19:20" ht="15.75" customHeight="1" x14ac:dyDescent="0.2">
      <c r="S767" s="340"/>
      <c r="T767" s="340"/>
    </row>
    <row r="768" spans="19:20" ht="15.75" customHeight="1" x14ac:dyDescent="0.2">
      <c r="S768" s="340"/>
      <c r="T768" s="340"/>
    </row>
    <row r="769" spans="19:20" ht="15.75" customHeight="1" x14ac:dyDescent="0.2">
      <c r="S769" s="340"/>
      <c r="T769" s="340"/>
    </row>
    <row r="770" spans="19:20" ht="15.75" customHeight="1" x14ac:dyDescent="0.2">
      <c r="S770" s="340"/>
      <c r="T770" s="340"/>
    </row>
    <row r="771" spans="19:20" ht="15.75" customHeight="1" x14ac:dyDescent="0.2">
      <c r="S771" s="340"/>
      <c r="T771" s="340"/>
    </row>
    <row r="772" spans="19:20" ht="15.75" customHeight="1" x14ac:dyDescent="0.2">
      <c r="S772" s="340"/>
      <c r="T772" s="340"/>
    </row>
    <row r="773" spans="19:20" ht="15.75" customHeight="1" x14ac:dyDescent="0.2">
      <c r="S773" s="340"/>
      <c r="T773" s="340"/>
    </row>
    <row r="774" spans="19:20" ht="15.75" customHeight="1" x14ac:dyDescent="0.2">
      <c r="S774" s="340"/>
      <c r="T774" s="340"/>
    </row>
    <row r="775" spans="19:20" ht="15.75" customHeight="1" x14ac:dyDescent="0.2">
      <c r="S775" s="340"/>
      <c r="T775" s="340"/>
    </row>
    <row r="776" spans="19:20" ht="15.75" customHeight="1" x14ac:dyDescent="0.2">
      <c r="S776" s="340"/>
      <c r="T776" s="340"/>
    </row>
    <row r="777" spans="19:20" ht="15.75" customHeight="1" x14ac:dyDescent="0.2">
      <c r="S777" s="340"/>
      <c r="T777" s="340"/>
    </row>
    <row r="778" spans="19:20" ht="15.75" customHeight="1" x14ac:dyDescent="0.2">
      <c r="S778" s="340"/>
      <c r="T778" s="340"/>
    </row>
    <row r="779" spans="19:20" ht="15.75" customHeight="1" x14ac:dyDescent="0.2">
      <c r="S779" s="340"/>
      <c r="T779" s="340"/>
    </row>
    <row r="780" spans="19:20" ht="15.75" customHeight="1" x14ac:dyDescent="0.2">
      <c r="S780" s="340"/>
      <c r="T780" s="340"/>
    </row>
    <row r="781" spans="19:20" ht="15.75" customHeight="1" x14ac:dyDescent="0.2">
      <c r="S781" s="340"/>
      <c r="T781" s="340"/>
    </row>
    <row r="782" spans="19:20" ht="15.75" customHeight="1" x14ac:dyDescent="0.2">
      <c r="S782" s="340"/>
      <c r="T782" s="340"/>
    </row>
    <row r="783" spans="19:20" ht="15.75" customHeight="1" x14ac:dyDescent="0.2">
      <c r="S783" s="340"/>
      <c r="T783" s="340"/>
    </row>
    <row r="784" spans="19:20" ht="15.75" customHeight="1" x14ac:dyDescent="0.2">
      <c r="S784" s="340"/>
      <c r="T784" s="340"/>
    </row>
    <row r="785" spans="19:20" ht="15.75" customHeight="1" x14ac:dyDescent="0.2">
      <c r="S785" s="340"/>
      <c r="T785" s="340"/>
    </row>
    <row r="786" spans="19:20" ht="15.75" customHeight="1" x14ac:dyDescent="0.2">
      <c r="S786" s="340"/>
      <c r="T786" s="340"/>
    </row>
    <row r="787" spans="19:20" ht="15.75" customHeight="1" x14ac:dyDescent="0.2">
      <c r="S787" s="340"/>
      <c r="T787" s="340"/>
    </row>
    <row r="788" spans="19:20" ht="15.75" customHeight="1" x14ac:dyDescent="0.2">
      <c r="S788" s="340"/>
      <c r="T788" s="340"/>
    </row>
    <row r="789" spans="19:20" ht="15.75" customHeight="1" x14ac:dyDescent="0.2">
      <c r="S789" s="340"/>
      <c r="T789" s="340"/>
    </row>
    <row r="790" spans="19:20" ht="15.75" customHeight="1" x14ac:dyDescent="0.2">
      <c r="S790" s="340"/>
      <c r="T790" s="340"/>
    </row>
    <row r="791" spans="19:20" ht="15.75" customHeight="1" x14ac:dyDescent="0.2">
      <c r="S791" s="340"/>
      <c r="T791" s="340"/>
    </row>
    <row r="792" spans="19:20" ht="15.75" customHeight="1" x14ac:dyDescent="0.2">
      <c r="S792" s="340"/>
      <c r="T792" s="340"/>
    </row>
    <row r="793" spans="19:20" ht="15.75" customHeight="1" x14ac:dyDescent="0.2">
      <c r="S793" s="340"/>
      <c r="T793" s="340"/>
    </row>
    <row r="794" spans="19:20" ht="15.75" customHeight="1" x14ac:dyDescent="0.2">
      <c r="S794" s="340"/>
      <c r="T794" s="340"/>
    </row>
    <row r="795" spans="19:20" ht="15.75" customHeight="1" x14ac:dyDescent="0.2">
      <c r="S795" s="340"/>
      <c r="T795" s="340"/>
    </row>
    <row r="796" spans="19:20" ht="15.75" customHeight="1" x14ac:dyDescent="0.2">
      <c r="S796" s="340"/>
      <c r="T796" s="340"/>
    </row>
    <row r="797" spans="19:20" ht="15.75" customHeight="1" x14ac:dyDescent="0.2">
      <c r="S797" s="340"/>
      <c r="T797" s="340"/>
    </row>
    <row r="798" spans="19:20" ht="15.75" customHeight="1" x14ac:dyDescent="0.2">
      <c r="S798" s="340"/>
      <c r="T798" s="340"/>
    </row>
    <row r="799" spans="19:20" ht="15.75" customHeight="1" x14ac:dyDescent="0.2">
      <c r="S799" s="340"/>
      <c r="T799" s="340"/>
    </row>
    <row r="800" spans="19:20" ht="15.75" customHeight="1" x14ac:dyDescent="0.2">
      <c r="S800" s="340"/>
      <c r="T800" s="340"/>
    </row>
    <row r="801" spans="19:20" ht="15.75" customHeight="1" x14ac:dyDescent="0.2">
      <c r="S801" s="340"/>
      <c r="T801" s="340"/>
    </row>
    <row r="802" spans="19:20" ht="15.75" customHeight="1" x14ac:dyDescent="0.2">
      <c r="S802" s="340"/>
      <c r="T802" s="340"/>
    </row>
    <row r="803" spans="19:20" ht="15.75" customHeight="1" x14ac:dyDescent="0.2">
      <c r="S803" s="340"/>
      <c r="T803" s="340"/>
    </row>
    <row r="804" spans="19:20" ht="15.75" customHeight="1" x14ac:dyDescent="0.2">
      <c r="S804" s="340"/>
      <c r="T804" s="340"/>
    </row>
    <row r="805" spans="19:20" ht="15.75" customHeight="1" x14ac:dyDescent="0.2">
      <c r="S805" s="340"/>
      <c r="T805" s="340"/>
    </row>
    <row r="806" spans="19:20" ht="15.75" customHeight="1" x14ac:dyDescent="0.2">
      <c r="S806" s="340"/>
      <c r="T806" s="340"/>
    </row>
    <row r="807" spans="19:20" ht="15.75" customHeight="1" x14ac:dyDescent="0.2">
      <c r="S807" s="340"/>
      <c r="T807" s="340"/>
    </row>
    <row r="808" spans="19:20" ht="15.75" customHeight="1" x14ac:dyDescent="0.2">
      <c r="S808" s="340"/>
      <c r="T808" s="340"/>
    </row>
    <row r="809" spans="19:20" ht="15.75" customHeight="1" x14ac:dyDescent="0.2">
      <c r="S809" s="340"/>
      <c r="T809" s="340"/>
    </row>
    <row r="810" spans="19:20" ht="15.75" customHeight="1" x14ac:dyDescent="0.2">
      <c r="S810" s="340"/>
      <c r="T810" s="340"/>
    </row>
    <row r="811" spans="19:20" ht="15.75" customHeight="1" x14ac:dyDescent="0.2">
      <c r="S811" s="340"/>
      <c r="T811" s="340"/>
    </row>
    <row r="812" spans="19:20" ht="15.75" customHeight="1" x14ac:dyDescent="0.2">
      <c r="S812" s="340"/>
      <c r="T812" s="340"/>
    </row>
    <row r="813" spans="19:20" ht="15.75" customHeight="1" x14ac:dyDescent="0.2">
      <c r="S813" s="340"/>
      <c r="T813" s="340"/>
    </row>
    <row r="814" spans="19:20" ht="15.75" customHeight="1" x14ac:dyDescent="0.2">
      <c r="S814" s="340"/>
      <c r="T814" s="340"/>
    </row>
    <row r="815" spans="19:20" ht="15.75" customHeight="1" x14ac:dyDescent="0.2">
      <c r="S815" s="340"/>
      <c r="T815" s="340"/>
    </row>
    <row r="816" spans="19:20" ht="15.75" customHeight="1" x14ac:dyDescent="0.2">
      <c r="S816" s="340"/>
      <c r="T816" s="340"/>
    </row>
    <row r="817" spans="19:20" ht="15.75" customHeight="1" x14ac:dyDescent="0.2">
      <c r="S817" s="340"/>
      <c r="T817" s="340"/>
    </row>
    <row r="818" spans="19:20" ht="15.75" customHeight="1" x14ac:dyDescent="0.2">
      <c r="S818" s="340"/>
      <c r="T818" s="340"/>
    </row>
    <row r="819" spans="19:20" ht="15.75" customHeight="1" x14ac:dyDescent="0.2">
      <c r="S819" s="340"/>
      <c r="T819" s="340"/>
    </row>
    <row r="820" spans="19:20" ht="15.75" customHeight="1" x14ac:dyDescent="0.2">
      <c r="S820" s="340"/>
      <c r="T820" s="340"/>
    </row>
    <row r="821" spans="19:20" ht="15.75" customHeight="1" x14ac:dyDescent="0.2">
      <c r="S821" s="340"/>
      <c r="T821" s="340"/>
    </row>
    <row r="822" spans="19:20" ht="15.75" customHeight="1" x14ac:dyDescent="0.2">
      <c r="S822" s="340"/>
      <c r="T822" s="340"/>
    </row>
    <row r="823" spans="19:20" ht="15.75" customHeight="1" x14ac:dyDescent="0.2">
      <c r="S823" s="340"/>
      <c r="T823" s="340"/>
    </row>
    <row r="824" spans="19:20" ht="15.75" customHeight="1" x14ac:dyDescent="0.2">
      <c r="S824" s="340"/>
      <c r="T824" s="340"/>
    </row>
    <row r="825" spans="19:20" ht="15.75" customHeight="1" x14ac:dyDescent="0.2">
      <c r="S825" s="340"/>
      <c r="T825" s="340"/>
    </row>
    <row r="826" spans="19:20" ht="15.75" customHeight="1" x14ac:dyDescent="0.2">
      <c r="S826" s="340"/>
      <c r="T826" s="340"/>
    </row>
    <row r="827" spans="19:20" ht="15.75" customHeight="1" x14ac:dyDescent="0.2">
      <c r="S827" s="340"/>
      <c r="T827" s="340"/>
    </row>
    <row r="828" spans="19:20" ht="15.75" customHeight="1" x14ac:dyDescent="0.2">
      <c r="S828" s="340"/>
      <c r="T828" s="340"/>
    </row>
    <row r="829" spans="19:20" ht="15.75" customHeight="1" x14ac:dyDescent="0.2">
      <c r="S829" s="340"/>
      <c r="T829" s="340"/>
    </row>
    <row r="830" spans="19:20" ht="15.75" customHeight="1" x14ac:dyDescent="0.2">
      <c r="S830" s="340"/>
      <c r="T830" s="340"/>
    </row>
    <row r="831" spans="19:20" ht="15.75" customHeight="1" x14ac:dyDescent="0.2">
      <c r="S831" s="340"/>
      <c r="T831" s="340"/>
    </row>
    <row r="832" spans="19:20" ht="15.75" customHeight="1" x14ac:dyDescent="0.2">
      <c r="S832" s="340"/>
      <c r="T832" s="340"/>
    </row>
    <row r="833" spans="19:20" ht="15.75" customHeight="1" x14ac:dyDescent="0.2">
      <c r="S833" s="340"/>
      <c r="T833" s="340"/>
    </row>
    <row r="834" spans="19:20" ht="15.75" customHeight="1" x14ac:dyDescent="0.2">
      <c r="S834" s="340"/>
      <c r="T834" s="340"/>
    </row>
    <row r="835" spans="19:20" ht="15.75" customHeight="1" x14ac:dyDescent="0.2">
      <c r="S835" s="340"/>
      <c r="T835" s="340"/>
    </row>
    <row r="836" spans="19:20" ht="15.75" customHeight="1" x14ac:dyDescent="0.2">
      <c r="S836" s="340"/>
      <c r="T836" s="340"/>
    </row>
    <row r="837" spans="19:20" ht="15.75" customHeight="1" x14ac:dyDescent="0.2">
      <c r="S837" s="340"/>
      <c r="T837" s="340"/>
    </row>
    <row r="838" spans="19:20" ht="15.75" customHeight="1" x14ac:dyDescent="0.2">
      <c r="S838" s="340"/>
      <c r="T838" s="340"/>
    </row>
    <row r="839" spans="19:20" ht="15.75" customHeight="1" x14ac:dyDescent="0.2">
      <c r="S839" s="340"/>
      <c r="T839" s="340"/>
    </row>
    <row r="840" spans="19:20" ht="15.75" customHeight="1" x14ac:dyDescent="0.2">
      <c r="S840" s="340"/>
      <c r="T840" s="340"/>
    </row>
    <row r="841" spans="19:20" ht="15.75" customHeight="1" x14ac:dyDescent="0.2">
      <c r="S841" s="340"/>
      <c r="T841" s="340"/>
    </row>
    <row r="842" spans="19:20" ht="15.75" customHeight="1" x14ac:dyDescent="0.2">
      <c r="S842" s="340"/>
      <c r="T842" s="340"/>
    </row>
    <row r="843" spans="19:20" ht="15.75" customHeight="1" x14ac:dyDescent="0.2">
      <c r="S843" s="340"/>
      <c r="T843" s="340"/>
    </row>
    <row r="844" spans="19:20" ht="15.75" customHeight="1" x14ac:dyDescent="0.2">
      <c r="S844" s="340"/>
      <c r="T844" s="340"/>
    </row>
    <row r="845" spans="19:20" ht="15.75" customHeight="1" x14ac:dyDescent="0.2">
      <c r="S845" s="340"/>
      <c r="T845" s="340"/>
    </row>
    <row r="846" spans="19:20" ht="15.75" customHeight="1" x14ac:dyDescent="0.2">
      <c r="S846" s="340"/>
      <c r="T846" s="340"/>
    </row>
    <row r="847" spans="19:20" ht="15.75" customHeight="1" x14ac:dyDescent="0.2">
      <c r="S847" s="340"/>
      <c r="T847" s="340"/>
    </row>
    <row r="848" spans="19:20" ht="15.75" customHeight="1" x14ac:dyDescent="0.2">
      <c r="S848" s="340"/>
      <c r="T848" s="340"/>
    </row>
    <row r="849" spans="19:20" ht="15.75" customHeight="1" x14ac:dyDescent="0.2">
      <c r="S849" s="340"/>
      <c r="T849" s="340"/>
    </row>
    <row r="850" spans="19:20" ht="15.75" customHeight="1" x14ac:dyDescent="0.2">
      <c r="S850" s="340"/>
      <c r="T850" s="340"/>
    </row>
    <row r="851" spans="19:20" ht="15.75" customHeight="1" x14ac:dyDescent="0.2">
      <c r="S851" s="340"/>
      <c r="T851" s="340"/>
    </row>
    <row r="852" spans="19:20" ht="15.75" customHeight="1" x14ac:dyDescent="0.2">
      <c r="S852" s="340"/>
      <c r="T852" s="340"/>
    </row>
    <row r="853" spans="19:20" ht="15.75" customHeight="1" x14ac:dyDescent="0.2">
      <c r="S853" s="340"/>
      <c r="T853" s="340"/>
    </row>
    <row r="854" spans="19:20" ht="15.75" customHeight="1" x14ac:dyDescent="0.2">
      <c r="S854" s="340"/>
      <c r="T854" s="340"/>
    </row>
    <row r="855" spans="19:20" ht="15.75" customHeight="1" x14ac:dyDescent="0.2">
      <c r="S855" s="340"/>
      <c r="T855" s="340"/>
    </row>
    <row r="856" spans="19:20" ht="15.75" customHeight="1" x14ac:dyDescent="0.2">
      <c r="S856" s="340"/>
      <c r="T856" s="340"/>
    </row>
    <row r="857" spans="19:20" ht="15.75" customHeight="1" x14ac:dyDescent="0.2">
      <c r="S857" s="340"/>
      <c r="T857" s="340"/>
    </row>
    <row r="858" spans="19:20" ht="15.75" customHeight="1" x14ac:dyDescent="0.2">
      <c r="S858" s="340"/>
      <c r="T858" s="340"/>
    </row>
    <row r="859" spans="19:20" ht="15.75" customHeight="1" x14ac:dyDescent="0.2">
      <c r="S859" s="340"/>
      <c r="T859" s="340"/>
    </row>
    <row r="860" spans="19:20" ht="15.75" customHeight="1" x14ac:dyDescent="0.2">
      <c r="S860" s="340"/>
      <c r="T860" s="340"/>
    </row>
    <row r="861" spans="19:20" ht="15.75" customHeight="1" x14ac:dyDescent="0.2">
      <c r="S861" s="340"/>
      <c r="T861" s="340"/>
    </row>
    <row r="862" spans="19:20" ht="15.75" customHeight="1" x14ac:dyDescent="0.2">
      <c r="S862" s="340"/>
      <c r="T862" s="340"/>
    </row>
    <row r="863" spans="19:20" ht="15.75" customHeight="1" x14ac:dyDescent="0.2">
      <c r="S863" s="340"/>
      <c r="T863" s="340"/>
    </row>
    <row r="864" spans="19:20" ht="15.75" customHeight="1" x14ac:dyDescent="0.2">
      <c r="S864" s="340"/>
      <c r="T864" s="340"/>
    </row>
    <row r="865" spans="19:20" ht="15.75" customHeight="1" x14ac:dyDescent="0.2">
      <c r="S865" s="340"/>
      <c r="T865" s="340"/>
    </row>
    <row r="866" spans="19:20" ht="15.75" customHeight="1" x14ac:dyDescent="0.2">
      <c r="S866" s="340"/>
      <c r="T866" s="340"/>
    </row>
    <row r="867" spans="19:20" ht="15.75" customHeight="1" x14ac:dyDescent="0.2">
      <c r="S867" s="340"/>
      <c r="T867" s="340"/>
    </row>
    <row r="868" spans="19:20" ht="15.75" customHeight="1" x14ac:dyDescent="0.2">
      <c r="S868" s="340"/>
      <c r="T868" s="340"/>
    </row>
    <row r="869" spans="19:20" ht="15.75" customHeight="1" x14ac:dyDescent="0.2">
      <c r="S869" s="340"/>
      <c r="T869" s="340"/>
    </row>
    <row r="870" spans="19:20" ht="15.75" customHeight="1" x14ac:dyDescent="0.2">
      <c r="S870" s="340"/>
      <c r="T870" s="340"/>
    </row>
    <row r="871" spans="19:20" ht="15.75" customHeight="1" x14ac:dyDescent="0.2">
      <c r="S871" s="340"/>
      <c r="T871" s="340"/>
    </row>
    <row r="872" spans="19:20" ht="15.75" customHeight="1" x14ac:dyDescent="0.2">
      <c r="S872" s="340"/>
      <c r="T872" s="340"/>
    </row>
    <row r="873" spans="19:20" ht="15.75" customHeight="1" x14ac:dyDescent="0.2">
      <c r="S873" s="340"/>
      <c r="T873" s="340"/>
    </row>
    <row r="874" spans="19:20" ht="15.75" customHeight="1" x14ac:dyDescent="0.2">
      <c r="S874" s="340"/>
      <c r="T874" s="340"/>
    </row>
    <row r="875" spans="19:20" ht="15.75" customHeight="1" x14ac:dyDescent="0.2">
      <c r="S875" s="340"/>
      <c r="T875" s="340"/>
    </row>
    <row r="876" spans="19:20" ht="15.75" customHeight="1" x14ac:dyDescent="0.2">
      <c r="S876" s="340"/>
      <c r="T876" s="340"/>
    </row>
    <row r="877" spans="19:20" ht="15.75" customHeight="1" x14ac:dyDescent="0.2">
      <c r="S877" s="340"/>
      <c r="T877" s="340"/>
    </row>
    <row r="878" spans="19:20" ht="15.75" customHeight="1" x14ac:dyDescent="0.2">
      <c r="S878" s="340"/>
      <c r="T878" s="340"/>
    </row>
    <row r="879" spans="19:20" ht="15.75" customHeight="1" x14ac:dyDescent="0.2">
      <c r="S879" s="340"/>
      <c r="T879" s="340"/>
    </row>
    <row r="880" spans="19:20" ht="15.75" customHeight="1" x14ac:dyDescent="0.2">
      <c r="S880" s="340"/>
      <c r="T880" s="340"/>
    </row>
    <row r="881" spans="19:20" ht="15.75" customHeight="1" x14ac:dyDescent="0.2">
      <c r="S881" s="340"/>
      <c r="T881" s="340"/>
    </row>
    <row r="882" spans="19:20" ht="15.75" customHeight="1" x14ac:dyDescent="0.2">
      <c r="S882" s="340"/>
      <c r="T882" s="340"/>
    </row>
    <row r="883" spans="19:20" ht="15.75" customHeight="1" x14ac:dyDescent="0.2">
      <c r="S883" s="340"/>
      <c r="T883" s="340"/>
    </row>
    <row r="884" spans="19:20" ht="15.75" customHeight="1" x14ac:dyDescent="0.2">
      <c r="S884" s="340"/>
      <c r="T884" s="340"/>
    </row>
    <row r="885" spans="19:20" ht="15.75" customHeight="1" x14ac:dyDescent="0.2">
      <c r="S885" s="340"/>
      <c r="T885" s="340"/>
    </row>
    <row r="886" spans="19:20" ht="15.75" customHeight="1" x14ac:dyDescent="0.2">
      <c r="S886" s="340"/>
      <c r="T886" s="340"/>
    </row>
    <row r="887" spans="19:20" ht="15.75" customHeight="1" x14ac:dyDescent="0.2">
      <c r="S887" s="340"/>
      <c r="T887" s="340"/>
    </row>
    <row r="888" spans="19:20" ht="15.75" customHeight="1" x14ac:dyDescent="0.2">
      <c r="S888" s="340"/>
      <c r="T888" s="340"/>
    </row>
    <row r="889" spans="19:20" ht="15.75" customHeight="1" x14ac:dyDescent="0.2">
      <c r="S889" s="340"/>
      <c r="T889" s="340"/>
    </row>
    <row r="890" spans="19:20" ht="15.75" customHeight="1" x14ac:dyDescent="0.2">
      <c r="S890" s="340"/>
      <c r="T890" s="340"/>
    </row>
    <row r="891" spans="19:20" ht="15.75" customHeight="1" x14ac:dyDescent="0.2">
      <c r="S891" s="340"/>
      <c r="T891" s="340"/>
    </row>
    <row r="892" spans="19:20" ht="15.75" customHeight="1" x14ac:dyDescent="0.2">
      <c r="S892" s="340"/>
      <c r="T892" s="340"/>
    </row>
    <row r="893" spans="19:20" ht="15.75" customHeight="1" x14ac:dyDescent="0.2">
      <c r="S893" s="340"/>
      <c r="T893" s="340"/>
    </row>
    <row r="894" spans="19:20" ht="15.75" customHeight="1" x14ac:dyDescent="0.2">
      <c r="S894" s="340"/>
      <c r="T894" s="340"/>
    </row>
    <row r="895" spans="19:20" ht="15.75" customHeight="1" x14ac:dyDescent="0.2">
      <c r="S895" s="340"/>
      <c r="T895" s="340"/>
    </row>
    <row r="896" spans="19:20" ht="15.75" customHeight="1" x14ac:dyDescent="0.2">
      <c r="S896" s="340"/>
      <c r="T896" s="340"/>
    </row>
    <row r="897" spans="19:20" ht="15.75" customHeight="1" x14ac:dyDescent="0.2">
      <c r="S897" s="340"/>
      <c r="T897" s="340"/>
    </row>
    <row r="898" spans="19:20" ht="15.75" customHeight="1" x14ac:dyDescent="0.2">
      <c r="S898" s="340"/>
      <c r="T898" s="340"/>
    </row>
    <row r="899" spans="19:20" ht="15.75" customHeight="1" x14ac:dyDescent="0.2">
      <c r="S899" s="340"/>
      <c r="T899" s="340"/>
    </row>
    <row r="900" spans="19:20" ht="15.75" customHeight="1" x14ac:dyDescent="0.2">
      <c r="S900" s="340"/>
      <c r="T900" s="340"/>
    </row>
    <row r="901" spans="19:20" ht="15.75" customHeight="1" x14ac:dyDescent="0.2">
      <c r="S901" s="340"/>
      <c r="T901" s="340"/>
    </row>
    <row r="902" spans="19:20" ht="15.75" customHeight="1" x14ac:dyDescent="0.2">
      <c r="S902" s="340"/>
      <c r="T902" s="340"/>
    </row>
    <row r="903" spans="19:20" ht="15.75" customHeight="1" x14ac:dyDescent="0.2">
      <c r="S903" s="340"/>
      <c r="T903" s="340"/>
    </row>
    <row r="904" spans="19:20" ht="15.75" customHeight="1" x14ac:dyDescent="0.2">
      <c r="S904" s="340"/>
      <c r="T904" s="340"/>
    </row>
    <row r="905" spans="19:20" ht="15.75" customHeight="1" x14ac:dyDescent="0.2">
      <c r="S905" s="340"/>
      <c r="T905" s="340"/>
    </row>
    <row r="906" spans="19:20" ht="15.75" customHeight="1" x14ac:dyDescent="0.2">
      <c r="S906" s="340"/>
      <c r="T906" s="340"/>
    </row>
    <row r="907" spans="19:20" ht="15.75" customHeight="1" x14ac:dyDescent="0.2">
      <c r="S907" s="340"/>
      <c r="T907" s="340"/>
    </row>
    <row r="908" spans="19:20" ht="15.75" customHeight="1" x14ac:dyDescent="0.2">
      <c r="S908" s="340"/>
      <c r="T908" s="340"/>
    </row>
    <row r="909" spans="19:20" ht="15.75" customHeight="1" x14ac:dyDescent="0.2">
      <c r="S909" s="340"/>
      <c r="T909" s="340"/>
    </row>
    <row r="910" spans="19:20" ht="15.75" customHeight="1" x14ac:dyDescent="0.2">
      <c r="S910" s="340"/>
      <c r="T910" s="340"/>
    </row>
    <row r="911" spans="19:20" ht="15.75" customHeight="1" x14ac:dyDescent="0.2">
      <c r="S911" s="340"/>
      <c r="T911" s="340"/>
    </row>
    <row r="912" spans="19:20" ht="15.75" customHeight="1" x14ac:dyDescent="0.2">
      <c r="S912" s="340"/>
      <c r="T912" s="340"/>
    </row>
    <row r="913" spans="19:20" ht="15.75" customHeight="1" x14ac:dyDescent="0.2">
      <c r="S913" s="340"/>
      <c r="T913" s="340"/>
    </row>
    <row r="914" spans="19:20" ht="15.75" customHeight="1" x14ac:dyDescent="0.2">
      <c r="S914" s="340"/>
      <c r="T914" s="340"/>
    </row>
    <row r="915" spans="19:20" ht="15.75" customHeight="1" x14ac:dyDescent="0.2">
      <c r="S915" s="340"/>
      <c r="T915" s="340"/>
    </row>
    <row r="916" spans="19:20" ht="15.75" customHeight="1" x14ac:dyDescent="0.2">
      <c r="S916" s="340"/>
      <c r="T916" s="340"/>
    </row>
    <row r="917" spans="19:20" ht="15.75" customHeight="1" x14ac:dyDescent="0.2">
      <c r="S917" s="340"/>
      <c r="T917" s="340"/>
    </row>
    <row r="918" spans="19:20" ht="15.75" customHeight="1" x14ac:dyDescent="0.2">
      <c r="S918" s="340"/>
      <c r="T918" s="340"/>
    </row>
    <row r="919" spans="19:20" ht="15.75" customHeight="1" x14ac:dyDescent="0.2">
      <c r="S919" s="340"/>
      <c r="T919" s="340"/>
    </row>
    <row r="920" spans="19:20" ht="15.75" customHeight="1" x14ac:dyDescent="0.2">
      <c r="S920" s="340"/>
      <c r="T920" s="340"/>
    </row>
    <row r="921" spans="19:20" ht="15.75" customHeight="1" x14ac:dyDescent="0.2">
      <c r="S921" s="340"/>
      <c r="T921" s="340"/>
    </row>
    <row r="922" spans="19:20" ht="15.75" customHeight="1" x14ac:dyDescent="0.2">
      <c r="S922" s="340"/>
      <c r="T922" s="340"/>
    </row>
    <row r="923" spans="19:20" ht="15.75" customHeight="1" x14ac:dyDescent="0.2">
      <c r="S923" s="340"/>
      <c r="T923" s="340"/>
    </row>
    <row r="924" spans="19:20" ht="15.75" customHeight="1" x14ac:dyDescent="0.2">
      <c r="S924" s="340"/>
      <c r="T924" s="340"/>
    </row>
    <row r="925" spans="19:20" ht="15.75" customHeight="1" x14ac:dyDescent="0.2">
      <c r="S925" s="340"/>
      <c r="T925" s="340"/>
    </row>
    <row r="926" spans="19:20" ht="15.75" customHeight="1" x14ac:dyDescent="0.2">
      <c r="S926" s="340"/>
      <c r="T926" s="340"/>
    </row>
    <row r="927" spans="19:20" ht="15.75" customHeight="1" x14ac:dyDescent="0.2">
      <c r="S927" s="340"/>
      <c r="T927" s="340"/>
    </row>
    <row r="928" spans="19:20" ht="15.75" customHeight="1" x14ac:dyDescent="0.2">
      <c r="S928" s="340"/>
      <c r="T928" s="340"/>
    </row>
    <row r="929" spans="19:20" ht="15.75" customHeight="1" x14ac:dyDescent="0.2">
      <c r="S929" s="340"/>
      <c r="T929" s="340"/>
    </row>
    <row r="930" spans="19:20" ht="15.75" customHeight="1" x14ac:dyDescent="0.2">
      <c r="S930" s="340"/>
      <c r="T930" s="340"/>
    </row>
    <row r="931" spans="19:20" ht="15.75" customHeight="1" x14ac:dyDescent="0.2">
      <c r="S931" s="340"/>
      <c r="T931" s="340"/>
    </row>
    <row r="932" spans="19:20" ht="15.75" customHeight="1" x14ac:dyDescent="0.2">
      <c r="S932" s="340"/>
      <c r="T932" s="340"/>
    </row>
    <row r="933" spans="19:20" ht="15.75" customHeight="1" x14ac:dyDescent="0.2">
      <c r="S933" s="340"/>
      <c r="T933" s="340"/>
    </row>
    <row r="934" spans="19:20" ht="15.75" customHeight="1" x14ac:dyDescent="0.2">
      <c r="S934" s="340"/>
      <c r="T934" s="340"/>
    </row>
    <row r="935" spans="19:20" ht="15.75" customHeight="1" x14ac:dyDescent="0.2">
      <c r="S935" s="340"/>
      <c r="T935" s="340"/>
    </row>
    <row r="936" spans="19:20" ht="15.75" customHeight="1" x14ac:dyDescent="0.2">
      <c r="S936" s="340"/>
      <c r="T936" s="340"/>
    </row>
    <row r="937" spans="19:20" ht="15.75" customHeight="1" x14ac:dyDescent="0.2">
      <c r="S937" s="340"/>
      <c r="T937" s="340"/>
    </row>
    <row r="938" spans="19:20" ht="15.75" customHeight="1" x14ac:dyDescent="0.2">
      <c r="S938" s="340"/>
      <c r="T938" s="340"/>
    </row>
    <row r="939" spans="19:20" ht="15.75" customHeight="1" x14ac:dyDescent="0.2">
      <c r="S939" s="340"/>
      <c r="T939" s="340"/>
    </row>
    <row r="940" spans="19:20" ht="15.75" customHeight="1" x14ac:dyDescent="0.2">
      <c r="S940" s="340"/>
      <c r="T940" s="340"/>
    </row>
    <row r="941" spans="19:20" ht="15.75" customHeight="1" x14ac:dyDescent="0.2">
      <c r="S941" s="340"/>
      <c r="T941" s="340"/>
    </row>
    <row r="942" spans="19:20" ht="15.75" customHeight="1" x14ac:dyDescent="0.2">
      <c r="S942" s="340"/>
      <c r="T942" s="340"/>
    </row>
    <row r="943" spans="19:20" ht="15.75" customHeight="1" x14ac:dyDescent="0.2">
      <c r="S943" s="340"/>
      <c r="T943" s="340"/>
    </row>
    <row r="944" spans="19:20" ht="15.75" customHeight="1" x14ac:dyDescent="0.2">
      <c r="S944" s="340"/>
      <c r="T944" s="340"/>
    </row>
    <row r="945" spans="19:20" ht="15.75" customHeight="1" x14ac:dyDescent="0.2">
      <c r="S945" s="340"/>
      <c r="T945" s="340"/>
    </row>
    <row r="946" spans="19:20" ht="15.75" customHeight="1" x14ac:dyDescent="0.2">
      <c r="S946" s="340"/>
      <c r="T946" s="340"/>
    </row>
    <row r="947" spans="19:20" ht="15.75" customHeight="1" x14ac:dyDescent="0.2">
      <c r="S947" s="340"/>
      <c r="T947" s="340"/>
    </row>
    <row r="948" spans="19:20" ht="15.75" customHeight="1" x14ac:dyDescent="0.2">
      <c r="S948" s="340"/>
      <c r="T948" s="340"/>
    </row>
    <row r="949" spans="19:20" ht="15.75" customHeight="1" x14ac:dyDescent="0.2">
      <c r="S949" s="340"/>
      <c r="T949" s="340"/>
    </row>
    <row r="950" spans="19:20" ht="15.75" customHeight="1" x14ac:dyDescent="0.2">
      <c r="S950" s="340"/>
      <c r="T950" s="340"/>
    </row>
    <row r="951" spans="19:20" ht="15.75" customHeight="1" x14ac:dyDescent="0.2">
      <c r="S951" s="340"/>
      <c r="T951" s="340"/>
    </row>
    <row r="952" spans="19:20" ht="15.75" customHeight="1" x14ac:dyDescent="0.2">
      <c r="S952" s="340"/>
      <c r="T952" s="340"/>
    </row>
    <row r="953" spans="19:20" ht="15.75" customHeight="1" x14ac:dyDescent="0.2">
      <c r="S953" s="340"/>
      <c r="T953" s="340"/>
    </row>
    <row r="954" spans="19:20" ht="15.75" customHeight="1" x14ac:dyDescent="0.2">
      <c r="S954" s="340"/>
      <c r="T954" s="340"/>
    </row>
    <row r="955" spans="19:20" ht="15.75" customHeight="1" x14ac:dyDescent="0.2">
      <c r="S955" s="340"/>
      <c r="T955" s="340"/>
    </row>
    <row r="956" spans="19:20" ht="15.75" customHeight="1" x14ac:dyDescent="0.2">
      <c r="S956" s="340"/>
      <c r="T956" s="340"/>
    </row>
    <row r="957" spans="19:20" ht="15.75" customHeight="1" x14ac:dyDescent="0.2">
      <c r="S957" s="340"/>
      <c r="T957" s="340"/>
    </row>
    <row r="958" spans="19:20" ht="15.75" customHeight="1" x14ac:dyDescent="0.2">
      <c r="S958" s="340"/>
      <c r="T958" s="340"/>
    </row>
    <row r="959" spans="19:20" ht="15.75" customHeight="1" x14ac:dyDescent="0.2">
      <c r="S959" s="340"/>
      <c r="T959" s="340"/>
    </row>
    <row r="960" spans="19:20" ht="15.75" customHeight="1" x14ac:dyDescent="0.2">
      <c r="S960" s="340"/>
      <c r="T960" s="340"/>
    </row>
    <row r="961" spans="19:20" ht="15.75" customHeight="1" x14ac:dyDescent="0.2">
      <c r="S961" s="340"/>
      <c r="T961" s="340"/>
    </row>
    <row r="962" spans="19:20" ht="15.75" customHeight="1" x14ac:dyDescent="0.2">
      <c r="S962" s="340"/>
      <c r="T962" s="340"/>
    </row>
    <row r="963" spans="19:20" ht="15.75" customHeight="1" x14ac:dyDescent="0.2">
      <c r="S963" s="340"/>
      <c r="T963" s="340"/>
    </row>
    <row r="964" spans="19:20" ht="15.75" customHeight="1" x14ac:dyDescent="0.2">
      <c r="S964" s="340"/>
      <c r="T964" s="340"/>
    </row>
    <row r="965" spans="19:20" ht="15.75" customHeight="1" x14ac:dyDescent="0.2">
      <c r="S965" s="340"/>
      <c r="T965" s="340"/>
    </row>
    <row r="966" spans="19:20" ht="15.75" customHeight="1" x14ac:dyDescent="0.2">
      <c r="S966" s="340"/>
      <c r="T966" s="340"/>
    </row>
    <row r="967" spans="19:20" ht="15.75" customHeight="1" x14ac:dyDescent="0.2">
      <c r="S967" s="340"/>
      <c r="T967" s="340"/>
    </row>
    <row r="968" spans="19:20" ht="15.75" customHeight="1" x14ac:dyDescent="0.2">
      <c r="S968" s="340"/>
      <c r="T968" s="340"/>
    </row>
    <row r="969" spans="19:20" ht="15.75" customHeight="1" x14ac:dyDescent="0.2">
      <c r="S969" s="340"/>
      <c r="T969" s="340"/>
    </row>
    <row r="970" spans="19:20" ht="15.75" customHeight="1" x14ac:dyDescent="0.2">
      <c r="S970" s="340"/>
      <c r="T970" s="340"/>
    </row>
    <row r="971" spans="19:20" ht="15.75" customHeight="1" x14ac:dyDescent="0.2">
      <c r="S971" s="340"/>
      <c r="T971" s="340"/>
    </row>
    <row r="972" spans="19:20" ht="15.75" customHeight="1" x14ac:dyDescent="0.2">
      <c r="S972" s="340"/>
      <c r="T972" s="340"/>
    </row>
    <row r="973" spans="19:20" ht="15.75" customHeight="1" x14ac:dyDescent="0.2">
      <c r="S973" s="340"/>
      <c r="T973" s="340"/>
    </row>
    <row r="974" spans="19:20" ht="15.75" customHeight="1" x14ac:dyDescent="0.2">
      <c r="S974" s="340"/>
      <c r="T974" s="340"/>
    </row>
    <row r="975" spans="19:20" ht="15.75" customHeight="1" x14ac:dyDescent="0.2">
      <c r="S975" s="340"/>
      <c r="T975" s="340"/>
    </row>
    <row r="976" spans="19:20" ht="15.75" customHeight="1" x14ac:dyDescent="0.2">
      <c r="S976" s="340"/>
      <c r="T976" s="340"/>
    </row>
    <row r="977" spans="19:20" ht="15.75" customHeight="1" x14ac:dyDescent="0.2">
      <c r="S977" s="340"/>
      <c r="T977" s="340"/>
    </row>
    <row r="978" spans="19:20" ht="15.75" customHeight="1" x14ac:dyDescent="0.2">
      <c r="S978" s="340"/>
      <c r="T978" s="340"/>
    </row>
    <row r="979" spans="19:20" ht="15.75" customHeight="1" x14ac:dyDescent="0.2">
      <c r="S979" s="340"/>
      <c r="T979" s="340"/>
    </row>
    <row r="980" spans="19:20" ht="15.75" customHeight="1" x14ac:dyDescent="0.2">
      <c r="S980" s="340"/>
      <c r="T980" s="340"/>
    </row>
    <row r="981" spans="19:20" ht="15.75" customHeight="1" x14ac:dyDescent="0.2">
      <c r="S981" s="340"/>
      <c r="T981" s="340"/>
    </row>
    <row r="982" spans="19:20" ht="15.75" customHeight="1" x14ac:dyDescent="0.2">
      <c r="S982" s="340"/>
      <c r="T982" s="340"/>
    </row>
    <row r="983" spans="19:20" ht="15.75" customHeight="1" x14ac:dyDescent="0.2">
      <c r="S983" s="340"/>
      <c r="T983" s="340"/>
    </row>
    <row r="984" spans="19:20" ht="15.75" customHeight="1" x14ac:dyDescent="0.2">
      <c r="S984" s="340"/>
      <c r="T984" s="340"/>
    </row>
    <row r="985" spans="19:20" ht="15.75" customHeight="1" x14ac:dyDescent="0.2">
      <c r="S985" s="340"/>
      <c r="T985" s="340"/>
    </row>
    <row r="986" spans="19:20" ht="15.75" customHeight="1" x14ac:dyDescent="0.2">
      <c r="S986" s="340"/>
      <c r="T986" s="340"/>
    </row>
    <row r="987" spans="19:20" ht="15.75" customHeight="1" x14ac:dyDescent="0.2">
      <c r="S987" s="340"/>
      <c r="T987" s="340"/>
    </row>
    <row r="988" spans="19:20" ht="15.75" customHeight="1" x14ac:dyDescent="0.2">
      <c r="S988" s="340"/>
      <c r="T988" s="340"/>
    </row>
    <row r="989" spans="19:20" ht="15.75" customHeight="1" x14ac:dyDescent="0.2">
      <c r="S989" s="340"/>
      <c r="T989" s="340"/>
    </row>
    <row r="990" spans="19:20" ht="15.75" customHeight="1" x14ac:dyDescent="0.2">
      <c r="S990" s="340"/>
      <c r="T990" s="340"/>
    </row>
    <row r="991" spans="19:20" ht="15.75" customHeight="1" x14ac:dyDescent="0.2">
      <c r="S991" s="340"/>
      <c r="T991" s="340"/>
    </row>
    <row r="992" spans="19:20" ht="15.75" customHeight="1" x14ac:dyDescent="0.2">
      <c r="S992" s="340"/>
      <c r="T992" s="340"/>
    </row>
    <row r="993" spans="19:20" ht="15.75" customHeight="1" x14ac:dyDescent="0.2">
      <c r="S993" s="340"/>
      <c r="T993" s="340"/>
    </row>
    <row r="994" spans="19:20" ht="15.75" customHeight="1" x14ac:dyDescent="0.2">
      <c r="S994" s="340"/>
      <c r="T994" s="340"/>
    </row>
    <row r="995" spans="19:20" ht="15.75" customHeight="1" x14ac:dyDescent="0.2">
      <c r="S995" s="340"/>
      <c r="T995" s="340"/>
    </row>
    <row r="996" spans="19:20" ht="15.75" customHeight="1" x14ac:dyDescent="0.2">
      <c r="S996" s="340"/>
      <c r="T996" s="340"/>
    </row>
    <row r="997" spans="19:20" ht="15.75" customHeight="1" x14ac:dyDescent="0.2">
      <c r="S997" s="340"/>
      <c r="T997" s="340"/>
    </row>
    <row r="998" spans="19:20" ht="15.75" customHeight="1" x14ac:dyDescent="0.2">
      <c r="S998" s="340"/>
      <c r="T998" s="340"/>
    </row>
    <row r="999" spans="19:20" ht="15.75" customHeight="1" x14ac:dyDescent="0.2">
      <c r="S999" s="340"/>
      <c r="T999" s="340"/>
    </row>
    <row r="1000" spans="19:20" ht="15.75" customHeight="1" x14ac:dyDescent="0.2">
      <c r="S1000" s="340"/>
      <c r="T1000" s="340"/>
    </row>
    <row r="1001" spans="19:20" ht="15.75" customHeight="1" x14ac:dyDescent="0.2">
      <c r="S1001" s="340"/>
      <c r="T1001" s="340"/>
    </row>
  </sheetData>
  <mergeCells count="294">
    <mergeCell ref="B63:F63"/>
    <mergeCell ref="H63:L63"/>
    <mergeCell ref="O63:V63"/>
    <mergeCell ref="X63:AA63"/>
    <mergeCell ref="AC63:AG63"/>
    <mergeCell ref="B64:F64"/>
    <mergeCell ref="H64:L64"/>
    <mergeCell ref="O64:V64"/>
    <mergeCell ref="X64:AA64"/>
    <mergeCell ref="AC64:AG64"/>
    <mergeCell ref="A61:AG61"/>
    <mergeCell ref="A62:F62"/>
    <mergeCell ref="G62:L62"/>
    <mergeCell ref="M62:V62"/>
    <mergeCell ref="W62:AA62"/>
    <mergeCell ref="AB62:AG62"/>
    <mergeCell ref="A59:B59"/>
    <mergeCell ref="C59:Y59"/>
    <mergeCell ref="Z59:AC59"/>
    <mergeCell ref="AD59:AG59"/>
    <mergeCell ref="A60:B60"/>
    <mergeCell ref="C60:Y60"/>
    <mergeCell ref="Z60:AC60"/>
    <mergeCell ref="AD60:AG60"/>
    <mergeCell ref="A57:B57"/>
    <mergeCell ref="C57:Y57"/>
    <mergeCell ref="Z57:AC57"/>
    <mergeCell ref="AD57:AG57"/>
    <mergeCell ref="A58:B58"/>
    <mergeCell ref="C58:Y58"/>
    <mergeCell ref="Z58:AC58"/>
    <mergeCell ref="AD58:AG58"/>
    <mergeCell ref="E51:E53"/>
    <mergeCell ref="Z52:Z53"/>
    <mergeCell ref="A54:AG54"/>
    <mergeCell ref="A55:AG55"/>
    <mergeCell ref="A56:B56"/>
    <mergeCell ref="C56:Y56"/>
    <mergeCell ref="Z56:AC56"/>
    <mergeCell ref="AD56:AG56"/>
    <mergeCell ref="AF47:AF49"/>
    <mergeCell ref="AG47:AG53"/>
    <mergeCell ref="O50:O53"/>
    <mergeCell ref="Q50:Q53"/>
    <mergeCell ref="R50:R53"/>
    <mergeCell ref="S50:S53"/>
    <mergeCell ref="T50:T53"/>
    <mergeCell ref="AF50:AF53"/>
    <mergeCell ref="Z47:Z50"/>
    <mergeCell ref="AA47:AA53"/>
    <mergeCell ref="AB47:AB53"/>
    <mergeCell ref="AC47:AC53"/>
    <mergeCell ref="AD47:AD53"/>
    <mergeCell ref="AE47:AE53"/>
    <mergeCell ref="T47:T48"/>
    <mergeCell ref="U47:U53"/>
    <mergeCell ref="V47:V53"/>
    <mergeCell ref="W47:W53"/>
    <mergeCell ref="X47:X53"/>
    <mergeCell ref="Y47:Y53"/>
    <mergeCell ref="K47:K53"/>
    <mergeCell ref="O47:O49"/>
    <mergeCell ref="P47:P53"/>
    <mergeCell ref="Q47:Q49"/>
    <mergeCell ref="R47:R49"/>
    <mergeCell ref="S47:S48"/>
    <mergeCell ref="E44:E46"/>
    <mergeCell ref="Z45:Z46"/>
    <mergeCell ref="B47:B53"/>
    <mergeCell ref="C47:C53"/>
    <mergeCell ref="D47:D53"/>
    <mergeCell ref="E47:E49"/>
    <mergeCell ref="F47:F53"/>
    <mergeCell ref="G47:G53"/>
    <mergeCell ref="H47:H53"/>
    <mergeCell ref="J47:J53"/>
    <mergeCell ref="AF40:AF42"/>
    <mergeCell ref="AG40:AG46"/>
    <mergeCell ref="O43:O46"/>
    <mergeCell ref="Q43:Q46"/>
    <mergeCell ref="R43:R46"/>
    <mergeCell ref="S43:S46"/>
    <mergeCell ref="T43:T46"/>
    <mergeCell ref="AF43:AF46"/>
    <mergeCell ref="Z40:Z43"/>
    <mergeCell ref="AA40:AA46"/>
    <mergeCell ref="AB40:AB46"/>
    <mergeCell ref="AC40:AC46"/>
    <mergeCell ref="AD40:AD46"/>
    <mergeCell ref="AE40:AE46"/>
    <mergeCell ref="T40:T41"/>
    <mergeCell ref="U40:U46"/>
    <mergeCell ref="V40:V46"/>
    <mergeCell ref="W40:W46"/>
    <mergeCell ref="X40:X46"/>
    <mergeCell ref="Y40:Y46"/>
    <mergeCell ref="K40:K46"/>
    <mergeCell ref="O40:O42"/>
    <mergeCell ref="P40:P46"/>
    <mergeCell ref="Q40:Q42"/>
    <mergeCell ref="R40:R42"/>
    <mergeCell ref="S40:S41"/>
    <mergeCell ref="E37:E39"/>
    <mergeCell ref="Z38:Z39"/>
    <mergeCell ref="B40:B46"/>
    <mergeCell ref="C40:C46"/>
    <mergeCell ref="D40:D46"/>
    <mergeCell ref="E40:E42"/>
    <mergeCell ref="F40:F46"/>
    <mergeCell ref="G40:G46"/>
    <mergeCell ref="H40:H46"/>
    <mergeCell ref="J40:J46"/>
    <mergeCell ref="AF33:AF35"/>
    <mergeCell ref="AG33:AG39"/>
    <mergeCell ref="AQ34:AT37"/>
    <mergeCell ref="O36:O39"/>
    <mergeCell ref="Q36:Q39"/>
    <mergeCell ref="R36:R39"/>
    <mergeCell ref="S36:S39"/>
    <mergeCell ref="T36:T39"/>
    <mergeCell ref="AF36:AF39"/>
    <mergeCell ref="Z33:Z36"/>
    <mergeCell ref="AA33:AA39"/>
    <mergeCell ref="AB33:AB39"/>
    <mergeCell ref="AC33:AC39"/>
    <mergeCell ref="AD33:AD39"/>
    <mergeCell ref="AE33:AE39"/>
    <mergeCell ref="T33:T34"/>
    <mergeCell ref="U33:U39"/>
    <mergeCell ref="V33:V39"/>
    <mergeCell ref="W33:W39"/>
    <mergeCell ref="X33:X39"/>
    <mergeCell ref="Y33:Y39"/>
    <mergeCell ref="K33:K39"/>
    <mergeCell ref="O33:O35"/>
    <mergeCell ref="P33:P39"/>
    <mergeCell ref="Q33:Q35"/>
    <mergeCell ref="R33:R35"/>
    <mergeCell ref="S33:S34"/>
    <mergeCell ref="E30:E32"/>
    <mergeCell ref="Z31:Z32"/>
    <mergeCell ref="B33:B39"/>
    <mergeCell ref="C33:C39"/>
    <mergeCell ref="D33:D39"/>
    <mergeCell ref="E33:E35"/>
    <mergeCell ref="F33:F39"/>
    <mergeCell ref="G33:G39"/>
    <mergeCell ref="H33:H39"/>
    <mergeCell ref="J33:J39"/>
    <mergeCell ref="AF26:AF28"/>
    <mergeCell ref="AG26:AG32"/>
    <mergeCell ref="AQ27:AT32"/>
    <mergeCell ref="O29:O32"/>
    <mergeCell ref="Q29:Q32"/>
    <mergeCell ref="R29:R32"/>
    <mergeCell ref="S29:S32"/>
    <mergeCell ref="T29:T32"/>
    <mergeCell ref="AF29:AF32"/>
    <mergeCell ref="Z26:Z29"/>
    <mergeCell ref="AA26:AA32"/>
    <mergeCell ref="AB26:AB32"/>
    <mergeCell ref="AC26:AC32"/>
    <mergeCell ref="AD26:AD32"/>
    <mergeCell ref="AE26:AE32"/>
    <mergeCell ref="T26:T27"/>
    <mergeCell ref="U26:U32"/>
    <mergeCell ref="V26:V32"/>
    <mergeCell ref="W26:W32"/>
    <mergeCell ref="X26:X32"/>
    <mergeCell ref="Y26:Y32"/>
    <mergeCell ref="K26:K32"/>
    <mergeCell ref="O26:O28"/>
    <mergeCell ref="P26:P32"/>
    <mergeCell ref="Q26:Q28"/>
    <mergeCell ref="R26:R28"/>
    <mergeCell ref="S26:S27"/>
    <mergeCell ref="E23:E25"/>
    <mergeCell ref="Z24:Z25"/>
    <mergeCell ref="B26:B32"/>
    <mergeCell ref="C26:C32"/>
    <mergeCell ref="D26:D32"/>
    <mergeCell ref="E26:E28"/>
    <mergeCell ref="F26:F32"/>
    <mergeCell ref="G26:G32"/>
    <mergeCell ref="H26:H32"/>
    <mergeCell ref="J26:J32"/>
    <mergeCell ref="AE19:AE25"/>
    <mergeCell ref="AF19:AF21"/>
    <mergeCell ref="AG19:AG25"/>
    <mergeCell ref="AQ20:AU24"/>
    <mergeCell ref="O22:O25"/>
    <mergeCell ref="Q22:Q25"/>
    <mergeCell ref="R22:R25"/>
    <mergeCell ref="S22:S25"/>
    <mergeCell ref="T22:T25"/>
    <mergeCell ref="AF22:AF25"/>
    <mergeCell ref="Y19:Y25"/>
    <mergeCell ref="Z19:Z22"/>
    <mergeCell ref="AA19:AA25"/>
    <mergeCell ref="AB19:AB25"/>
    <mergeCell ref="AC19:AC25"/>
    <mergeCell ref="AD19:AD25"/>
    <mergeCell ref="S19:S20"/>
    <mergeCell ref="T19:T20"/>
    <mergeCell ref="U19:U25"/>
    <mergeCell ref="V19:V25"/>
    <mergeCell ref="W19:W25"/>
    <mergeCell ref="X19:X25"/>
    <mergeCell ref="J19:J25"/>
    <mergeCell ref="K19:K25"/>
    <mergeCell ref="O19:O21"/>
    <mergeCell ref="P19:P25"/>
    <mergeCell ref="Q19:Q21"/>
    <mergeCell ref="R19:R21"/>
    <mergeCell ref="AF15:AF18"/>
    <mergeCell ref="E16:E18"/>
    <mergeCell ref="Z17:Z18"/>
    <mergeCell ref="B19:B25"/>
    <mergeCell ref="C19:C25"/>
    <mergeCell ref="D19:D25"/>
    <mergeCell ref="E19:E21"/>
    <mergeCell ref="F19:F25"/>
    <mergeCell ref="G19:G25"/>
    <mergeCell ref="H19:H25"/>
    <mergeCell ref="AD12:AD18"/>
    <mergeCell ref="AE12:AE18"/>
    <mergeCell ref="AF12:AF14"/>
    <mergeCell ref="AG12:AG18"/>
    <mergeCell ref="AQ13:AU18"/>
    <mergeCell ref="O15:O18"/>
    <mergeCell ref="Q15:Q18"/>
    <mergeCell ref="R15:R18"/>
    <mergeCell ref="S15:S18"/>
    <mergeCell ref="T15:T18"/>
    <mergeCell ref="X12:X18"/>
    <mergeCell ref="Y12:Y18"/>
    <mergeCell ref="Z12:Z15"/>
    <mergeCell ref="AA12:AA18"/>
    <mergeCell ref="AB12:AB18"/>
    <mergeCell ref="AC12:AC18"/>
    <mergeCell ref="R12:R14"/>
    <mergeCell ref="S12:S13"/>
    <mergeCell ref="T12:T13"/>
    <mergeCell ref="U12:U18"/>
    <mergeCell ref="V12:V18"/>
    <mergeCell ref="W12:W18"/>
    <mergeCell ref="H12:H18"/>
    <mergeCell ref="J12:J18"/>
    <mergeCell ref="K12:K18"/>
    <mergeCell ref="O12:O14"/>
    <mergeCell ref="P12:P18"/>
    <mergeCell ref="Q12:Q14"/>
    <mergeCell ref="W10:W11"/>
    <mergeCell ref="X10:X11"/>
    <mergeCell ref="Y10:AB10"/>
    <mergeCell ref="A12:A53"/>
    <mergeCell ref="B12:B18"/>
    <mergeCell ref="C12:C18"/>
    <mergeCell ref="D12:D18"/>
    <mergeCell ref="E12:E14"/>
    <mergeCell ref="F12:F18"/>
    <mergeCell ref="G12:G18"/>
    <mergeCell ref="Q10:Q11"/>
    <mergeCell ref="R10:R11"/>
    <mergeCell ref="S10:S11"/>
    <mergeCell ref="T10:T11"/>
    <mergeCell ref="U10:U11"/>
    <mergeCell ref="V10:V11"/>
    <mergeCell ref="G9:J9"/>
    <mergeCell ref="K9:T9"/>
    <mergeCell ref="U9:AB9"/>
    <mergeCell ref="G10:J10"/>
    <mergeCell ref="K10:K11"/>
    <mergeCell ref="L10:L11"/>
    <mergeCell ref="M10:M11"/>
    <mergeCell ref="N10:N11"/>
    <mergeCell ref="O10:O11"/>
    <mergeCell ref="P10:P11"/>
    <mergeCell ref="A8:F8"/>
    <mergeCell ref="G8:AB8"/>
    <mergeCell ref="AC8:AC11"/>
    <mergeCell ref="AD8:AG10"/>
    <mergeCell ref="A9:A11"/>
    <mergeCell ref="B9:B11"/>
    <mergeCell ref="C9:C11"/>
    <mergeCell ref="D9:D11"/>
    <mergeCell ref="E9:E11"/>
    <mergeCell ref="F9:F11"/>
    <mergeCell ref="A7:B7"/>
    <mergeCell ref="C7:F7"/>
    <mergeCell ref="G7:L7"/>
    <mergeCell ref="M7:V7"/>
    <mergeCell ref="Z7:AA7"/>
    <mergeCell ref="AF7:AG7"/>
  </mergeCells>
  <conditionalFormatting sqref="J12:J18">
    <cfRule type="containsText" dxfId="143" priority="1" operator="containsText" text="EXTREMO">
      <formula>NOT(ISERROR(SEARCH(("EXTREMO"),(J12))))</formula>
    </cfRule>
  </conditionalFormatting>
  <conditionalFormatting sqref="J12:J18">
    <cfRule type="containsText" dxfId="142" priority="2" operator="containsText" text="ALTO">
      <formula>NOT(ISERROR(SEARCH(("ALTO"),(J12))))</formula>
    </cfRule>
  </conditionalFormatting>
  <conditionalFormatting sqref="J12:J18">
    <cfRule type="containsText" dxfId="141" priority="3" operator="containsText" text="MODERADO">
      <formula>NOT(ISERROR(SEARCH(("MODERADO"),(J12))))</formula>
    </cfRule>
  </conditionalFormatting>
  <conditionalFormatting sqref="J12:J18">
    <cfRule type="containsText" dxfId="140" priority="4" operator="containsText" text="BAJO">
      <formula>NOT(ISERROR(SEARCH(("BAJO"),(J12))))</formula>
    </cfRule>
  </conditionalFormatting>
  <conditionalFormatting sqref="J19:J25">
    <cfRule type="containsText" dxfId="139" priority="5" operator="containsText" text="EXTREMO">
      <formula>NOT(ISERROR(SEARCH(("EXTREMO"),(J19))))</formula>
    </cfRule>
  </conditionalFormatting>
  <conditionalFormatting sqref="J19:J25">
    <cfRule type="containsText" dxfId="138" priority="6" operator="containsText" text="ALTO">
      <formula>NOT(ISERROR(SEARCH(("ALTO"),(J19))))</formula>
    </cfRule>
  </conditionalFormatting>
  <conditionalFormatting sqref="J19:J25">
    <cfRule type="containsText" dxfId="137" priority="7" operator="containsText" text="MODERADO">
      <formula>NOT(ISERROR(SEARCH(("MODERADO"),(J19))))</formula>
    </cfRule>
  </conditionalFormatting>
  <conditionalFormatting sqref="J19:J25">
    <cfRule type="containsText" dxfId="136" priority="8" operator="containsText" text="BAJO">
      <formula>NOT(ISERROR(SEARCH(("BAJO"),(J19))))</formula>
    </cfRule>
  </conditionalFormatting>
  <conditionalFormatting sqref="J26:J32">
    <cfRule type="containsText" dxfId="135" priority="9" operator="containsText" text="EXTREMO">
      <formula>NOT(ISERROR(SEARCH(("EXTREMO"),(J26))))</formula>
    </cfRule>
  </conditionalFormatting>
  <conditionalFormatting sqref="J26:J32">
    <cfRule type="containsText" dxfId="134" priority="10" operator="containsText" text="ALTO">
      <formula>NOT(ISERROR(SEARCH(("ALTO"),(J26))))</formula>
    </cfRule>
  </conditionalFormatting>
  <conditionalFormatting sqref="J26:J32">
    <cfRule type="containsText" dxfId="133" priority="11" operator="containsText" text="MODERADO">
      <formula>NOT(ISERROR(SEARCH(("MODERADO"),(J26))))</formula>
    </cfRule>
  </conditionalFormatting>
  <conditionalFormatting sqref="J26:J32">
    <cfRule type="containsText" dxfId="132" priority="12" operator="containsText" text="BAJO">
      <formula>NOT(ISERROR(SEARCH(("BAJO"),(J26))))</formula>
    </cfRule>
  </conditionalFormatting>
  <conditionalFormatting sqref="J33:J39">
    <cfRule type="containsText" dxfId="131" priority="13" operator="containsText" text="EXTREMO">
      <formula>NOT(ISERROR(SEARCH(("EXTREMO"),(J33))))</formula>
    </cfRule>
  </conditionalFormatting>
  <conditionalFormatting sqref="J33:J39">
    <cfRule type="containsText" dxfId="130" priority="14" operator="containsText" text="ALTO">
      <formula>NOT(ISERROR(SEARCH(("ALTO"),(J33))))</formula>
    </cfRule>
  </conditionalFormatting>
  <conditionalFormatting sqref="J33:J39">
    <cfRule type="containsText" dxfId="129" priority="15" operator="containsText" text="MODERADO">
      <formula>NOT(ISERROR(SEARCH(("MODERADO"),(J33))))</formula>
    </cfRule>
  </conditionalFormatting>
  <conditionalFormatting sqref="J33:J39">
    <cfRule type="containsText" dxfId="128" priority="16" operator="containsText" text="BAJO">
      <formula>NOT(ISERROR(SEARCH(("BAJO"),(J33))))</formula>
    </cfRule>
  </conditionalFormatting>
  <conditionalFormatting sqref="J40:J46">
    <cfRule type="containsText" dxfId="127" priority="17" operator="containsText" text="EXTREMO">
      <formula>NOT(ISERROR(SEARCH(("EXTREMO"),(J40))))</formula>
    </cfRule>
  </conditionalFormatting>
  <conditionalFormatting sqref="J40:J46">
    <cfRule type="containsText" dxfId="126" priority="18" operator="containsText" text="ALTO">
      <formula>NOT(ISERROR(SEARCH(("ALTO"),(J40))))</formula>
    </cfRule>
  </conditionalFormatting>
  <conditionalFormatting sqref="J40:J46">
    <cfRule type="containsText" dxfId="125" priority="19" operator="containsText" text="MODERADO">
      <formula>NOT(ISERROR(SEARCH(("MODERADO"),(J40))))</formula>
    </cfRule>
  </conditionalFormatting>
  <conditionalFormatting sqref="J40:J46">
    <cfRule type="containsText" dxfId="124" priority="20" operator="containsText" text="BAJO">
      <formula>NOT(ISERROR(SEARCH(("BAJO"),(J40))))</formula>
    </cfRule>
  </conditionalFormatting>
  <conditionalFormatting sqref="U12:U18">
    <cfRule type="containsText" dxfId="123" priority="21" operator="containsText" text="EXTREMO">
      <formula>NOT(ISERROR(SEARCH(("EXTREMO"),(U12))))</formula>
    </cfRule>
  </conditionalFormatting>
  <conditionalFormatting sqref="U12:U18">
    <cfRule type="containsText" dxfId="122" priority="22" operator="containsText" text="MODERADO">
      <formula>NOT(ISERROR(SEARCH(("MODERADO"),(U12))))</formula>
    </cfRule>
  </conditionalFormatting>
  <conditionalFormatting sqref="U12:U18">
    <cfRule type="containsText" dxfId="121" priority="23" operator="containsText" text="ALTO">
      <formula>NOT(ISERROR(SEARCH(("ALTO"),(U12))))</formula>
    </cfRule>
  </conditionalFormatting>
  <conditionalFormatting sqref="U12:U18">
    <cfRule type="containsText" dxfId="120" priority="24" operator="containsText" text="BAJO">
      <formula>NOT(ISERROR(SEARCH(("BAJO"),(U12))))</formula>
    </cfRule>
  </conditionalFormatting>
  <conditionalFormatting sqref="U19:U25">
    <cfRule type="containsText" dxfId="119" priority="25" operator="containsText" text="EXTREMO">
      <formula>NOT(ISERROR(SEARCH(("EXTREMO"),(U19))))</formula>
    </cfRule>
  </conditionalFormatting>
  <conditionalFormatting sqref="U19:U25">
    <cfRule type="containsText" dxfId="118" priority="26" operator="containsText" text="MODERADO">
      <formula>NOT(ISERROR(SEARCH(("MODERADO"),(U19))))</formula>
    </cfRule>
  </conditionalFormatting>
  <conditionalFormatting sqref="U19:U25">
    <cfRule type="containsText" dxfId="117" priority="27" operator="containsText" text="ALTO">
      <formula>NOT(ISERROR(SEARCH(("ALTO"),(U19))))</formula>
    </cfRule>
  </conditionalFormatting>
  <conditionalFormatting sqref="U19:U25">
    <cfRule type="containsText" dxfId="116" priority="28" operator="containsText" text="BAJO">
      <formula>NOT(ISERROR(SEARCH(("BAJO"),(U19))))</formula>
    </cfRule>
  </conditionalFormatting>
  <conditionalFormatting sqref="U26:U32">
    <cfRule type="containsText" dxfId="115" priority="29" operator="containsText" text="EXTREMO">
      <formula>NOT(ISERROR(SEARCH(("EXTREMO"),(U26))))</formula>
    </cfRule>
  </conditionalFormatting>
  <conditionalFormatting sqref="U26:U32">
    <cfRule type="containsText" dxfId="114" priority="30" operator="containsText" text="MODERADO">
      <formula>NOT(ISERROR(SEARCH(("MODERADO"),(U26))))</formula>
    </cfRule>
  </conditionalFormatting>
  <conditionalFormatting sqref="U26:U32">
    <cfRule type="containsText" dxfId="113" priority="31" operator="containsText" text="ALTO">
      <formula>NOT(ISERROR(SEARCH(("ALTO"),(U26))))</formula>
    </cfRule>
  </conditionalFormatting>
  <conditionalFormatting sqref="U26:U32">
    <cfRule type="containsText" dxfId="112" priority="32" operator="containsText" text="BAJO">
      <formula>NOT(ISERROR(SEARCH(("BAJO"),(U26))))</formula>
    </cfRule>
  </conditionalFormatting>
  <conditionalFormatting sqref="U33:U39">
    <cfRule type="containsText" dxfId="111" priority="33" operator="containsText" text="EXTREMO">
      <formula>NOT(ISERROR(SEARCH(("EXTREMO"),(U33))))</formula>
    </cfRule>
  </conditionalFormatting>
  <conditionalFormatting sqref="U33:U39">
    <cfRule type="containsText" dxfId="110" priority="34" operator="containsText" text="MODERADO">
      <formula>NOT(ISERROR(SEARCH(("MODERADO"),(U33))))</formula>
    </cfRule>
  </conditionalFormatting>
  <conditionalFormatting sqref="U33:U39">
    <cfRule type="containsText" dxfId="109" priority="35" operator="containsText" text="ALTO">
      <formula>NOT(ISERROR(SEARCH(("ALTO"),(U33))))</formula>
    </cfRule>
  </conditionalFormatting>
  <conditionalFormatting sqref="U33:U39">
    <cfRule type="containsText" dxfId="108" priority="36" operator="containsText" text="BAJO">
      <formula>NOT(ISERROR(SEARCH(("BAJO"),(U33))))</formula>
    </cfRule>
  </conditionalFormatting>
  <conditionalFormatting sqref="U40:U46">
    <cfRule type="containsText" dxfId="107" priority="37" operator="containsText" text="EXTREMO">
      <formula>NOT(ISERROR(SEARCH(("EXTREMO"),(U40))))</formula>
    </cfRule>
  </conditionalFormatting>
  <conditionalFormatting sqref="U40:U46">
    <cfRule type="containsText" dxfId="106" priority="38" operator="containsText" text="MODERADO">
      <formula>NOT(ISERROR(SEARCH(("MODERADO"),(U40))))</formula>
    </cfRule>
  </conditionalFormatting>
  <conditionalFormatting sqref="U40:U46">
    <cfRule type="containsText" dxfId="105" priority="39" operator="containsText" text="ALTO">
      <formula>NOT(ISERROR(SEARCH(("ALTO"),(U40))))</formula>
    </cfRule>
  </conditionalFormatting>
  <conditionalFormatting sqref="U40:U46">
    <cfRule type="containsText" dxfId="104" priority="40" operator="containsText" text="BAJO">
      <formula>NOT(ISERROR(SEARCH(("BAJO"),(U40))))</formula>
    </cfRule>
  </conditionalFormatting>
  <conditionalFormatting sqref="J47:J53">
    <cfRule type="containsText" dxfId="103" priority="41" operator="containsText" text="EXTREMO">
      <formula>NOT(ISERROR(SEARCH(("EXTREMO"),(J47))))</formula>
    </cfRule>
  </conditionalFormatting>
  <conditionalFormatting sqref="J47:J53">
    <cfRule type="containsText" dxfId="102" priority="42" operator="containsText" text="ALTO">
      <formula>NOT(ISERROR(SEARCH(("ALTO"),(J47))))</formula>
    </cfRule>
  </conditionalFormatting>
  <conditionalFormatting sqref="J47:J53">
    <cfRule type="containsText" dxfId="101" priority="43" operator="containsText" text="MODERADO">
      <formula>NOT(ISERROR(SEARCH(("MODERADO"),(J47))))</formula>
    </cfRule>
  </conditionalFormatting>
  <conditionalFormatting sqref="J47:J53">
    <cfRule type="containsText" dxfId="100" priority="44" operator="containsText" text="BAJO">
      <formula>NOT(ISERROR(SEARCH(("BAJO"),(J47))))</formula>
    </cfRule>
  </conditionalFormatting>
  <conditionalFormatting sqref="U47:U53">
    <cfRule type="containsText" dxfId="99" priority="45" operator="containsText" text="EXTREMO">
      <formula>NOT(ISERROR(SEARCH(("EXTREMO"),(U47))))</formula>
    </cfRule>
  </conditionalFormatting>
  <conditionalFormatting sqref="U47:U53">
    <cfRule type="containsText" dxfId="98" priority="46" operator="containsText" text="MODERADO">
      <formula>NOT(ISERROR(SEARCH(("MODERADO"),(U47))))</formula>
    </cfRule>
  </conditionalFormatting>
  <conditionalFormatting sqref="U47:U53">
    <cfRule type="containsText" dxfId="97" priority="47" operator="containsText" text="ALTO">
      <formula>NOT(ISERROR(SEARCH(("ALTO"),(U47))))</formula>
    </cfRule>
  </conditionalFormatting>
  <conditionalFormatting sqref="U47:U53">
    <cfRule type="containsText" dxfId="96" priority="48" operator="containsText" text="BAJO">
      <formula>NOT(ISERROR(SEARCH(("BAJO"),(U47))))</formula>
    </cfRule>
  </conditionalFormatting>
  <dataValidations count="24">
    <dataValidation type="list" allowBlank="1" showErrorMessage="1" sqref="V47" xr:uid="{38B5B8C4-E759-4487-93B1-28239C1BCB68}">
      <formula1>$AI$12:$AK$12</formula1>
    </dataValidation>
    <dataValidation type="list" allowBlank="1" showErrorMessage="1" sqref="M53" xr:uid="{94BB1CEF-3AC4-45B6-BBCB-5F4D495FBF87}">
      <formula1>$AH$7:$AJ$7</formula1>
    </dataValidation>
    <dataValidation type="list" allowBlank="1" showErrorMessage="1" sqref="AA47" xr:uid="{BD9AA7EC-A971-49EF-BEBB-40BC390C024F}">
      <formula1>$AN$10:$AN$11</formula1>
    </dataValidation>
    <dataValidation type="list" allowBlank="1" showErrorMessage="1" sqref="U12 U19 U26 U33 U40 U47" xr:uid="{1D6B48A3-1DF7-4F6F-94ED-B0C9A830F49B}">
      <formula1>$AO$10:$AO$25</formula1>
    </dataValidation>
    <dataValidation type="list" allowBlank="1" showErrorMessage="1" sqref="D12 D19 D26 D33 D40 D47" xr:uid="{AA321DD0-9B39-4ABB-A83D-2056A26E2C9E}">
      <formula1>$AN$2:$AN$8</formula1>
    </dataValidation>
    <dataValidation type="list" allowBlank="1" showErrorMessage="1" sqref="S12:T12 S19:T19 S26:T26 S33:T33 S40:T40" xr:uid="{AF76A4CC-C2D3-47E9-9E47-239C453402E5}">
      <formula1>$AH$15:$AH$17</formula1>
    </dataValidation>
    <dataValidation type="list" allowBlank="1" showErrorMessage="1" sqref="P12 P19 P26 P33 P40" xr:uid="{00CAC8B2-EE3D-485B-943C-6CC9CEBEACA1}">
      <formula1>$AH$10:$AJ$10</formula1>
    </dataValidation>
    <dataValidation type="list" allowBlank="1" showErrorMessage="1" sqref="G12 G19 G26 G33 G40" xr:uid="{45732191-75FF-4DC3-ABCA-8E87B7AEF44A}">
      <formula1>$AL$2:$AL$6</formula1>
    </dataValidation>
    <dataValidation type="list" allowBlank="1" showErrorMessage="1" sqref="S47:T47" xr:uid="{0BFFA8A2-B350-4998-BF14-4B1F37BB3E5F}">
      <formula1>$AH$13:$AH$15</formula1>
    </dataValidation>
    <dataValidation type="list" allowBlank="1" showErrorMessage="1" sqref="G47" xr:uid="{FB5B40FB-F206-4A68-891C-FF8C8CDF4F29}">
      <formula1>AL2:AL6</formula1>
    </dataValidation>
    <dataValidation type="list" allowBlank="1" showErrorMessage="1" sqref="M12 M19 M26 M33 M40" xr:uid="{79FC171B-8BAE-4B7B-943D-7CCFC29D1FB6}">
      <formula1>$AH$2:$AH$3</formula1>
    </dataValidation>
    <dataValidation type="list" allowBlank="1" showErrorMessage="1" sqref="M13 M20 M27 M34 M41" xr:uid="{1BDA980D-9FB5-4498-921E-2F99943BA106}">
      <formula1>$AH$4:$AI$4</formula1>
    </dataValidation>
    <dataValidation type="list" allowBlank="1" showErrorMessage="1" sqref="M47:M49" xr:uid="{A2371DE6-6446-49AF-BEAB-2D730AE87B92}">
      <formula1>#REF!</formula1>
    </dataValidation>
    <dataValidation type="list" allowBlank="1" showErrorMessage="1" sqref="M17 M24 M31 M38 M45" xr:uid="{E00BDB96-F77C-4C7F-A9E6-8B866E60E399}">
      <formula1>$AH$8:$AI$8</formula1>
    </dataValidation>
    <dataValidation type="list" allowBlank="1" showErrorMessage="1" sqref="M15 M22 M29 M36 M43" xr:uid="{C16B4DC9-AFC8-428C-B632-0A5E45AE6F32}">
      <formula1>$AJ$16:$AL$16</formula1>
    </dataValidation>
    <dataValidation type="list" allowBlank="1" showErrorMessage="1" sqref="H12 H19 H26 H33 H40 H47" xr:uid="{86523F87-66A9-4599-9942-117C48D18CBE}">
      <formula1>$AL$10:$AL$14</formula1>
    </dataValidation>
    <dataValidation type="list" allowBlank="1" showErrorMessage="1" sqref="M14 M21 M28 M35 M42 M51" xr:uid="{3B2BB80D-06E4-4743-A30B-764C80C066DD}">
      <formula1>$AH$5:$AI$5</formula1>
    </dataValidation>
    <dataValidation type="list" allowBlank="1" showErrorMessage="1" sqref="P47" xr:uid="{573B8332-E3A4-40F4-B6DE-48678B6189FC}">
      <formula1>$AH$8:$AJ$8</formula1>
    </dataValidation>
    <dataValidation type="list" allowBlank="1" showErrorMessage="1" sqref="M18 M25 M32 M39 M46" xr:uid="{D8E767EB-CD04-459E-9687-73F613C71F66}">
      <formula1>$AH$9:$AJ$9</formula1>
    </dataValidation>
    <dataValidation type="list" allowBlank="1" showErrorMessage="1" sqref="M16 M23 M30 M37 M44" xr:uid="{94B682DE-2301-4CDF-81B5-DD89DE229D0F}">
      <formula1>$AH$7:$AI$7</formula1>
    </dataValidation>
    <dataValidation type="list" allowBlank="1" showErrorMessage="1" sqref="AA12 AA19 AA26 AA33 AA40" xr:uid="{73365763-B5B7-4F7C-A3E5-CF08483ABC3F}">
      <formula1>$AN$12:$AN$13</formula1>
    </dataValidation>
    <dataValidation type="list" allowBlank="1" showErrorMessage="1" sqref="V12 V19 V26 V33 V40" xr:uid="{94D0FE52-6F5D-433F-82EE-56B13C7B8D00}">
      <formula1>$AH$14:$AK$14</formula1>
    </dataValidation>
    <dataValidation type="list" allowBlank="1" showErrorMessage="1" sqref="M52" xr:uid="{223DB98A-8721-46E3-8E34-BD2A8E2BDE2A}">
      <formula1>$AH$6:$AI$6</formula1>
    </dataValidation>
    <dataValidation type="list" allowBlank="1" showErrorMessage="1" sqref="M50" xr:uid="{3F66DBDA-BD0D-4074-844A-6A0D57552806}">
      <formula1>$AJ$14:$AL$14</formula1>
    </dataValidation>
  </dataValidations>
  <printOptions horizontalCentered="1"/>
  <pageMargins left="0" right="0" top="0.39370078740157483" bottom="0.51181102362204722" header="0" footer="0"/>
  <pageSetup scale="2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1FB03-4346-405E-8335-63193D23EDDD}">
  <dimension ref="A1:AO1000"/>
  <sheetViews>
    <sheetView topLeftCell="Z24" zoomScale="70" zoomScaleNormal="70" workbookViewId="0">
      <selection activeCell="AD51" sqref="AD51"/>
    </sheetView>
  </sheetViews>
  <sheetFormatPr baseColWidth="10" defaultColWidth="14.42578125" defaultRowHeight="15" customHeight="1" x14ac:dyDescent="0.2"/>
  <cols>
    <col min="1" max="3" width="22.5703125" style="4" customWidth="1"/>
    <col min="4" max="4" width="27.42578125" style="4" customWidth="1"/>
    <col min="5" max="5" width="30.42578125" style="4" customWidth="1"/>
    <col min="6" max="6" width="23.140625" style="4" customWidth="1"/>
    <col min="7" max="7" width="19.140625" style="4" customWidth="1"/>
    <col min="8" max="8" width="22.5703125" style="4" customWidth="1"/>
    <col min="9" max="9" width="25.28515625" style="4" hidden="1" customWidth="1"/>
    <col min="10" max="10" width="22.85546875" style="4" customWidth="1"/>
    <col min="11" max="11" width="41.42578125" style="4" customWidth="1"/>
    <col min="12" max="12" width="48.7109375" style="4" customWidth="1"/>
    <col min="13" max="13" width="26" style="4" customWidth="1"/>
    <col min="14" max="14" width="7.7109375" style="4" hidden="1" customWidth="1"/>
    <col min="15" max="15" width="21.140625" style="4" customWidth="1"/>
    <col min="16" max="16" width="16.7109375" style="4" customWidth="1"/>
    <col min="17" max="17" width="16.5703125" style="4" customWidth="1"/>
    <col min="18" max="18" width="22.140625" style="4" customWidth="1"/>
    <col min="19" max="19" width="24.140625" style="4" customWidth="1"/>
    <col min="20" max="20" width="26.85546875" style="4" customWidth="1"/>
    <col min="21" max="21" width="23.42578125" style="4" customWidth="1"/>
    <col min="22" max="22" width="21" style="4" customWidth="1"/>
    <col min="23" max="23" width="27.7109375" style="4" customWidth="1"/>
    <col min="24" max="24" width="28.140625" style="4" customWidth="1"/>
    <col min="25" max="25" width="25.28515625" style="4" customWidth="1"/>
    <col min="26" max="26" width="30.85546875" style="4" customWidth="1"/>
    <col min="27" max="27" width="26.85546875" style="4" customWidth="1"/>
    <col min="28" max="28" width="28.7109375" style="4" customWidth="1"/>
    <col min="29" max="29" width="18" style="4" customWidth="1"/>
    <col min="30" max="30" width="45.5703125" style="4" customWidth="1"/>
    <col min="31" max="31" width="19.140625" style="4" customWidth="1"/>
    <col min="32" max="32" width="25" style="4" customWidth="1"/>
    <col min="33" max="33" width="56" style="4" customWidth="1"/>
    <col min="34" max="34" width="17.28515625" style="4" hidden="1" customWidth="1"/>
    <col min="35" max="41" width="11.42578125" style="4" hidden="1" customWidth="1"/>
    <col min="42" max="16384" width="14.42578125" style="4"/>
  </cols>
  <sheetData>
    <row r="1" spans="1:41" ht="12.75" customHeight="1" x14ac:dyDescent="0.2">
      <c r="A1" s="1"/>
      <c r="B1" s="1"/>
      <c r="C1" s="1"/>
      <c r="D1" s="2"/>
      <c r="E1" s="1"/>
      <c r="F1" s="1"/>
      <c r="G1" s="1"/>
      <c r="H1" s="1"/>
      <c r="I1" s="1"/>
      <c r="J1" s="1"/>
      <c r="K1" s="1"/>
      <c r="L1" s="1"/>
      <c r="M1" s="1"/>
      <c r="N1" s="1"/>
      <c r="O1" s="1"/>
      <c r="P1" s="1"/>
      <c r="Q1" s="1"/>
      <c r="R1" s="1"/>
      <c r="S1" s="1"/>
      <c r="T1" s="1"/>
      <c r="U1" s="1"/>
      <c r="V1" s="1"/>
      <c r="W1" s="1"/>
      <c r="X1" s="1"/>
      <c r="Y1" s="1"/>
      <c r="Z1" s="1"/>
      <c r="AA1" s="1"/>
      <c r="AB1" s="1"/>
      <c r="AC1" s="1"/>
      <c r="AD1" s="1"/>
      <c r="AE1" s="1"/>
      <c r="AF1" s="1"/>
      <c r="AG1" s="1"/>
      <c r="AH1" s="3"/>
      <c r="AI1" s="3"/>
      <c r="AJ1" s="3"/>
      <c r="AK1" s="3" t="s">
        <v>0</v>
      </c>
      <c r="AL1" s="3" t="s">
        <v>1</v>
      </c>
      <c r="AM1" s="3"/>
      <c r="AN1" s="3" t="s">
        <v>2</v>
      </c>
      <c r="AO1" s="3"/>
    </row>
    <row r="2" spans="1:41" ht="12.75" customHeight="1" x14ac:dyDescent="0.2">
      <c r="A2" s="1"/>
      <c r="B2" s="1"/>
      <c r="C2" s="1"/>
      <c r="D2" s="2"/>
      <c r="E2" s="1"/>
      <c r="F2" s="1"/>
      <c r="G2" s="1"/>
      <c r="H2" s="1"/>
      <c r="I2" s="1"/>
      <c r="J2" s="1"/>
      <c r="K2" s="1"/>
      <c r="L2" s="1"/>
      <c r="M2" s="1"/>
      <c r="N2" s="1"/>
      <c r="O2" s="1"/>
      <c r="P2" s="1"/>
      <c r="Q2" s="1"/>
      <c r="R2" s="1"/>
      <c r="S2" s="1"/>
      <c r="T2" s="1"/>
      <c r="U2" s="1"/>
      <c r="V2" s="1"/>
      <c r="W2" s="1"/>
      <c r="X2" s="1"/>
      <c r="Y2" s="1"/>
      <c r="Z2" s="1"/>
      <c r="AA2" s="1"/>
      <c r="AB2" s="1"/>
      <c r="AC2" s="1"/>
      <c r="AD2" s="1"/>
      <c r="AE2" s="1"/>
      <c r="AF2" s="1"/>
      <c r="AG2" s="1"/>
      <c r="AH2" s="3" t="s">
        <v>3</v>
      </c>
      <c r="AI2" s="3" t="s">
        <v>4</v>
      </c>
      <c r="AJ2" s="3"/>
      <c r="AK2" s="3"/>
      <c r="AL2" s="3" t="s">
        <v>5</v>
      </c>
      <c r="AM2" s="3"/>
      <c r="AN2" s="3" t="s">
        <v>6</v>
      </c>
      <c r="AO2" s="3"/>
    </row>
    <row r="3" spans="1:41" ht="12.75" customHeight="1" x14ac:dyDescent="0.2">
      <c r="A3" s="1"/>
      <c r="B3" s="1"/>
      <c r="C3" s="1"/>
      <c r="D3" s="2"/>
      <c r="E3" s="1"/>
      <c r="F3" s="1"/>
      <c r="G3" s="1"/>
      <c r="H3" s="1"/>
      <c r="I3" s="1"/>
      <c r="J3" s="1"/>
      <c r="K3" s="1"/>
      <c r="L3" s="1"/>
      <c r="M3" s="1"/>
      <c r="N3" s="1"/>
      <c r="O3" s="1"/>
      <c r="P3" s="1"/>
      <c r="Q3" s="1"/>
      <c r="R3" s="1"/>
      <c r="S3" s="1"/>
      <c r="T3" s="1"/>
      <c r="U3" s="1"/>
      <c r="V3" s="1"/>
      <c r="W3" s="1"/>
      <c r="X3" s="1"/>
      <c r="Y3" s="1"/>
      <c r="Z3" s="1"/>
      <c r="AA3" s="1"/>
      <c r="AB3" s="1"/>
      <c r="AC3" s="1"/>
      <c r="AD3" s="1"/>
      <c r="AE3" s="1"/>
      <c r="AF3" s="1"/>
      <c r="AG3" s="1"/>
      <c r="AH3" s="3" t="s">
        <v>7</v>
      </c>
      <c r="AI3" s="3" t="s">
        <v>8</v>
      </c>
      <c r="AJ3" s="3"/>
      <c r="AK3" s="3"/>
      <c r="AL3" s="3" t="s">
        <v>9</v>
      </c>
      <c r="AM3" s="3"/>
      <c r="AN3" s="3" t="s">
        <v>10</v>
      </c>
      <c r="AO3" s="3"/>
    </row>
    <row r="4" spans="1:41" ht="12.75" customHeight="1" x14ac:dyDescent="0.2">
      <c r="A4" s="1"/>
      <c r="B4" s="1"/>
      <c r="C4" s="1"/>
      <c r="D4" s="2"/>
      <c r="E4" s="1"/>
      <c r="F4" s="1"/>
      <c r="G4" s="1"/>
      <c r="H4" s="1"/>
      <c r="I4" s="1"/>
      <c r="J4" s="1"/>
      <c r="K4" s="1"/>
      <c r="L4" s="1"/>
      <c r="M4" s="1"/>
      <c r="N4" s="1"/>
      <c r="O4" s="1"/>
      <c r="P4" s="1"/>
      <c r="Q4" s="1"/>
      <c r="R4" s="1"/>
      <c r="S4" s="1"/>
      <c r="T4" s="1"/>
      <c r="U4" s="1"/>
      <c r="V4" s="1"/>
      <c r="W4" s="1"/>
      <c r="X4" s="1"/>
      <c r="Y4" s="1"/>
      <c r="Z4" s="1"/>
      <c r="AA4" s="1"/>
      <c r="AB4" s="1"/>
      <c r="AC4" s="1"/>
      <c r="AD4" s="1"/>
      <c r="AE4" s="1"/>
      <c r="AF4" s="1"/>
      <c r="AG4" s="1"/>
      <c r="AH4" s="3" t="s">
        <v>11</v>
      </c>
      <c r="AI4" s="3" t="s">
        <v>12</v>
      </c>
      <c r="AJ4" s="3"/>
      <c r="AK4" s="3" t="s">
        <v>13</v>
      </c>
      <c r="AL4" s="3" t="s">
        <v>14</v>
      </c>
      <c r="AM4" s="3"/>
      <c r="AN4" s="3" t="s">
        <v>15</v>
      </c>
      <c r="AO4" s="3"/>
    </row>
    <row r="5" spans="1:41" ht="12.75" customHeight="1" x14ac:dyDescent="0.2">
      <c r="A5" s="1"/>
      <c r="B5" s="1"/>
      <c r="C5" s="1"/>
      <c r="D5" s="2"/>
      <c r="E5" s="1"/>
      <c r="F5" s="1"/>
      <c r="G5" s="1"/>
      <c r="H5" s="1"/>
      <c r="I5" s="1"/>
      <c r="J5" s="1"/>
      <c r="K5" s="1"/>
      <c r="L5" s="1"/>
      <c r="M5" s="1"/>
      <c r="N5" s="1"/>
      <c r="O5" s="1"/>
      <c r="P5" s="1"/>
      <c r="Q5" s="1"/>
      <c r="R5" s="1"/>
      <c r="S5" s="1"/>
      <c r="T5" s="1"/>
      <c r="U5" s="1"/>
      <c r="V5" s="1"/>
      <c r="W5" s="1"/>
      <c r="X5" s="1"/>
      <c r="Y5" s="1"/>
      <c r="Z5" s="1"/>
      <c r="AA5" s="1"/>
      <c r="AB5" s="1"/>
      <c r="AC5" s="1"/>
      <c r="AD5" s="1"/>
      <c r="AE5" s="1"/>
      <c r="AF5" s="1"/>
      <c r="AG5" s="1"/>
      <c r="AH5" s="3" t="s">
        <v>16</v>
      </c>
      <c r="AI5" s="3" t="s">
        <v>17</v>
      </c>
      <c r="AJ5" s="3"/>
      <c r="AK5" s="3" t="s">
        <v>18</v>
      </c>
      <c r="AL5" s="3" t="s">
        <v>19</v>
      </c>
      <c r="AM5" s="3"/>
      <c r="AN5" s="3" t="s">
        <v>20</v>
      </c>
      <c r="AO5" s="3"/>
    </row>
    <row r="6" spans="1:41" ht="29.25" customHeight="1" x14ac:dyDescent="0.2">
      <c r="A6" s="1"/>
      <c r="B6" s="1"/>
      <c r="C6" s="1"/>
      <c r="D6" s="2"/>
      <c r="E6" s="1"/>
      <c r="F6" s="1"/>
      <c r="G6" s="1"/>
      <c r="H6" s="1"/>
      <c r="I6" s="1"/>
      <c r="J6" s="1"/>
      <c r="K6" s="1"/>
      <c r="L6" s="1"/>
      <c r="M6" s="1"/>
      <c r="N6" s="1"/>
      <c r="O6" s="1"/>
      <c r="P6" s="1"/>
      <c r="Q6" s="1"/>
      <c r="R6" s="1"/>
      <c r="S6" s="1"/>
      <c r="T6" s="1"/>
      <c r="U6" s="1"/>
      <c r="V6" s="1"/>
      <c r="W6" s="1"/>
      <c r="X6" s="1"/>
      <c r="Y6" s="1"/>
      <c r="Z6" s="1"/>
      <c r="AA6" s="1"/>
      <c r="AB6" s="1"/>
      <c r="AC6" s="1"/>
      <c r="AD6" s="1"/>
      <c r="AE6" s="1"/>
      <c r="AF6" s="1"/>
      <c r="AG6" s="1"/>
      <c r="AH6" s="3" t="s">
        <v>21</v>
      </c>
      <c r="AI6" s="3" t="s">
        <v>22</v>
      </c>
      <c r="AJ6" s="3" t="s">
        <v>23</v>
      </c>
      <c r="AK6" s="3" t="s">
        <v>24</v>
      </c>
      <c r="AL6" s="3" t="s">
        <v>25</v>
      </c>
      <c r="AM6" s="3"/>
      <c r="AN6" s="3" t="s">
        <v>26</v>
      </c>
      <c r="AO6" s="3"/>
    </row>
    <row r="7" spans="1:41" ht="24.75" customHeight="1" x14ac:dyDescent="0.2">
      <c r="A7" s="5" t="s">
        <v>27</v>
      </c>
      <c r="B7" s="6"/>
      <c r="C7" s="273">
        <v>44074</v>
      </c>
      <c r="D7" s="8"/>
      <c r="E7" s="8"/>
      <c r="F7" s="6"/>
      <c r="G7" s="9"/>
      <c r="H7" s="8"/>
      <c r="I7" s="8"/>
      <c r="J7" s="8"/>
      <c r="K7" s="8"/>
      <c r="L7" s="6"/>
      <c r="M7" s="10" t="s">
        <v>28</v>
      </c>
      <c r="N7" s="8"/>
      <c r="O7" s="8"/>
      <c r="P7" s="8"/>
      <c r="Q7" s="8"/>
      <c r="R7" s="8"/>
      <c r="S7" s="8"/>
      <c r="T7" s="8"/>
      <c r="U7" s="8"/>
      <c r="V7" s="6"/>
      <c r="W7" s="11" t="s">
        <v>29</v>
      </c>
      <c r="X7" s="274"/>
      <c r="Y7" s="13" t="s">
        <v>30</v>
      </c>
      <c r="Z7" s="14"/>
      <c r="AA7" s="6"/>
      <c r="AB7" s="11" t="s">
        <v>31</v>
      </c>
      <c r="AC7" s="15" t="s">
        <v>32</v>
      </c>
      <c r="AD7" s="16" t="s">
        <v>33</v>
      </c>
      <c r="AE7" s="17"/>
      <c r="AF7" s="9"/>
      <c r="AG7" s="6"/>
      <c r="AH7" s="3" t="s">
        <v>34</v>
      </c>
      <c r="AI7" s="3" t="s">
        <v>35</v>
      </c>
      <c r="AJ7" s="3" t="s">
        <v>36</v>
      </c>
      <c r="AK7" s="3"/>
      <c r="AL7" s="3"/>
      <c r="AM7" s="3"/>
      <c r="AN7" s="3" t="s">
        <v>37</v>
      </c>
      <c r="AO7" s="3"/>
    </row>
    <row r="8" spans="1:41" ht="12.75" customHeight="1" x14ac:dyDescent="0.2">
      <c r="A8" s="18" t="s">
        <v>38</v>
      </c>
      <c r="B8" s="8"/>
      <c r="C8" s="8"/>
      <c r="D8" s="8"/>
      <c r="E8" s="8"/>
      <c r="F8" s="6"/>
      <c r="G8" s="18" t="s">
        <v>39</v>
      </c>
      <c r="H8" s="8"/>
      <c r="I8" s="8"/>
      <c r="J8" s="8"/>
      <c r="K8" s="8"/>
      <c r="L8" s="8"/>
      <c r="M8" s="8"/>
      <c r="N8" s="8"/>
      <c r="O8" s="8"/>
      <c r="P8" s="8"/>
      <c r="Q8" s="8"/>
      <c r="R8" s="8"/>
      <c r="S8" s="8"/>
      <c r="T8" s="8"/>
      <c r="U8" s="8"/>
      <c r="V8" s="8"/>
      <c r="W8" s="8"/>
      <c r="X8" s="8"/>
      <c r="Y8" s="8"/>
      <c r="Z8" s="8"/>
      <c r="AA8" s="8"/>
      <c r="AB8" s="6"/>
      <c r="AC8" s="19" t="s">
        <v>40</v>
      </c>
      <c r="AD8" s="20" t="s">
        <v>41</v>
      </c>
      <c r="AE8" s="21"/>
      <c r="AF8" s="21"/>
      <c r="AG8" s="21"/>
      <c r="AH8" s="3" t="s">
        <v>42</v>
      </c>
      <c r="AI8" s="3" t="s">
        <v>43</v>
      </c>
      <c r="AJ8" s="3"/>
      <c r="AK8" s="3"/>
      <c r="AL8" s="3"/>
      <c r="AM8" s="3"/>
      <c r="AN8" s="3" t="s">
        <v>44</v>
      </c>
      <c r="AO8" s="3"/>
    </row>
    <row r="9" spans="1:41" ht="14.25" customHeight="1" x14ac:dyDescent="0.2">
      <c r="A9" s="22" t="s">
        <v>45</v>
      </c>
      <c r="B9" s="22" t="s">
        <v>46</v>
      </c>
      <c r="C9" s="22" t="s">
        <v>47</v>
      </c>
      <c r="D9" s="22" t="s">
        <v>2</v>
      </c>
      <c r="E9" s="22" t="s">
        <v>48</v>
      </c>
      <c r="F9" s="19" t="s">
        <v>49</v>
      </c>
      <c r="G9" s="18" t="s">
        <v>50</v>
      </c>
      <c r="H9" s="8"/>
      <c r="I9" s="8"/>
      <c r="J9" s="6"/>
      <c r="K9" s="18" t="s">
        <v>51</v>
      </c>
      <c r="L9" s="8"/>
      <c r="M9" s="8"/>
      <c r="N9" s="8"/>
      <c r="O9" s="8"/>
      <c r="P9" s="8"/>
      <c r="Q9" s="8"/>
      <c r="R9" s="8"/>
      <c r="S9" s="8"/>
      <c r="T9" s="6"/>
      <c r="U9" s="18" t="s">
        <v>52</v>
      </c>
      <c r="V9" s="8"/>
      <c r="W9" s="8"/>
      <c r="X9" s="8"/>
      <c r="Y9" s="8"/>
      <c r="Z9" s="8"/>
      <c r="AA9" s="8"/>
      <c r="AB9" s="6"/>
      <c r="AC9" s="23"/>
      <c r="AD9" s="24"/>
      <c r="AE9" s="25"/>
      <c r="AF9" s="25"/>
      <c r="AG9" s="21"/>
      <c r="AH9" s="3" t="s">
        <v>53</v>
      </c>
      <c r="AI9" s="3" t="s">
        <v>54</v>
      </c>
      <c r="AJ9" s="3" t="s">
        <v>55</v>
      </c>
      <c r="AK9" s="26"/>
      <c r="AL9" s="26"/>
      <c r="AM9" s="26"/>
      <c r="AN9" s="26"/>
      <c r="AO9" s="26"/>
    </row>
    <row r="10" spans="1:41" ht="20.25" customHeight="1" x14ac:dyDescent="0.2">
      <c r="A10" s="23"/>
      <c r="B10" s="23"/>
      <c r="C10" s="23"/>
      <c r="D10" s="23"/>
      <c r="E10" s="23"/>
      <c r="F10" s="23"/>
      <c r="G10" s="27" t="s">
        <v>56</v>
      </c>
      <c r="H10" s="28"/>
      <c r="I10" s="28"/>
      <c r="J10" s="29"/>
      <c r="K10" s="22" t="s">
        <v>57</v>
      </c>
      <c r="L10" s="19" t="s">
        <v>58</v>
      </c>
      <c r="M10" s="19" t="s">
        <v>59</v>
      </c>
      <c r="N10" s="19" t="s">
        <v>60</v>
      </c>
      <c r="O10" s="22" t="s">
        <v>61</v>
      </c>
      <c r="P10" s="30" t="s">
        <v>62</v>
      </c>
      <c r="Q10" s="22" t="s">
        <v>63</v>
      </c>
      <c r="R10" s="22" t="s">
        <v>64</v>
      </c>
      <c r="S10" s="22" t="s">
        <v>65</v>
      </c>
      <c r="T10" s="22" t="s">
        <v>66</v>
      </c>
      <c r="U10" s="30" t="s">
        <v>67</v>
      </c>
      <c r="V10" s="22" t="s">
        <v>68</v>
      </c>
      <c r="W10" s="22" t="s">
        <v>69</v>
      </c>
      <c r="X10" s="22" t="s">
        <v>70</v>
      </c>
      <c r="Y10" s="31" t="s">
        <v>71</v>
      </c>
      <c r="Z10" s="8"/>
      <c r="AA10" s="8"/>
      <c r="AB10" s="6"/>
      <c r="AC10" s="23"/>
      <c r="AD10" s="32"/>
      <c r="AE10" s="28"/>
      <c r="AF10" s="28"/>
      <c r="AG10" s="28"/>
      <c r="AH10" s="26" t="s">
        <v>72</v>
      </c>
      <c r="AI10" s="26" t="s">
        <v>73</v>
      </c>
      <c r="AJ10" s="26" t="s">
        <v>74</v>
      </c>
      <c r="AK10" s="26"/>
      <c r="AL10" s="26" t="s">
        <v>75</v>
      </c>
      <c r="AM10" s="26"/>
      <c r="AN10" s="26"/>
      <c r="AO10" s="3" t="s">
        <v>76</v>
      </c>
    </row>
    <row r="11" spans="1:41" ht="57.75" customHeight="1" x14ac:dyDescent="0.2">
      <c r="A11" s="23"/>
      <c r="B11" s="33"/>
      <c r="C11" s="23"/>
      <c r="D11" s="23"/>
      <c r="E11" s="23"/>
      <c r="F11" s="23"/>
      <c r="G11" s="34" t="s">
        <v>1</v>
      </c>
      <c r="H11" s="34" t="s">
        <v>0</v>
      </c>
      <c r="I11" s="34"/>
      <c r="J11" s="35" t="s">
        <v>77</v>
      </c>
      <c r="K11" s="33"/>
      <c r="L11" s="33"/>
      <c r="M11" s="33"/>
      <c r="N11" s="33"/>
      <c r="O11" s="33"/>
      <c r="P11" s="33"/>
      <c r="Q11" s="33"/>
      <c r="R11" s="33"/>
      <c r="S11" s="33"/>
      <c r="T11" s="33"/>
      <c r="U11" s="33"/>
      <c r="V11" s="33"/>
      <c r="W11" s="33"/>
      <c r="X11" s="33"/>
      <c r="Y11" s="36" t="s">
        <v>78</v>
      </c>
      <c r="Z11" s="36" t="s">
        <v>79</v>
      </c>
      <c r="AA11" s="37" t="s">
        <v>80</v>
      </c>
      <c r="AB11" s="37" t="s">
        <v>81</v>
      </c>
      <c r="AC11" s="33"/>
      <c r="AD11" s="37" t="s">
        <v>82</v>
      </c>
      <c r="AE11" s="37" t="s">
        <v>83</v>
      </c>
      <c r="AF11" s="37" t="s">
        <v>84</v>
      </c>
      <c r="AG11" s="36" t="s">
        <v>85</v>
      </c>
      <c r="AH11" s="26" t="s">
        <v>86</v>
      </c>
      <c r="AI11" s="26" t="s">
        <v>8</v>
      </c>
      <c r="AJ11" s="26"/>
      <c r="AK11" s="26"/>
      <c r="AL11" s="26" t="s">
        <v>87</v>
      </c>
      <c r="AM11" s="26"/>
      <c r="AN11" s="26"/>
      <c r="AO11" s="3" t="s">
        <v>88</v>
      </c>
    </row>
    <row r="12" spans="1:41" ht="51.75" customHeight="1" x14ac:dyDescent="0.2">
      <c r="A12" s="41" t="s">
        <v>323</v>
      </c>
      <c r="B12" s="38" t="s">
        <v>324</v>
      </c>
      <c r="C12" s="81" t="s">
        <v>325</v>
      </c>
      <c r="D12" s="40" t="s">
        <v>15</v>
      </c>
      <c r="E12" s="38" t="s">
        <v>326</v>
      </c>
      <c r="F12" s="81" t="s">
        <v>327</v>
      </c>
      <c r="G12" s="41" t="s">
        <v>25</v>
      </c>
      <c r="H12" s="41" t="s">
        <v>13</v>
      </c>
      <c r="I12" s="42" t="str">
        <f>CONCATENATE(G12,H12)</f>
        <v>CASI SEGUROMODERADO</v>
      </c>
      <c r="J12" s="43" t="str">
        <f>I13</f>
        <v>7. EXTREMO</v>
      </c>
      <c r="K12" s="81" t="s">
        <v>328</v>
      </c>
      <c r="L12" s="275" t="s">
        <v>95</v>
      </c>
      <c r="M12" s="46" t="s">
        <v>3</v>
      </c>
      <c r="N12" s="47">
        <f>IF(M12="ASIGNADO",15,IF(M12="NO ASIGNADO",0,""))</f>
        <v>15</v>
      </c>
      <c r="O12" s="48">
        <f>SUM(N12:N18)</f>
        <v>100</v>
      </c>
      <c r="P12" s="49" t="s">
        <v>72</v>
      </c>
      <c r="Q12" s="50">
        <f>IF(Q15="DÉBIL",0,IF(Q15="MODERADO",50,IF(Q15="FUERTE",100,"")))</f>
        <v>100</v>
      </c>
      <c r="R12" s="54"/>
      <c r="S12" s="52" t="s">
        <v>96</v>
      </c>
      <c r="T12" s="52" t="s">
        <v>96</v>
      </c>
      <c r="U12" s="276" t="s">
        <v>126</v>
      </c>
      <c r="V12" s="41" t="s">
        <v>98</v>
      </c>
      <c r="W12" s="277">
        <v>43770</v>
      </c>
      <c r="X12" s="81" t="s">
        <v>329</v>
      </c>
      <c r="Y12" s="131" t="s">
        <v>330</v>
      </c>
      <c r="Z12" s="278">
        <v>44196</v>
      </c>
      <c r="AA12" s="55" t="s">
        <v>103</v>
      </c>
      <c r="AB12" s="39" t="s">
        <v>331</v>
      </c>
      <c r="AC12" s="279">
        <v>44074</v>
      </c>
      <c r="AD12" s="39" t="s">
        <v>332</v>
      </c>
      <c r="AE12" s="39" t="s">
        <v>333</v>
      </c>
      <c r="AF12" s="38" t="s">
        <v>334</v>
      </c>
      <c r="AG12" s="38" t="s">
        <v>335</v>
      </c>
      <c r="AH12" s="117" t="s">
        <v>109</v>
      </c>
      <c r="AI12" s="117" t="s">
        <v>110</v>
      </c>
      <c r="AJ12" s="117" t="s">
        <v>13</v>
      </c>
      <c r="AK12" s="117" t="s">
        <v>76</v>
      </c>
      <c r="AL12" s="117" t="s">
        <v>13</v>
      </c>
      <c r="AM12" s="117"/>
      <c r="AN12" s="117" t="s">
        <v>111</v>
      </c>
      <c r="AO12" s="117" t="s">
        <v>112</v>
      </c>
    </row>
    <row r="13" spans="1:41" ht="51.75" customHeight="1" x14ac:dyDescent="0.2">
      <c r="A13" s="23"/>
      <c r="B13" s="23"/>
      <c r="C13" s="23"/>
      <c r="D13" s="23"/>
      <c r="E13" s="23"/>
      <c r="F13" s="23"/>
      <c r="G13" s="23"/>
      <c r="H13" s="23"/>
      <c r="I13" s="42" t="str">
        <f>IF(I12="RARA VEZINSIGNIFICANTE","1. BAJO",IF(I12="RARA VEZMENOR","2. BAJO",IF(I12="IMPROBABLEINSIGNIFICANTE","3. BAJO",IF(I12="IMPROBABLEMENOR","4. BAJO",IF(I12="POSIBLEINSIGNIFICANTE","5. BAJO",IF(I12="RARA VEZMODERADO","1. MODERADO",IF(I12="IMPROBABLEMODERADO","2. MODERADO",IF(I12="POSIBLEMENOR","3. MODERADO",IF(I12="PROBABLEINSIGNIFICANTE","4. MODERADO",IF(I12="RARA VEZMAYOR","1. ALTO",IF(I12="IMPROBABLEMAYOR","2. ALTO",IF(I12="POSIBLEMODERADO","3. ALTO",IF(I12="PROBABLEMENOR","4. ALTO",IF(I12="PROBABLEMODERADO","5. ALTO",IF(I12="CASI SEGUROINSIGNIFICANTE","6. ALTO",IF(I12="CASI SEGUROMENOR","7. ALTO",IF(I12="RARA VEZCATASTRÓFICO","1. EXTREMO",IF(I12="IMPROBABLECATASTRÓFICO","2. EXTREMO",IF(I12="POSIBLEMAYOR","3. EXTREMO",IF(I12="POSIBLECATASTRÓFICO","4. EXTREMO",IF(I12="PROBABLEMAYOR","5. EXTREMO",IF(I12="PROBABLECATASTRÓFICO","6. EXTREMO",IF(I12="CASI SEGUROMODERADO","7. EXTREMO",IF(I12="CASI SEGUROMAYOR","8. EXTREMO",IF(I12="CASI SEGUROCATASTRÓFICO","9. EXTREMO","")))))))))))))))))))))))))</f>
        <v>7. EXTREMO</v>
      </c>
      <c r="J13" s="23"/>
      <c r="K13" s="23"/>
      <c r="L13" s="280" t="s">
        <v>113</v>
      </c>
      <c r="M13" s="60" t="s">
        <v>11</v>
      </c>
      <c r="N13" s="61">
        <f>IF(M13="ADECUADO",15,IF(M13="INADECUADO",0,""))</f>
        <v>15</v>
      </c>
      <c r="O13" s="62"/>
      <c r="P13" s="23"/>
      <c r="Q13" s="23"/>
      <c r="R13" s="23"/>
      <c r="S13" s="33"/>
      <c r="T13" s="33"/>
      <c r="U13" s="23"/>
      <c r="V13" s="23"/>
      <c r="W13" s="23"/>
      <c r="X13" s="23"/>
      <c r="Y13" s="23"/>
      <c r="Z13" s="23"/>
      <c r="AA13" s="23"/>
      <c r="AB13" s="23"/>
      <c r="AC13" s="23"/>
      <c r="AD13" s="23"/>
      <c r="AE13" s="23"/>
      <c r="AF13" s="23"/>
      <c r="AG13" s="23"/>
      <c r="AH13" s="117" t="s">
        <v>96</v>
      </c>
      <c r="AI13" s="117" t="s">
        <v>114</v>
      </c>
      <c r="AJ13" s="117"/>
      <c r="AK13" s="117"/>
      <c r="AL13" s="117" t="s">
        <v>18</v>
      </c>
      <c r="AM13" s="117"/>
      <c r="AN13" s="117" t="s">
        <v>103</v>
      </c>
      <c r="AO13" s="117" t="s">
        <v>115</v>
      </c>
    </row>
    <row r="14" spans="1:41" ht="95.25" customHeight="1" x14ac:dyDescent="0.2">
      <c r="A14" s="23"/>
      <c r="B14" s="23"/>
      <c r="C14" s="23"/>
      <c r="D14" s="23"/>
      <c r="E14" s="23"/>
      <c r="F14" s="23"/>
      <c r="G14" s="23"/>
      <c r="H14" s="23"/>
      <c r="I14" s="42" t="str">
        <f>IF(OR(I13="1. BAJO",I13="2. BAJO",I13="3. BAJO",I13="4. BAJO",I13="5. BAJO"),"BAJO",IF(OR(I13="1. MODERADO",I13="2. MODERADO",I13="3. MODERADO",I13="4. MODERADO"),"MODERADO",IF(OR(I13="1. ALTO",I13="2. ALTO",I13="3. ALTO",I13="4. ALTO",I13="5. ALTO",I13="6. ALTO",I13="7. ALTO"),"ALTO",IF(OR(I13="1. EXTREMO",I13="2. EXTREMO",I13="3. EXTREMO",I13="4. EXTREMO",I13="5. EXTREMO",I13="6. EXTREMO",I13="7. EXTREMO",I13="8. EXTREMO",I13="9. EXTREMO"),"EXTREMO",""))))</f>
        <v>EXTREMO</v>
      </c>
      <c r="J14" s="23"/>
      <c r="K14" s="23"/>
      <c r="L14" s="281" t="s">
        <v>116</v>
      </c>
      <c r="M14" s="60" t="s">
        <v>16</v>
      </c>
      <c r="N14" s="61">
        <f>IF(M14="OPORTUNA",15,IF(M14="INOPORTUNA",0,""))</f>
        <v>15</v>
      </c>
      <c r="O14" s="62"/>
      <c r="P14" s="23"/>
      <c r="Q14" s="33"/>
      <c r="R14" s="23"/>
      <c r="S14" s="65" t="s">
        <v>117</v>
      </c>
      <c r="T14" s="65" t="s">
        <v>118</v>
      </c>
      <c r="U14" s="23"/>
      <c r="V14" s="23"/>
      <c r="W14" s="23"/>
      <c r="X14" s="23"/>
      <c r="Y14" s="23"/>
      <c r="Z14" s="23"/>
      <c r="AA14" s="23"/>
      <c r="AB14" s="23"/>
      <c r="AC14" s="23"/>
      <c r="AD14" s="23"/>
      <c r="AE14" s="23"/>
      <c r="AF14" s="33"/>
      <c r="AG14" s="23"/>
      <c r="AH14" s="117" t="s">
        <v>119</v>
      </c>
      <c r="AI14" s="117" t="s">
        <v>98</v>
      </c>
      <c r="AJ14" s="117" t="s">
        <v>120</v>
      </c>
      <c r="AK14" s="117" t="s">
        <v>121</v>
      </c>
      <c r="AL14" s="117" t="s">
        <v>24</v>
      </c>
      <c r="AM14" s="117"/>
      <c r="AN14" s="117"/>
      <c r="AO14" s="117" t="s">
        <v>122</v>
      </c>
    </row>
    <row r="15" spans="1:41" ht="84" customHeight="1" x14ac:dyDescent="0.2">
      <c r="A15" s="23"/>
      <c r="B15" s="23"/>
      <c r="C15" s="23"/>
      <c r="D15" s="23"/>
      <c r="E15" s="67" t="s">
        <v>123</v>
      </c>
      <c r="F15" s="23"/>
      <c r="G15" s="23"/>
      <c r="H15" s="23"/>
      <c r="I15" s="42"/>
      <c r="J15" s="23"/>
      <c r="K15" s="23"/>
      <c r="L15" s="280" t="s">
        <v>124</v>
      </c>
      <c r="M15" s="60" t="s">
        <v>131</v>
      </c>
      <c r="N15" s="61">
        <f>IF(M15="PREVENIR",15,IF(M15="DETECTAR",10,IF(M15="NO ES UN CONTROL",0,"")))</f>
        <v>15</v>
      </c>
      <c r="O15" s="68" t="str">
        <f>IF(O12&lt;86,"DÉBIL",IF(O12&lt;96,"MODERADO",IF(O12&lt;101,"FUERTE","")))</f>
        <v>FUERTE</v>
      </c>
      <c r="P15" s="23"/>
      <c r="Q15" s="69" t="str">
        <f>IF(AND(O15="FUERTE",P12="FUERTE (SIEMPRE SE EJECUTA)"),"FUERTE",IF(OR(O15="DÉBIL",P12="DÉBIL (NO SE EJECUTA)"),"DÉBIL",IF(OR(O15="MODERADO",P12="MODERADO (ALGUNAS VECES)"),"MODERADO")))</f>
        <v>FUERTE</v>
      </c>
      <c r="R15" s="80" t="s">
        <v>336</v>
      </c>
      <c r="S15" s="71">
        <f>IF(AND($Q$15="FUERTE",$S$12="DIRECTAMENTE",$T$12="DIRECTAMENTE"),2,IF(AND($Q$15="FUERTE",$S$12="DIRECTAMENTE",$T$12="INDIRECTAMENTE"),2,IF(AND($Q$15="FUERTE",$S$12="DIRECTAMENTE",$T$12="NO DISMINUYE"),2,IF(AND($Q$15="FUERTE",$S$12="NO DISMINUYE",$T$12="DIRECTAMENTE"),0,IF(AND($Q$15="MODERADO",$S$12="DIRECTAMENTE",$T$12="DIRECTAMENTE"),1,IF(AND($Q$15="MODERADO",$S$12="DIRECTAMENTE",$T$12="INDIRECTAMENTE"),1,IF(AND($Q$15="MODERADO",$S$12="DIRECTAMENTE",$T$12="NO DISMINUYE"),1,IF(AND($Q$15="MODERADO",$S$12="NO DISMINUYE",$T$12="DIRECTAMENTE"),0,"N/A"))))))))</f>
        <v>2</v>
      </c>
      <c r="T15" s="71">
        <f>IF(AND($Q$15="FUERTE",$S$12="DIRECTAMENTE",$T$12="DIRECTAMENTE"),2,IF(AND($Q$15="FUERTE",$S$12="DIRECTAMENTE",$T$12="INDIRECTAMENTE"),1,IF(AND($Q$15="FUERTE",$S$12="DIRECTAMENTE",$T$12="NO DISMINUYE"),0,IF(AND($Q$15="FUERTE",$S$12="NO DISMINUYE",$T$12="DIRECTAMENTE"),2,IF(AND($Q$15="MODERADO",$S$12="DIRECTAMENTE",$T$12="DIRECTAMENTE"),1,IF(AND($Q$15="MODERADO",$S$12="DIRECTAMENTE",$T$12="INDIRECTAMENTE"),0,IF(AND($Q$15="MODERADO",$S$12="DIRECTAMENTE",$T$12="NO DISMINUYE"),0,IF(AND($Q$15="MODERADO",$S$12="NO DISMINUYE",$T$12="DIRECTAMENTE"),1,"N/A"))))))))</f>
        <v>2</v>
      </c>
      <c r="U15" s="23"/>
      <c r="V15" s="23"/>
      <c r="W15" s="23"/>
      <c r="X15" s="23"/>
      <c r="Y15" s="23"/>
      <c r="Z15" s="33"/>
      <c r="AA15" s="23"/>
      <c r="AB15" s="23"/>
      <c r="AC15" s="23"/>
      <c r="AD15" s="23"/>
      <c r="AE15" s="23"/>
      <c r="AF15" s="44" t="s">
        <v>337</v>
      </c>
      <c r="AG15" s="23"/>
      <c r="AH15" s="117" t="s">
        <v>96</v>
      </c>
      <c r="AI15" s="117"/>
      <c r="AJ15" s="117"/>
      <c r="AK15" s="117"/>
      <c r="AL15" s="117"/>
      <c r="AM15" s="117"/>
      <c r="AN15" s="117"/>
      <c r="AO15" s="117" t="s">
        <v>126</v>
      </c>
    </row>
    <row r="16" spans="1:41" ht="55.5" customHeight="1" x14ac:dyDescent="0.2">
      <c r="A16" s="23"/>
      <c r="B16" s="23"/>
      <c r="C16" s="23"/>
      <c r="D16" s="23"/>
      <c r="E16" s="144" t="s">
        <v>338</v>
      </c>
      <c r="F16" s="23"/>
      <c r="G16" s="23"/>
      <c r="H16" s="23"/>
      <c r="I16" s="42"/>
      <c r="J16" s="23"/>
      <c r="K16" s="23"/>
      <c r="L16" s="280" t="s">
        <v>128</v>
      </c>
      <c r="M16" s="60" t="s">
        <v>34</v>
      </c>
      <c r="N16" s="61">
        <f>IF(M16="CONFIABLE",15,IF(M16="NO CONFIABLE",0,""))</f>
        <v>15</v>
      </c>
      <c r="O16" s="62"/>
      <c r="P16" s="23"/>
      <c r="Q16" s="23"/>
      <c r="R16" s="23"/>
      <c r="S16" s="23"/>
      <c r="T16" s="23"/>
      <c r="U16" s="23"/>
      <c r="V16" s="23"/>
      <c r="W16" s="23"/>
      <c r="X16" s="23"/>
      <c r="Y16" s="23"/>
      <c r="Z16" s="67" t="s">
        <v>129</v>
      </c>
      <c r="AA16" s="23"/>
      <c r="AB16" s="23"/>
      <c r="AC16" s="23"/>
      <c r="AD16" s="23"/>
      <c r="AE16" s="23"/>
      <c r="AF16" s="63"/>
      <c r="AG16" s="23"/>
      <c r="AH16" s="117" t="s">
        <v>130</v>
      </c>
      <c r="AI16" s="117"/>
      <c r="AJ16" s="117" t="s">
        <v>21</v>
      </c>
      <c r="AK16" s="117" t="s">
        <v>131</v>
      </c>
      <c r="AL16" s="117" t="s">
        <v>22</v>
      </c>
      <c r="AM16" s="117"/>
      <c r="AN16" s="117"/>
      <c r="AO16" s="117" t="s">
        <v>132</v>
      </c>
    </row>
    <row r="17" spans="1:41" ht="66.75" customHeight="1" x14ac:dyDescent="0.2">
      <c r="A17" s="23"/>
      <c r="B17" s="23"/>
      <c r="C17" s="23"/>
      <c r="D17" s="23"/>
      <c r="E17" s="23"/>
      <c r="F17" s="23"/>
      <c r="G17" s="23"/>
      <c r="H17" s="23"/>
      <c r="I17" s="42"/>
      <c r="J17" s="23"/>
      <c r="K17" s="23"/>
      <c r="L17" s="280" t="s">
        <v>133</v>
      </c>
      <c r="M17" s="60" t="s">
        <v>42</v>
      </c>
      <c r="N17" s="61">
        <f>IF(M17="SE INVESTIGAN Y SE RESUELVEN OPORTUNAMENTE",15,IF(M17="NO SE INVESTIGAN Y SE RESUELVEN OPORTUNAMENTE",0,""))</f>
        <v>15</v>
      </c>
      <c r="O17" s="62"/>
      <c r="P17" s="23"/>
      <c r="Q17" s="23"/>
      <c r="R17" s="23"/>
      <c r="S17" s="23"/>
      <c r="T17" s="23"/>
      <c r="U17" s="23"/>
      <c r="V17" s="23"/>
      <c r="W17" s="23"/>
      <c r="X17" s="23"/>
      <c r="Y17" s="23"/>
      <c r="Z17" s="39" t="s">
        <v>339</v>
      </c>
      <c r="AA17" s="23"/>
      <c r="AB17" s="23"/>
      <c r="AC17" s="23"/>
      <c r="AD17" s="23"/>
      <c r="AE17" s="23"/>
      <c r="AF17" s="63"/>
      <c r="AG17" s="23"/>
      <c r="AH17" s="117" t="s">
        <v>114</v>
      </c>
      <c r="AI17" s="117"/>
      <c r="AJ17" s="117"/>
      <c r="AK17" s="117"/>
      <c r="AL17" s="117"/>
      <c r="AM17" s="117"/>
      <c r="AN17" s="117"/>
      <c r="AO17" s="117" t="s">
        <v>135</v>
      </c>
    </row>
    <row r="18" spans="1:41" ht="143.25" customHeight="1" x14ac:dyDescent="0.2">
      <c r="A18" s="23"/>
      <c r="B18" s="23"/>
      <c r="C18" s="33"/>
      <c r="D18" s="33"/>
      <c r="E18" s="33"/>
      <c r="F18" s="33"/>
      <c r="G18" s="33"/>
      <c r="H18" s="33"/>
      <c r="I18" s="42"/>
      <c r="J18" s="23"/>
      <c r="K18" s="33"/>
      <c r="L18" s="282" t="s">
        <v>136</v>
      </c>
      <c r="M18" s="283" t="s">
        <v>53</v>
      </c>
      <c r="N18" s="75">
        <f>IF(M18="COMPLETA",10,IF(M18="INCOMPLETA",5,IF(M18="NO EXISTE",0,"")))</f>
        <v>10</v>
      </c>
      <c r="O18" s="62"/>
      <c r="P18" s="33"/>
      <c r="Q18" s="23"/>
      <c r="R18" s="33"/>
      <c r="S18" s="23"/>
      <c r="T18" s="23"/>
      <c r="U18" s="23"/>
      <c r="V18" s="23"/>
      <c r="W18" s="33"/>
      <c r="X18" s="33"/>
      <c r="Y18" s="33"/>
      <c r="Z18" s="33"/>
      <c r="AA18" s="33"/>
      <c r="AB18" s="33"/>
      <c r="AC18" s="33"/>
      <c r="AD18" s="33"/>
      <c r="AE18" s="33"/>
      <c r="AF18" s="63"/>
      <c r="AG18" s="33"/>
      <c r="AH18" s="117"/>
      <c r="AI18" s="117"/>
      <c r="AJ18" s="117"/>
      <c r="AK18" s="117"/>
      <c r="AL18" s="117"/>
      <c r="AM18" s="117"/>
      <c r="AN18" s="117"/>
      <c r="AO18" s="117" t="s">
        <v>137</v>
      </c>
    </row>
    <row r="19" spans="1:41" ht="39.75" customHeight="1" x14ac:dyDescent="0.2">
      <c r="A19" s="23"/>
      <c r="B19" s="23"/>
      <c r="C19" s="81" t="s">
        <v>340</v>
      </c>
      <c r="D19" s="40" t="s">
        <v>15</v>
      </c>
      <c r="E19" s="38" t="s">
        <v>341</v>
      </c>
      <c r="F19" s="81" t="s">
        <v>342</v>
      </c>
      <c r="G19" s="41" t="s">
        <v>25</v>
      </c>
      <c r="H19" s="41" t="s">
        <v>13</v>
      </c>
      <c r="I19" s="42" t="str">
        <f>CONCATENATE(G19,H19)</f>
        <v>CASI SEGUROMODERADO</v>
      </c>
      <c r="J19" s="43" t="str">
        <f>I20</f>
        <v>7. EXTREMO</v>
      </c>
      <c r="K19" s="38" t="s">
        <v>343</v>
      </c>
      <c r="L19" s="275" t="s">
        <v>95</v>
      </c>
      <c r="M19" s="46" t="s">
        <v>3</v>
      </c>
      <c r="N19" s="47">
        <f>IF(M19="ASIGNADO",15,IF(M19="NO ASIGNADO",0,""))</f>
        <v>15</v>
      </c>
      <c r="O19" s="48">
        <f>SUM(N19:N25)</f>
        <v>100</v>
      </c>
      <c r="P19" s="49" t="s">
        <v>72</v>
      </c>
      <c r="Q19" s="50">
        <f>IF(Q22="DÉBIL",0,IF(Q22="MODERADO",50,IF(Q22="FUERTE",100,"")))</f>
        <v>100</v>
      </c>
      <c r="R19" s="54"/>
      <c r="S19" s="52" t="s">
        <v>96</v>
      </c>
      <c r="T19" s="52" t="s">
        <v>96</v>
      </c>
      <c r="U19" s="276" t="s">
        <v>126</v>
      </c>
      <c r="V19" s="41" t="s">
        <v>98</v>
      </c>
      <c r="W19" s="277">
        <v>43770</v>
      </c>
      <c r="X19" s="38" t="s">
        <v>344</v>
      </c>
      <c r="Y19" s="39" t="s">
        <v>345</v>
      </c>
      <c r="Z19" s="278">
        <v>44196</v>
      </c>
      <c r="AA19" s="55" t="s">
        <v>103</v>
      </c>
      <c r="AB19" s="39" t="s">
        <v>346</v>
      </c>
      <c r="AC19" s="284">
        <v>44074</v>
      </c>
      <c r="AD19" s="39" t="s">
        <v>347</v>
      </c>
      <c r="AE19" s="38" t="s">
        <v>333</v>
      </c>
      <c r="AF19" s="38" t="s">
        <v>348</v>
      </c>
      <c r="AG19" s="38" t="s">
        <v>349</v>
      </c>
      <c r="AH19" s="117" t="s">
        <v>109</v>
      </c>
      <c r="AI19" s="117" t="s">
        <v>110</v>
      </c>
      <c r="AJ19" s="117" t="s">
        <v>13</v>
      </c>
      <c r="AK19" s="117" t="s">
        <v>76</v>
      </c>
      <c r="AL19" s="117" t="s">
        <v>13</v>
      </c>
      <c r="AM19" s="117"/>
      <c r="AN19" s="117" t="s">
        <v>111</v>
      </c>
      <c r="AO19" s="117" t="s">
        <v>112</v>
      </c>
    </row>
    <row r="20" spans="1:41" ht="52.5" customHeight="1" x14ac:dyDescent="0.2">
      <c r="A20" s="23"/>
      <c r="B20" s="23"/>
      <c r="C20" s="23"/>
      <c r="D20" s="23"/>
      <c r="E20" s="23"/>
      <c r="F20" s="23"/>
      <c r="G20" s="23"/>
      <c r="H20" s="23"/>
      <c r="I20" s="42" t="str">
        <f>IF(I19="RARA VEZINSIGNIFICANTE","1. BAJO",IF(I19="RARA VEZMENOR","2. BAJO",IF(I19="IMPROBABLEINSIGNIFICANTE","3. BAJO",IF(I19="IMPROBABLEMENOR","4. BAJO",IF(I19="POSIBLEINSIGNIFICANTE","5. BAJO",IF(I19="RARA VEZMODERADO","1. MODERADO",IF(I19="IMPROBABLEMODERADO","2. MODERADO",IF(I19="POSIBLEMENOR","3. MODERADO",IF(I19="PROBABLEINSIGNIFICANTE","4. MODERADO",IF(I19="RARA VEZMAYOR","1. ALTO",IF(I19="IMPROBABLEMAYOR","2. ALTO",IF(I19="POSIBLEMODERADO","3. ALTO",IF(I19="PROBABLEMENOR","4. ALTO",IF(I19="PROBABLEMODERADO","5. ALTO",IF(I19="CASI SEGUROINSIGNIFICANTE","6. ALTO",IF(I19="CASI SEGUROMENOR","7. ALTO",IF(I19="RARA VEZCATASTRÓFICO","1. EXTREMO",IF(I19="IMPROBABLECATASTRÓFICO","2. EXTREMO",IF(I19="POSIBLEMAYOR","3. EXTREMO",IF(I19="POSIBLECATASTRÓFICO","4. EXTREMO",IF(I19="PROBABLEMAYOR","5. EXTREMO",IF(I19="PROBABLECATASTRÓFICO","6. EXTREMO",IF(I19="CASI SEGUROMODERADO","7. EXTREMO",IF(I19="CASI SEGUROMAYOR","8. EXTREMO",IF(I19="CASI SEGUROCATASTRÓFICO","9. EXTREMO","")))))))))))))))))))))))))</f>
        <v>7. EXTREMO</v>
      </c>
      <c r="J20" s="23"/>
      <c r="K20" s="23"/>
      <c r="L20" s="280" t="s">
        <v>113</v>
      </c>
      <c r="M20" s="60" t="s">
        <v>11</v>
      </c>
      <c r="N20" s="61">
        <f>IF(M20="ADECUADO",15,IF(M20="INADECUADO",0,""))</f>
        <v>15</v>
      </c>
      <c r="O20" s="62"/>
      <c r="P20" s="23"/>
      <c r="Q20" s="23"/>
      <c r="R20" s="23"/>
      <c r="S20" s="33"/>
      <c r="T20" s="33"/>
      <c r="U20" s="23"/>
      <c r="V20" s="23"/>
      <c r="W20" s="23"/>
      <c r="X20" s="23"/>
      <c r="Y20" s="23"/>
      <c r="Z20" s="23"/>
      <c r="AA20" s="23"/>
      <c r="AB20" s="23"/>
      <c r="AC20" s="23"/>
      <c r="AD20" s="23"/>
      <c r="AE20" s="23"/>
      <c r="AF20" s="23"/>
      <c r="AG20" s="23"/>
      <c r="AH20" s="117" t="s">
        <v>96</v>
      </c>
      <c r="AI20" s="117" t="s">
        <v>114</v>
      </c>
      <c r="AJ20" s="117"/>
      <c r="AK20" s="117"/>
      <c r="AL20" s="117" t="s">
        <v>18</v>
      </c>
      <c r="AM20" s="117"/>
      <c r="AN20" s="117" t="s">
        <v>103</v>
      </c>
      <c r="AO20" s="117" t="s">
        <v>115</v>
      </c>
    </row>
    <row r="21" spans="1:41" ht="72.75" customHeight="1" x14ac:dyDescent="0.2">
      <c r="A21" s="23"/>
      <c r="B21" s="23"/>
      <c r="C21" s="23"/>
      <c r="D21" s="23"/>
      <c r="E21" s="23"/>
      <c r="F21" s="23"/>
      <c r="G21" s="23"/>
      <c r="H21" s="23"/>
      <c r="I21" s="42" t="str">
        <f>IF(OR(I20="1. BAJO",I20="2. BAJO",I20="3. BAJO",I20="4. BAJO",I20="5. BAJO"),"BAJO",IF(OR(I20="1. MODERADO",I20="2. MODERADO",I20="3. MODERADO",I20="4. MODERADO"),"MODERADO",IF(OR(I20="1. ALTO",I20="2. ALTO",I20="3. ALTO",I20="4. ALTO",I20="5. ALTO",I20="6. ALTO",I20="7. ALTO"),"ALTO",IF(OR(I20="1. EXTREMO",I20="2. EXTREMO",I20="3. EXTREMO",I20="4. EXTREMO",I20="5. EXTREMO",I20="6. EXTREMO",I20="7. EXTREMO",I20="8. EXTREMO",I20="9. EXTREMO"),"EXTREMO",""))))</f>
        <v>EXTREMO</v>
      </c>
      <c r="J21" s="23"/>
      <c r="K21" s="23"/>
      <c r="L21" s="281" t="s">
        <v>116</v>
      </c>
      <c r="M21" s="60" t="s">
        <v>16</v>
      </c>
      <c r="N21" s="61">
        <f>IF(M21="OPORTUNA",15,IF(M21="INOPORTUNA",0,""))</f>
        <v>15</v>
      </c>
      <c r="O21" s="62"/>
      <c r="P21" s="23"/>
      <c r="Q21" s="33"/>
      <c r="R21" s="23"/>
      <c r="S21" s="65" t="s">
        <v>117</v>
      </c>
      <c r="T21" s="65" t="s">
        <v>118</v>
      </c>
      <c r="U21" s="23"/>
      <c r="V21" s="23"/>
      <c r="W21" s="23"/>
      <c r="X21" s="23"/>
      <c r="Y21" s="23"/>
      <c r="Z21" s="23"/>
      <c r="AA21" s="23"/>
      <c r="AB21" s="23"/>
      <c r="AC21" s="23"/>
      <c r="AD21" s="23"/>
      <c r="AE21" s="23"/>
      <c r="AF21" s="33"/>
      <c r="AG21" s="23"/>
      <c r="AH21" s="117" t="s">
        <v>119</v>
      </c>
      <c r="AI21" s="117" t="s">
        <v>98</v>
      </c>
      <c r="AJ21" s="117" t="s">
        <v>120</v>
      </c>
      <c r="AK21" s="117" t="s">
        <v>121</v>
      </c>
      <c r="AL21" s="117" t="s">
        <v>24</v>
      </c>
      <c r="AM21" s="117"/>
      <c r="AN21" s="117"/>
      <c r="AO21" s="117" t="s">
        <v>122</v>
      </c>
    </row>
    <row r="22" spans="1:41" ht="83.25" customHeight="1" x14ac:dyDescent="0.2">
      <c r="A22" s="23"/>
      <c r="B22" s="23"/>
      <c r="C22" s="23"/>
      <c r="D22" s="23"/>
      <c r="E22" s="67" t="s">
        <v>123</v>
      </c>
      <c r="F22" s="23"/>
      <c r="G22" s="23"/>
      <c r="H22" s="23"/>
      <c r="I22" s="42"/>
      <c r="J22" s="23"/>
      <c r="K22" s="23"/>
      <c r="L22" s="280" t="s">
        <v>124</v>
      </c>
      <c r="M22" s="60" t="s">
        <v>131</v>
      </c>
      <c r="N22" s="61">
        <f>IF(M22="PREVENIR",15,IF(M22="DETECTAR",10,IF(M22="NO ES UN CONTROL",0,"")))</f>
        <v>15</v>
      </c>
      <c r="O22" s="68" t="str">
        <f>IF(O19&lt;86,"DÉBIL",IF(O19&lt;96,"MODERADO",IF(O19&lt;101,"FUERTE","")))</f>
        <v>FUERTE</v>
      </c>
      <c r="P22" s="23"/>
      <c r="Q22" s="69" t="str">
        <f>IF(AND(O22="FUERTE",P19="FUERTE (SIEMPRE SE EJECUTA)"),"FUERTE",IF(OR(O22="DÉBIL",P19="DÉBIL (NO SE EJECUTA)"),"DÉBIL",IF(OR(O22="MODERADO",P19="MODERADO (ALGUNAS VECES)"),"MODERADO")))</f>
        <v>FUERTE</v>
      </c>
      <c r="R22" s="80" t="s">
        <v>336</v>
      </c>
      <c r="S22" s="71">
        <f>IF(AND($Q$15="FUERTE",$S$12="DIRECTAMENTE",$T$12="DIRECTAMENTE"),2,IF(AND($Q$15="FUERTE",$S$12="DIRECTAMENTE",$T$12="INDIRECTAMENTE"),2,IF(AND($Q$15="FUERTE",$S$12="DIRECTAMENTE",$T$12="NO DISMINUYE"),2,IF(AND($Q$15="FUERTE",$S$12="NO DISMINUYE",$T$12="DIRECTAMENTE"),0,IF(AND($Q$15="MODERADO",$S$12="DIRECTAMENTE",$T$12="DIRECTAMENTE"),1,IF(AND($Q$15="MODERADO",$S$12="DIRECTAMENTE",$T$12="INDIRECTAMENTE"),1,IF(AND($Q$15="MODERADO",$S$12="DIRECTAMENTE",$T$12="NO DISMINUYE"),1,IF(AND($Q$15="MODERADO",$S$12="NO DISMINUYE",$T$12="DIRECTAMENTE"),0,"N/A"))))))))</f>
        <v>2</v>
      </c>
      <c r="T22" s="71">
        <f>IF(AND($Q$15="FUERTE",$S$12="DIRECTAMENTE",$T$12="DIRECTAMENTE"),2,IF(AND($Q$15="FUERTE",$S$12="DIRECTAMENTE",$T$12="INDIRECTAMENTE"),1,IF(AND($Q$15="FUERTE",$S$12="DIRECTAMENTE",$T$12="NO DISMINUYE"),0,IF(AND($Q$15="FUERTE",$S$12="NO DISMINUYE",$T$12="DIRECTAMENTE"),2,IF(AND($Q$15="MODERADO",$S$12="DIRECTAMENTE",$T$12="DIRECTAMENTE"),1,IF(AND($Q$15="MODERADO",$S$12="DIRECTAMENTE",$T$12="INDIRECTAMENTE"),0,IF(AND($Q$15="MODERADO",$S$12="DIRECTAMENTE",$T$12="NO DISMINUYE"),0,IF(AND($Q$15="MODERADO",$S$12="NO DISMINUYE",$T$12="DIRECTAMENTE"),1,"N/A"))))))))</f>
        <v>2</v>
      </c>
      <c r="U22" s="23"/>
      <c r="V22" s="23"/>
      <c r="W22" s="23"/>
      <c r="X22" s="23"/>
      <c r="Y22" s="23"/>
      <c r="Z22" s="33"/>
      <c r="AA22" s="23"/>
      <c r="AB22" s="23"/>
      <c r="AC22" s="23"/>
      <c r="AD22" s="23"/>
      <c r="AE22" s="23"/>
      <c r="AF22" s="285" t="s">
        <v>350</v>
      </c>
      <c r="AG22" s="23"/>
      <c r="AH22" s="117" t="s">
        <v>96</v>
      </c>
      <c r="AI22" s="117"/>
      <c r="AJ22" s="117"/>
      <c r="AK22" s="117"/>
      <c r="AL22" s="117"/>
      <c r="AM22" s="117"/>
      <c r="AN22" s="117"/>
      <c r="AO22" s="117" t="s">
        <v>126</v>
      </c>
    </row>
    <row r="23" spans="1:41" ht="78.75" customHeight="1" x14ac:dyDescent="0.2">
      <c r="A23" s="23"/>
      <c r="B23" s="23"/>
      <c r="C23" s="23"/>
      <c r="D23" s="23"/>
      <c r="E23" s="58" t="s">
        <v>351</v>
      </c>
      <c r="F23" s="23"/>
      <c r="G23" s="23"/>
      <c r="H23" s="23"/>
      <c r="I23" s="42"/>
      <c r="J23" s="23"/>
      <c r="K23" s="23"/>
      <c r="L23" s="280" t="s">
        <v>128</v>
      </c>
      <c r="M23" s="60" t="s">
        <v>34</v>
      </c>
      <c r="N23" s="61">
        <f>IF(M23="CONFIABLE",15,IF(M23="NO CONFIABLE",0,""))</f>
        <v>15</v>
      </c>
      <c r="O23" s="62"/>
      <c r="P23" s="23"/>
      <c r="Q23" s="23"/>
      <c r="R23" s="23"/>
      <c r="S23" s="23"/>
      <c r="T23" s="23"/>
      <c r="U23" s="23"/>
      <c r="V23" s="23"/>
      <c r="W23" s="23"/>
      <c r="X23" s="23"/>
      <c r="Y23" s="23"/>
      <c r="Z23" s="67" t="s">
        <v>129</v>
      </c>
      <c r="AA23" s="23"/>
      <c r="AB23" s="23"/>
      <c r="AC23" s="23"/>
      <c r="AD23" s="23"/>
      <c r="AE23" s="23"/>
      <c r="AF23" s="23"/>
      <c r="AG23" s="23"/>
      <c r="AH23" s="117" t="s">
        <v>130</v>
      </c>
      <c r="AI23" s="117"/>
      <c r="AJ23" s="117" t="s">
        <v>21</v>
      </c>
      <c r="AK23" s="117" t="s">
        <v>131</v>
      </c>
      <c r="AL23" s="117" t="s">
        <v>22</v>
      </c>
      <c r="AM23" s="117"/>
      <c r="AN23" s="117"/>
      <c r="AO23" s="117" t="s">
        <v>132</v>
      </c>
    </row>
    <row r="24" spans="1:41" ht="83.25" customHeight="1" x14ac:dyDescent="0.2">
      <c r="A24" s="23"/>
      <c r="B24" s="23"/>
      <c r="C24" s="23"/>
      <c r="D24" s="23"/>
      <c r="E24" s="23"/>
      <c r="F24" s="23"/>
      <c r="G24" s="23"/>
      <c r="H24" s="23"/>
      <c r="I24" s="42"/>
      <c r="J24" s="23"/>
      <c r="K24" s="23"/>
      <c r="L24" s="280" t="s">
        <v>133</v>
      </c>
      <c r="M24" s="60" t="s">
        <v>42</v>
      </c>
      <c r="N24" s="61">
        <f>IF(M24="SE INVESTIGAN Y SE RESUELVEN OPORTUNAMENTE",15,IF(M24="NO SE INVESTIGAN Y SE RESUELVEN OPORTUNAMENTE",0,""))</f>
        <v>15</v>
      </c>
      <c r="O24" s="62"/>
      <c r="P24" s="23"/>
      <c r="Q24" s="23"/>
      <c r="R24" s="23"/>
      <c r="S24" s="23"/>
      <c r="T24" s="23"/>
      <c r="U24" s="23"/>
      <c r="V24" s="23"/>
      <c r="W24" s="23"/>
      <c r="X24" s="23"/>
      <c r="Y24" s="23"/>
      <c r="Z24" s="39" t="s">
        <v>352</v>
      </c>
      <c r="AA24" s="23"/>
      <c r="AB24" s="23"/>
      <c r="AC24" s="23"/>
      <c r="AD24" s="23"/>
      <c r="AE24" s="23"/>
      <c r="AF24" s="23"/>
      <c r="AG24" s="23"/>
      <c r="AH24" s="117" t="s">
        <v>114</v>
      </c>
      <c r="AI24" s="117"/>
      <c r="AJ24" s="117"/>
      <c r="AK24" s="117"/>
      <c r="AL24" s="117"/>
      <c r="AM24" s="117"/>
      <c r="AN24" s="117"/>
      <c r="AO24" s="117" t="s">
        <v>135</v>
      </c>
    </row>
    <row r="25" spans="1:41" ht="53.25" customHeight="1" x14ac:dyDescent="0.2">
      <c r="A25" s="33"/>
      <c r="B25" s="33"/>
      <c r="C25" s="33"/>
      <c r="D25" s="33"/>
      <c r="E25" s="33"/>
      <c r="F25" s="33"/>
      <c r="G25" s="33"/>
      <c r="H25" s="33"/>
      <c r="I25" s="42"/>
      <c r="J25" s="23"/>
      <c r="K25" s="33"/>
      <c r="L25" s="286" t="s">
        <v>136</v>
      </c>
      <c r="M25" s="74" t="s">
        <v>53</v>
      </c>
      <c r="N25" s="75">
        <f>IF(M25="COMPLETA",10,IF(M25="INCOMPLETA",5,IF(M25="NO EXISTE",0,"")))</f>
        <v>10</v>
      </c>
      <c r="O25" s="62"/>
      <c r="P25" s="33"/>
      <c r="Q25" s="23"/>
      <c r="R25" s="33"/>
      <c r="S25" s="23"/>
      <c r="T25" s="23"/>
      <c r="U25" s="23"/>
      <c r="V25" s="23"/>
      <c r="W25" s="33"/>
      <c r="X25" s="33"/>
      <c r="Y25" s="33"/>
      <c r="Z25" s="33"/>
      <c r="AA25" s="33"/>
      <c r="AB25" s="33"/>
      <c r="AC25" s="33"/>
      <c r="AD25" s="33"/>
      <c r="AE25" s="33"/>
      <c r="AF25" s="23"/>
      <c r="AG25" s="33"/>
      <c r="AH25" s="117"/>
      <c r="AI25" s="117"/>
      <c r="AJ25" s="117"/>
      <c r="AK25" s="117"/>
      <c r="AL25" s="117"/>
      <c r="AM25" s="117"/>
      <c r="AN25" s="117"/>
      <c r="AO25" s="117" t="s">
        <v>137</v>
      </c>
    </row>
    <row r="26" spans="1:41" ht="27.75" customHeight="1" x14ac:dyDescent="0.2">
      <c r="A26" s="87" t="s">
        <v>180</v>
      </c>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6"/>
      <c r="AH26" s="3"/>
      <c r="AI26" s="3"/>
      <c r="AJ26" s="3"/>
      <c r="AK26" s="3"/>
      <c r="AL26" s="3"/>
      <c r="AM26" s="3"/>
      <c r="AN26" s="3"/>
      <c r="AO26" s="3" t="s">
        <v>181</v>
      </c>
    </row>
    <row r="27" spans="1:41" ht="21.75" customHeight="1" x14ac:dyDescent="0.2">
      <c r="A27" s="88" t="s">
        <v>182</v>
      </c>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6"/>
      <c r="AH27" s="3"/>
      <c r="AI27" s="3"/>
      <c r="AJ27" s="3"/>
      <c r="AK27" s="3"/>
      <c r="AL27" s="3"/>
      <c r="AM27" s="3"/>
      <c r="AN27" s="3"/>
      <c r="AO27" s="3" t="s">
        <v>183</v>
      </c>
    </row>
    <row r="28" spans="1:41" ht="27.75" customHeight="1" x14ac:dyDescent="0.2">
      <c r="A28" s="89" t="s">
        <v>184</v>
      </c>
      <c r="B28" s="29"/>
      <c r="C28" s="89" t="s">
        <v>185</v>
      </c>
      <c r="D28" s="28"/>
      <c r="E28" s="28"/>
      <c r="F28" s="28"/>
      <c r="G28" s="28"/>
      <c r="H28" s="28"/>
      <c r="I28" s="28"/>
      <c r="J28" s="28"/>
      <c r="K28" s="28"/>
      <c r="L28" s="28"/>
      <c r="M28" s="28"/>
      <c r="N28" s="28"/>
      <c r="O28" s="28"/>
      <c r="P28" s="28"/>
      <c r="Q28" s="28"/>
      <c r="R28" s="28"/>
      <c r="S28" s="28"/>
      <c r="T28" s="28"/>
      <c r="U28" s="28"/>
      <c r="V28" s="28"/>
      <c r="W28" s="28"/>
      <c r="X28" s="28"/>
      <c r="Y28" s="29"/>
      <c r="Z28" s="90" t="s">
        <v>186</v>
      </c>
      <c r="AA28" s="28"/>
      <c r="AB28" s="28"/>
      <c r="AC28" s="29"/>
      <c r="AD28" s="287" t="s">
        <v>187</v>
      </c>
      <c r="AE28" s="157"/>
      <c r="AF28" s="157"/>
      <c r="AG28" s="158"/>
      <c r="AH28" s="3"/>
      <c r="AI28" s="3"/>
      <c r="AJ28" s="3"/>
      <c r="AK28" s="3"/>
      <c r="AL28" s="3"/>
      <c r="AM28" s="3"/>
      <c r="AN28" s="3"/>
      <c r="AO28" s="3" t="s">
        <v>188</v>
      </c>
    </row>
    <row r="29" spans="1:41" ht="27.75" customHeight="1" x14ac:dyDescent="0.2">
      <c r="A29" s="154" t="s">
        <v>353</v>
      </c>
      <c r="B29" s="6"/>
      <c r="C29" s="288" t="s">
        <v>354</v>
      </c>
      <c r="D29" s="8"/>
      <c r="E29" s="8"/>
      <c r="F29" s="8"/>
      <c r="G29" s="8"/>
      <c r="H29" s="8"/>
      <c r="I29" s="8"/>
      <c r="J29" s="8"/>
      <c r="K29" s="8"/>
      <c r="L29" s="8"/>
      <c r="M29" s="8"/>
      <c r="N29" s="8"/>
      <c r="O29" s="8"/>
      <c r="P29" s="8"/>
      <c r="Q29" s="8"/>
      <c r="R29" s="8"/>
      <c r="S29" s="8"/>
      <c r="T29" s="8"/>
      <c r="U29" s="8"/>
      <c r="V29" s="8"/>
      <c r="W29" s="8"/>
      <c r="X29" s="8"/>
      <c r="Y29" s="6"/>
      <c r="Z29" s="97">
        <v>43853</v>
      </c>
      <c r="AA29" s="8"/>
      <c r="AB29" s="8"/>
      <c r="AC29" s="8"/>
      <c r="AD29" s="289" t="s">
        <v>355</v>
      </c>
      <c r="AE29" s="290"/>
      <c r="AF29" s="290"/>
      <c r="AG29" s="290"/>
      <c r="AH29" s="3"/>
      <c r="AI29" s="3"/>
      <c r="AJ29" s="3"/>
      <c r="AK29" s="3"/>
      <c r="AL29" s="3"/>
      <c r="AM29" s="3"/>
      <c r="AN29" s="3"/>
      <c r="AO29" s="3" t="s">
        <v>189</v>
      </c>
    </row>
    <row r="30" spans="1:41" ht="27.75" customHeight="1" x14ac:dyDescent="0.2">
      <c r="A30" s="154" t="s">
        <v>356</v>
      </c>
      <c r="B30" s="6"/>
      <c r="C30" s="291" t="s">
        <v>357</v>
      </c>
      <c r="D30" s="8"/>
      <c r="E30" s="8"/>
      <c r="F30" s="8"/>
      <c r="G30" s="8"/>
      <c r="H30" s="8"/>
      <c r="I30" s="8"/>
      <c r="J30" s="8"/>
      <c r="K30" s="8"/>
      <c r="L30" s="8"/>
      <c r="M30" s="8"/>
      <c r="N30" s="8"/>
      <c r="O30" s="8"/>
      <c r="P30" s="8"/>
      <c r="Q30" s="8"/>
      <c r="R30" s="8"/>
      <c r="S30" s="8"/>
      <c r="T30" s="8"/>
      <c r="U30" s="8"/>
      <c r="V30" s="8"/>
      <c r="W30" s="8"/>
      <c r="X30" s="8"/>
      <c r="Y30" s="6"/>
      <c r="Z30" s="97">
        <v>43951</v>
      </c>
      <c r="AA30" s="8"/>
      <c r="AB30" s="8"/>
      <c r="AC30" s="6"/>
      <c r="AD30" s="292" t="s">
        <v>358</v>
      </c>
      <c r="AE30" s="28"/>
      <c r="AF30" s="28"/>
      <c r="AG30" s="29"/>
      <c r="AH30" s="3"/>
      <c r="AI30" s="3"/>
      <c r="AJ30" s="3"/>
      <c r="AK30" s="3"/>
      <c r="AL30" s="3"/>
      <c r="AM30" s="3"/>
      <c r="AN30" s="3"/>
      <c r="AO30" s="3" t="s">
        <v>97</v>
      </c>
    </row>
    <row r="31" spans="1:41" ht="27.75" customHeight="1" x14ac:dyDescent="0.2">
      <c r="A31" s="293" t="s">
        <v>359</v>
      </c>
      <c r="B31" s="6"/>
      <c r="C31" s="291" t="s">
        <v>360</v>
      </c>
      <c r="D31" s="8"/>
      <c r="E31" s="8"/>
      <c r="F31" s="8"/>
      <c r="G31" s="8"/>
      <c r="H31" s="8"/>
      <c r="I31" s="8"/>
      <c r="J31" s="8"/>
      <c r="K31" s="8"/>
      <c r="L31" s="8"/>
      <c r="M31" s="8"/>
      <c r="N31" s="8"/>
      <c r="O31" s="8"/>
      <c r="P31" s="8"/>
      <c r="Q31" s="8"/>
      <c r="R31" s="8"/>
      <c r="S31" s="8"/>
      <c r="T31" s="8"/>
      <c r="U31" s="8"/>
      <c r="V31" s="8"/>
      <c r="W31" s="8"/>
      <c r="X31" s="8"/>
      <c r="Y31" s="6"/>
      <c r="Z31" s="100">
        <v>44074</v>
      </c>
      <c r="AA31" s="8"/>
      <c r="AB31" s="8"/>
      <c r="AC31" s="6"/>
      <c r="AD31" s="93" t="s">
        <v>361</v>
      </c>
      <c r="AE31" s="8"/>
      <c r="AF31" s="8"/>
      <c r="AG31" s="6"/>
      <c r="AH31" s="3"/>
      <c r="AI31" s="3"/>
      <c r="AJ31" s="3"/>
      <c r="AK31" s="3"/>
      <c r="AL31" s="3"/>
      <c r="AM31" s="3"/>
      <c r="AN31" s="3"/>
      <c r="AO31" s="3" t="s">
        <v>194</v>
      </c>
    </row>
    <row r="32" spans="1:41" ht="15" customHeight="1" x14ac:dyDescent="0.2">
      <c r="A32" s="102" t="s">
        <v>195</v>
      </c>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6"/>
      <c r="AH32" s="3"/>
      <c r="AI32" s="3"/>
      <c r="AJ32" s="3"/>
      <c r="AK32" s="3"/>
      <c r="AL32" s="3"/>
      <c r="AM32" s="3"/>
      <c r="AN32" s="3"/>
      <c r="AO32" s="3" t="s">
        <v>196</v>
      </c>
    </row>
    <row r="33" spans="1:41" ht="30.75" customHeight="1" x14ac:dyDescent="0.25">
      <c r="A33" s="103" t="s">
        <v>187</v>
      </c>
      <c r="B33" s="28"/>
      <c r="C33" s="28"/>
      <c r="D33" s="28"/>
      <c r="E33" s="28"/>
      <c r="F33" s="29"/>
      <c r="G33" s="103" t="s">
        <v>197</v>
      </c>
      <c r="H33" s="28"/>
      <c r="I33" s="28"/>
      <c r="J33" s="28"/>
      <c r="K33" s="28"/>
      <c r="L33" s="29"/>
      <c r="M33" s="104" t="s">
        <v>198</v>
      </c>
      <c r="N33" s="8"/>
      <c r="O33" s="8"/>
      <c r="P33" s="8"/>
      <c r="Q33" s="8"/>
      <c r="R33" s="8"/>
      <c r="S33" s="8"/>
      <c r="T33" s="8"/>
      <c r="U33" s="8"/>
      <c r="V33" s="6"/>
      <c r="W33" s="104" t="s">
        <v>199</v>
      </c>
      <c r="X33" s="8"/>
      <c r="Y33" s="8"/>
      <c r="Z33" s="8"/>
      <c r="AA33" s="6"/>
      <c r="AB33" s="105" t="str">
        <f>IF(X7="X","APOYO OFICINA ASESORA DE PLANEACIÓN","APOYO OFICINA DE CONTROL INTERNO")</f>
        <v>APOYO OFICINA DE CONTROL INTERNO</v>
      </c>
      <c r="AC33" s="8"/>
      <c r="AD33" s="8"/>
      <c r="AE33" s="8"/>
      <c r="AF33" s="8"/>
      <c r="AG33" s="6"/>
      <c r="AH33" s="106"/>
      <c r="AI33" s="107"/>
      <c r="AJ33" s="107"/>
      <c r="AK33" s="107"/>
      <c r="AL33" s="107"/>
      <c r="AM33" s="107"/>
      <c r="AN33" s="107"/>
      <c r="AO33" s="3" t="s">
        <v>200</v>
      </c>
    </row>
    <row r="34" spans="1:41" ht="33.75" customHeight="1" x14ac:dyDescent="0.25">
      <c r="A34" s="108" t="s">
        <v>201</v>
      </c>
      <c r="B34" s="109" t="s">
        <v>361</v>
      </c>
      <c r="C34" s="8"/>
      <c r="D34" s="8"/>
      <c r="E34" s="8"/>
      <c r="F34" s="6"/>
      <c r="G34" s="110" t="s">
        <v>201</v>
      </c>
      <c r="H34" s="109" t="s">
        <v>362</v>
      </c>
      <c r="I34" s="8"/>
      <c r="J34" s="8"/>
      <c r="K34" s="8"/>
      <c r="L34" s="6"/>
      <c r="M34" s="110" t="s">
        <v>201</v>
      </c>
      <c r="N34" s="112"/>
      <c r="O34" s="294" t="s">
        <v>278</v>
      </c>
      <c r="P34" s="157"/>
      <c r="Q34" s="157"/>
      <c r="R34" s="157"/>
      <c r="S34" s="157"/>
      <c r="T34" s="157"/>
      <c r="U34" s="157"/>
      <c r="V34" s="158"/>
      <c r="W34" s="113" t="s">
        <v>201</v>
      </c>
      <c r="X34" s="14"/>
      <c r="Y34" s="8"/>
      <c r="Z34" s="8"/>
      <c r="AA34" s="6"/>
      <c r="AB34" s="113" t="s">
        <v>201</v>
      </c>
      <c r="AC34" s="295" t="s">
        <v>279</v>
      </c>
      <c r="AD34" s="8"/>
      <c r="AE34" s="8"/>
      <c r="AF34" s="8"/>
      <c r="AG34" s="6"/>
      <c r="AH34" s="107"/>
      <c r="AI34" s="107"/>
      <c r="AJ34" s="107"/>
      <c r="AK34" s="107"/>
      <c r="AL34" s="107"/>
      <c r="AM34" s="107"/>
      <c r="AN34" s="107"/>
      <c r="AO34" s="3" t="s">
        <v>206</v>
      </c>
    </row>
    <row r="35" spans="1:41" ht="32.25" customHeight="1" x14ac:dyDescent="0.25">
      <c r="A35" s="108" t="s">
        <v>207</v>
      </c>
      <c r="B35" s="109" t="s">
        <v>363</v>
      </c>
      <c r="C35" s="8"/>
      <c r="D35" s="8"/>
      <c r="E35" s="8"/>
      <c r="F35" s="6"/>
      <c r="G35" s="108" t="s">
        <v>207</v>
      </c>
      <c r="H35" s="109" t="s">
        <v>364</v>
      </c>
      <c r="I35" s="8"/>
      <c r="J35" s="8"/>
      <c r="K35" s="8"/>
      <c r="L35" s="6"/>
      <c r="M35" s="110" t="s">
        <v>207</v>
      </c>
      <c r="N35" s="116"/>
      <c r="O35" s="109" t="s">
        <v>365</v>
      </c>
      <c r="P35" s="8"/>
      <c r="Q35" s="8"/>
      <c r="R35" s="8"/>
      <c r="S35" s="8"/>
      <c r="T35" s="8"/>
      <c r="U35" s="8"/>
      <c r="V35" s="6"/>
      <c r="W35" s="108" t="s">
        <v>207</v>
      </c>
      <c r="X35" s="14"/>
      <c r="Y35" s="8"/>
      <c r="Z35" s="8"/>
      <c r="AA35" s="6"/>
      <c r="AB35" s="108" t="s">
        <v>207</v>
      </c>
      <c r="AC35" s="295" t="s">
        <v>282</v>
      </c>
      <c r="AD35" s="8"/>
      <c r="AE35" s="8"/>
      <c r="AF35" s="8"/>
      <c r="AG35" s="6"/>
      <c r="AH35" s="107"/>
      <c r="AI35" s="107"/>
      <c r="AJ35" s="107"/>
      <c r="AK35" s="107"/>
      <c r="AL35" s="107"/>
      <c r="AM35" s="107"/>
      <c r="AN35" s="107"/>
      <c r="AO35" s="3" t="s">
        <v>212</v>
      </c>
    </row>
    <row r="36" spans="1:41" ht="12.75" customHeight="1" x14ac:dyDescent="0.2">
      <c r="A36" s="3"/>
      <c r="B36" s="3"/>
      <c r="C36" s="3"/>
      <c r="D36" s="117"/>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t="s">
        <v>213</v>
      </c>
    </row>
    <row r="37" spans="1:41" ht="12.75" customHeight="1" x14ac:dyDescent="0.2">
      <c r="A37" s="3"/>
      <c r="B37" s="3"/>
      <c r="C37" s="3"/>
      <c r="D37" s="117"/>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t="s">
        <v>214</v>
      </c>
    </row>
    <row r="38" spans="1:41" ht="12.75" customHeight="1" x14ac:dyDescent="0.2">
      <c r="A38" s="3"/>
      <c r="B38" s="3"/>
      <c r="C38" s="3"/>
      <c r="D38" s="117"/>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t="s">
        <v>215</v>
      </c>
    </row>
    <row r="39" spans="1:41" ht="12.75" customHeight="1" x14ac:dyDescent="0.2">
      <c r="A39" s="3"/>
      <c r="B39" s="3"/>
      <c r="C39" s="3"/>
      <c r="D39" s="117"/>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t="s">
        <v>142</v>
      </c>
    </row>
    <row r="40" spans="1:41" ht="12.75" customHeight="1" x14ac:dyDescent="0.2">
      <c r="A40" s="3"/>
      <c r="B40" s="3"/>
      <c r="C40" s="3"/>
      <c r="D40" s="117"/>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t="s">
        <v>216</v>
      </c>
    </row>
    <row r="41" spans="1:41" ht="12.75" customHeight="1" x14ac:dyDescent="0.2">
      <c r="A41" s="3"/>
      <c r="B41" s="3"/>
      <c r="C41" s="3"/>
      <c r="D41" s="117"/>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t="s">
        <v>217</v>
      </c>
    </row>
    <row r="42" spans="1:41" ht="12.75" customHeight="1" x14ac:dyDescent="0.2">
      <c r="A42" s="3"/>
      <c r="B42" s="3"/>
      <c r="C42" s="3"/>
      <c r="D42" s="117"/>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1:41" ht="12.75" customHeight="1" x14ac:dyDescent="0.2">
      <c r="A43" s="3"/>
      <c r="B43" s="3"/>
      <c r="C43" s="3"/>
      <c r="D43" s="117"/>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1:41" ht="12.75" customHeight="1" x14ac:dyDescent="0.2">
      <c r="A44" s="3"/>
      <c r="B44" s="3"/>
      <c r="C44" s="3"/>
      <c r="D44" s="117"/>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1:41" ht="12.75" customHeight="1" x14ac:dyDescent="0.2">
      <c r="A45" s="3"/>
      <c r="B45" s="3"/>
      <c r="C45" s="3"/>
      <c r="D45" s="117"/>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1:41" ht="12.75" customHeight="1" x14ac:dyDescent="0.2">
      <c r="A46" s="3"/>
      <c r="B46" s="3"/>
      <c r="C46" s="3"/>
      <c r="D46" s="117"/>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1:41" ht="12.75" customHeight="1" x14ac:dyDescent="0.2">
      <c r="A47" s="3"/>
      <c r="B47" s="3"/>
      <c r="C47" s="3"/>
      <c r="D47" s="117"/>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1:41" ht="12.75" customHeight="1" x14ac:dyDescent="0.2">
      <c r="A48" s="3"/>
      <c r="B48" s="3"/>
      <c r="C48" s="3"/>
      <c r="D48" s="117"/>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1:41" ht="12.75" customHeight="1" x14ac:dyDescent="0.2">
      <c r="A49" s="3"/>
      <c r="B49" s="3"/>
      <c r="C49" s="3"/>
      <c r="D49" s="117"/>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ht="12.75" customHeight="1" x14ac:dyDescent="0.2">
      <c r="A50" s="3"/>
      <c r="B50" s="3"/>
      <c r="C50" s="3"/>
      <c r="D50" s="117"/>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ht="12.75" customHeight="1" x14ac:dyDescent="0.2">
      <c r="A51" s="3"/>
      <c r="B51" s="3"/>
      <c r="C51" s="3"/>
      <c r="D51" s="117"/>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ht="12.75" customHeight="1" x14ac:dyDescent="0.2">
      <c r="A52" s="3"/>
      <c r="B52" s="3"/>
      <c r="C52" s="3"/>
      <c r="D52" s="117"/>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ht="12.75" customHeight="1" x14ac:dyDescent="0.2">
      <c r="A53" s="3"/>
      <c r="B53" s="3"/>
      <c r="C53" s="3"/>
      <c r="D53" s="117"/>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ht="12.75" customHeight="1" x14ac:dyDescent="0.2">
      <c r="A54" s="3"/>
      <c r="B54" s="3"/>
      <c r="C54" s="3"/>
      <c r="D54" s="117"/>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ht="12.75" customHeight="1" x14ac:dyDescent="0.2">
      <c r="A55" s="3"/>
      <c r="B55" s="3"/>
      <c r="C55" s="3"/>
      <c r="D55" s="117"/>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ht="12.75" customHeight="1" x14ac:dyDescent="0.2">
      <c r="A56" s="3"/>
      <c r="B56" s="3"/>
      <c r="C56" s="3"/>
      <c r="D56" s="117"/>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ht="12.75" customHeight="1" x14ac:dyDescent="0.2">
      <c r="A57" s="3"/>
      <c r="B57" s="3"/>
      <c r="C57" s="3"/>
      <c r="D57" s="117"/>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ht="12.75" customHeight="1" x14ac:dyDescent="0.2">
      <c r="A58" s="3"/>
      <c r="B58" s="3"/>
      <c r="C58" s="3"/>
      <c r="D58" s="117"/>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ht="12.75" customHeight="1" x14ac:dyDescent="0.2">
      <c r="A59" s="3"/>
      <c r="B59" s="3"/>
      <c r="C59" s="3"/>
      <c r="D59" s="117"/>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ht="12.75" customHeight="1" x14ac:dyDescent="0.2">
      <c r="A60" s="3"/>
      <c r="B60" s="3"/>
      <c r="C60" s="3"/>
      <c r="D60" s="117"/>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ht="12.75" customHeight="1" x14ac:dyDescent="0.2">
      <c r="A61" s="3"/>
      <c r="B61" s="3"/>
      <c r="C61" s="3"/>
      <c r="D61" s="117"/>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ht="12.75" customHeight="1" x14ac:dyDescent="0.2">
      <c r="A62" s="3"/>
      <c r="B62" s="3"/>
      <c r="C62" s="3"/>
      <c r="D62" s="117"/>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ht="12.75" customHeight="1" x14ac:dyDescent="0.2">
      <c r="A63" s="3"/>
      <c r="B63" s="3"/>
      <c r="C63" s="3"/>
      <c r="D63" s="117"/>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2.75" customHeight="1" x14ac:dyDescent="0.2">
      <c r="A64" s="3"/>
      <c r="B64" s="3"/>
      <c r="C64" s="3"/>
      <c r="D64" s="117"/>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1:41" ht="12.75" customHeight="1" x14ac:dyDescent="0.2">
      <c r="A65" s="3"/>
      <c r="B65" s="3"/>
      <c r="C65" s="3"/>
      <c r="D65" s="117"/>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1:41" ht="12.75" customHeight="1" x14ac:dyDescent="0.2">
      <c r="A66" s="3"/>
      <c r="B66" s="3"/>
      <c r="C66" s="3"/>
      <c r="D66" s="117"/>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1:41" ht="12.75" customHeight="1" x14ac:dyDescent="0.2">
      <c r="A67" s="3"/>
      <c r="B67" s="3"/>
      <c r="C67" s="3"/>
      <c r="D67" s="117"/>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1:41" ht="12.75" customHeight="1" x14ac:dyDescent="0.2">
      <c r="A68" s="3"/>
      <c r="B68" s="3"/>
      <c r="C68" s="3"/>
      <c r="D68" s="117"/>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1:41" ht="12.75" customHeight="1" x14ac:dyDescent="0.2">
      <c r="A69" s="3"/>
      <c r="B69" s="3"/>
      <c r="C69" s="3"/>
      <c r="D69" s="117"/>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1:41" ht="12.75" customHeight="1" x14ac:dyDescent="0.2">
      <c r="A70" s="3"/>
      <c r="B70" s="3"/>
      <c r="C70" s="3"/>
      <c r="D70" s="117"/>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1:41" ht="12.75" customHeight="1" x14ac:dyDescent="0.2">
      <c r="A71" s="3"/>
      <c r="B71" s="3"/>
      <c r="C71" s="3"/>
      <c r="D71" s="117"/>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1:41" ht="12.75" customHeight="1" x14ac:dyDescent="0.2">
      <c r="A72" s="3"/>
      <c r="B72" s="3"/>
      <c r="C72" s="3"/>
      <c r="D72" s="117"/>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1:41" ht="12.75" customHeight="1" x14ac:dyDescent="0.2">
      <c r="A73" s="3"/>
      <c r="B73" s="3"/>
      <c r="C73" s="3"/>
      <c r="D73" s="117"/>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1:41" ht="12.75" customHeight="1" x14ac:dyDescent="0.2">
      <c r="A74" s="3"/>
      <c r="B74" s="3"/>
      <c r="C74" s="3"/>
      <c r="D74" s="117"/>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41" ht="12.75" customHeight="1" x14ac:dyDescent="0.2">
      <c r="A75" s="3"/>
      <c r="B75" s="3"/>
      <c r="C75" s="3"/>
      <c r="D75" s="117"/>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41" ht="12.75" customHeight="1" x14ac:dyDescent="0.2">
      <c r="A76" s="3"/>
      <c r="B76" s="3"/>
      <c r="C76" s="3"/>
      <c r="D76" s="117"/>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1:41" ht="12.75" customHeight="1" x14ac:dyDescent="0.2">
      <c r="A77" s="3"/>
      <c r="B77" s="3"/>
      <c r="C77" s="3"/>
      <c r="D77" s="117"/>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12.75" customHeight="1" x14ac:dyDescent="0.2">
      <c r="A78" s="3"/>
      <c r="B78" s="3"/>
      <c r="C78" s="3"/>
      <c r="D78" s="117"/>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12.75" customHeight="1" x14ac:dyDescent="0.2">
      <c r="A79" s="3"/>
      <c r="B79" s="3"/>
      <c r="C79" s="3"/>
      <c r="D79" s="117"/>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12.75" customHeight="1" x14ac:dyDescent="0.2">
      <c r="A80" s="3"/>
      <c r="B80" s="3"/>
      <c r="C80" s="3"/>
      <c r="D80" s="117"/>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12.75" customHeight="1" x14ac:dyDescent="0.2">
      <c r="A81" s="3"/>
      <c r="B81" s="3"/>
      <c r="C81" s="3"/>
      <c r="D81" s="117"/>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12.75" customHeight="1" x14ac:dyDescent="0.2">
      <c r="A82" s="3"/>
      <c r="B82" s="3"/>
      <c r="C82" s="3"/>
      <c r="D82" s="117"/>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12.75" customHeight="1" x14ac:dyDescent="0.2">
      <c r="A83" s="3"/>
      <c r="B83" s="3"/>
      <c r="C83" s="3"/>
      <c r="D83" s="117"/>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12.75" customHeight="1" x14ac:dyDescent="0.2">
      <c r="A84" s="3"/>
      <c r="B84" s="3"/>
      <c r="C84" s="3"/>
      <c r="D84" s="117"/>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12.75" customHeight="1" x14ac:dyDescent="0.2">
      <c r="A85" s="3"/>
      <c r="B85" s="3"/>
      <c r="C85" s="3"/>
      <c r="D85" s="117"/>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2.75" customHeight="1" x14ac:dyDescent="0.2">
      <c r="A86" s="3"/>
      <c r="B86" s="3"/>
      <c r="C86" s="3"/>
      <c r="D86" s="117"/>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2.75" customHeight="1" x14ac:dyDescent="0.2">
      <c r="A87" s="3"/>
      <c r="B87" s="3"/>
      <c r="C87" s="3"/>
      <c r="D87" s="117"/>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2.75" customHeight="1" x14ac:dyDescent="0.2">
      <c r="A88" s="3"/>
      <c r="B88" s="3"/>
      <c r="C88" s="3"/>
      <c r="D88" s="117"/>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2.75" customHeight="1" x14ac:dyDescent="0.2">
      <c r="A89" s="3"/>
      <c r="B89" s="3"/>
      <c r="C89" s="3"/>
      <c r="D89" s="117"/>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2.75" customHeight="1" x14ac:dyDescent="0.2">
      <c r="A90" s="3"/>
      <c r="B90" s="3"/>
      <c r="C90" s="3"/>
      <c r="D90" s="117"/>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2.75" customHeight="1" x14ac:dyDescent="0.2">
      <c r="A91" s="3"/>
      <c r="B91" s="3"/>
      <c r="C91" s="3"/>
      <c r="D91" s="117"/>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2.75" customHeight="1" x14ac:dyDescent="0.2">
      <c r="A92" s="3"/>
      <c r="B92" s="3"/>
      <c r="C92" s="3"/>
      <c r="D92" s="117"/>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2.75" customHeight="1" x14ac:dyDescent="0.2">
      <c r="A93" s="3"/>
      <c r="B93" s="3"/>
      <c r="C93" s="3"/>
      <c r="D93" s="117"/>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2.75" customHeight="1" x14ac:dyDescent="0.2">
      <c r="A94" s="3"/>
      <c r="B94" s="3"/>
      <c r="C94" s="3"/>
      <c r="D94" s="117"/>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2.75" customHeight="1" x14ac:dyDescent="0.2">
      <c r="A95" s="3"/>
      <c r="B95" s="3"/>
      <c r="C95" s="3"/>
      <c r="D95" s="117"/>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2.75" customHeight="1" x14ac:dyDescent="0.2">
      <c r="A96" s="3"/>
      <c r="B96" s="3"/>
      <c r="C96" s="3"/>
      <c r="D96" s="117"/>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2.75" customHeight="1" x14ac:dyDescent="0.2">
      <c r="A97" s="3"/>
      <c r="B97" s="3"/>
      <c r="C97" s="3"/>
      <c r="D97" s="117"/>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2.75" customHeight="1" x14ac:dyDescent="0.2">
      <c r="A98" s="3"/>
      <c r="B98" s="3"/>
      <c r="C98" s="3"/>
      <c r="D98" s="117"/>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2.75" customHeight="1" x14ac:dyDescent="0.2">
      <c r="A99" s="3"/>
      <c r="B99" s="3"/>
      <c r="C99" s="3"/>
      <c r="D99" s="117"/>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2.75" customHeight="1" x14ac:dyDescent="0.2">
      <c r="A100" s="3"/>
      <c r="B100" s="3"/>
      <c r="C100" s="3"/>
      <c r="D100" s="117"/>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2.75" customHeight="1" x14ac:dyDescent="0.2">
      <c r="A101" s="3"/>
      <c r="B101" s="3"/>
      <c r="C101" s="3"/>
      <c r="D101" s="117"/>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2.75" customHeight="1" x14ac:dyDescent="0.2">
      <c r="A102" s="3"/>
      <c r="B102" s="3"/>
      <c r="C102" s="3"/>
      <c r="D102" s="117"/>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2.75" customHeight="1" x14ac:dyDescent="0.2">
      <c r="A103" s="3"/>
      <c r="B103" s="3"/>
      <c r="C103" s="3"/>
      <c r="D103" s="117"/>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2.75" customHeight="1" x14ac:dyDescent="0.2">
      <c r="A104" s="3"/>
      <c r="B104" s="3"/>
      <c r="C104" s="3"/>
      <c r="D104" s="117"/>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2.75" customHeight="1" x14ac:dyDescent="0.2">
      <c r="A105" s="3"/>
      <c r="B105" s="3"/>
      <c r="C105" s="3"/>
      <c r="D105" s="117"/>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2.75" customHeight="1" x14ac:dyDescent="0.2">
      <c r="A106" s="3"/>
      <c r="B106" s="3"/>
      <c r="C106" s="3"/>
      <c r="D106" s="117"/>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2.75" customHeight="1" x14ac:dyDescent="0.2">
      <c r="A107" s="3"/>
      <c r="B107" s="3"/>
      <c r="C107" s="3"/>
      <c r="D107" s="117"/>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2.75" customHeight="1" x14ac:dyDescent="0.2">
      <c r="A108" s="3"/>
      <c r="B108" s="3"/>
      <c r="C108" s="3"/>
      <c r="D108" s="117"/>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2.75" customHeight="1" x14ac:dyDescent="0.2">
      <c r="A109" s="3"/>
      <c r="B109" s="3"/>
      <c r="C109" s="3"/>
      <c r="D109" s="117"/>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2.75" customHeight="1" x14ac:dyDescent="0.2">
      <c r="A110" s="3"/>
      <c r="B110" s="3"/>
      <c r="C110" s="3"/>
      <c r="D110" s="117"/>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2.75" customHeight="1" x14ac:dyDescent="0.2">
      <c r="A111" s="3"/>
      <c r="B111" s="3"/>
      <c r="C111" s="3"/>
      <c r="D111" s="117"/>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2.75" customHeight="1" x14ac:dyDescent="0.2">
      <c r="A112" s="3"/>
      <c r="B112" s="3"/>
      <c r="C112" s="3"/>
      <c r="D112" s="117"/>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2.75" customHeight="1" x14ac:dyDescent="0.2">
      <c r="A113" s="3"/>
      <c r="B113" s="3"/>
      <c r="C113" s="3"/>
      <c r="D113" s="117"/>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2.75" customHeight="1" x14ac:dyDescent="0.2">
      <c r="A114" s="3"/>
      <c r="B114" s="3"/>
      <c r="C114" s="3"/>
      <c r="D114" s="117"/>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2.75" customHeight="1" x14ac:dyDescent="0.2">
      <c r="A115" s="3"/>
      <c r="B115" s="3"/>
      <c r="C115" s="3"/>
      <c r="D115" s="117"/>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2.75" customHeight="1" x14ac:dyDescent="0.2">
      <c r="A116" s="3"/>
      <c r="B116" s="3"/>
      <c r="C116" s="3"/>
      <c r="D116" s="117"/>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2.75" customHeight="1" x14ac:dyDescent="0.2">
      <c r="A117" s="3"/>
      <c r="B117" s="3"/>
      <c r="C117" s="3"/>
      <c r="D117" s="117"/>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2.75" customHeight="1" x14ac:dyDescent="0.2">
      <c r="A118" s="3"/>
      <c r="B118" s="3"/>
      <c r="C118" s="3"/>
      <c r="D118" s="117"/>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2.75" customHeight="1" x14ac:dyDescent="0.2">
      <c r="A119" s="3"/>
      <c r="B119" s="3"/>
      <c r="C119" s="3"/>
      <c r="D119" s="117"/>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2.75" customHeight="1" x14ac:dyDescent="0.2">
      <c r="A120" s="3"/>
      <c r="B120" s="3"/>
      <c r="C120" s="3"/>
      <c r="D120" s="117"/>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2.75" customHeight="1" x14ac:dyDescent="0.2">
      <c r="A121" s="3"/>
      <c r="B121" s="3"/>
      <c r="C121" s="3"/>
      <c r="D121" s="117"/>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2.75" customHeight="1" x14ac:dyDescent="0.2">
      <c r="A122" s="3"/>
      <c r="B122" s="3"/>
      <c r="C122" s="3"/>
      <c r="D122" s="117"/>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2.75" customHeight="1" x14ac:dyDescent="0.2">
      <c r="A123" s="3"/>
      <c r="B123" s="3"/>
      <c r="C123" s="3"/>
      <c r="D123" s="117"/>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2.75" customHeight="1" x14ac:dyDescent="0.2">
      <c r="A124" s="3"/>
      <c r="B124" s="3"/>
      <c r="C124" s="3"/>
      <c r="D124" s="117"/>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2.75" customHeight="1" x14ac:dyDescent="0.2">
      <c r="A125" s="3"/>
      <c r="B125" s="3"/>
      <c r="C125" s="3"/>
      <c r="D125" s="117"/>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2.75" customHeight="1" x14ac:dyDescent="0.2">
      <c r="A126" s="3"/>
      <c r="B126" s="3"/>
      <c r="C126" s="3"/>
      <c r="D126" s="117"/>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2.75" customHeight="1" x14ac:dyDescent="0.2">
      <c r="A127" s="3"/>
      <c r="B127" s="3"/>
      <c r="C127" s="3"/>
      <c r="D127" s="117"/>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2.75" customHeight="1" x14ac:dyDescent="0.2">
      <c r="A128" s="3"/>
      <c r="B128" s="3"/>
      <c r="C128" s="3"/>
      <c r="D128" s="117"/>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2.75" customHeight="1" x14ac:dyDescent="0.2">
      <c r="A129" s="3"/>
      <c r="B129" s="3"/>
      <c r="C129" s="3"/>
      <c r="D129" s="117"/>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2.75" customHeight="1" x14ac:dyDescent="0.2">
      <c r="A130" s="3"/>
      <c r="B130" s="3"/>
      <c r="C130" s="3"/>
      <c r="D130" s="117"/>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2.75" customHeight="1" x14ac:dyDescent="0.2">
      <c r="A131" s="3"/>
      <c r="B131" s="3"/>
      <c r="C131" s="3"/>
      <c r="D131" s="117"/>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2.75" customHeight="1" x14ac:dyDescent="0.2">
      <c r="A132" s="3"/>
      <c r="B132" s="3"/>
      <c r="C132" s="3"/>
      <c r="D132" s="117"/>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2.75" customHeight="1" x14ac:dyDescent="0.2">
      <c r="A133" s="3"/>
      <c r="B133" s="3"/>
      <c r="C133" s="3"/>
      <c r="D133" s="117"/>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2.75" customHeight="1" x14ac:dyDescent="0.2">
      <c r="A134" s="3"/>
      <c r="B134" s="3"/>
      <c r="C134" s="3"/>
      <c r="D134" s="117"/>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2.75" customHeight="1" x14ac:dyDescent="0.2">
      <c r="A135" s="3"/>
      <c r="B135" s="3"/>
      <c r="C135" s="3"/>
      <c r="D135" s="117"/>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2.75" customHeight="1" x14ac:dyDescent="0.2">
      <c r="A136" s="3"/>
      <c r="B136" s="3"/>
      <c r="C136" s="3"/>
      <c r="D136" s="117"/>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2.75" customHeight="1" x14ac:dyDescent="0.2">
      <c r="A137" s="3"/>
      <c r="B137" s="3"/>
      <c r="C137" s="3"/>
      <c r="D137" s="117"/>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2.75" customHeight="1" x14ac:dyDescent="0.2">
      <c r="A138" s="3"/>
      <c r="B138" s="3"/>
      <c r="C138" s="3"/>
      <c r="D138" s="117"/>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2.75" customHeight="1" x14ac:dyDescent="0.2">
      <c r="A139" s="3"/>
      <c r="B139" s="3"/>
      <c r="C139" s="3"/>
      <c r="D139" s="117"/>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2.75" customHeight="1" x14ac:dyDescent="0.2">
      <c r="A140" s="3"/>
      <c r="B140" s="3"/>
      <c r="C140" s="3"/>
      <c r="D140" s="117"/>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2.75" customHeight="1" x14ac:dyDescent="0.2">
      <c r="A141" s="3"/>
      <c r="B141" s="3"/>
      <c r="C141" s="3"/>
      <c r="D141" s="117"/>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2.75" customHeight="1" x14ac:dyDescent="0.2">
      <c r="A142" s="3"/>
      <c r="B142" s="3"/>
      <c r="C142" s="3"/>
      <c r="D142" s="117"/>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2.75" customHeight="1" x14ac:dyDescent="0.2">
      <c r="A143" s="3"/>
      <c r="B143" s="3"/>
      <c r="C143" s="3"/>
      <c r="D143" s="117"/>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2.75" customHeight="1" x14ac:dyDescent="0.2">
      <c r="A144" s="3"/>
      <c r="B144" s="3"/>
      <c r="C144" s="3"/>
      <c r="D144" s="117"/>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2.75" customHeight="1" x14ac:dyDescent="0.2">
      <c r="A145" s="3"/>
      <c r="B145" s="3"/>
      <c r="C145" s="3"/>
      <c r="D145" s="117"/>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2.75" customHeight="1" x14ac:dyDescent="0.2">
      <c r="A146" s="3"/>
      <c r="B146" s="3"/>
      <c r="C146" s="3"/>
      <c r="D146" s="117"/>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2.75" customHeight="1" x14ac:dyDescent="0.2">
      <c r="A147" s="3"/>
      <c r="B147" s="3"/>
      <c r="C147" s="3"/>
      <c r="D147" s="117"/>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2.75" customHeight="1" x14ac:dyDescent="0.2">
      <c r="A148" s="3"/>
      <c r="B148" s="3"/>
      <c r="C148" s="3"/>
      <c r="D148" s="117"/>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2.75" customHeight="1" x14ac:dyDescent="0.2">
      <c r="A149" s="3"/>
      <c r="B149" s="3"/>
      <c r="C149" s="3"/>
      <c r="D149" s="117"/>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2.75" customHeight="1" x14ac:dyDescent="0.2">
      <c r="A150" s="3"/>
      <c r="B150" s="3"/>
      <c r="C150" s="3"/>
      <c r="D150" s="117"/>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2.75" customHeight="1" x14ac:dyDescent="0.2">
      <c r="A151" s="3"/>
      <c r="B151" s="3"/>
      <c r="C151" s="3"/>
      <c r="D151" s="117"/>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2.75" customHeight="1" x14ac:dyDescent="0.2">
      <c r="A152" s="3"/>
      <c r="B152" s="3"/>
      <c r="C152" s="3"/>
      <c r="D152" s="117"/>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2.75" customHeight="1" x14ac:dyDescent="0.2">
      <c r="A153" s="3"/>
      <c r="B153" s="3"/>
      <c r="C153" s="3"/>
      <c r="D153" s="117"/>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2.75" customHeight="1" x14ac:dyDescent="0.2">
      <c r="A154" s="3"/>
      <c r="B154" s="3"/>
      <c r="C154" s="3"/>
      <c r="D154" s="117"/>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2.75" customHeight="1" x14ac:dyDescent="0.2">
      <c r="A155" s="3"/>
      <c r="B155" s="3"/>
      <c r="C155" s="3"/>
      <c r="D155" s="117"/>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2.75" customHeight="1" x14ac:dyDescent="0.2">
      <c r="A156" s="3"/>
      <c r="B156" s="3"/>
      <c r="C156" s="3"/>
      <c r="D156" s="117"/>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2.75" customHeight="1" x14ac:dyDescent="0.2">
      <c r="A157" s="3"/>
      <c r="B157" s="3"/>
      <c r="C157" s="3"/>
      <c r="D157" s="117"/>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2.75" customHeight="1" x14ac:dyDescent="0.2">
      <c r="A158" s="3"/>
      <c r="B158" s="3"/>
      <c r="C158" s="3"/>
      <c r="D158" s="117"/>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2.75" customHeight="1" x14ac:dyDescent="0.2">
      <c r="A159" s="3"/>
      <c r="B159" s="3"/>
      <c r="C159" s="3"/>
      <c r="D159" s="117"/>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2.75" customHeight="1" x14ac:dyDescent="0.2">
      <c r="A160" s="3"/>
      <c r="B160" s="3"/>
      <c r="C160" s="3"/>
      <c r="D160" s="117"/>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2.75" customHeight="1" x14ac:dyDescent="0.2">
      <c r="A161" s="3"/>
      <c r="B161" s="3"/>
      <c r="C161" s="3"/>
      <c r="D161" s="117"/>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2.75" customHeight="1" x14ac:dyDescent="0.2">
      <c r="A162" s="3"/>
      <c r="B162" s="3"/>
      <c r="C162" s="3"/>
      <c r="D162" s="117"/>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2.75" customHeight="1" x14ac:dyDescent="0.2">
      <c r="A163" s="3"/>
      <c r="B163" s="3"/>
      <c r="C163" s="3"/>
      <c r="D163" s="117"/>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2.75" customHeight="1" x14ac:dyDescent="0.2">
      <c r="A164" s="3"/>
      <c r="B164" s="3"/>
      <c r="C164" s="3"/>
      <c r="D164" s="117"/>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2.75" customHeight="1" x14ac:dyDescent="0.2">
      <c r="A165" s="3"/>
      <c r="B165" s="3"/>
      <c r="C165" s="3"/>
      <c r="D165" s="117"/>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2.75" customHeight="1" x14ac:dyDescent="0.2">
      <c r="A166" s="3"/>
      <c r="B166" s="3"/>
      <c r="C166" s="3"/>
      <c r="D166" s="117"/>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2.75" customHeight="1" x14ac:dyDescent="0.2">
      <c r="A167" s="3"/>
      <c r="B167" s="3"/>
      <c r="C167" s="3"/>
      <c r="D167" s="117"/>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2.75" customHeight="1" x14ac:dyDescent="0.2">
      <c r="A168" s="3"/>
      <c r="B168" s="3"/>
      <c r="C168" s="3"/>
      <c r="D168" s="117"/>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2.75" customHeight="1" x14ac:dyDescent="0.2">
      <c r="A169" s="3"/>
      <c r="B169" s="3"/>
      <c r="C169" s="3"/>
      <c r="D169" s="117"/>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2.75" customHeight="1" x14ac:dyDescent="0.2">
      <c r="A170" s="3"/>
      <c r="B170" s="3"/>
      <c r="C170" s="3"/>
      <c r="D170" s="117"/>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2.75" customHeight="1" x14ac:dyDescent="0.2">
      <c r="A171" s="3"/>
      <c r="B171" s="3"/>
      <c r="C171" s="3"/>
      <c r="D171" s="117"/>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2.75" customHeight="1" x14ac:dyDescent="0.2">
      <c r="A172" s="3"/>
      <c r="B172" s="3"/>
      <c r="C172" s="3"/>
      <c r="D172" s="117"/>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2.75" customHeight="1" x14ac:dyDescent="0.2">
      <c r="A173" s="3"/>
      <c r="B173" s="3"/>
      <c r="C173" s="3"/>
      <c r="D173" s="117"/>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2.75" customHeight="1" x14ac:dyDescent="0.2">
      <c r="A174" s="3"/>
      <c r="B174" s="3"/>
      <c r="C174" s="3"/>
      <c r="D174" s="117"/>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2.75" customHeight="1" x14ac:dyDescent="0.2">
      <c r="A175" s="3"/>
      <c r="B175" s="3"/>
      <c r="C175" s="3"/>
      <c r="D175" s="117"/>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2.75" customHeight="1" x14ac:dyDescent="0.2">
      <c r="A176" s="3"/>
      <c r="B176" s="3"/>
      <c r="C176" s="3"/>
      <c r="D176" s="117"/>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2.75" customHeight="1" x14ac:dyDescent="0.2">
      <c r="A177" s="3"/>
      <c r="B177" s="3"/>
      <c r="C177" s="3"/>
      <c r="D177" s="117"/>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2.75" customHeight="1" x14ac:dyDescent="0.2">
      <c r="A178" s="3"/>
      <c r="B178" s="3"/>
      <c r="C178" s="3"/>
      <c r="D178" s="117"/>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2.75" customHeight="1" x14ac:dyDescent="0.2">
      <c r="A179" s="3"/>
      <c r="B179" s="3"/>
      <c r="C179" s="3"/>
      <c r="D179" s="117"/>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2.75" customHeight="1" x14ac:dyDescent="0.2">
      <c r="A180" s="3"/>
      <c r="B180" s="3"/>
      <c r="C180" s="3"/>
      <c r="D180" s="117"/>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2.75" customHeight="1" x14ac:dyDescent="0.2">
      <c r="A181" s="3"/>
      <c r="B181" s="3"/>
      <c r="C181" s="3"/>
      <c r="D181" s="117"/>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2.75" customHeight="1" x14ac:dyDescent="0.2">
      <c r="A182" s="3"/>
      <c r="B182" s="3"/>
      <c r="C182" s="3"/>
      <c r="D182" s="117"/>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2.75" customHeight="1" x14ac:dyDescent="0.2">
      <c r="A183" s="3"/>
      <c r="B183" s="3"/>
      <c r="C183" s="3"/>
      <c r="D183" s="117"/>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2.75" customHeight="1" x14ac:dyDescent="0.2">
      <c r="A184" s="3"/>
      <c r="B184" s="3"/>
      <c r="C184" s="3"/>
      <c r="D184" s="117"/>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2.75" customHeight="1" x14ac:dyDescent="0.2">
      <c r="A185" s="3"/>
      <c r="B185" s="3"/>
      <c r="C185" s="3"/>
      <c r="D185" s="117"/>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2.75" customHeight="1" x14ac:dyDescent="0.2">
      <c r="A186" s="3"/>
      <c r="B186" s="3"/>
      <c r="C186" s="3"/>
      <c r="D186" s="117"/>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2.75" customHeight="1" x14ac:dyDescent="0.2">
      <c r="A187" s="3"/>
      <c r="B187" s="3"/>
      <c r="C187" s="3"/>
      <c r="D187" s="117"/>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2.75" customHeight="1" x14ac:dyDescent="0.2">
      <c r="A188" s="3"/>
      <c r="B188" s="3"/>
      <c r="C188" s="3"/>
      <c r="D188" s="117"/>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2.75" customHeight="1" x14ac:dyDescent="0.2">
      <c r="A189" s="3"/>
      <c r="B189" s="3"/>
      <c r="C189" s="3"/>
      <c r="D189" s="117"/>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2.75" customHeight="1" x14ac:dyDescent="0.2">
      <c r="A190" s="3"/>
      <c r="B190" s="3"/>
      <c r="C190" s="3"/>
      <c r="D190" s="117"/>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2.75" customHeight="1" x14ac:dyDescent="0.2">
      <c r="A191" s="3"/>
      <c r="B191" s="3"/>
      <c r="C191" s="3"/>
      <c r="D191" s="117"/>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2.75" customHeight="1" x14ac:dyDescent="0.2">
      <c r="A192" s="3"/>
      <c r="B192" s="3"/>
      <c r="C192" s="3"/>
      <c r="D192" s="117"/>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2.75" customHeight="1" x14ac:dyDescent="0.2">
      <c r="A193" s="3"/>
      <c r="B193" s="3"/>
      <c r="C193" s="3"/>
      <c r="D193" s="117"/>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2.75" customHeight="1" x14ac:dyDescent="0.2">
      <c r="A194" s="3"/>
      <c r="B194" s="3"/>
      <c r="C194" s="3"/>
      <c r="D194" s="117"/>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2.75" customHeight="1" x14ac:dyDescent="0.2">
      <c r="A195" s="3"/>
      <c r="B195" s="3"/>
      <c r="C195" s="3"/>
      <c r="D195" s="117"/>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2.75" customHeight="1" x14ac:dyDescent="0.2">
      <c r="A196" s="3"/>
      <c r="B196" s="3"/>
      <c r="C196" s="3"/>
      <c r="D196" s="117"/>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2.75" customHeight="1" x14ac:dyDescent="0.2">
      <c r="A197" s="3"/>
      <c r="B197" s="3"/>
      <c r="C197" s="3"/>
      <c r="D197" s="117"/>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2.75" customHeight="1" x14ac:dyDescent="0.2">
      <c r="A198" s="3"/>
      <c r="B198" s="3"/>
      <c r="C198" s="3"/>
      <c r="D198" s="117"/>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2.75" customHeight="1" x14ac:dyDescent="0.2">
      <c r="A199" s="3"/>
      <c r="B199" s="3"/>
      <c r="C199" s="3"/>
      <c r="D199" s="117"/>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2.75" customHeight="1" x14ac:dyDescent="0.2">
      <c r="A200" s="3"/>
      <c r="B200" s="3"/>
      <c r="C200" s="3"/>
      <c r="D200" s="117"/>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2.75" customHeight="1" x14ac:dyDescent="0.2">
      <c r="A201" s="3"/>
      <c r="B201" s="3"/>
      <c r="C201" s="3"/>
      <c r="D201" s="117"/>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2.75" customHeight="1" x14ac:dyDescent="0.2">
      <c r="A202" s="3"/>
      <c r="B202" s="3"/>
      <c r="C202" s="3"/>
      <c r="D202" s="117"/>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2.75" customHeight="1" x14ac:dyDescent="0.2">
      <c r="A203" s="3"/>
      <c r="B203" s="3"/>
      <c r="C203" s="3"/>
      <c r="D203" s="117"/>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2.75" customHeight="1" x14ac:dyDescent="0.2">
      <c r="A204" s="3"/>
      <c r="B204" s="3"/>
      <c r="C204" s="3"/>
      <c r="D204" s="117"/>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2.75" customHeight="1" x14ac:dyDescent="0.2">
      <c r="A205" s="3"/>
      <c r="B205" s="3"/>
      <c r="C205" s="3"/>
      <c r="D205" s="117"/>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2.75" customHeight="1" x14ac:dyDescent="0.2">
      <c r="A206" s="3"/>
      <c r="B206" s="3"/>
      <c r="C206" s="3"/>
      <c r="D206" s="117"/>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2.75" customHeight="1" x14ac:dyDescent="0.2">
      <c r="A207" s="3"/>
      <c r="B207" s="3"/>
      <c r="C207" s="3"/>
      <c r="D207" s="117"/>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2.75" customHeight="1" x14ac:dyDescent="0.2">
      <c r="A208" s="3"/>
      <c r="B208" s="3"/>
      <c r="C208" s="3"/>
      <c r="D208" s="117"/>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2.75" customHeight="1" x14ac:dyDescent="0.2">
      <c r="A209" s="3"/>
      <c r="B209" s="3"/>
      <c r="C209" s="3"/>
      <c r="D209" s="117"/>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2.75" customHeight="1" x14ac:dyDescent="0.2">
      <c r="A210" s="3"/>
      <c r="B210" s="3"/>
      <c r="C210" s="3"/>
      <c r="D210" s="117"/>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2.75" customHeight="1" x14ac:dyDescent="0.2">
      <c r="A211" s="3"/>
      <c r="B211" s="3"/>
      <c r="C211" s="3"/>
      <c r="D211" s="117"/>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2.75" customHeight="1" x14ac:dyDescent="0.2">
      <c r="A212" s="3"/>
      <c r="B212" s="3"/>
      <c r="C212" s="3"/>
      <c r="D212" s="117"/>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2.75" customHeight="1" x14ac:dyDescent="0.2">
      <c r="A213" s="3"/>
      <c r="B213" s="3"/>
      <c r="C213" s="3"/>
      <c r="D213" s="117"/>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2.75" customHeight="1" x14ac:dyDescent="0.2">
      <c r="A214" s="3"/>
      <c r="B214" s="3"/>
      <c r="C214" s="3"/>
      <c r="D214" s="117"/>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2.75" customHeight="1" x14ac:dyDescent="0.2">
      <c r="A215" s="3"/>
      <c r="B215" s="3"/>
      <c r="C215" s="3"/>
      <c r="D215" s="117"/>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2.75" customHeight="1" x14ac:dyDescent="0.2">
      <c r="A216" s="3"/>
      <c r="B216" s="3"/>
      <c r="C216" s="3"/>
      <c r="D216" s="117"/>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2.75" customHeight="1" x14ac:dyDescent="0.2">
      <c r="A217" s="3"/>
      <c r="B217" s="3"/>
      <c r="C217" s="3"/>
      <c r="D217" s="117"/>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2.75" customHeight="1" x14ac:dyDescent="0.2">
      <c r="A218" s="3"/>
      <c r="B218" s="3"/>
      <c r="C218" s="3"/>
      <c r="D218" s="117"/>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2.75" customHeight="1" x14ac:dyDescent="0.2">
      <c r="A219" s="3"/>
      <c r="B219" s="3"/>
      <c r="C219" s="3"/>
      <c r="D219" s="117"/>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2.75" customHeight="1" x14ac:dyDescent="0.2">
      <c r="A220" s="3"/>
      <c r="B220" s="3"/>
      <c r="C220" s="3"/>
      <c r="D220" s="117"/>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2.75" customHeight="1" x14ac:dyDescent="0.2">
      <c r="A221" s="3"/>
      <c r="B221" s="3"/>
      <c r="C221" s="3"/>
      <c r="D221" s="117"/>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2.75" customHeight="1" x14ac:dyDescent="0.2">
      <c r="A222" s="3"/>
      <c r="B222" s="3"/>
      <c r="C222" s="3"/>
      <c r="D222" s="117"/>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2.75" customHeight="1" x14ac:dyDescent="0.2">
      <c r="A223" s="3"/>
      <c r="B223" s="3"/>
      <c r="C223" s="3"/>
      <c r="D223" s="117"/>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2.75" customHeight="1" x14ac:dyDescent="0.2">
      <c r="A224" s="3"/>
      <c r="B224" s="3"/>
      <c r="C224" s="3"/>
      <c r="D224" s="117"/>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2.75" customHeight="1" x14ac:dyDescent="0.2">
      <c r="A225" s="3"/>
      <c r="B225" s="3"/>
      <c r="C225" s="3"/>
      <c r="D225" s="117"/>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2.75" customHeight="1" x14ac:dyDescent="0.2">
      <c r="A226" s="3"/>
      <c r="B226" s="3"/>
      <c r="C226" s="3"/>
      <c r="D226" s="117"/>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2.75" customHeight="1" x14ac:dyDescent="0.2">
      <c r="A227" s="3"/>
      <c r="B227" s="3"/>
      <c r="C227" s="3"/>
      <c r="D227" s="117"/>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2.75" customHeight="1" x14ac:dyDescent="0.2">
      <c r="A228" s="3"/>
      <c r="B228" s="3"/>
      <c r="C228" s="3"/>
      <c r="D228" s="117"/>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2.75" customHeight="1" x14ac:dyDescent="0.2">
      <c r="A229" s="3"/>
      <c r="B229" s="3"/>
      <c r="C229" s="3"/>
      <c r="D229" s="117"/>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2.75" customHeight="1" x14ac:dyDescent="0.2">
      <c r="A230" s="3"/>
      <c r="B230" s="3"/>
      <c r="C230" s="3"/>
      <c r="D230" s="117"/>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2.75" customHeight="1" x14ac:dyDescent="0.2">
      <c r="A231" s="3"/>
      <c r="B231" s="3"/>
      <c r="C231" s="3"/>
      <c r="D231" s="117"/>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2.75" customHeight="1" x14ac:dyDescent="0.2">
      <c r="A232" s="3"/>
      <c r="B232" s="3"/>
      <c r="C232" s="3"/>
      <c r="D232" s="117"/>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2.75" customHeight="1" x14ac:dyDescent="0.2">
      <c r="A233" s="3"/>
      <c r="B233" s="3"/>
      <c r="C233" s="3"/>
      <c r="D233" s="117"/>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2.75" customHeight="1" x14ac:dyDescent="0.2">
      <c r="A234" s="3"/>
      <c r="B234" s="3"/>
      <c r="C234" s="3"/>
      <c r="D234" s="117"/>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2.75" customHeight="1" x14ac:dyDescent="0.2">
      <c r="A235" s="3"/>
      <c r="B235" s="3"/>
      <c r="C235" s="3"/>
      <c r="D235" s="117"/>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2.75" customHeight="1" x14ac:dyDescent="0.2">
      <c r="A236" s="3"/>
      <c r="B236" s="3"/>
      <c r="C236" s="3"/>
      <c r="D236" s="117"/>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2.75" customHeight="1" x14ac:dyDescent="0.2">
      <c r="A237" s="3"/>
      <c r="B237" s="3"/>
      <c r="C237" s="3"/>
      <c r="D237" s="117"/>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2.75" customHeight="1" x14ac:dyDescent="0.2">
      <c r="A238" s="3"/>
      <c r="B238" s="3"/>
      <c r="C238" s="3"/>
      <c r="D238" s="117"/>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2.75" customHeight="1" x14ac:dyDescent="0.2">
      <c r="A239" s="3"/>
      <c r="B239" s="3"/>
      <c r="C239" s="3"/>
      <c r="D239" s="117"/>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2.75" customHeight="1" x14ac:dyDescent="0.2">
      <c r="A240" s="3"/>
      <c r="B240" s="3"/>
      <c r="C240" s="3"/>
      <c r="D240" s="117"/>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2.75" customHeight="1" x14ac:dyDescent="0.2">
      <c r="A241" s="3"/>
      <c r="B241" s="3"/>
      <c r="C241" s="3"/>
      <c r="D241" s="117"/>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2.75" customHeight="1" x14ac:dyDescent="0.2">
      <c r="A242" s="3"/>
      <c r="B242" s="3"/>
      <c r="C242" s="3"/>
      <c r="D242" s="117"/>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2.75" customHeight="1" x14ac:dyDescent="0.2">
      <c r="A243" s="3"/>
      <c r="B243" s="3"/>
      <c r="C243" s="3"/>
      <c r="D243" s="117"/>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2.75" customHeight="1" x14ac:dyDescent="0.2">
      <c r="A244" s="3"/>
      <c r="B244" s="3"/>
      <c r="C244" s="3"/>
      <c r="D244" s="117"/>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2.75" customHeight="1" x14ac:dyDescent="0.2">
      <c r="A245" s="3"/>
      <c r="B245" s="3"/>
      <c r="C245" s="3"/>
      <c r="D245" s="117"/>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2.75" customHeight="1" x14ac:dyDescent="0.2">
      <c r="A246" s="3"/>
      <c r="B246" s="3"/>
      <c r="C246" s="3"/>
      <c r="D246" s="117"/>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2.75" customHeight="1" x14ac:dyDescent="0.2">
      <c r="A247" s="3"/>
      <c r="B247" s="3"/>
      <c r="C247" s="3"/>
      <c r="D247" s="117"/>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2.75" customHeight="1" x14ac:dyDescent="0.2">
      <c r="A248" s="3"/>
      <c r="B248" s="3"/>
      <c r="C248" s="3"/>
      <c r="D248" s="117"/>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2.75" customHeight="1" x14ac:dyDescent="0.2">
      <c r="A249" s="3"/>
      <c r="B249" s="3"/>
      <c r="C249" s="3"/>
      <c r="D249" s="117"/>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2.75" customHeight="1" x14ac:dyDescent="0.2">
      <c r="A250" s="3"/>
      <c r="B250" s="3"/>
      <c r="C250" s="3"/>
      <c r="D250" s="117"/>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2.75" customHeight="1" x14ac:dyDescent="0.2">
      <c r="A251" s="3"/>
      <c r="B251" s="3"/>
      <c r="C251" s="3"/>
      <c r="D251" s="117"/>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2.75" customHeight="1" x14ac:dyDescent="0.2">
      <c r="A252" s="3"/>
      <c r="B252" s="3"/>
      <c r="C252" s="3"/>
      <c r="D252" s="117"/>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2.75" customHeight="1" x14ac:dyDescent="0.2">
      <c r="A253" s="3"/>
      <c r="B253" s="3"/>
      <c r="C253" s="3"/>
      <c r="D253" s="117"/>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2.75" customHeight="1" x14ac:dyDescent="0.2">
      <c r="A254" s="3"/>
      <c r="B254" s="3"/>
      <c r="C254" s="3"/>
      <c r="D254" s="117"/>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2.75" customHeight="1" x14ac:dyDescent="0.2">
      <c r="A255" s="3"/>
      <c r="B255" s="3"/>
      <c r="C255" s="3"/>
      <c r="D255" s="117"/>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2.75" customHeight="1" x14ac:dyDescent="0.2">
      <c r="A256" s="3"/>
      <c r="B256" s="3"/>
      <c r="C256" s="3"/>
      <c r="D256" s="117"/>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2.75" customHeight="1" x14ac:dyDescent="0.2">
      <c r="A257" s="3"/>
      <c r="B257" s="3"/>
      <c r="C257" s="3"/>
      <c r="D257" s="117"/>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2.75" customHeight="1" x14ac:dyDescent="0.2">
      <c r="A258" s="3"/>
      <c r="B258" s="3"/>
      <c r="C258" s="3"/>
      <c r="D258" s="117"/>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2.75" customHeight="1" x14ac:dyDescent="0.2">
      <c r="A259" s="3"/>
      <c r="B259" s="3"/>
      <c r="C259" s="3"/>
      <c r="D259" s="117"/>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2.75" customHeight="1" x14ac:dyDescent="0.2">
      <c r="A260" s="3"/>
      <c r="B260" s="3"/>
      <c r="C260" s="3"/>
      <c r="D260" s="117"/>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2.75" customHeight="1" x14ac:dyDescent="0.2">
      <c r="A261" s="3"/>
      <c r="B261" s="3"/>
      <c r="C261" s="3"/>
      <c r="D261" s="117"/>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2.75" customHeight="1" x14ac:dyDescent="0.2">
      <c r="A262" s="3"/>
      <c r="B262" s="3"/>
      <c r="C262" s="3"/>
      <c r="D262" s="117"/>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2.75" customHeight="1" x14ac:dyDescent="0.2">
      <c r="A263" s="3"/>
      <c r="B263" s="3"/>
      <c r="C263" s="3"/>
      <c r="D263" s="117"/>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2.75" customHeight="1" x14ac:dyDescent="0.2">
      <c r="A264" s="3"/>
      <c r="B264" s="3"/>
      <c r="C264" s="3"/>
      <c r="D264" s="117"/>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2.75" customHeight="1" x14ac:dyDescent="0.2">
      <c r="A265" s="3"/>
      <c r="B265" s="3"/>
      <c r="C265" s="3"/>
      <c r="D265" s="117"/>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2.75" customHeight="1" x14ac:dyDescent="0.2">
      <c r="A266" s="3"/>
      <c r="B266" s="3"/>
      <c r="C266" s="3"/>
      <c r="D266" s="117"/>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2.75" customHeight="1" x14ac:dyDescent="0.2">
      <c r="A267" s="3"/>
      <c r="B267" s="3"/>
      <c r="C267" s="3"/>
      <c r="D267" s="117"/>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2.75" customHeight="1" x14ac:dyDescent="0.2">
      <c r="A268" s="3"/>
      <c r="B268" s="3"/>
      <c r="C268" s="3"/>
      <c r="D268" s="117"/>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2.75" customHeight="1" x14ac:dyDescent="0.2">
      <c r="A269" s="3"/>
      <c r="B269" s="3"/>
      <c r="C269" s="3"/>
      <c r="D269" s="117"/>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2.75" customHeight="1" x14ac:dyDescent="0.2">
      <c r="A270" s="3"/>
      <c r="B270" s="3"/>
      <c r="C270" s="3"/>
      <c r="D270" s="117"/>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2.75" customHeight="1" x14ac:dyDescent="0.2">
      <c r="A271" s="3"/>
      <c r="B271" s="3"/>
      <c r="C271" s="3"/>
      <c r="D271" s="117"/>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2.75" customHeight="1" x14ac:dyDescent="0.2">
      <c r="A272" s="3"/>
      <c r="B272" s="3"/>
      <c r="C272" s="3"/>
      <c r="D272" s="117"/>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2.75" customHeight="1" x14ac:dyDescent="0.2">
      <c r="A273" s="3"/>
      <c r="B273" s="3"/>
      <c r="C273" s="3"/>
      <c r="D273" s="117"/>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2.75" customHeight="1" x14ac:dyDescent="0.2">
      <c r="A274" s="3"/>
      <c r="B274" s="3"/>
      <c r="C274" s="3"/>
      <c r="D274" s="117"/>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2.75" customHeight="1" x14ac:dyDescent="0.2">
      <c r="A275" s="3"/>
      <c r="B275" s="3"/>
      <c r="C275" s="3"/>
      <c r="D275" s="117"/>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2.75" customHeight="1" x14ac:dyDescent="0.2">
      <c r="A276" s="3"/>
      <c r="B276" s="3"/>
      <c r="C276" s="3"/>
      <c r="D276" s="117"/>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2.75" customHeight="1" x14ac:dyDescent="0.2">
      <c r="A277" s="3"/>
      <c r="B277" s="3"/>
      <c r="C277" s="3"/>
      <c r="D277" s="117"/>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2.75" customHeight="1" x14ac:dyDescent="0.2">
      <c r="A278" s="3"/>
      <c r="B278" s="3"/>
      <c r="C278" s="3"/>
      <c r="D278" s="117"/>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2.75" customHeight="1" x14ac:dyDescent="0.2">
      <c r="A279" s="3"/>
      <c r="B279" s="3"/>
      <c r="C279" s="3"/>
      <c r="D279" s="117"/>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2.75" customHeight="1" x14ac:dyDescent="0.2">
      <c r="A280" s="3"/>
      <c r="B280" s="3"/>
      <c r="C280" s="3"/>
      <c r="D280" s="117"/>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2.75" customHeight="1" x14ac:dyDescent="0.2">
      <c r="A281" s="3"/>
      <c r="B281" s="3"/>
      <c r="C281" s="3"/>
      <c r="D281" s="117"/>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2.75" customHeight="1" x14ac:dyDescent="0.2">
      <c r="A282" s="3"/>
      <c r="B282" s="3"/>
      <c r="C282" s="3"/>
      <c r="D282" s="117"/>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2.75" customHeight="1" x14ac:dyDescent="0.2">
      <c r="A283" s="3"/>
      <c r="B283" s="3"/>
      <c r="C283" s="3"/>
      <c r="D283" s="117"/>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2.75" customHeight="1" x14ac:dyDescent="0.2">
      <c r="A284" s="3"/>
      <c r="B284" s="3"/>
      <c r="C284" s="3"/>
      <c r="D284" s="117"/>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2.75" customHeight="1" x14ac:dyDescent="0.2">
      <c r="A285" s="3"/>
      <c r="B285" s="3"/>
      <c r="C285" s="3"/>
      <c r="D285" s="117"/>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2.75" customHeight="1" x14ac:dyDescent="0.2">
      <c r="A286" s="3"/>
      <c r="B286" s="3"/>
      <c r="C286" s="3"/>
      <c r="D286" s="117"/>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2.75" customHeight="1" x14ac:dyDescent="0.2">
      <c r="A287" s="3"/>
      <c r="B287" s="3"/>
      <c r="C287" s="3"/>
      <c r="D287" s="117"/>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2.75" customHeight="1" x14ac:dyDescent="0.2">
      <c r="A288" s="3"/>
      <c r="B288" s="3"/>
      <c r="C288" s="3"/>
      <c r="D288" s="117"/>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2.75" customHeight="1" x14ac:dyDescent="0.2">
      <c r="A289" s="3"/>
      <c r="B289" s="3"/>
      <c r="C289" s="3"/>
      <c r="D289" s="117"/>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2.75" customHeight="1" x14ac:dyDescent="0.2">
      <c r="A290" s="3"/>
      <c r="B290" s="3"/>
      <c r="C290" s="3"/>
      <c r="D290" s="117"/>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2.75" customHeight="1" x14ac:dyDescent="0.2">
      <c r="A291" s="3"/>
      <c r="B291" s="3"/>
      <c r="C291" s="3"/>
      <c r="D291" s="117"/>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2.75" customHeight="1" x14ac:dyDescent="0.2">
      <c r="A292" s="3"/>
      <c r="B292" s="3"/>
      <c r="C292" s="3"/>
      <c r="D292" s="117"/>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2.75" customHeight="1" x14ac:dyDescent="0.2">
      <c r="A293" s="3"/>
      <c r="B293" s="3"/>
      <c r="C293" s="3"/>
      <c r="D293" s="117"/>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2.75" customHeight="1" x14ac:dyDescent="0.2">
      <c r="A294" s="3"/>
      <c r="B294" s="3"/>
      <c r="C294" s="3"/>
      <c r="D294" s="117"/>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2.75" customHeight="1" x14ac:dyDescent="0.2">
      <c r="A295" s="3"/>
      <c r="B295" s="3"/>
      <c r="C295" s="3"/>
      <c r="D295" s="117"/>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2.75" customHeight="1" x14ac:dyDescent="0.2">
      <c r="A296" s="3"/>
      <c r="B296" s="3"/>
      <c r="C296" s="3"/>
      <c r="D296" s="117"/>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2.75" customHeight="1" x14ac:dyDescent="0.2">
      <c r="A297" s="3"/>
      <c r="B297" s="3"/>
      <c r="C297" s="3"/>
      <c r="D297" s="117"/>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2.75" customHeight="1" x14ac:dyDescent="0.2">
      <c r="A298" s="3"/>
      <c r="B298" s="3"/>
      <c r="C298" s="3"/>
      <c r="D298" s="117"/>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2.75" customHeight="1" x14ac:dyDescent="0.2">
      <c r="A299" s="3"/>
      <c r="B299" s="3"/>
      <c r="C299" s="3"/>
      <c r="D299" s="117"/>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2.75" customHeight="1" x14ac:dyDescent="0.2">
      <c r="A300" s="3"/>
      <c r="B300" s="3"/>
      <c r="C300" s="3"/>
      <c r="D300" s="117"/>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2.75" customHeight="1" x14ac:dyDescent="0.2">
      <c r="A301" s="3"/>
      <c r="B301" s="3"/>
      <c r="C301" s="3"/>
      <c r="D301" s="117"/>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2.75" customHeight="1" x14ac:dyDescent="0.2">
      <c r="A302" s="3"/>
      <c r="B302" s="3"/>
      <c r="C302" s="3"/>
      <c r="D302" s="117"/>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2.75" customHeight="1" x14ac:dyDescent="0.2">
      <c r="A303" s="3"/>
      <c r="B303" s="3"/>
      <c r="C303" s="3"/>
      <c r="D303" s="117"/>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2.75" customHeight="1" x14ac:dyDescent="0.2">
      <c r="A304" s="3"/>
      <c r="B304" s="3"/>
      <c r="C304" s="3"/>
      <c r="D304" s="117"/>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2.75" customHeight="1" x14ac:dyDescent="0.2">
      <c r="A305" s="3"/>
      <c r="B305" s="3"/>
      <c r="C305" s="3"/>
      <c r="D305" s="117"/>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2.75" customHeight="1" x14ac:dyDescent="0.2">
      <c r="A306" s="3"/>
      <c r="B306" s="3"/>
      <c r="C306" s="3"/>
      <c r="D306" s="117"/>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2.75" customHeight="1" x14ac:dyDescent="0.2">
      <c r="A307" s="3"/>
      <c r="B307" s="3"/>
      <c r="C307" s="3"/>
      <c r="D307" s="117"/>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2.75" customHeight="1" x14ac:dyDescent="0.2">
      <c r="A308" s="3"/>
      <c r="B308" s="3"/>
      <c r="C308" s="3"/>
      <c r="D308" s="117"/>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2.75" customHeight="1" x14ac:dyDescent="0.2">
      <c r="A309" s="3"/>
      <c r="B309" s="3"/>
      <c r="C309" s="3"/>
      <c r="D309" s="117"/>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2.75" customHeight="1" x14ac:dyDescent="0.2">
      <c r="A310" s="3"/>
      <c r="B310" s="3"/>
      <c r="C310" s="3"/>
      <c r="D310" s="117"/>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2.75" customHeight="1" x14ac:dyDescent="0.2">
      <c r="A311" s="3"/>
      <c r="B311" s="3"/>
      <c r="C311" s="3"/>
      <c r="D311" s="117"/>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2.75" customHeight="1" x14ac:dyDescent="0.2">
      <c r="A312" s="3"/>
      <c r="B312" s="3"/>
      <c r="C312" s="3"/>
      <c r="D312" s="117"/>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2.75" customHeight="1" x14ac:dyDescent="0.2">
      <c r="A313" s="3"/>
      <c r="B313" s="3"/>
      <c r="C313" s="3"/>
      <c r="D313" s="117"/>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2.75" customHeight="1" x14ac:dyDescent="0.2">
      <c r="A314" s="3"/>
      <c r="B314" s="3"/>
      <c r="C314" s="3"/>
      <c r="D314" s="117"/>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2.75" customHeight="1" x14ac:dyDescent="0.2">
      <c r="A315" s="3"/>
      <c r="B315" s="3"/>
      <c r="C315" s="3"/>
      <c r="D315" s="117"/>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2.75" customHeight="1" x14ac:dyDescent="0.2">
      <c r="A316" s="3"/>
      <c r="B316" s="3"/>
      <c r="C316" s="3"/>
      <c r="D316" s="117"/>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2.75" customHeight="1" x14ac:dyDescent="0.2">
      <c r="A317" s="3"/>
      <c r="B317" s="3"/>
      <c r="C317" s="3"/>
      <c r="D317" s="117"/>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2.75" customHeight="1" x14ac:dyDescent="0.2">
      <c r="A318" s="3"/>
      <c r="B318" s="3"/>
      <c r="C318" s="3"/>
      <c r="D318" s="117"/>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2.75" customHeight="1" x14ac:dyDescent="0.2">
      <c r="A319" s="3"/>
      <c r="B319" s="3"/>
      <c r="C319" s="3"/>
      <c r="D319" s="117"/>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2.75" customHeight="1" x14ac:dyDescent="0.2">
      <c r="A320" s="3"/>
      <c r="B320" s="3"/>
      <c r="C320" s="3"/>
      <c r="D320" s="117"/>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2.75" customHeight="1" x14ac:dyDescent="0.2">
      <c r="A321" s="3"/>
      <c r="B321" s="3"/>
      <c r="C321" s="3"/>
      <c r="D321" s="117"/>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2.75" customHeight="1" x14ac:dyDescent="0.2">
      <c r="A322" s="3"/>
      <c r="B322" s="3"/>
      <c r="C322" s="3"/>
      <c r="D322" s="117"/>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2.75" customHeight="1" x14ac:dyDescent="0.2">
      <c r="A323" s="3"/>
      <c r="B323" s="3"/>
      <c r="C323" s="3"/>
      <c r="D323" s="117"/>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2.75" customHeight="1" x14ac:dyDescent="0.2">
      <c r="A324" s="3"/>
      <c r="B324" s="3"/>
      <c r="C324" s="3"/>
      <c r="D324" s="117"/>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2.75" customHeight="1" x14ac:dyDescent="0.2">
      <c r="A325" s="3"/>
      <c r="B325" s="3"/>
      <c r="C325" s="3"/>
      <c r="D325" s="117"/>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2.75" customHeight="1" x14ac:dyDescent="0.2">
      <c r="A326" s="3"/>
      <c r="B326" s="3"/>
      <c r="C326" s="3"/>
      <c r="D326" s="117"/>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2.75" customHeight="1" x14ac:dyDescent="0.2">
      <c r="A327" s="3"/>
      <c r="B327" s="3"/>
      <c r="C327" s="3"/>
      <c r="D327" s="117"/>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2.75" customHeight="1" x14ac:dyDescent="0.2">
      <c r="A328" s="3"/>
      <c r="B328" s="3"/>
      <c r="C328" s="3"/>
      <c r="D328" s="117"/>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2.75" customHeight="1" x14ac:dyDescent="0.2">
      <c r="A329" s="3"/>
      <c r="B329" s="3"/>
      <c r="C329" s="3"/>
      <c r="D329" s="117"/>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2.75" customHeight="1" x14ac:dyDescent="0.2">
      <c r="A330" s="3"/>
      <c r="B330" s="3"/>
      <c r="C330" s="3"/>
      <c r="D330" s="117"/>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2.75" customHeight="1" x14ac:dyDescent="0.2">
      <c r="A331" s="3"/>
      <c r="B331" s="3"/>
      <c r="C331" s="3"/>
      <c r="D331" s="117"/>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2.75" customHeight="1" x14ac:dyDescent="0.2">
      <c r="A332" s="3"/>
      <c r="B332" s="3"/>
      <c r="C332" s="3"/>
      <c r="D332" s="117"/>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2.75" customHeight="1" x14ac:dyDescent="0.2">
      <c r="A333" s="3"/>
      <c r="B333" s="3"/>
      <c r="C333" s="3"/>
      <c r="D333" s="117"/>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2.75" customHeight="1" x14ac:dyDescent="0.2">
      <c r="A334" s="3"/>
      <c r="B334" s="3"/>
      <c r="C334" s="3"/>
      <c r="D334" s="117"/>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2.75" customHeight="1" x14ac:dyDescent="0.2">
      <c r="A335" s="3"/>
      <c r="B335" s="3"/>
      <c r="C335" s="3"/>
      <c r="D335" s="117"/>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2.75" customHeight="1" x14ac:dyDescent="0.2">
      <c r="A336" s="3"/>
      <c r="B336" s="3"/>
      <c r="C336" s="3"/>
      <c r="D336" s="117"/>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2.75" customHeight="1" x14ac:dyDescent="0.2">
      <c r="A337" s="3"/>
      <c r="B337" s="3"/>
      <c r="C337" s="3"/>
      <c r="D337" s="117"/>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2.75" customHeight="1" x14ac:dyDescent="0.2">
      <c r="A338" s="3"/>
      <c r="B338" s="3"/>
      <c r="C338" s="3"/>
      <c r="D338" s="117"/>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2.75" customHeight="1" x14ac:dyDescent="0.2">
      <c r="A339" s="3"/>
      <c r="B339" s="3"/>
      <c r="C339" s="3"/>
      <c r="D339" s="117"/>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2.75" customHeight="1" x14ac:dyDescent="0.2">
      <c r="A340" s="3"/>
      <c r="B340" s="3"/>
      <c r="C340" s="3"/>
      <c r="D340" s="117"/>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2.75" customHeight="1" x14ac:dyDescent="0.2">
      <c r="A341" s="3"/>
      <c r="B341" s="3"/>
      <c r="C341" s="3"/>
      <c r="D341" s="117"/>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2.75" customHeight="1" x14ac:dyDescent="0.2">
      <c r="A342" s="3"/>
      <c r="B342" s="3"/>
      <c r="C342" s="3"/>
      <c r="D342" s="117"/>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2.75" customHeight="1" x14ac:dyDescent="0.2">
      <c r="A343" s="3"/>
      <c r="B343" s="3"/>
      <c r="C343" s="3"/>
      <c r="D343" s="117"/>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2.75" customHeight="1" x14ac:dyDescent="0.2">
      <c r="A344" s="3"/>
      <c r="B344" s="3"/>
      <c r="C344" s="3"/>
      <c r="D344" s="117"/>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2.75" customHeight="1" x14ac:dyDescent="0.2">
      <c r="A345" s="3"/>
      <c r="B345" s="3"/>
      <c r="C345" s="3"/>
      <c r="D345" s="117"/>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2.75" customHeight="1" x14ac:dyDescent="0.2">
      <c r="A346" s="3"/>
      <c r="B346" s="3"/>
      <c r="C346" s="3"/>
      <c r="D346" s="117"/>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2.75" customHeight="1" x14ac:dyDescent="0.2">
      <c r="A347" s="3"/>
      <c r="B347" s="3"/>
      <c r="C347" s="3"/>
      <c r="D347" s="117"/>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2.75" customHeight="1" x14ac:dyDescent="0.2">
      <c r="A348" s="3"/>
      <c r="B348" s="3"/>
      <c r="C348" s="3"/>
      <c r="D348" s="117"/>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2.75" customHeight="1" x14ac:dyDescent="0.2">
      <c r="A349" s="3"/>
      <c r="B349" s="3"/>
      <c r="C349" s="3"/>
      <c r="D349" s="117"/>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2.75" customHeight="1" x14ac:dyDescent="0.2">
      <c r="A350" s="3"/>
      <c r="B350" s="3"/>
      <c r="C350" s="3"/>
      <c r="D350" s="117"/>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2.75" customHeight="1" x14ac:dyDescent="0.2">
      <c r="A351" s="3"/>
      <c r="B351" s="3"/>
      <c r="C351" s="3"/>
      <c r="D351" s="117"/>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2.75" customHeight="1" x14ac:dyDescent="0.2">
      <c r="A352" s="3"/>
      <c r="B352" s="3"/>
      <c r="C352" s="3"/>
      <c r="D352" s="117"/>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2.75" customHeight="1" x14ac:dyDescent="0.2">
      <c r="A353" s="3"/>
      <c r="B353" s="3"/>
      <c r="C353" s="3"/>
      <c r="D353" s="117"/>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2.75" customHeight="1" x14ac:dyDescent="0.2">
      <c r="A354" s="3"/>
      <c r="B354" s="3"/>
      <c r="C354" s="3"/>
      <c r="D354" s="117"/>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2.75" customHeight="1" x14ac:dyDescent="0.2">
      <c r="A355" s="3"/>
      <c r="B355" s="3"/>
      <c r="C355" s="3"/>
      <c r="D355" s="117"/>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2.75" customHeight="1" x14ac:dyDescent="0.2">
      <c r="A356" s="3"/>
      <c r="B356" s="3"/>
      <c r="C356" s="3"/>
      <c r="D356" s="117"/>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2.75" customHeight="1" x14ac:dyDescent="0.2">
      <c r="A357" s="3"/>
      <c r="B357" s="3"/>
      <c r="C357" s="3"/>
      <c r="D357" s="117"/>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2.75" customHeight="1" x14ac:dyDescent="0.2">
      <c r="A358" s="3"/>
      <c r="B358" s="3"/>
      <c r="C358" s="3"/>
      <c r="D358" s="117"/>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2.75" customHeight="1" x14ac:dyDescent="0.2">
      <c r="A359" s="3"/>
      <c r="B359" s="3"/>
      <c r="C359" s="3"/>
      <c r="D359" s="117"/>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2.75" customHeight="1" x14ac:dyDescent="0.2">
      <c r="A360" s="3"/>
      <c r="B360" s="3"/>
      <c r="C360" s="3"/>
      <c r="D360" s="117"/>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2.75" customHeight="1" x14ac:dyDescent="0.2">
      <c r="A361" s="3"/>
      <c r="B361" s="3"/>
      <c r="C361" s="3"/>
      <c r="D361" s="117"/>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2.75" customHeight="1" x14ac:dyDescent="0.2">
      <c r="A362" s="3"/>
      <c r="B362" s="3"/>
      <c r="C362" s="3"/>
      <c r="D362" s="117"/>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2.75" customHeight="1" x14ac:dyDescent="0.2">
      <c r="A363" s="3"/>
      <c r="B363" s="3"/>
      <c r="C363" s="3"/>
      <c r="D363" s="117"/>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2.75" customHeight="1" x14ac:dyDescent="0.2">
      <c r="A364" s="3"/>
      <c r="B364" s="3"/>
      <c r="C364" s="3"/>
      <c r="D364" s="117"/>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2.75" customHeight="1" x14ac:dyDescent="0.2">
      <c r="A365" s="3"/>
      <c r="B365" s="3"/>
      <c r="C365" s="3"/>
      <c r="D365" s="117"/>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2.75" customHeight="1" x14ac:dyDescent="0.2">
      <c r="A366" s="3"/>
      <c r="B366" s="3"/>
      <c r="C366" s="3"/>
      <c r="D366" s="117"/>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2.75" customHeight="1" x14ac:dyDescent="0.2">
      <c r="A367" s="3"/>
      <c r="B367" s="3"/>
      <c r="C367" s="3"/>
      <c r="D367" s="117"/>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2.75" customHeight="1" x14ac:dyDescent="0.2">
      <c r="A368" s="3"/>
      <c r="B368" s="3"/>
      <c r="C368" s="3"/>
      <c r="D368" s="117"/>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2.75" customHeight="1" x14ac:dyDescent="0.2">
      <c r="A369" s="3"/>
      <c r="B369" s="3"/>
      <c r="C369" s="3"/>
      <c r="D369" s="117"/>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2.75" customHeight="1" x14ac:dyDescent="0.2">
      <c r="A370" s="3"/>
      <c r="B370" s="3"/>
      <c r="C370" s="3"/>
      <c r="D370" s="117"/>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2.75" customHeight="1" x14ac:dyDescent="0.2">
      <c r="A371" s="3"/>
      <c r="B371" s="3"/>
      <c r="C371" s="3"/>
      <c r="D371" s="117"/>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2.75" customHeight="1" x14ac:dyDescent="0.2">
      <c r="A372" s="3"/>
      <c r="B372" s="3"/>
      <c r="C372" s="3"/>
      <c r="D372" s="117"/>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2.75" customHeight="1" x14ac:dyDescent="0.2">
      <c r="A373" s="3"/>
      <c r="B373" s="3"/>
      <c r="C373" s="3"/>
      <c r="D373" s="117"/>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2.75" customHeight="1" x14ac:dyDescent="0.2">
      <c r="A374" s="3"/>
      <c r="B374" s="3"/>
      <c r="C374" s="3"/>
      <c r="D374" s="117"/>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2.75" customHeight="1" x14ac:dyDescent="0.2">
      <c r="A375" s="3"/>
      <c r="B375" s="3"/>
      <c r="C375" s="3"/>
      <c r="D375" s="117"/>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2.75" customHeight="1" x14ac:dyDescent="0.2">
      <c r="A376" s="3"/>
      <c r="B376" s="3"/>
      <c r="C376" s="3"/>
      <c r="D376" s="117"/>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2.75" customHeight="1" x14ac:dyDescent="0.2">
      <c r="A377" s="3"/>
      <c r="B377" s="3"/>
      <c r="C377" s="3"/>
      <c r="D377" s="117"/>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2.75" customHeight="1" x14ac:dyDescent="0.2">
      <c r="A378" s="3"/>
      <c r="B378" s="3"/>
      <c r="C378" s="3"/>
      <c r="D378" s="117"/>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2.75" customHeight="1" x14ac:dyDescent="0.2">
      <c r="A379" s="3"/>
      <c r="B379" s="3"/>
      <c r="C379" s="3"/>
      <c r="D379" s="117"/>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2.75" customHeight="1" x14ac:dyDescent="0.2">
      <c r="A380" s="3"/>
      <c r="B380" s="3"/>
      <c r="C380" s="3"/>
      <c r="D380" s="117"/>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2.75" customHeight="1" x14ac:dyDescent="0.2">
      <c r="A381" s="3"/>
      <c r="B381" s="3"/>
      <c r="C381" s="3"/>
      <c r="D381" s="117"/>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2.75" customHeight="1" x14ac:dyDescent="0.2">
      <c r="A382" s="3"/>
      <c r="B382" s="3"/>
      <c r="C382" s="3"/>
      <c r="D382" s="117"/>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2.75" customHeight="1" x14ac:dyDescent="0.2">
      <c r="A383" s="3"/>
      <c r="B383" s="3"/>
      <c r="C383" s="3"/>
      <c r="D383" s="117"/>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2.75" customHeight="1" x14ac:dyDescent="0.2">
      <c r="A384" s="3"/>
      <c r="B384" s="3"/>
      <c r="C384" s="3"/>
      <c r="D384" s="117"/>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2.75" customHeight="1" x14ac:dyDescent="0.2">
      <c r="A385" s="3"/>
      <c r="B385" s="3"/>
      <c r="C385" s="3"/>
      <c r="D385" s="117"/>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2.75" customHeight="1" x14ac:dyDescent="0.2">
      <c r="A386" s="3"/>
      <c r="B386" s="3"/>
      <c r="C386" s="3"/>
      <c r="D386" s="117"/>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2.75" customHeight="1" x14ac:dyDescent="0.2">
      <c r="A387" s="3"/>
      <c r="B387" s="3"/>
      <c r="C387" s="3"/>
      <c r="D387" s="117"/>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2.75" customHeight="1" x14ac:dyDescent="0.2">
      <c r="A388" s="3"/>
      <c r="B388" s="3"/>
      <c r="C388" s="3"/>
      <c r="D388" s="117"/>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2.75" customHeight="1" x14ac:dyDescent="0.2">
      <c r="A389" s="3"/>
      <c r="B389" s="3"/>
      <c r="C389" s="3"/>
      <c r="D389" s="117"/>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2.75" customHeight="1" x14ac:dyDescent="0.2">
      <c r="A390" s="3"/>
      <c r="B390" s="3"/>
      <c r="C390" s="3"/>
      <c r="D390" s="117"/>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2.75" customHeight="1" x14ac:dyDescent="0.2">
      <c r="A391" s="3"/>
      <c r="B391" s="3"/>
      <c r="C391" s="3"/>
      <c r="D391" s="117"/>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2.75" customHeight="1" x14ac:dyDescent="0.2">
      <c r="A392" s="3"/>
      <c r="B392" s="3"/>
      <c r="C392" s="3"/>
      <c r="D392" s="117"/>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2.75" customHeight="1" x14ac:dyDescent="0.2">
      <c r="A393" s="3"/>
      <c r="B393" s="3"/>
      <c r="C393" s="3"/>
      <c r="D393" s="117"/>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2.75" customHeight="1" x14ac:dyDescent="0.2">
      <c r="A394" s="3"/>
      <c r="B394" s="3"/>
      <c r="C394" s="3"/>
      <c r="D394" s="117"/>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2.75" customHeight="1" x14ac:dyDescent="0.2">
      <c r="A395" s="3"/>
      <c r="B395" s="3"/>
      <c r="C395" s="3"/>
      <c r="D395" s="117"/>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2.75" customHeight="1" x14ac:dyDescent="0.2">
      <c r="A396" s="3"/>
      <c r="B396" s="3"/>
      <c r="C396" s="3"/>
      <c r="D396" s="117"/>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2.75" customHeight="1" x14ac:dyDescent="0.2">
      <c r="A397" s="3"/>
      <c r="B397" s="3"/>
      <c r="C397" s="3"/>
      <c r="D397" s="117"/>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2.75" customHeight="1" x14ac:dyDescent="0.2">
      <c r="A398" s="3"/>
      <c r="B398" s="3"/>
      <c r="C398" s="3"/>
      <c r="D398" s="117"/>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2.75" customHeight="1" x14ac:dyDescent="0.2">
      <c r="A399" s="3"/>
      <c r="B399" s="3"/>
      <c r="C399" s="3"/>
      <c r="D399" s="117"/>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2.75" customHeight="1" x14ac:dyDescent="0.2">
      <c r="A400" s="3"/>
      <c r="B400" s="3"/>
      <c r="C400" s="3"/>
      <c r="D400" s="117"/>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2.75" customHeight="1" x14ac:dyDescent="0.2">
      <c r="A401" s="3"/>
      <c r="B401" s="3"/>
      <c r="C401" s="3"/>
      <c r="D401" s="117"/>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2.75" customHeight="1" x14ac:dyDescent="0.2">
      <c r="A402" s="3"/>
      <c r="B402" s="3"/>
      <c r="C402" s="3"/>
      <c r="D402" s="117"/>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2.75" customHeight="1" x14ac:dyDescent="0.2">
      <c r="A403" s="3"/>
      <c r="B403" s="3"/>
      <c r="C403" s="3"/>
      <c r="D403" s="117"/>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2.75" customHeight="1" x14ac:dyDescent="0.2">
      <c r="A404" s="3"/>
      <c r="B404" s="3"/>
      <c r="C404" s="3"/>
      <c r="D404" s="117"/>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2.75" customHeight="1" x14ac:dyDescent="0.2">
      <c r="A405" s="3"/>
      <c r="B405" s="3"/>
      <c r="C405" s="3"/>
      <c r="D405" s="117"/>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2.75" customHeight="1" x14ac:dyDescent="0.2">
      <c r="A406" s="3"/>
      <c r="B406" s="3"/>
      <c r="C406" s="3"/>
      <c r="D406" s="117"/>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2.75" customHeight="1" x14ac:dyDescent="0.2">
      <c r="A407" s="3"/>
      <c r="B407" s="3"/>
      <c r="C407" s="3"/>
      <c r="D407" s="117"/>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2.75" customHeight="1" x14ac:dyDescent="0.2">
      <c r="A408" s="3"/>
      <c r="B408" s="3"/>
      <c r="C408" s="3"/>
      <c r="D408" s="117"/>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2.75" customHeight="1" x14ac:dyDescent="0.2">
      <c r="A409" s="3"/>
      <c r="B409" s="3"/>
      <c r="C409" s="3"/>
      <c r="D409" s="117"/>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2.75" customHeight="1" x14ac:dyDescent="0.2">
      <c r="A410" s="3"/>
      <c r="B410" s="3"/>
      <c r="C410" s="3"/>
      <c r="D410" s="117"/>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2.75" customHeight="1" x14ac:dyDescent="0.2">
      <c r="A411" s="3"/>
      <c r="B411" s="3"/>
      <c r="C411" s="3"/>
      <c r="D411" s="117"/>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2.75" customHeight="1" x14ac:dyDescent="0.2">
      <c r="A412" s="3"/>
      <c r="B412" s="3"/>
      <c r="C412" s="3"/>
      <c r="D412" s="117"/>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2.75" customHeight="1" x14ac:dyDescent="0.2">
      <c r="A413" s="3"/>
      <c r="B413" s="3"/>
      <c r="C413" s="3"/>
      <c r="D413" s="117"/>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2.75" customHeight="1" x14ac:dyDescent="0.2">
      <c r="A414" s="3"/>
      <c r="B414" s="3"/>
      <c r="C414" s="3"/>
      <c r="D414" s="117"/>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2.75" customHeight="1" x14ac:dyDescent="0.2">
      <c r="A415" s="3"/>
      <c r="B415" s="3"/>
      <c r="C415" s="3"/>
      <c r="D415" s="117"/>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2.75" customHeight="1" x14ac:dyDescent="0.2">
      <c r="A416" s="3"/>
      <c r="B416" s="3"/>
      <c r="C416" s="3"/>
      <c r="D416" s="117"/>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2.75" customHeight="1" x14ac:dyDescent="0.2">
      <c r="A417" s="3"/>
      <c r="B417" s="3"/>
      <c r="C417" s="3"/>
      <c r="D417" s="117"/>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2.75" customHeight="1" x14ac:dyDescent="0.2">
      <c r="A418" s="3"/>
      <c r="B418" s="3"/>
      <c r="C418" s="3"/>
      <c r="D418" s="117"/>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2.75" customHeight="1" x14ac:dyDescent="0.2">
      <c r="A419" s="3"/>
      <c r="B419" s="3"/>
      <c r="C419" s="3"/>
      <c r="D419" s="117"/>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2.75" customHeight="1" x14ac:dyDescent="0.2">
      <c r="A420" s="3"/>
      <c r="B420" s="3"/>
      <c r="C420" s="3"/>
      <c r="D420" s="117"/>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2.75" customHeight="1" x14ac:dyDescent="0.2">
      <c r="A421" s="3"/>
      <c r="B421" s="3"/>
      <c r="C421" s="3"/>
      <c r="D421" s="117"/>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2.75" customHeight="1" x14ac:dyDescent="0.2">
      <c r="A422" s="3"/>
      <c r="B422" s="3"/>
      <c r="C422" s="3"/>
      <c r="D422" s="117"/>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2.75" customHeight="1" x14ac:dyDescent="0.2">
      <c r="A423" s="3"/>
      <c r="B423" s="3"/>
      <c r="C423" s="3"/>
      <c r="D423" s="117"/>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2.75" customHeight="1" x14ac:dyDescent="0.2">
      <c r="A424" s="3"/>
      <c r="B424" s="3"/>
      <c r="C424" s="3"/>
      <c r="D424" s="117"/>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2.75" customHeight="1" x14ac:dyDescent="0.2">
      <c r="A425" s="3"/>
      <c r="B425" s="3"/>
      <c r="C425" s="3"/>
      <c r="D425" s="117"/>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2.75" customHeight="1" x14ac:dyDescent="0.2">
      <c r="A426" s="3"/>
      <c r="B426" s="3"/>
      <c r="C426" s="3"/>
      <c r="D426" s="117"/>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2.75" customHeight="1" x14ac:dyDescent="0.2">
      <c r="A427" s="3"/>
      <c r="B427" s="3"/>
      <c r="C427" s="3"/>
      <c r="D427" s="117"/>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2.75" customHeight="1" x14ac:dyDescent="0.2">
      <c r="A428" s="3"/>
      <c r="B428" s="3"/>
      <c r="C428" s="3"/>
      <c r="D428" s="117"/>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2.75" customHeight="1" x14ac:dyDescent="0.2">
      <c r="A429" s="3"/>
      <c r="B429" s="3"/>
      <c r="C429" s="3"/>
      <c r="D429" s="117"/>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2.75" customHeight="1" x14ac:dyDescent="0.2">
      <c r="A430" s="3"/>
      <c r="B430" s="3"/>
      <c r="C430" s="3"/>
      <c r="D430" s="117"/>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2.75" customHeight="1" x14ac:dyDescent="0.2">
      <c r="A431" s="3"/>
      <c r="B431" s="3"/>
      <c r="C431" s="3"/>
      <c r="D431" s="117"/>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2.75" customHeight="1" x14ac:dyDescent="0.2">
      <c r="A432" s="3"/>
      <c r="B432" s="3"/>
      <c r="C432" s="3"/>
      <c r="D432" s="117"/>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2.75" customHeight="1" x14ac:dyDescent="0.2">
      <c r="A433" s="3"/>
      <c r="B433" s="3"/>
      <c r="C433" s="3"/>
      <c r="D433" s="117"/>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2.75" customHeight="1" x14ac:dyDescent="0.2">
      <c r="A434" s="3"/>
      <c r="B434" s="3"/>
      <c r="C434" s="3"/>
      <c r="D434" s="117"/>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2.75" customHeight="1" x14ac:dyDescent="0.2">
      <c r="A435" s="3"/>
      <c r="B435" s="3"/>
      <c r="C435" s="3"/>
      <c r="D435" s="117"/>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2.75" customHeight="1" x14ac:dyDescent="0.2">
      <c r="A436" s="3"/>
      <c r="B436" s="3"/>
      <c r="C436" s="3"/>
      <c r="D436" s="117"/>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2.75" customHeight="1" x14ac:dyDescent="0.2">
      <c r="A437" s="3"/>
      <c r="B437" s="3"/>
      <c r="C437" s="3"/>
      <c r="D437" s="117"/>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2.75" customHeight="1" x14ac:dyDescent="0.2">
      <c r="A438" s="3"/>
      <c r="B438" s="3"/>
      <c r="C438" s="3"/>
      <c r="D438" s="117"/>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2.75" customHeight="1" x14ac:dyDescent="0.2">
      <c r="A439" s="3"/>
      <c r="B439" s="3"/>
      <c r="C439" s="3"/>
      <c r="D439" s="117"/>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2.75" customHeight="1" x14ac:dyDescent="0.2">
      <c r="A440" s="3"/>
      <c r="B440" s="3"/>
      <c r="C440" s="3"/>
      <c r="D440" s="117"/>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2.75" customHeight="1" x14ac:dyDescent="0.2">
      <c r="A441" s="3"/>
      <c r="B441" s="3"/>
      <c r="C441" s="3"/>
      <c r="D441" s="117"/>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2.75" customHeight="1" x14ac:dyDescent="0.2">
      <c r="A442" s="3"/>
      <c r="B442" s="3"/>
      <c r="C442" s="3"/>
      <c r="D442" s="117"/>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2.75" customHeight="1" x14ac:dyDescent="0.2">
      <c r="A443" s="3"/>
      <c r="B443" s="3"/>
      <c r="C443" s="3"/>
      <c r="D443" s="117"/>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2.75" customHeight="1" x14ac:dyDescent="0.2">
      <c r="A444" s="3"/>
      <c r="B444" s="3"/>
      <c r="C444" s="3"/>
      <c r="D444" s="117"/>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2.75" customHeight="1" x14ac:dyDescent="0.2">
      <c r="A445" s="3"/>
      <c r="B445" s="3"/>
      <c r="C445" s="3"/>
      <c r="D445" s="117"/>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2.75" customHeight="1" x14ac:dyDescent="0.2">
      <c r="A446" s="3"/>
      <c r="B446" s="3"/>
      <c r="C446" s="3"/>
      <c r="D446" s="117"/>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2.75" customHeight="1" x14ac:dyDescent="0.2">
      <c r="A447" s="3"/>
      <c r="B447" s="3"/>
      <c r="C447" s="3"/>
      <c r="D447" s="117"/>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2.75" customHeight="1" x14ac:dyDescent="0.2">
      <c r="A448" s="3"/>
      <c r="B448" s="3"/>
      <c r="C448" s="3"/>
      <c r="D448" s="117"/>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2.75" customHeight="1" x14ac:dyDescent="0.2">
      <c r="A449" s="3"/>
      <c r="B449" s="3"/>
      <c r="C449" s="3"/>
      <c r="D449" s="117"/>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2.75" customHeight="1" x14ac:dyDescent="0.2">
      <c r="A450" s="3"/>
      <c r="B450" s="3"/>
      <c r="C450" s="3"/>
      <c r="D450" s="117"/>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2.75" customHeight="1" x14ac:dyDescent="0.2">
      <c r="A451" s="3"/>
      <c r="B451" s="3"/>
      <c r="C451" s="3"/>
      <c r="D451" s="117"/>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2.75" customHeight="1" x14ac:dyDescent="0.2">
      <c r="A452" s="3"/>
      <c r="B452" s="3"/>
      <c r="C452" s="3"/>
      <c r="D452" s="117"/>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2.75" customHeight="1" x14ac:dyDescent="0.2">
      <c r="A453" s="3"/>
      <c r="B453" s="3"/>
      <c r="C453" s="3"/>
      <c r="D453" s="117"/>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2.75" customHeight="1" x14ac:dyDescent="0.2">
      <c r="A454" s="3"/>
      <c r="B454" s="3"/>
      <c r="C454" s="3"/>
      <c r="D454" s="117"/>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2.75" customHeight="1" x14ac:dyDescent="0.2">
      <c r="A455" s="3"/>
      <c r="B455" s="3"/>
      <c r="C455" s="3"/>
      <c r="D455" s="117"/>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2.75" customHeight="1" x14ac:dyDescent="0.2">
      <c r="A456" s="3"/>
      <c r="B456" s="3"/>
      <c r="C456" s="3"/>
      <c r="D456" s="117"/>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2.75" customHeight="1" x14ac:dyDescent="0.2">
      <c r="A457" s="3"/>
      <c r="B457" s="3"/>
      <c r="C457" s="3"/>
      <c r="D457" s="117"/>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2.75" customHeight="1" x14ac:dyDescent="0.2">
      <c r="A458" s="3"/>
      <c r="B458" s="3"/>
      <c r="C458" s="3"/>
      <c r="D458" s="117"/>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2.75" customHeight="1" x14ac:dyDescent="0.2">
      <c r="A459" s="3"/>
      <c r="B459" s="3"/>
      <c r="C459" s="3"/>
      <c r="D459" s="117"/>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2.75" customHeight="1" x14ac:dyDescent="0.2">
      <c r="A460" s="3"/>
      <c r="B460" s="3"/>
      <c r="C460" s="3"/>
      <c r="D460" s="117"/>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2.75" customHeight="1" x14ac:dyDescent="0.2">
      <c r="A461" s="3"/>
      <c r="B461" s="3"/>
      <c r="C461" s="3"/>
      <c r="D461" s="117"/>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2.75" customHeight="1" x14ac:dyDescent="0.2">
      <c r="A462" s="3"/>
      <c r="B462" s="3"/>
      <c r="C462" s="3"/>
      <c r="D462" s="117"/>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2.75" customHeight="1" x14ac:dyDescent="0.2">
      <c r="A463" s="3"/>
      <c r="B463" s="3"/>
      <c r="C463" s="3"/>
      <c r="D463" s="117"/>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2.75" customHeight="1" x14ac:dyDescent="0.2">
      <c r="A464" s="3"/>
      <c r="B464" s="3"/>
      <c r="C464" s="3"/>
      <c r="D464" s="117"/>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2.75" customHeight="1" x14ac:dyDescent="0.2">
      <c r="A465" s="3"/>
      <c r="B465" s="3"/>
      <c r="C465" s="3"/>
      <c r="D465" s="117"/>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2.75" customHeight="1" x14ac:dyDescent="0.2">
      <c r="A466" s="3"/>
      <c r="B466" s="3"/>
      <c r="C466" s="3"/>
      <c r="D466" s="117"/>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2.75" customHeight="1" x14ac:dyDescent="0.2">
      <c r="A467" s="3"/>
      <c r="B467" s="3"/>
      <c r="C467" s="3"/>
      <c r="D467" s="117"/>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2.75" customHeight="1" x14ac:dyDescent="0.2">
      <c r="A468" s="3"/>
      <c r="B468" s="3"/>
      <c r="C468" s="3"/>
      <c r="D468" s="117"/>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2.75" customHeight="1" x14ac:dyDescent="0.2">
      <c r="A469" s="3"/>
      <c r="B469" s="3"/>
      <c r="C469" s="3"/>
      <c r="D469" s="117"/>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2.75" customHeight="1" x14ac:dyDescent="0.2">
      <c r="A470" s="3"/>
      <c r="B470" s="3"/>
      <c r="C470" s="3"/>
      <c r="D470" s="117"/>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2.75" customHeight="1" x14ac:dyDescent="0.2">
      <c r="A471" s="3"/>
      <c r="B471" s="3"/>
      <c r="C471" s="3"/>
      <c r="D471" s="117"/>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2.75" customHeight="1" x14ac:dyDescent="0.2">
      <c r="A472" s="3"/>
      <c r="B472" s="3"/>
      <c r="C472" s="3"/>
      <c r="D472" s="117"/>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2.75" customHeight="1" x14ac:dyDescent="0.2">
      <c r="A473" s="3"/>
      <c r="B473" s="3"/>
      <c r="C473" s="3"/>
      <c r="D473" s="117"/>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2.75" customHeight="1" x14ac:dyDescent="0.2">
      <c r="A474" s="3"/>
      <c r="B474" s="3"/>
      <c r="C474" s="3"/>
      <c r="D474" s="117"/>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2.75" customHeight="1" x14ac:dyDescent="0.2">
      <c r="A475" s="3"/>
      <c r="B475" s="3"/>
      <c r="C475" s="3"/>
      <c r="D475" s="117"/>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2.75" customHeight="1" x14ac:dyDescent="0.2">
      <c r="A476" s="3"/>
      <c r="B476" s="3"/>
      <c r="C476" s="3"/>
      <c r="D476" s="117"/>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2.75" customHeight="1" x14ac:dyDescent="0.2">
      <c r="A477" s="3"/>
      <c r="B477" s="3"/>
      <c r="C477" s="3"/>
      <c r="D477" s="117"/>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2.75" customHeight="1" x14ac:dyDescent="0.2">
      <c r="A478" s="3"/>
      <c r="B478" s="3"/>
      <c r="C478" s="3"/>
      <c r="D478" s="117"/>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2.75" customHeight="1" x14ac:dyDescent="0.2">
      <c r="A479" s="3"/>
      <c r="B479" s="3"/>
      <c r="C479" s="3"/>
      <c r="D479" s="117"/>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2.75" customHeight="1" x14ac:dyDescent="0.2">
      <c r="A480" s="3"/>
      <c r="B480" s="3"/>
      <c r="C480" s="3"/>
      <c r="D480" s="117"/>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2.75" customHeight="1" x14ac:dyDescent="0.2">
      <c r="A481" s="3"/>
      <c r="B481" s="3"/>
      <c r="C481" s="3"/>
      <c r="D481" s="117"/>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2.75" customHeight="1" x14ac:dyDescent="0.2">
      <c r="A482" s="3"/>
      <c r="B482" s="3"/>
      <c r="C482" s="3"/>
      <c r="D482" s="117"/>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2.75" customHeight="1" x14ac:dyDescent="0.2">
      <c r="A483" s="3"/>
      <c r="B483" s="3"/>
      <c r="C483" s="3"/>
      <c r="D483" s="117"/>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2.75" customHeight="1" x14ac:dyDescent="0.2">
      <c r="A484" s="3"/>
      <c r="B484" s="3"/>
      <c r="C484" s="3"/>
      <c r="D484" s="117"/>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2.75" customHeight="1" x14ac:dyDescent="0.2">
      <c r="A485" s="3"/>
      <c r="B485" s="3"/>
      <c r="C485" s="3"/>
      <c r="D485" s="117"/>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2.75" customHeight="1" x14ac:dyDescent="0.2">
      <c r="A486" s="3"/>
      <c r="B486" s="3"/>
      <c r="C486" s="3"/>
      <c r="D486" s="117"/>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2.75" customHeight="1" x14ac:dyDescent="0.2">
      <c r="A487" s="3"/>
      <c r="B487" s="3"/>
      <c r="C487" s="3"/>
      <c r="D487" s="117"/>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2.75" customHeight="1" x14ac:dyDescent="0.2">
      <c r="A488" s="3"/>
      <c r="B488" s="3"/>
      <c r="C488" s="3"/>
      <c r="D488" s="117"/>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2.75" customHeight="1" x14ac:dyDescent="0.2">
      <c r="A489" s="3"/>
      <c r="B489" s="3"/>
      <c r="C489" s="3"/>
      <c r="D489" s="117"/>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2.75" customHeight="1" x14ac:dyDescent="0.2">
      <c r="A490" s="3"/>
      <c r="B490" s="3"/>
      <c r="C490" s="3"/>
      <c r="D490" s="117"/>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2.75" customHeight="1" x14ac:dyDescent="0.2">
      <c r="A491" s="3"/>
      <c r="B491" s="3"/>
      <c r="C491" s="3"/>
      <c r="D491" s="117"/>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2.75" customHeight="1" x14ac:dyDescent="0.2">
      <c r="A492" s="3"/>
      <c r="B492" s="3"/>
      <c r="C492" s="3"/>
      <c r="D492" s="117"/>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2.75" customHeight="1" x14ac:dyDescent="0.2">
      <c r="A493" s="3"/>
      <c r="B493" s="3"/>
      <c r="C493" s="3"/>
      <c r="D493" s="117"/>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2.75" customHeight="1" x14ac:dyDescent="0.2">
      <c r="A494" s="3"/>
      <c r="B494" s="3"/>
      <c r="C494" s="3"/>
      <c r="D494" s="117"/>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2.75" customHeight="1" x14ac:dyDescent="0.2">
      <c r="A495" s="3"/>
      <c r="B495" s="3"/>
      <c r="C495" s="3"/>
      <c r="D495" s="117"/>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2.75" customHeight="1" x14ac:dyDescent="0.2">
      <c r="A496" s="3"/>
      <c r="B496" s="3"/>
      <c r="C496" s="3"/>
      <c r="D496" s="117"/>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2.75" customHeight="1" x14ac:dyDescent="0.2">
      <c r="A497" s="3"/>
      <c r="B497" s="3"/>
      <c r="C497" s="3"/>
      <c r="D497" s="117"/>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2.75" customHeight="1" x14ac:dyDescent="0.2">
      <c r="A498" s="3"/>
      <c r="B498" s="3"/>
      <c r="C498" s="3"/>
      <c r="D498" s="117"/>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2.75" customHeight="1" x14ac:dyDescent="0.2">
      <c r="A499" s="3"/>
      <c r="B499" s="3"/>
      <c r="C499" s="3"/>
      <c r="D499" s="117"/>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2.75" customHeight="1" x14ac:dyDescent="0.2">
      <c r="A500" s="3"/>
      <c r="B500" s="3"/>
      <c r="C500" s="3"/>
      <c r="D500" s="117"/>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2.75" customHeight="1" x14ac:dyDescent="0.2">
      <c r="A501" s="3"/>
      <c r="B501" s="3"/>
      <c r="C501" s="3"/>
      <c r="D501" s="117"/>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2.75" customHeight="1" x14ac:dyDescent="0.2">
      <c r="A502" s="3"/>
      <c r="B502" s="3"/>
      <c r="C502" s="3"/>
      <c r="D502" s="117"/>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2.75" customHeight="1" x14ac:dyDescent="0.2">
      <c r="A503" s="3"/>
      <c r="B503" s="3"/>
      <c r="C503" s="3"/>
      <c r="D503" s="117"/>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2.75" customHeight="1" x14ac:dyDescent="0.2">
      <c r="A504" s="3"/>
      <c r="B504" s="3"/>
      <c r="C504" s="3"/>
      <c r="D504" s="117"/>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2.75" customHeight="1" x14ac:dyDescent="0.2">
      <c r="A505" s="3"/>
      <c r="B505" s="3"/>
      <c r="C505" s="3"/>
      <c r="D505" s="117"/>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2.75" customHeight="1" x14ac:dyDescent="0.2">
      <c r="A506" s="3"/>
      <c r="B506" s="3"/>
      <c r="C506" s="3"/>
      <c r="D506" s="117"/>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2.75" customHeight="1" x14ac:dyDescent="0.2">
      <c r="A507" s="3"/>
      <c r="B507" s="3"/>
      <c r="C507" s="3"/>
      <c r="D507" s="117"/>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2.75" customHeight="1" x14ac:dyDescent="0.2">
      <c r="A508" s="3"/>
      <c r="B508" s="3"/>
      <c r="C508" s="3"/>
      <c r="D508" s="117"/>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2.75" customHeight="1" x14ac:dyDescent="0.2">
      <c r="A509" s="3"/>
      <c r="B509" s="3"/>
      <c r="C509" s="3"/>
      <c r="D509" s="117"/>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2.75" customHeight="1" x14ac:dyDescent="0.2">
      <c r="A510" s="3"/>
      <c r="B510" s="3"/>
      <c r="C510" s="3"/>
      <c r="D510" s="117"/>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2.75" customHeight="1" x14ac:dyDescent="0.2">
      <c r="A511" s="3"/>
      <c r="B511" s="3"/>
      <c r="C511" s="3"/>
      <c r="D511" s="117"/>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2.75" customHeight="1" x14ac:dyDescent="0.2">
      <c r="A512" s="3"/>
      <c r="B512" s="3"/>
      <c r="C512" s="3"/>
      <c r="D512" s="117"/>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2.75" customHeight="1" x14ac:dyDescent="0.2">
      <c r="A513" s="3"/>
      <c r="B513" s="3"/>
      <c r="C513" s="3"/>
      <c r="D513" s="117"/>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2.75" customHeight="1" x14ac:dyDescent="0.2">
      <c r="A514" s="3"/>
      <c r="B514" s="3"/>
      <c r="C514" s="3"/>
      <c r="D514" s="117"/>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2.75" customHeight="1" x14ac:dyDescent="0.2">
      <c r="A515" s="3"/>
      <c r="B515" s="3"/>
      <c r="C515" s="3"/>
      <c r="D515" s="117"/>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2.75" customHeight="1" x14ac:dyDescent="0.2">
      <c r="A516" s="3"/>
      <c r="B516" s="3"/>
      <c r="C516" s="3"/>
      <c r="D516" s="117"/>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2.75" customHeight="1" x14ac:dyDescent="0.2">
      <c r="A517" s="3"/>
      <c r="B517" s="3"/>
      <c r="C517" s="3"/>
      <c r="D517" s="117"/>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2.75" customHeight="1" x14ac:dyDescent="0.2">
      <c r="A518" s="3"/>
      <c r="B518" s="3"/>
      <c r="C518" s="3"/>
      <c r="D518" s="117"/>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2.75" customHeight="1" x14ac:dyDescent="0.2">
      <c r="A519" s="3"/>
      <c r="B519" s="3"/>
      <c r="C519" s="3"/>
      <c r="D519" s="117"/>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2.75" customHeight="1" x14ac:dyDescent="0.2">
      <c r="A520" s="3"/>
      <c r="B520" s="3"/>
      <c r="C520" s="3"/>
      <c r="D520" s="117"/>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2.75" customHeight="1" x14ac:dyDescent="0.2">
      <c r="A521" s="3"/>
      <c r="B521" s="3"/>
      <c r="C521" s="3"/>
      <c r="D521" s="117"/>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2.75" customHeight="1" x14ac:dyDescent="0.2">
      <c r="A522" s="3"/>
      <c r="B522" s="3"/>
      <c r="C522" s="3"/>
      <c r="D522" s="117"/>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2.75" customHeight="1" x14ac:dyDescent="0.2">
      <c r="A523" s="3"/>
      <c r="B523" s="3"/>
      <c r="C523" s="3"/>
      <c r="D523" s="117"/>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2.75" customHeight="1" x14ac:dyDescent="0.2">
      <c r="A524" s="3"/>
      <c r="B524" s="3"/>
      <c r="C524" s="3"/>
      <c r="D524" s="117"/>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2.75" customHeight="1" x14ac:dyDescent="0.2">
      <c r="A525" s="3"/>
      <c r="B525" s="3"/>
      <c r="C525" s="3"/>
      <c r="D525" s="117"/>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2.75" customHeight="1" x14ac:dyDescent="0.2">
      <c r="A526" s="3"/>
      <c r="B526" s="3"/>
      <c r="C526" s="3"/>
      <c r="D526" s="117"/>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2.75" customHeight="1" x14ac:dyDescent="0.2">
      <c r="A527" s="3"/>
      <c r="B527" s="3"/>
      <c r="C527" s="3"/>
      <c r="D527" s="117"/>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2.75" customHeight="1" x14ac:dyDescent="0.2">
      <c r="A528" s="3"/>
      <c r="B528" s="3"/>
      <c r="C528" s="3"/>
      <c r="D528" s="117"/>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2.75" customHeight="1" x14ac:dyDescent="0.2">
      <c r="A529" s="3"/>
      <c r="B529" s="3"/>
      <c r="C529" s="3"/>
      <c r="D529" s="117"/>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2.75" customHeight="1" x14ac:dyDescent="0.2">
      <c r="A530" s="3"/>
      <c r="B530" s="3"/>
      <c r="C530" s="3"/>
      <c r="D530" s="117"/>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2.75" customHeight="1" x14ac:dyDescent="0.2">
      <c r="A531" s="3"/>
      <c r="B531" s="3"/>
      <c r="C531" s="3"/>
      <c r="D531" s="117"/>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2.75" customHeight="1" x14ac:dyDescent="0.2">
      <c r="A532" s="3"/>
      <c r="B532" s="3"/>
      <c r="C532" s="3"/>
      <c r="D532" s="117"/>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2.75" customHeight="1" x14ac:dyDescent="0.2">
      <c r="A533" s="3"/>
      <c r="B533" s="3"/>
      <c r="C533" s="3"/>
      <c r="D533" s="117"/>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2.75" customHeight="1" x14ac:dyDescent="0.2">
      <c r="A534" s="3"/>
      <c r="B534" s="3"/>
      <c r="C534" s="3"/>
      <c r="D534" s="117"/>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2.75" customHeight="1" x14ac:dyDescent="0.2">
      <c r="A535" s="3"/>
      <c r="B535" s="3"/>
      <c r="C535" s="3"/>
      <c r="D535" s="117"/>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2.75" customHeight="1" x14ac:dyDescent="0.2">
      <c r="A536" s="3"/>
      <c r="B536" s="3"/>
      <c r="C536" s="3"/>
      <c r="D536" s="117"/>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2.75" customHeight="1" x14ac:dyDescent="0.2">
      <c r="A537" s="3"/>
      <c r="B537" s="3"/>
      <c r="C537" s="3"/>
      <c r="D537" s="117"/>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2.75" customHeight="1" x14ac:dyDescent="0.2">
      <c r="A538" s="3"/>
      <c r="B538" s="3"/>
      <c r="C538" s="3"/>
      <c r="D538" s="117"/>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2.75" customHeight="1" x14ac:dyDescent="0.2">
      <c r="A539" s="3"/>
      <c r="B539" s="3"/>
      <c r="C539" s="3"/>
      <c r="D539" s="117"/>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2.75" customHeight="1" x14ac:dyDescent="0.2">
      <c r="A540" s="3"/>
      <c r="B540" s="3"/>
      <c r="C540" s="3"/>
      <c r="D540" s="117"/>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2.75" customHeight="1" x14ac:dyDescent="0.2">
      <c r="A541" s="3"/>
      <c r="B541" s="3"/>
      <c r="C541" s="3"/>
      <c r="D541" s="117"/>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2.75" customHeight="1" x14ac:dyDescent="0.2">
      <c r="A542" s="3"/>
      <c r="B542" s="3"/>
      <c r="C542" s="3"/>
      <c r="D542" s="117"/>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2.75" customHeight="1" x14ac:dyDescent="0.2">
      <c r="A543" s="3"/>
      <c r="B543" s="3"/>
      <c r="C543" s="3"/>
      <c r="D543" s="117"/>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2.75" customHeight="1" x14ac:dyDescent="0.2">
      <c r="A544" s="3"/>
      <c r="B544" s="3"/>
      <c r="C544" s="3"/>
      <c r="D544" s="117"/>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2.75" customHeight="1" x14ac:dyDescent="0.2">
      <c r="A545" s="3"/>
      <c r="B545" s="3"/>
      <c r="C545" s="3"/>
      <c r="D545" s="117"/>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2.75" customHeight="1" x14ac:dyDescent="0.2">
      <c r="A546" s="3"/>
      <c r="B546" s="3"/>
      <c r="C546" s="3"/>
      <c r="D546" s="117"/>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2.75" customHeight="1" x14ac:dyDescent="0.2">
      <c r="A547" s="3"/>
      <c r="B547" s="3"/>
      <c r="C547" s="3"/>
      <c r="D547" s="117"/>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2.75" customHeight="1" x14ac:dyDescent="0.2">
      <c r="A548" s="3"/>
      <c r="B548" s="3"/>
      <c r="C548" s="3"/>
      <c r="D548" s="117"/>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2.75" customHeight="1" x14ac:dyDescent="0.2">
      <c r="A549" s="3"/>
      <c r="B549" s="3"/>
      <c r="C549" s="3"/>
      <c r="D549" s="117"/>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2.75" customHeight="1" x14ac:dyDescent="0.2">
      <c r="A550" s="3"/>
      <c r="B550" s="3"/>
      <c r="C550" s="3"/>
      <c r="D550" s="117"/>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2.75" customHeight="1" x14ac:dyDescent="0.2">
      <c r="A551" s="3"/>
      <c r="B551" s="3"/>
      <c r="C551" s="3"/>
      <c r="D551" s="117"/>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2.75" customHeight="1" x14ac:dyDescent="0.2">
      <c r="A552" s="3"/>
      <c r="B552" s="3"/>
      <c r="C552" s="3"/>
      <c r="D552" s="117"/>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2.75" customHeight="1" x14ac:dyDescent="0.2">
      <c r="A553" s="3"/>
      <c r="B553" s="3"/>
      <c r="C553" s="3"/>
      <c r="D553" s="117"/>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2.75" customHeight="1" x14ac:dyDescent="0.2">
      <c r="A554" s="3"/>
      <c r="B554" s="3"/>
      <c r="C554" s="3"/>
      <c r="D554" s="117"/>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2.75" customHeight="1" x14ac:dyDescent="0.2">
      <c r="A555" s="3"/>
      <c r="B555" s="3"/>
      <c r="C555" s="3"/>
      <c r="D555" s="117"/>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2.75" customHeight="1" x14ac:dyDescent="0.2">
      <c r="A556" s="3"/>
      <c r="B556" s="3"/>
      <c r="C556" s="3"/>
      <c r="D556" s="117"/>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2.75" customHeight="1" x14ac:dyDescent="0.2">
      <c r="A557" s="3"/>
      <c r="B557" s="3"/>
      <c r="C557" s="3"/>
      <c r="D557" s="117"/>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2.75" customHeight="1" x14ac:dyDescent="0.2">
      <c r="A558" s="3"/>
      <c r="B558" s="3"/>
      <c r="C558" s="3"/>
      <c r="D558" s="117"/>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2.75" customHeight="1" x14ac:dyDescent="0.2">
      <c r="A559" s="3"/>
      <c r="B559" s="3"/>
      <c r="C559" s="3"/>
      <c r="D559" s="117"/>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2.75" customHeight="1" x14ac:dyDescent="0.2">
      <c r="A560" s="3"/>
      <c r="B560" s="3"/>
      <c r="C560" s="3"/>
      <c r="D560" s="117"/>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2.75" customHeight="1" x14ac:dyDescent="0.2">
      <c r="A561" s="3"/>
      <c r="B561" s="3"/>
      <c r="C561" s="3"/>
      <c r="D561" s="117"/>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2.75" customHeight="1" x14ac:dyDescent="0.2">
      <c r="A562" s="3"/>
      <c r="B562" s="3"/>
      <c r="C562" s="3"/>
      <c r="D562" s="117"/>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2.75" customHeight="1" x14ac:dyDescent="0.2">
      <c r="A563" s="3"/>
      <c r="B563" s="3"/>
      <c r="C563" s="3"/>
      <c r="D563" s="117"/>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2.75" customHeight="1" x14ac:dyDescent="0.2">
      <c r="A564" s="3"/>
      <c r="B564" s="3"/>
      <c r="C564" s="3"/>
      <c r="D564" s="117"/>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2.75" customHeight="1" x14ac:dyDescent="0.2">
      <c r="A565" s="3"/>
      <c r="B565" s="3"/>
      <c r="C565" s="3"/>
      <c r="D565" s="117"/>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2.75" customHeight="1" x14ac:dyDescent="0.2">
      <c r="A566" s="3"/>
      <c r="B566" s="3"/>
      <c r="C566" s="3"/>
      <c r="D566" s="117"/>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2.75" customHeight="1" x14ac:dyDescent="0.2">
      <c r="A567" s="3"/>
      <c r="B567" s="3"/>
      <c r="C567" s="3"/>
      <c r="D567" s="117"/>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2.75" customHeight="1" x14ac:dyDescent="0.2">
      <c r="A568" s="3"/>
      <c r="B568" s="3"/>
      <c r="C568" s="3"/>
      <c r="D568" s="117"/>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2.75" customHeight="1" x14ac:dyDescent="0.2">
      <c r="A569" s="3"/>
      <c r="B569" s="3"/>
      <c r="C569" s="3"/>
      <c r="D569" s="117"/>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2.75" customHeight="1" x14ac:dyDescent="0.2">
      <c r="A570" s="3"/>
      <c r="B570" s="3"/>
      <c r="C570" s="3"/>
      <c r="D570" s="117"/>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2.75" customHeight="1" x14ac:dyDescent="0.2">
      <c r="A571" s="3"/>
      <c r="B571" s="3"/>
      <c r="C571" s="3"/>
      <c r="D571" s="117"/>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2.75" customHeight="1" x14ac:dyDescent="0.2">
      <c r="A572" s="3"/>
      <c r="B572" s="3"/>
      <c r="C572" s="3"/>
      <c r="D572" s="117"/>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2.75" customHeight="1" x14ac:dyDescent="0.2">
      <c r="A573" s="3"/>
      <c r="B573" s="3"/>
      <c r="C573" s="3"/>
      <c r="D573" s="117"/>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2.75" customHeight="1" x14ac:dyDescent="0.2">
      <c r="A574" s="3"/>
      <c r="B574" s="3"/>
      <c r="C574" s="3"/>
      <c r="D574" s="117"/>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2.75" customHeight="1" x14ac:dyDescent="0.2">
      <c r="A575" s="3"/>
      <c r="B575" s="3"/>
      <c r="C575" s="3"/>
      <c r="D575" s="117"/>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2.75" customHeight="1" x14ac:dyDescent="0.2">
      <c r="A576" s="3"/>
      <c r="B576" s="3"/>
      <c r="C576" s="3"/>
      <c r="D576" s="117"/>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2.75" customHeight="1" x14ac:dyDescent="0.2">
      <c r="A577" s="3"/>
      <c r="B577" s="3"/>
      <c r="C577" s="3"/>
      <c r="D577" s="117"/>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2.75" customHeight="1" x14ac:dyDescent="0.2">
      <c r="A578" s="3"/>
      <c r="B578" s="3"/>
      <c r="C578" s="3"/>
      <c r="D578" s="117"/>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2.75" customHeight="1" x14ac:dyDescent="0.2">
      <c r="A579" s="3"/>
      <c r="B579" s="3"/>
      <c r="C579" s="3"/>
      <c r="D579" s="117"/>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2.75" customHeight="1" x14ac:dyDescent="0.2">
      <c r="A580" s="3"/>
      <c r="B580" s="3"/>
      <c r="C580" s="3"/>
      <c r="D580" s="117"/>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2.75" customHeight="1" x14ac:dyDescent="0.2">
      <c r="A581" s="3"/>
      <c r="B581" s="3"/>
      <c r="C581" s="3"/>
      <c r="D581" s="117"/>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2.75" customHeight="1" x14ac:dyDescent="0.2">
      <c r="A582" s="3"/>
      <c r="B582" s="3"/>
      <c r="C582" s="3"/>
      <c r="D582" s="117"/>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2.75" customHeight="1" x14ac:dyDescent="0.2">
      <c r="A583" s="3"/>
      <c r="B583" s="3"/>
      <c r="C583" s="3"/>
      <c r="D583" s="117"/>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2.75" customHeight="1" x14ac:dyDescent="0.2">
      <c r="A584" s="3"/>
      <c r="B584" s="3"/>
      <c r="C584" s="3"/>
      <c r="D584" s="117"/>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2.75" customHeight="1" x14ac:dyDescent="0.2">
      <c r="A585" s="3"/>
      <c r="B585" s="3"/>
      <c r="C585" s="3"/>
      <c r="D585" s="117"/>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2.75" customHeight="1" x14ac:dyDescent="0.2">
      <c r="A586" s="3"/>
      <c r="B586" s="3"/>
      <c r="C586" s="3"/>
      <c r="D586" s="117"/>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2.75" customHeight="1" x14ac:dyDescent="0.2">
      <c r="A587" s="3"/>
      <c r="B587" s="3"/>
      <c r="C587" s="3"/>
      <c r="D587" s="117"/>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2.75" customHeight="1" x14ac:dyDescent="0.2">
      <c r="A588" s="3"/>
      <c r="B588" s="3"/>
      <c r="C588" s="3"/>
      <c r="D588" s="117"/>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2.75" customHeight="1" x14ac:dyDescent="0.2">
      <c r="A589" s="3"/>
      <c r="B589" s="3"/>
      <c r="C589" s="3"/>
      <c r="D589" s="117"/>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2.75" customHeight="1" x14ac:dyDescent="0.2">
      <c r="A590" s="3"/>
      <c r="B590" s="3"/>
      <c r="C590" s="3"/>
      <c r="D590" s="117"/>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2.75" customHeight="1" x14ac:dyDescent="0.2">
      <c r="A591" s="3"/>
      <c r="B591" s="3"/>
      <c r="C591" s="3"/>
      <c r="D591" s="117"/>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2.75" customHeight="1" x14ac:dyDescent="0.2">
      <c r="A592" s="3"/>
      <c r="B592" s="3"/>
      <c r="C592" s="3"/>
      <c r="D592" s="117"/>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2.75" customHeight="1" x14ac:dyDescent="0.2">
      <c r="A593" s="3"/>
      <c r="B593" s="3"/>
      <c r="C593" s="3"/>
      <c r="D593" s="117"/>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2.75" customHeight="1" x14ac:dyDescent="0.2">
      <c r="A594" s="3"/>
      <c r="B594" s="3"/>
      <c r="C594" s="3"/>
      <c r="D594" s="117"/>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2.75" customHeight="1" x14ac:dyDescent="0.2">
      <c r="A595" s="3"/>
      <c r="B595" s="3"/>
      <c r="C595" s="3"/>
      <c r="D595" s="117"/>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2.75" customHeight="1" x14ac:dyDescent="0.2">
      <c r="A596" s="3"/>
      <c r="B596" s="3"/>
      <c r="C596" s="3"/>
      <c r="D596" s="117"/>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2.75" customHeight="1" x14ac:dyDescent="0.2">
      <c r="A597" s="3"/>
      <c r="B597" s="3"/>
      <c r="C597" s="3"/>
      <c r="D597" s="117"/>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2.75" customHeight="1" x14ac:dyDescent="0.2">
      <c r="A598" s="3"/>
      <c r="B598" s="3"/>
      <c r="C598" s="3"/>
      <c r="D598" s="117"/>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2.75" customHeight="1" x14ac:dyDescent="0.2">
      <c r="A599" s="3"/>
      <c r="B599" s="3"/>
      <c r="C599" s="3"/>
      <c r="D599" s="117"/>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2.75" customHeight="1" x14ac:dyDescent="0.2">
      <c r="A600" s="3"/>
      <c r="B600" s="3"/>
      <c r="C600" s="3"/>
      <c r="D600" s="117"/>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2.75" customHeight="1" x14ac:dyDescent="0.2">
      <c r="A601" s="3"/>
      <c r="B601" s="3"/>
      <c r="C601" s="3"/>
      <c r="D601" s="117"/>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2.75" customHeight="1" x14ac:dyDescent="0.2">
      <c r="A602" s="3"/>
      <c r="B602" s="3"/>
      <c r="C602" s="3"/>
      <c r="D602" s="117"/>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2.75" customHeight="1" x14ac:dyDescent="0.2">
      <c r="A603" s="3"/>
      <c r="B603" s="3"/>
      <c r="C603" s="3"/>
      <c r="D603" s="117"/>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2.75" customHeight="1" x14ac:dyDescent="0.2">
      <c r="A604" s="3"/>
      <c r="B604" s="3"/>
      <c r="C604" s="3"/>
      <c r="D604" s="117"/>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2.75" customHeight="1" x14ac:dyDescent="0.2">
      <c r="A605" s="3"/>
      <c r="B605" s="3"/>
      <c r="C605" s="3"/>
      <c r="D605" s="117"/>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2.75" customHeight="1" x14ac:dyDescent="0.2">
      <c r="A606" s="3"/>
      <c r="B606" s="3"/>
      <c r="C606" s="3"/>
      <c r="D606" s="117"/>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2.75" customHeight="1" x14ac:dyDescent="0.2">
      <c r="A607" s="3"/>
      <c r="B607" s="3"/>
      <c r="C607" s="3"/>
      <c r="D607" s="117"/>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2.75" customHeight="1" x14ac:dyDescent="0.2">
      <c r="A608" s="3"/>
      <c r="B608" s="3"/>
      <c r="C608" s="3"/>
      <c r="D608" s="117"/>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2.75" customHeight="1" x14ac:dyDescent="0.2">
      <c r="A609" s="3"/>
      <c r="B609" s="3"/>
      <c r="C609" s="3"/>
      <c r="D609" s="117"/>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2.75" customHeight="1" x14ac:dyDescent="0.2">
      <c r="A610" s="3"/>
      <c r="B610" s="3"/>
      <c r="C610" s="3"/>
      <c r="D610" s="117"/>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2.75" customHeight="1" x14ac:dyDescent="0.2">
      <c r="A611" s="3"/>
      <c r="B611" s="3"/>
      <c r="C611" s="3"/>
      <c r="D611" s="117"/>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2.75" customHeight="1" x14ac:dyDescent="0.2">
      <c r="A612" s="3"/>
      <c r="B612" s="3"/>
      <c r="C612" s="3"/>
      <c r="D612" s="117"/>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2.75" customHeight="1" x14ac:dyDescent="0.2">
      <c r="A613" s="3"/>
      <c r="B613" s="3"/>
      <c r="C613" s="3"/>
      <c r="D613" s="117"/>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2.75" customHeight="1" x14ac:dyDescent="0.2">
      <c r="A614" s="3"/>
      <c r="B614" s="3"/>
      <c r="C614" s="3"/>
      <c r="D614" s="117"/>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2.75" customHeight="1" x14ac:dyDescent="0.2">
      <c r="A615" s="3"/>
      <c r="B615" s="3"/>
      <c r="C615" s="3"/>
      <c r="D615" s="117"/>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2.75" customHeight="1" x14ac:dyDescent="0.2">
      <c r="A616" s="3"/>
      <c r="B616" s="3"/>
      <c r="C616" s="3"/>
      <c r="D616" s="117"/>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2.75" customHeight="1" x14ac:dyDescent="0.2">
      <c r="A617" s="3"/>
      <c r="B617" s="3"/>
      <c r="C617" s="3"/>
      <c r="D617" s="117"/>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2.75" customHeight="1" x14ac:dyDescent="0.2">
      <c r="A618" s="3"/>
      <c r="B618" s="3"/>
      <c r="C618" s="3"/>
      <c r="D618" s="117"/>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2.75" customHeight="1" x14ac:dyDescent="0.2">
      <c r="A619" s="3"/>
      <c r="B619" s="3"/>
      <c r="C619" s="3"/>
      <c r="D619" s="117"/>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2.75" customHeight="1" x14ac:dyDescent="0.2">
      <c r="A620" s="3"/>
      <c r="B620" s="3"/>
      <c r="C620" s="3"/>
      <c r="D620" s="117"/>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2.75" customHeight="1" x14ac:dyDescent="0.2">
      <c r="A621" s="3"/>
      <c r="B621" s="3"/>
      <c r="C621" s="3"/>
      <c r="D621" s="117"/>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2.75" customHeight="1" x14ac:dyDescent="0.2">
      <c r="A622" s="3"/>
      <c r="B622" s="3"/>
      <c r="C622" s="3"/>
      <c r="D622" s="117"/>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2.75" customHeight="1" x14ac:dyDescent="0.2">
      <c r="A623" s="3"/>
      <c r="B623" s="3"/>
      <c r="C623" s="3"/>
      <c r="D623" s="117"/>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2.75" customHeight="1" x14ac:dyDescent="0.2">
      <c r="A624" s="3"/>
      <c r="B624" s="3"/>
      <c r="C624" s="3"/>
      <c r="D624" s="117"/>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2.75" customHeight="1" x14ac:dyDescent="0.2">
      <c r="A625" s="3"/>
      <c r="B625" s="3"/>
      <c r="C625" s="3"/>
      <c r="D625" s="117"/>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2.75" customHeight="1" x14ac:dyDescent="0.2">
      <c r="A626" s="3"/>
      <c r="B626" s="3"/>
      <c r="C626" s="3"/>
      <c r="D626" s="117"/>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2.75" customHeight="1" x14ac:dyDescent="0.2">
      <c r="A627" s="3"/>
      <c r="B627" s="3"/>
      <c r="C627" s="3"/>
      <c r="D627" s="117"/>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2.75" customHeight="1" x14ac:dyDescent="0.2">
      <c r="A628" s="3"/>
      <c r="B628" s="3"/>
      <c r="C628" s="3"/>
      <c r="D628" s="117"/>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2.75" customHeight="1" x14ac:dyDescent="0.2">
      <c r="A629" s="3"/>
      <c r="B629" s="3"/>
      <c r="C629" s="3"/>
      <c r="D629" s="117"/>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2.75" customHeight="1" x14ac:dyDescent="0.2">
      <c r="A630" s="3"/>
      <c r="B630" s="3"/>
      <c r="C630" s="3"/>
      <c r="D630" s="117"/>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2.75" customHeight="1" x14ac:dyDescent="0.2">
      <c r="A631" s="3"/>
      <c r="B631" s="3"/>
      <c r="C631" s="3"/>
      <c r="D631" s="117"/>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2.75" customHeight="1" x14ac:dyDescent="0.2">
      <c r="A632" s="3"/>
      <c r="B632" s="3"/>
      <c r="C632" s="3"/>
      <c r="D632" s="117"/>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2.75" customHeight="1" x14ac:dyDescent="0.2">
      <c r="A633" s="3"/>
      <c r="B633" s="3"/>
      <c r="C633" s="3"/>
      <c r="D633" s="117"/>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2.75" customHeight="1" x14ac:dyDescent="0.2">
      <c r="A634" s="3"/>
      <c r="B634" s="3"/>
      <c r="C634" s="3"/>
      <c r="D634" s="117"/>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2.75" customHeight="1" x14ac:dyDescent="0.2">
      <c r="A635" s="3"/>
      <c r="B635" s="3"/>
      <c r="C635" s="3"/>
      <c r="D635" s="117"/>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2.75" customHeight="1" x14ac:dyDescent="0.2">
      <c r="A636" s="3"/>
      <c r="B636" s="3"/>
      <c r="C636" s="3"/>
      <c r="D636" s="117"/>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2.75" customHeight="1" x14ac:dyDescent="0.2">
      <c r="A637" s="3"/>
      <c r="B637" s="3"/>
      <c r="C637" s="3"/>
      <c r="D637" s="117"/>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2.75" customHeight="1" x14ac:dyDescent="0.2">
      <c r="A638" s="3"/>
      <c r="B638" s="3"/>
      <c r="C638" s="3"/>
      <c r="D638" s="117"/>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2.75" customHeight="1" x14ac:dyDescent="0.2">
      <c r="A639" s="3"/>
      <c r="B639" s="3"/>
      <c r="C639" s="3"/>
      <c r="D639" s="117"/>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2.75" customHeight="1" x14ac:dyDescent="0.2">
      <c r="A640" s="3"/>
      <c r="B640" s="3"/>
      <c r="C640" s="3"/>
      <c r="D640" s="117"/>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2.75" customHeight="1" x14ac:dyDescent="0.2">
      <c r="A641" s="3"/>
      <c r="B641" s="3"/>
      <c r="C641" s="3"/>
      <c r="D641" s="117"/>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2.75" customHeight="1" x14ac:dyDescent="0.2">
      <c r="A642" s="3"/>
      <c r="B642" s="3"/>
      <c r="C642" s="3"/>
      <c r="D642" s="117"/>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2.75" customHeight="1" x14ac:dyDescent="0.2">
      <c r="A643" s="3"/>
      <c r="B643" s="3"/>
      <c r="C643" s="3"/>
      <c r="D643" s="117"/>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2.75" customHeight="1" x14ac:dyDescent="0.2">
      <c r="A644" s="3"/>
      <c r="B644" s="3"/>
      <c r="C644" s="3"/>
      <c r="D644" s="117"/>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2.75" customHeight="1" x14ac:dyDescent="0.2">
      <c r="A645" s="3"/>
      <c r="B645" s="3"/>
      <c r="C645" s="3"/>
      <c r="D645" s="117"/>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2.75" customHeight="1" x14ac:dyDescent="0.2">
      <c r="A646" s="3"/>
      <c r="B646" s="3"/>
      <c r="C646" s="3"/>
      <c r="D646" s="117"/>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2.75" customHeight="1" x14ac:dyDescent="0.2">
      <c r="A647" s="3"/>
      <c r="B647" s="3"/>
      <c r="C647" s="3"/>
      <c r="D647" s="117"/>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2.75" customHeight="1" x14ac:dyDescent="0.2">
      <c r="A648" s="3"/>
      <c r="B648" s="3"/>
      <c r="C648" s="3"/>
      <c r="D648" s="117"/>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2.75" customHeight="1" x14ac:dyDescent="0.2">
      <c r="A649" s="3"/>
      <c r="B649" s="3"/>
      <c r="C649" s="3"/>
      <c r="D649" s="117"/>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2.75" customHeight="1" x14ac:dyDescent="0.2">
      <c r="A650" s="3"/>
      <c r="B650" s="3"/>
      <c r="C650" s="3"/>
      <c r="D650" s="117"/>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2.75" customHeight="1" x14ac:dyDescent="0.2">
      <c r="A651" s="3"/>
      <c r="B651" s="3"/>
      <c r="C651" s="3"/>
      <c r="D651" s="117"/>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2.75" customHeight="1" x14ac:dyDescent="0.2">
      <c r="A652" s="3"/>
      <c r="B652" s="3"/>
      <c r="C652" s="3"/>
      <c r="D652" s="117"/>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2.75" customHeight="1" x14ac:dyDescent="0.2">
      <c r="A653" s="3"/>
      <c r="B653" s="3"/>
      <c r="C653" s="3"/>
      <c r="D653" s="117"/>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2.75" customHeight="1" x14ac:dyDescent="0.2">
      <c r="A654" s="3"/>
      <c r="B654" s="3"/>
      <c r="C654" s="3"/>
      <c r="D654" s="117"/>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2.75" customHeight="1" x14ac:dyDescent="0.2">
      <c r="A655" s="3"/>
      <c r="B655" s="3"/>
      <c r="C655" s="3"/>
      <c r="D655" s="117"/>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2.75" customHeight="1" x14ac:dyDescent="0.2">
      <c r="A656" s="3"/>
      <c r="B656" s="3"/>
      <c r="C656" s="3"/>
      <c r="D656" s="117"/>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2.75" customHeight="1" x14ac:dyDescent="0.2">
      <c r="A657" s="3"/>
      <c r="B657" s="3"/>
      <c r="C657" s="3"/>
      <c r="D657" s="117"/>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2.75" customHeight="1" x14ac:dyDescent="0.2">
      <c r="A658" s="3"/>
      <c r="B658" s="3"/>
      <c r="C658" s="3"/>
      <c r="D658" s="117"/>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2.75" customHeight="1" x14ac:dyDescent="0.2">
      <c r="A659" s="3"/>
      <c r="B659" s="3"/>
      <c r="C659" s="3"/>
      <c r="D659" s="117"/>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2.75" customHeight="1" x14ac:dyDescent="0.2">
      <c r="A660" s="3"/>
      <c r="B660" s="3"/>
      <c r="C660" s="3"/>
      <c r="D660" s="117"/>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2.75" customHeight="1" x14ac:dyDescent="0.2">
      <c r="A661" s="3"/>
      <c r="B661" s="3"/>
      <c r="C661" s="3"/>
      <c r="D661" s="117"/>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2.75" customHeight="1" x14ac:dyDescent="0.2">
      <c r="A662" s="3"/>
      <c r="B662" s="3"/>
      <c r="C662" s="3"/>
      <c r="D662" s="117"/>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2.75" customHeight="1" x14ac:dyDescent="0.2">
      <c r="A663" s="3"/>
      <c r="B663" s="3"/>
      <c r="C663" s="3"/>
      <c r="D663" s="117"/>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2.75" customHeight="1" x14ac:dyDescent="0.2">
      <c r="A664" s="3"/>
      <c r="B664" s="3"/>
      <c r="C664" s="3"/>
      <c r="D664" s="117"/>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2.75" customHeight="1" x14ac:dyDescent="0.2">
      <c r="A665" s="3"/>
      <c r="B665" s="3"/>
      <c r="C665" s="3"/>
      <c r="D665" s="117"/>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2.75" customHeight="1" x14ac:dyDescent="0.2">
      <c r="A666" s="3"/>
      <c r="B666" s="3"/>
      <c r="C666" s="3"/>
      <c r="D666" s="117"/>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2.75" customHeight="1" x14ac:dyDescent="0.2">
      <c r="A667" s="3"/>
      <c r="B667" s="3"/>
      <c r="C667" s="3"/>
      <c r="D667" s="117"/>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2.75" customHeight="1" x14ac:dyDescent="0.2">
      <c r="A668" s="3"/>
      <c r="B668" s="3"/>
      <c r="C668" s="3"/>
      <c r="D668" s="117"/>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2.75" customHeight="1" x14ac:dyDescent="0.2">
      <c r="A669" s="3"/>
      <c r="B669" s="3"/>
      <c r="C669" s="3"/>
      <c r="D669" s="117"/>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2.75" customHeight="1" x14ac:dyDescent="0.2">
      <c r="A670" s="3"/>
      <c r="B670" s="3"/>
      <c r="C670" s="3"/>
      <c r="D670" s="117"/>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2.75" customHeight="1" x14ac:dyDescent="0.2">
      <c r="A671" s="3"/>
      <c r="B671" s="3"/>
      <c r="C671" s="3"/>
      <c r="D671" s="117"/>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2.75" customHeight="1" x14ac:dyDescent="0.2">
      <c r="A672" s="3"/>
      <c r="B672" s="3"/>
      <c r="C672" s="3"/>
      <c r="D672" s="117"/>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2.75" customHeight="1" x14ac:dyDescent="0.2">
      <c r="A673" s="3"/>
      <c r="B673" s="3"/>
      <c r="C673" s="3"/>
      <c r="D673" s="117"/>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2.75" customHeight="1" x14ac:dyDescent="0.2">
      <c r="A674" s="3"/>
      <c r="B674" s="3"/>
      <c r="C674" s="3"/>
      <c r="D674" s="117"/>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2.75" customHeight="1" x14ac:dyDescent="0.2">
      <c r="A675" s="3"/>
      <c r="B675" s="3"/>
      <c r="C675" s="3"/>
      <c r="D675" s="117"/>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2.75" customHeight="1" x14ac:dyDescent="0.2">
      <c r="A676" s="3"/>
      <c r="B676" s="3"/>
      <c r="C676" s="3"/>
      <c r="D676" s="117"/>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2.75" customHeight="1" x14ac:dyDescent="0.2">
      <c r="A677" s="3"/>
      <c r="B677" s="3"/>
      <c r="C677" s="3"/>
      <c r="D677" s="117"/>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2.75" customHeight="1" x14ac:dyDescent="0.2">
      <c r="A678" s="3"/>
      <c r="B678" s="3"/>
      <c r="C678" s="3"/>
      <c r="D678" s="117"/>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2.75" customHeight="1" x14ac:dyDescent="0.2">
      <c r="A679" s="3"/>
      <c r="B679" s="3"/>
      <c r="C679" s="3"/>
      <c r="D679" s="117"/>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2.75" customHeight="1" x14ac:dyDescent="0.2">
      <c r="A680" s="3"/>
      <c r="B680" s="3"/>
      <c r="C680" s="3"/>
      <c r="D680" s="117"/>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2.75" customHeight="1" x14ac:dyDescent="0.2">
      <c r="A681" s="3"/>
      <c r="B681" s="3"/>
      <c r="C681" s="3"/>
      <c r="D681" s="117"/>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2.75" customHeight="1" x14ac:dyDescent="0.2">
      <c r="A682" s="3"/>
      <c r="B682" s="3"/>
      <c r="C682" s="3"/>
      <c r="D682" s="117"/>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2.75" customHeight="1" x14ac:dyDescent="0.2">
      <c r="A683" s="3"/>
      <c r="B683" s="3"/>
      <c r="C683" s="3"/>
      <c r="D683" s="117"/>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2.75" customHeight="1" x14ac:dyDescent="0.2">
      <c r="A684" s="3"/>
      <c r="B684" s="3"/>
      <c r="C684" s="3"/>
      <c r="D684" s="117"/>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2.75" customHeight="1" x14ac:dyDescent="0.2">
      <c r="A685" s="3"/>
      <c r="B685" s="3"/>
      <c r="C685" s="3"/>
      <c r="D685" s="117"/>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2.75" customHeight="1" x14ac:dyDescent="0.2">
      <c r="A686" s="3"/>
      <c r="B686" s="3"/>
      <c r="C686" s="3"/>
      <c r="D686" s="117"/>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2.75" customHeight="1" x14ac:dyDescent="0.2">
      <c r="A687" s="3"/>
      <c r="B687" s="3"/>
      <c r="C687" s="3"/>
      <c r="D687" s="117"/>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2.75" customHeight="1" x14ac:dyDescent="0.2">
      <c r="A688" s="3"/>
      <c r="B688" s="3"/>
      <c r="C688" s="3"/>
      <c r="D688" s="117"/>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2.75" customHeight="1" x14ac:dyDescent="0.2">
      <c r="A689" s="3"/>
      <c r="B689" s="3"/>
      <c r="C689" s="3"/>
      <c r="D689" s="117"/>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2.75" customHeight="1" x14ac:dyDescent="0.2">
      <c r="A690" s="3"/>
      <c r="B690" s="3"/>
      <c r="C690" s="3"/>
      <c r="D690" s="117"/>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2.75" customHeight="1" x14ac:dyDescent="0.2">
      <c r="A691" s="3"/>
      <c r="B691" s="3"/>
      <c r="C691" s="3"/>
      <c r="D691" s="117"/>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2.75" customHeight="1" x14ac:dyDescent="0.2">
      <c r="A692" s="3"/>
      <c r="B692" s="3"/>
      <c r="C692" s="3"/>
      <c r="D692" s="117"/>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2.75" customHeight="1" x14ac:dyDescent="0.2">
      <c r="A693" s="3"/>
      <c r="B693" s="3"/>
      <c r="C693" s="3"/>
      <c r="D693" s="117"/>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2.75" customHeight="1" x14ac:dyDescent="0.2">
      <c r="A694" s="3"/>
      <c r="B694" s="3"/>
      <c r="C694" s="3"/>
      <c r="D694" s="117"/>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2.75" customHeight="1" x14ac:dyDescent="0.2">
      <c r="A695" s="3"/>
      <c r="B695" s="3"/>
      <c r="C695" s="3"/>
      <c r="D695" s="117"/>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2.75" customHeight="1" x14ac:dyDescent="0.2">
      <c r="A696" s="3"/>
      <c r="B696" s="3"/>
      <c r="C696" s="3"/>
      <c r="D696" s="117"/>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2.75" customHeight="1" x14ac:dyDescent="0.2">
      <c r="A697" s="3"/>
      <c r="B697" s="3"/>
      <c r="C697" s="3"/>
      <c r="D697" s="117"/>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2.75" customHeight="1" x14ac:dyDescent="0.2">
      <c r="A698" s="3"/>
      <c r="B698" s="3"/>
      <c r="C698" s="3"/>
      <c r="D698" s="117"/>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2.75" customHeight="1" x14ac:dyDescent="0.2">
      <c r="A699" s="3"/>
      <c r="B699" s="3"/>
      <c r="C699" s="3"/>
      <c r="D699" s="117"/>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2.75" customHeight="1" x14ac:dyDescent="0.2">
      <c r="A700" s="3"/>
      <c r="B700" s="3"/>
      <c r="C700" s="3"/>
      <c r="D700" s="117"/>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2.75" customHeight="1" x14ac:dyDescent="0.2">
      <c r="A701" s="3"/>
      <c r="B701" s="3"/>
      <c r="C701" s="3"/>
      <c r="D701" s="117"/>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2.75" customHeight="1" x14ac:dyDescent="0.2">
      <c r="A702" s="3"/>
      <c r="B702" s="3"/>
      <c r="C702" s="3"/>
      <c r="D702" s="117"/>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2.75" customHeight="1" x14ac:dyDescent="0.2">
      <c r="A703" s="3"/>
      <c r="B703" s="3"/>
      <c r="C703" s="3"/>
      <c r="D703" s="117"/>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2.75" customHeight="1" x14ac:dyDescent="0.2">
      <c r="A704" s="3"/>
      <c r="B704" s="3"/>
      <c r="C704" s="3"/>
      <c r="D704" s="117"/>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2.75" customHeight="1" x14ac:dyDescent="0.2">
      <c r="A705" s="3"/>
      <c r="B705" s="3"/>
      <c r="C705" s="3"/>
      <c r="D705" s="117"/>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2.75" customHeight="1" x14ac:dyDescent="0.2">
      <c r="A706" s="3"/>
      <c r="B706" s="3"/>
      <c r="C706" s="3"/>
      <c r="D706" s="117"/>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2.75" customHeight="1" x14ac:dyDescent="0.2">
      <c r="A707" s="3"/>
      <c r="B707" s="3"/>
      <c r="C707" s="3"/>
      <c r="D707" s="117"/>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2.75" customHeight="1" x14ac:dyDescent="0.2">
      <c r="A708" s="3"/>
      <c r="B708" s="3"/>
      <c r="C708" s="3"/>
      <c r="D708" s="117"/>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2.75" customHeight="1" x14ac:dyDescent="0.2">
      <c r="A709" s="3"/>
      <c r="B709" s="3"/>
      <c r="C709" s="3"/>
      <c r="D709" s="117"/>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2.75" customHeight="1" x14ac:dyDescent="0.2">
      <c r="A710" s="3"/>
      <c r="B710" s="3"/>
      <c r="C710" s="3"/>
      <c r="D710" s="117"/>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2.75" customHeight="1" x14ac:dyDescent="0.2">
      <c r="A711" s="3"/>
      <c r="B711" s="3"/>
      <c r="C711" s="3"/>
      <c r="D711" s="117"/>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2.75" customHeight="1" x14ac:dyDescent="0.2">
      <c r="A712" s="3"/>
      <c r="B712" s="3"/>
      <c r="C712" s="3"/>
      <c r="D712" s="117"/>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2.75" customHeight="1" x14ac:dyDescent="0.2">
      <c r="A713" s="3"/>
      <c r="B713" s="3"/>
      <c r="C713" s="3"/>
      <c r="D713" s="117"/>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2.75" customHeight="1" x14ac:dyDescent="0.2">
      <c r="A714" s="3"/>
      <c r="B714" s="3"/>
      <c r="C714" s="3"/>
      <c r="D714" s="117"/>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2.75" customHeight="1" x14ac:dyDescent="0.2">
      <c r="A715" s="3"/>
      <c r="B715" s="3"/>
      <c r="C715" s="3"/>
      <c r="D715" s="117"/>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2.75" customHeight="1" x14ac:dyDescent="0.2">
      <c r="A716" s="3"/>
      <c r="B716" s="3"/>
      <c r="C716" s="3"/>
      <c r="D716" s="117"/>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2.75" customHeight="1" x14ac:dyDescent="0.2">
      <c r="A717" s="3"/>
      <c r="B717" s="3"/>
      <c r="C717" s="3"/>
      <c r="D717" s="117"/>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2.75" customHeight="1" x14ac:dyDescent="0.2">
      <c r="A718" s="3"/>
      <c r="B718" s="3"/>
      <c r="C718" s="3"/>
      <c r="D718" s="117"/>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2.75" customHeight="1" x14ac:dyDescent="0.2">
      <c r="A719" s="3"/>
      <c r="B719" s="3"/>
      <c r="C719" s="3"/>
      <c r="D719" s="117"/>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2.75" customHeight="1" x14ac:dyDescent="0.2">
      <c r="A720" s="3"/>
      <c r="B720" s="3"/>
      <c r="C720" s="3"/>
      <c r="D720" s="117"/>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2.75" customHeight="1" x14ac:dyDescent="0.2">
      <c r="A721" s="3"/>
      <c r="B721" s="3"/>
      <c r="C721" s="3"/>
      <c r="D721" s="117"/>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2.75" customHeight="1" x14ac:dyDescent="0.2">
      <c r="A722" s="3"/>
      <c r="B722" s="3"/>
      <c r="C722" s="3"/>
      <c r="D722" s="117"/>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2.75" customHeight="1" x14ac:dyDescent="0.2">
      <c r="A723" s="3"/>
      <c r="B723" s="3"/>
      <c r="C723" s="3"/>
      <c r="D723" s="117"/>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2.75" customHeight="1" x14ac:dyDescent="0.2">
      <c r="A724" s="3"/>
      <c r="B724" s="3"/>
      <c r="C724" s="3"/>
      <c r="D724" s="117"/>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2.75" customHeight="1" x14ac:dyDescent="0.2">
      <c r="A725" s="3"/>
      <c r="B725" s="3"/>
      <c r="C725" s="3"/>
      <c r="D725" s="117"/>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2.75" customHeight="1" x14ac:dyDescent="0.2">
      <c r="A726" s="3"/>
      <c r="B726" s="3"/>
      <c r="C726" s="3"/>
      <c r="D726" s="117"/>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2.75" customHeight="1" x14ac:dyDescent="0.2">
      <c r="A727" s="3"/>
      <c r="B727" s="3"/>
      <c r="C727" s="3"/>
      <c r="D727" s="117"/>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2.75" customHeight="1" x14ac:dyDescent="0.2">
      <c r="A728" s="3"/>
      <c r="B728" s="3"/>
      <c r="C728" s="3"/>
      <c r="D728" s="117"/>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2.75" customHeight="1" x14ac:dyDescent="0.2">
      <c r="A729" s="3"/>
      <c r="B729" s="3"/>
      <c r="C729" s="3"/>
      <c r="D729" s="117"/>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2.75" customHeight="1" x14ac:dyDescent="0.2">
      <c r="A730" s="3"/>
      <c r="B730" s="3"/>
      <c r="C730" s="3"/>
      <c r="D730" s="117"/>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2.75" customHeight="1" x14ac:dyDescent="0.2">
      <c r="A731" s="3"/>
      <c r="B731" s="3"/>
      <c r="C731" s="3"/>
      <c r="D731" s="117"/>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2.75" customHeight="1" x14ac:dyDescent="0.2">
      <c r="A732" s="3"/>
      <c r="B732" s="3"/>
      <c r="C732" s="3"/>
      <c r="D732" s="117"/>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2.75" customHeight="1" x14ac:dyDescent="0.2">
      <c r="A733" s="3"/>
      <c r="B733" s="3"/>
      <c r="C733" s="3"/>
      <c r="D733" s="117"/>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2.75" customHeight="1" x14ac:dyDescent="0.2">
      <c r="A734" s="3"/>
      <c r="B734" s="3"/>
      <c r="C734" s="3"/>
      <c r="D734" s="117"/>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2.75" customHeight="1" x14ac:dyDescent="0.2">
      <c r="A735" s="3"/>
      <c r="B735" s="3"/>
      <c r="C735" s="3"/>
      <c r="D735" s="117"/>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2.75" customHeight="1" x14ac:dyDescent="0.2">
      <c r="A736" s="3"/>
      <c r="B736" s="3"/>
      <c r="C736" s="3"/>
      <c r="D736" s="117"/>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2.75" customHeight="1" x14ac:dyDescent="0.2">
      <c r="A737" s="3"/>
      <c r="B737" s="3"/>
      <c r="C737" s="3"/>
      <c r="D737" s="117"/>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2.75" customHeight="1" x14ac:dyDescent="0.2">
      <c r="A738" s="3"/>
      <c r="B738" s="3"/>
      <c r="C738" s="3"/>
      <c r="D738" s="117"/>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2.75" customHeight="1" x14ac:dyDescent="0.2">
      <c r="A739" s="3"/>
      <c r="B739" s="3"/>
      <c r="C739" s="3"/>
      <c r="D739" s="117"/>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2.75" customHeight="1" x14ac:dyDescent="0.2">
      <c r="A740" s="3"/>
      <c r="B740" s="3"/>
      <c r="C740" s="3"/>
      <c r="D740" s="117"/>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2.75" customHeight="1" x14ac:dyDescent="0.2">
      <c r="A741" s="3"/>
      <c r="B741" s="3"/>
      <c r="C741" s="3"/>
      <c r="D741" s="117"/>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2.75" customHeight="1" x14ac:dyDescent="0.2">
      <c r="A742" s="3"/>
      <c r="B742" s="3"/>
      <c r="C742" s="3"/>
      <c r="D742" s="117"/>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2.75" customHeight="1" x14ac:dyDescent="0.2">
      <c r="A743" s="3"/>
      <c r="B743" s="3"/>
      <c r="C743" s="3"/>
      <c r="D743" s="117"/>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2.75" customHeight="1" x14ac:dyDescent="0.2">
      <c r="A744" s="3"/>
      <c r="B744" s="3"/>
      <c r="C744" s="3"/>
      <c r="D744" s="117"/>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2.75" customHeight="1" x14ac:dyDescent="0.2">
      <c r="A745" s="3"/>
      <c r="B745" s="3"/>
      <c r="C745" s="3"/>
      <c r="D745" s="117"/>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2.75" customHeight="1" x14ac:dyDescent="0.2">
      <c r="A746" s="3"/>
      <c r="B746" s="3"/>
      <c r="C746" s="3"/>
      <c r="D746" s="117"/>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2.75" customHeight="1" x14ac:dyDescent="0.2">
      <c r="A747" s="3"/>
      <c r="B747" s="3"/>
      <c r="C747" s="3"/>
      <c r="D747" s="117"/>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2.75" customHeight="1" x14ac:dyDescent="0.2">
      <c r="A748" s="3"/>
      <c r="B748" s="3"/>
      <c r="C748" s="3"/>
      <c r="D748" s="117"/>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2.75" customHeight="1" x14ac:dyDescent="0.2">
      <c r="A749" s="3"/>
      <c r="B749" s="3"/>
      <c r="C749" s="3"/>
      <c r="D749" s="117"/>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2.75" customHeight="1" x14ac:dyDescent="0.2">
      <c r="A750" s="3"/>
      <c r="B750" s="3"/>
      <c r="C750" s="3"/>
      <c r="D750" s="117"/>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2.75" customHeight="1" x14ac:dyDescent="0.2">
      <c r="A751" s="3"/>
      <c r="B751" s="3"/>
      <c r="C751" s="3"/>
      <c r="D751" s="117"/>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2.75" customHeight="1" x14ac:dyDescent="0.2">
      <c r="A752" s="3"/>
      <c r="B752" s="3"/>
      <c r="C752" s="3"/>
      <c r="D752" s="117"/>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2.75" customHeight="1" x14ac:dyDescent="0.2">
      <c r="A753" s="3"/>
      <c r="B753" s="3"/>
      <c r="C753" s="3"/>
      <c r="D753" s="117"/>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2.75" customHeight="1" x14ac:dyDescent="0.2">
      <c r="A754" s="3"/>
      <c r="B754" s="3"/>
      <c r="C754" s="3"/>
      <c r="D754" s="117"/>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2.75" customHeight="1" x14ac:dyDescent="0.2">
      <c r="A755" s="3"/>
      <c r="B755" s="3"/>
      <c r="C755" s="3"/>
      <c r="D755" s="117"/>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2.75" customHeight="1" x14ac:dyDescent="0.2">
      <c r="A756" s="3"/>
      <c r="B756" s="3"/>
      <c r="C756" s="3"/>
      <c r="D756" s="117"/>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2.75" customHeight="1" x14ac:dyDescent="0.2">
      <c r="A757" s="3"/>
      <c r="B757" s="3"/>
      <c r="C757" s="3"/>
      <c r="D757" s="117"/>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2.75" customHeight="1" x14ac:dyDescent="0.2">
      <c r="A758" s="3"/>
      <c r="B758" s="3"/>
      <c r="C758" s="3"/>
      <c r="D758" s="117"/>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2.75" customHeight="1" x14ac:dyDescent="0.2">
      <c r="A759" s="3"/>
      <c r="B759" s="3"/>
      <c r="C759" s="3"/>
      <c r="D759" s="117"/>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2.75" customHeight="1" x14ac:dyDescent="0.2">
      <c r="A760" s="3"/>
      <c r="B760" s="3"/>
      <c r="C760" s="3"/>
      <c r="D760" s="117"/>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2.75" customHeight="1" x14ac:dyDescent="0.2">
      <c r="A761" s="3"/>
      <c r="B761" s="3"/>
      <c r="C761" s="3"/>
      <c r="D761" s="117"/>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2.75" customHeight="1" x14ac:dyDescent="0.2">
      <c r="A762" s="3"/>
      <c r="B762" s="3"/>
      <c r="C762" s="3"/>
      <c r="D762" s="117"/>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2.75" customHeight="1" x14ac:dyDescent="0.2">
      <c r="A763" s="3"/>
      <c r="B763" s="3"/>
      <c r="C763" s="3"/>
      <c r="D763" s="117"/>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2.75" customHeight="1" x14ac:dyDescent="0.2">
      <c r="A764" s="3"/>
      <c r="B764" s="3"/>
      <c r="C764" s="3"/>
      <c r="D764" s="117"/>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2.75" customHeight="1" x14ac:dyDescent="0.2">
      <c r="A765" s="3"/>
      <c r="B765" s="3"/>
      <c r="C765" s="3"/>
      <c r="D765" s="117"/>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2.75" customHeight="1" x14ac:dyDescent="0.2">
      <c r="A766" s="3"/>
      <c r="B766" s="3"/>
      <c r="C766" s="3"/>
      <c r="D766" s="117"/>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2.75" customHeight="1" x14ac:dyDescent="0.2">
      <c r="A767" s="3"/>
      <c r="B767" s="3"/>
      <c r="C767" s="3"/>
      <c r="D767" s="117"/>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2.75" customHeight="1" x14ac:dyDescent="0.2">
      <c r="A768" s="3"/>
      <c r="B768" s="3"/>
      <c r="C768" s="3"/>
      <c r="D768" s="117"/>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2.75" customHeight="1" x14ac:dyDescent="0.2">
      <c r="A769" s="3"/>
      <c r="B769" s="3"/>
      <c r="C769" s="3"/>
      <c r="D769" s="117"/>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2.75" customHeight="1" x14ac:dyDescent="0.2">
      <c r="A770" s="3"/>
      <c r="B770" s="3"/>
      <c r="C770" s="3"/>
      <c r="D770" s="117"/>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2.75" customHeight="1" x14ac:dyDescent="0.2">
      <c r="A771" s="3"/>
      <c r="B771" s="3"/>
      <c r="C771" s="3"/>
      <c r="D771" s="117"/>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2.75" customHeight="1" x14ac:dyDescent="0.2">
      <c r="A772" s="3"/>
      <c r="B772" s="3"/>
      <c r="C772" s="3"/>
      <c r="D772" s="117"/>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2.75" customHeight="1" x14ac:dyDescent="0.2">
      <c r="A773" s="3"/>
      <c r="B773" s="3"/>
      <c r="C773" s="3"/>
      <c r="D773" s="117"/>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2.75" customHeight="1" x14ac:dyDescent="0.2">
      <c r="A774" s="3"/>
      <c r="B774" s="3"/>
      <c r="C774" s="3"/>
      <c r="D774" s="117"/>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2.75" customHeight="1" x14ac:dyDescent="0.2">
      <c r="A775" s="3"/>
      <c r="B775" s="3"/>
      <c r="C775" s="3"/>
      <c r="D775" s="117"/>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2.75" customHeight="1" x14ac:dyDescent="0.2">
      <c r="A776" s="3"/>
      <c r="B776" s="3"/>
      <c r="C776" s="3"/>
      <c r="D776" s="117"/>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2.75" customHeight="1" x14ac:dyDescent="0.2">
      <c r="A777" s="3"/>
      <c r="B777" s="3"/>
      <c r="C777" s="3"/>
      <c r="D777" s="117"/>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2.75" customHeight="1" x14ac:dyDescent="0.2">
      <c r="A778" s="3"/>
      <c r="B778" s="3"/>
      <c r="C778" s="3"/>
      <c r="D778" s="117"/>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2.75" customHeight="1" x14ac:dyDescent="0.2">
      <c r="A779" s="3"/>
      <c r="B779" s="3"/>
      <c r="C779" s="3"/>
      <c r="D779" s="117"/>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2.75" customHeight="1" x14ac:dyDescent="0.2">
      <c r="A780" s="3"/>
      <c r="B780" s="3"/>
      <c r="C780" s="3"/>
      <c r="D780" s="117"/>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2.75" customHeight="1" x14ac:dyDescent="0.2">
      <c r="A781" s="3"/>
      <c r="B781" s="3"/>
      <c r="C781" s="3"/>
      <c r="D781" s="117"/>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2.75" customHeight="1" x14ac:dyDescent="0.2">
      <c r="A782" s="3"/>
      <c r="B782" s="3"/>
      <c r="C782" s="3"/>
      <c r="D782" s="117"/>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2.75" customHeight="1" x14ac:dyDescent="0.2">
      <c r="A783" s="3"/>
      <c r="B783" s="3"/>
      <c r="C783" s="3"/>
      <c r="D783" s="117"/>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2.75" customHeight="1" x14ac:dyDescent="0.2">
      <c r="A784" s="3"/>
      <c r="B784" s="3"/>
      <c r="C784" s="3"/>
      <c r="D784" s="117"/>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2.75" customHeight="1" x14ac:dyDescent="0.2">
      <c r="A785" s="3"/>
      <c r="B785" s="3"/>
      <c r="C785" s="3"/>
      <c r="D785" s="117"/>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2.75" customHeight="1" x14ac:dyDescent="0.2">
      <c r="A786" s="3"/>
      <c r="B786" s="3"/>
      <c r="C786" s="3"/>
      <c r="D786" s="117"/>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2.75" customHeight="1" x14ac:dyDescent="0.2">
      <c r="A787" s="3"/>
      <c r="B787" s="3"/>
      <c r="C787" s="3"/>
      <c r="D787" s="117"/>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2.75" customHeight="1" x14ac:dyDescent="0.2">
      <c r="A788" s="3"/>
      <c r="B788" s="3"/>
      <c r="C788" s="3"/>
      <c r="D788" s="117"/>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2.75" customHeight="1" x14ac:dyDescent="0.2">
      <c r="A789" s="3"/>
      <c r="B789" s="3"/>
      <c r="C789" s="3"/>
      <c r="D789" s="117"/>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2.75" customHeight="1" x14ac:dyDescent="0.2">
      <c r="A790" s="3"/>
      <c r="B790" s="3"/>
      <c r="C790" s="3"/>
      <c r="D790" s="117"/>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2.75" customHeight="1" x14ac:dyDescent="0.2">
      <c r="A791" s="3"/>
      <c r="B791" s="3"/>
      <c r="C791" s="3"/>
      <c r="D791" s="117"/>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2.75" customHeight="1" x14ac:dyDescent="0.2">
      <c r="A792" s="3"/>
      <c r="B792" s="3"/>
      <c r="C792" s="3"/>
      <c r="D792" s="117"/>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2.75" customHeight="1" x14ac:dyDescent="0.2">
      <c r="A793" s="3"/>
      <c r="B793" s="3"/>
      <c r="C793" s="3"/>
      <c r="D793" s="117"/>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2.75" customHeight="1" x14ac:dyDescent="0.2">
      <c r="A794" s="3"/>
      <c r="B794" s="3"/>
      <c r="C794" s="3"/>
      <c r="D794" s="117"/>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2.75" customHeight="1" x14ac:dyDescent="0.2">
      <c r="A795" s="3"/>
      <c r="B795" s="3"/>
      <c r="C795" s="3"/>
      <c r="D795" s="117"/>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2.75" customHeight="1" x14ac:dyDescent="0.2">
      <c r="A796" s="3"/>
      <c r="B796" s="3"/>
      <c r="C796" s="3"/>
      <c r="D796" s="117"/>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2.75" customHeight="1" x14ac:dyDescent="0.2">
      <c r="A797" s="3"/>
      <c r="B797" s="3"/>
      <c r="C797" s="3"/>
      <c r="D797" s="117"/>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2.75" customHeight="1" x14ac:dyDescent="0.2">
      <c r="A798" s="3"/>
      <c r="B798" s="3"/>
      <c r="C798" s="3"/>
      <c r="D798" s="117"/>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2.75" customHeight="1" x14ac:dyDescent="0.2">
      <c r="A799" s="3"/>
      <c r="B799" s="3"/>
      <c r="C799" s="3"/>
      <c r="D799" s="117"/>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2.75" customHeight="1" x14ac:dyDescent="0.2">
      <c r="A800" s="3"/>
      <c r="B800" s="3"/>
      <c r="C800" s="3"/>
      <c r="D800" s="117"/>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2.75" customHeight="1" x14ac:dyDescent="0.2">
      <c r="A801" s="3"/>
      <c r="B801" s="3"/>
      <c r="C801" s="3"/>
      <c r="D801" s="117"/>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2.75" customHeight="1" x14ac:dyDescent="0.2">
      <c r="A802" s="3"/>
      <c r="B802" s="3"/>
      <c r="C802" s="3"/>
      <c r="D802" s="117"/>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2.75" customHeight="1" x14ac:dyDescent="0.2">
      <c r="A803" s="3"/>
      <c r="B803" s="3"/>
      <c r="C803" s="3"/>
      <c r="D803" s="117"/>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2.75" customHeight="1" x14ac:dyDescent="0.2">
      <c r="A804" s="3"/>
      <c r="B804" s="3"/>
      <c r="C804" s="3"/>
      <c r="D804" s="117"/>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2.75" customHeight="1" x14ac:dyDescent="0.2">
      <c r="A805" s="3"/>
      <c r="B805" s="3"/>
      <c r="C805" s="3"/>
      <c r="D805" s="117"/>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2.75" customHeight="1" x14ac:dyDescent="0.2">
      <c r="A806" s="3"/>
      <c r="B806" s="3"/>
      <c r="C806" s="3"/>
      <c r="D806" s="117"/>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2.75" customHeight="1" x14ac:dyDescent="0.2">
      <c r="A807" s="3"/>
      <c r="B807" s="3"/>
      <c r="C807" s="3"/>
      <c r="D807" s="117"/>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2.75" customHeight="1" x14ac:dyDescent="0.2">
      <c r="A808" s="3"/>
      <c r="B808" s="3"/>
      <c r="C808" s="3"/>
      <c r="D808" s="117"/>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2.75" customHeight="1" x14ac:dyDescent="0.2">
      <c r="A809" s="3"/>
      <c r="B809" s="3"/>
      <c r="C809" s="3"/>
      <c r="D809" s="117"/>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2.75" customHeight="1" x14ac:dyDescent="0.2">
      <c r="A810" s="3"/>
      <c r="B810" s="3"/>
      <c r="C810" s="3"/>
      <c r="D810" s="117"/>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2.75" customHeight="1" x14ac:dyDescent="0.2">
      <c r="A811" s="3"/>
      <c r="B811" s="3"/>
      <c r="C811" s="3"/>
      <c r="D811" s="117"/>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2.75" customHeight="1" x14ac:dyDescent="0.2">
      <c r="A812" s="3"/>
      <c r="B812" s="3"/>
      <c r="C812" s="3"/>
      <c r="D812" s="117"/>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2.75" customHeight="1" x14ac:dyDescent="0.2">
      <c r="A813" s="3"/>
      <c r="B813" s="3"/>
      <c r="C813" s="3"/>
      <c r="D813" s="117"/>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2.75" customHeight="1" x14ac:dyDescent="0.2">
      <c r="A814" s="3"/>
      <c r="B814" s="3"/>
      <c r="C814" s="3"/>
      <c r="D814" s="117"/>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2.75" customHeight="1" x14ac:dyDescent="0.2">
      <c r="A815" s="3"/>
      <c r="B815" s="3"/>
      <c r="C815" s="3"/>
      <c r="D815" s="117"/>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2.75" customHeight="1" x14ac:dyDescent="0.2">
      <c r="A816" s="3"/>
      <c r="B816" s="3"/>
      <c r="C816" s="3"/>
      <c r="D816" s="117"/>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2.75" customHeight="1" x14ac:dyDescent="0.2">
      <c r="A817" s="3"/>
      <c r="B817" s="3"/>
      <c r="C817" s="3"/>
      <c r="D817" s="117"/>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2.75" customHeight="1" x14ac:dyDescent="0.2">
      <c r="A818" s="3"/>
      <c r="B818" s="3"/>
      <c r="C818" s="3"/>
      <c r="D818" s="117"/>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2.75" customHeight="1" x14ac:dyDescent="0.2">
      <c r="A819" s="3"/>
      <c r="B819" s="3"/>
      <c r="C819" s="3"/>
      <c r="D819" s="117"/>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2.75" customHeight="1" x14ac:dyDescent="0.2">
      <c r="A820" s="3"/>
      <c r="B820" s="3"/>
      <c r="C820" s="3"/>
      <c r="D820" s="117"/>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2.75" customHeight="1" x14ac:dyDescent="0.2">
      <c r="A821" s="3"/>
      <c r="B821" s="3"/>
      <c r="C821" s="3"/>
      <c r="D821" s="117"/>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2.75" customHeight="1" x14ac:dyDescent="0.2">
      <c r="A822" s="3"/>
      <c r="B822" s="3"/>
      <c r="C822" s="3"/>
      <c r="D822" s="117"/>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2.75" customHeight="1" x14ac:dyDescent="0.2">
      <c r="A823" s="3"/>
      <c r="B823" s="3"/>
      <c r="C823" s="3"/>
      <c r="D823" s="117"/>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2.75" customHeight="1" x14ac:dyDescent="0.2">
      <c r="A824" s="3"/>
      <c r="B824" s="3"/>
      <c r="C824" s="3"/>
      <c r="D824" s="117"/>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2.75" customHeight="1" x14ac:dyDescent="0.2">
      <c r="A825" s="3"/>
      <c r="B825" s="3"/>
      <c r="C825" s="3"/>
      <c r="D825" s="117"/>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2.75" customHeight="1" x14ac:dyDescent="0.2">
      <c r="A826" s="3"/>
      <c r="B826" s="3"/>
      <c r="C826" s="3"/>
      <c r="D826" s="117"/>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2.75" customHeight="1" x14ac:dyDescent="0.2">
      <c r="A827" s="3"/>
      <c r="B827" s="3"/>
      <c r="C827" s="3"/>
      <c r="D827" s="117"/>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2.75" customHeight="1" x14ac:dyDescent="0.2">
      <c r="A828" s="3"/>
      <c r="B828" s="3"/>
      <c r="C828" s="3"/>
      <c r="D828" s="117"/>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2.75" customHeight="1" x14ac:dyDescent="0.2">
      <c r="A829" s="3"/>
      <c r="B829" s="3"/>
      <c r="C829" s="3"/>
      <c r="D829" s="117"/>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2.75" customHeight="1" x14ac:dyDescent="0.2">
      <c r="A830" s="3"/>
      <c r="B830" s="3"/>
      <c r="C830" s="3"/>
      <c r="D830" s="117"/>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2.75" customHeight="1" x14ac:dyDescent="0.2">
      <c r="A831" s="3"/>
      <c r="B831" s="3"/>
      <c r="C831" s="3"/>
      <c r="D831" s="117"/>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2.75" customHeight="1" x14ac:dyDescent="0.2">
      <c r="A832" s="3"/>
      <c r="B832" s="3"/>
      <c r="C832" s="3"/>
      <c r="D832" s="117"/>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2.75" customHeight="1" x14ac:dyDescent="0.2">
      <c r="A833" s="3"/>
      <c r="B833" s="3"/>
      <c r="C833" s="3"/>
      <c r="D833" s="117"/>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2.75" customHeight="1" x14ac:dyDescent="0.2">
      <c r="A834" s="3"/>
      <c r="B834" s="3"/>
      <c r="C834" s="3"/>
      <c r="D834" s="117"/>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2.75" customHeight="1" x14ac:dyDescent="0.2">
      <c r="A835" s="3"/>
      <c r="B835" s="3"/>
      <c r="C835" s="3"/>
      <c r="D835" s="117"/>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2.75" customHeight="1" x14ac:dyDescent="0.2">
      <c r="A836" s="3"/>
      <c r="B836" s="3"/>
      <c r="C836" s="3"/>
      <c r="D836" s="117"/>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2.75" customHeight="1" x14ac:dyDescent="0.2">
      <c r="A837" s="3"/>
      <c r="B837" s="3"/>
      <c r="C837" s="3"/>
      <c r="D837" s="117"/>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2.75" customHeight="1" x14ac:dyDescent="0.2">
      <c r="A838" s="3"/>
      <c r="B838" s="3"/>
      <c r="C838" s="3"/>
      <c r="D838" s="117"/>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2.75" customHeight="1" x14ac:dyDescent="0.2">
      <c r="A839" s="3"/>
      <c r="B839" s="3"/>
      <c r="C839" s="3"/>
      <c r="D839" s="117"/>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2.75" customHeight="1" x14ac:dyDescent="0.2">
      <c r="A840" s="3"/>
      <c r="B840" s="3"/>
      <c r="C840" s="3"/>
      <c r="D840" s="117"/>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2.75" customHeight="1" x14ac:dyDescent="0.2">
      <c r="A841" s="3"/>
      <c r="B841" s="3"/>
      <c r="C841" s="3"/>
      <c r="D841" s="117"/>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2.75" customHeight="1" x14ac:dyDescent="0.2">
      <c r="A842" s="3"/>
      <c r="B842" s="3"/>
      <c r="C842" s="3"/>
      <c r="D842" s="117"/>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2.75" customHeight="1" x14ac:dyDescent="0.2">
      <c r="A843" s="3"/>
      <c r="B843" s="3"/>
      <c r="C843" s="3"/>
      <c r="D843" s="117"/>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2.75" customHeight="1" x14ac:dyDescent="0.2">
      <c r="A844" s="3"/>
      <c r="B844" s="3"/>
      <c r="C844" s="3"/>
      <c r="D844" s="117"/>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2.75" customHeight="1" x14ac:dyDescent="0.2">
      <c r="A845" s="3"/>
      <c r="B845" s="3"/>
      <c r="C845" s="3"/>
      <c r="D845" s="117"/>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2.75" customHeight="1" x14ac:dyDescent="0.2">
      <c r="A846" s="3"/>
      <c r="B846" s="3"/>
      <c r="C846" s="3"/>
      <c r="D846" s="117"/>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2.75" customHeight="1" x14ac:dyDescent="0.2">
      <c r="A847" s="3"/>
      <c r="B847" s="3"/>
      <c r="C847" s="3"/>
      <c r="D847" s="117"/>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2.75" customHeight="1" x14ac:dyDescent="0.2">
      <c r="A848" s="3"/>
      <c r="B848" s="3"/>
      <c r="C848" s="3"/>
      <c r="D848" s="117"/>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2.75" customHeight="1" x14ac:dyDescent="0.2">
      <c r="A849" s="3"/>
      <c r="B849" s="3"/>
      <c r="C849" s="3"/>
      <c r="D849" s="117"/>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2.75" customHeight="1" x14ac:dyDescent="0.2">
      <c r="A850" s="3"/>
      <c r="B850" s="3"/>
      <c r="C850" s="3"/>
      <c r="D850" s="117"/>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2.75" customHeight="1" x14ac:dyDescent="0.2">
      <c r="A851" s="3"/>
      <c r="B851" s="3"/>
      <c r="C851" s="3"/>
      <c r="D851" s="117"/>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2.75" customHeight="1" x14ac:dyDescent="0.2">
      <c r="A852" s="3"/>
      <c r="B852" s="3"/>
      <c r="C852" s="3"/>
      <c r="D852" s="117"/>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2.75" customHeight="1" x14ac:dyDescent="0.2">
      <c r="A853" s="3"/>
      <c r="B853" s="3"/>
      <c r="C853" s="3"/>
      <c r="D853" s="117"/>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2.75" customHeight="1" x14ac:dyDescent="0.2">
      <c r="A854" s="3"/>
      <c r="B854" s="3"/>
      <c r="C854" s="3"/>
      <c r="D854" s="117"/>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2.75" customHeight="1" x14ac:dyDescent="0.2">
      <c r="A855" s="3"/>
      <c r="B855" s="3"/>
      <c r="C855" s="3"/>
      <c r="D855" s="117"/>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2.75" customHeight="1" x14ac:dyDescent="0.2">
      <c r="A856" s="3"/>
      <c r="B856" s="3"/>
      <c r="C856" s="3"/>
      <c r="D856" s="117"/>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2.75" customHeight="1" x14ac:dyDescent="0.2">
      <c r="A857" s="3"/>
      <c r="B857" s="3"/>
      <c r="C857" s="3"/>
      <c r="D857" s="117"/>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2.75" customHeight="1" x14ac:dyDescent="0.2">
      <c r="A858" s="3"/>
      <c r="B858" s="3"/>
      <c r="C858" s="3"/>
      <c r="D858" s="117"/>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2.75" customHeight="1" x14ac:dyDescent="0.2">
      <c r="A859" s="3"/>
      <c r="B859" s="3"/>
      <c r="C859" s="3"/>
      <c r="D859" s="117"/>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2.75" customHeight="1" x14ac:dyDescent="0.2">
      <c r="A860" s="3"/>
      <c r="B860" s="3"/>
      <c r="C860" s="3"/>
      <c r="D860" s="117"/>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2.75" customHeight="1" x14ac:dyDescent="0.2">
      <c r="A861" s="3"/>
      <c r="B861" s="3"/>
      <c r="C861" s="3"/>
      <c r="D861" s="117"/>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2.75" customHeight="1" x14ac:dyDescent="0.2">
      <c r="A862" s="3"/>
      <c r="B862" s="3"/>
      <c r="C862" s="3"/>
      <c r="D862" s="117"/>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2.75" customHeight="1" x14ac:dyDescent="0.2">
      <c r="A863" s="3"/>
      <c r="B863" s="3"/>
      <c r="C863" s="3"/>
      <c r="D863" s="117"/>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2.75" customHeight="1" x14ac:dyDescent="0.2">
      <c r="A864" s="3"/>
      <c r="B864" s="3"/>
      <c r="C864" s="3"/>
      <c r="D864" s="117"/>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2.75" customHeight="1" x14ac:dyDescent="0.2">
      <c r="A865" s="3"/>
      <c r="B865" s="3"/>
      <c r="C865" s="3"/>
      <c r="D865" s="117"/>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2.75" customHeight="1" x14ac:dyDescent="0.2">
      <c r="A866" s="3"/>
      <c r="B866" s="3"/>
      <c r="C866" s="3"/>
      <c r="D866" s="117"/>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2.75" customHeight="1" x14ac:dyDescent="0.2">
      <c r="A867" s="3"/>
      <c r="B867" s="3"/>
      <c r="C867" s="3"/>
      <c r="D867" s="117"/>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2.75" customHeight="1" x14ac:dyDescent="0.2">
      <c r="A868" s="3"/>
      <c r="B868" s="3"/>
      <c r="C868" s="3"/>
      <c r="D868" s="117"/>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2.75" customHeight="1" x14ac:dyDescent="0.2">
      <c r="A869" s="3"/>
      <c r="B869" s="3"/>
      <c r="C869" s="3"/>
      <c r="D869" s="117"/>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2.75" customHeight="1" x14ac:dyDescent="0.2">
      <c r="A870" s="3"/>
      <c r="B870" s="3"/>
      <c r="C870" s="3"/>
      <c r="D870" s="117"/>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2.75" customHeight="1" x14ac:dyDescent="0.2">
      <c r="A871" s="3"/>
      <c r="B871" s="3"/>
      <c r="C871" s="3"/>
      <c r="D871" s="117"/>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2.75" customHeight="1" x14ac:dyDescent="0.2">
      <c r="A872" s="3"/>
      <c r="B872" s="3"/>
      <c r="C872" s="3"/>
      <c r="D872" s="117"/>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2.75" customHeight="1" x14ac:dyDescent="0.2">
      <c r="A873" s="3"/>
      <c r="B873" s="3"/>
      <c r="C873" s="3"/>
      <c r="D873" s="117"/>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2.75" customHeight="1" x14ac:dyDescent="0.2">
      <c r="A874" s="3"/>
      <c r="B874" s="3"/>
      <c r="C874" s="3"/>
      <c r="D874" s="117"/>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2.75" customHeight="1" x14ac:dyDescent="0.2">
      <c r="A875" s="3"/>
      <c r="B875" s="3"/>
      <c r="C875" s="3"/>
      <c r="D875" s="117"/>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2.75" customHeight="1" x14ac:dyDescent="0.2">
      <c r="A876" s="3"/>
      <c r="B876" s="3"/>
      <c r="C876" s="3"/>
      <c r="D876" s="117"/>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2.75" customHeight="1" x14ac:dyDescent="0.2">
      <c r="A877" s="3"/>
      <c r="B877" s="3"/>
      <c r="C877" s="3"/>
      <c r="D877" s="117"/>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2.75" customHeight="1" x14ac:dyDescent="0.2">
      <c r="A878" s="3"/>
      <c r="B878" s="3"/>
      <c r="C878" s="3"/>
      <c r="D878" s="117"/>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2.75" customHeight="1" x14ac:dyDescent="0.2">
      <c r="A879" s="3"/>
      <c r="B879" s="3"/>
      <c r="C879" s="3"/>
      <c r="D879" s="117"/>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2.75" customHeight="1" x14ac:dyDescent="0.2">
      <c r="A880" s="3"/>
      <c r="B880" s="3"/>
      <c r="C880" s="3"/>
      <c r="D880" s="117"/>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2.75" customHeight="1" x14ac:dyDescent="0.2">
      <c r="A881" s="3"/>
      <c r="B881" s="3"/>
      <c r="C881" s="3"/>
      <c r="D881" s="117"/>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2.75" customHeight="1" x14ac:dyDescent="0.2">
      <c r="A882" s="3"/>
      <c r="B882" s="3"/>
      <c r="C882" s="3"/>
      <c r="D882" s="117"/>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2.75" customHeight="1" x14ac:dyDescent="0.2">
      <c r="A883" s="3"/>
      <c r="B883" s="3"/>
      <c r="C883" s="3"/>
      <c r="D883" s="117"/>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2.75" customHeight="1" x14ac:dyDescent="0.2">
      <c r="A884" s="3"/>
      <c r="B884" s="3"/>
      <c r="C884" s="3"/>
      <c r="D884" s="117"/>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2.75" customHeight="1" x14ac:dyDescent="0.2">
      <c r="A885" s="3"/>
      <c r="B885" s="3"/>
      <c r="C885" s="3"/>
      <c r="D885" s="117"/>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2.75" customHeight="1" x14ac:dyDescent="0.2">
      <c r="A886" s="3"/>
      <c r="B886" s="3"/>
      <c r="C886" s="3"/>
      <c r="D886" s="117"/>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2.75" customHeight="1" x14ac:dyDescent="0.2">
      <c r="A887" s="3"/>
      <c r="B887" s="3"/>
      <c r="C887" s="3"/>
      <c r="D887" s="117"/>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2.75" customHeight="1" x14ac:dyDescent="0.2">
      <c r="A888" s="3"/>
      <c r="B888" s="3"/>
      <c r="C888" s="3"/>
      <c r="D888" s="117"/>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2.75" customHeight="1" x14ac:dyDescent="0.2">
      <c r="A889" s="3"/>
      <c r="B889" s="3"/>
      <c r="C889" s="3"/>
      <c r="D889" s="117"/>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2.75" customHeight="1" x14ac:dyDescent="0.2">
      <c r="A890" s="3"/>
      <c r="B890" s="3"/>
      <c r="C890" s="3"/>
      <c r="D890" s="117"/>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2.75" customHeight="1" x14ac:dyDescent="0.2">
      <c r="A891" s="3"/>
      <c r="B891" s="3"/>
      <c r="C891" s="3"/>
      <c r="D891" s="117"/>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2.75" customHeight="1" x14ac:dyDescent="0.2">
      <c r="A892" s="3"/>
      <c r="B892" s="3"/>
      <c r="C892" s="3"/>
      <c r="D892" s="117"/>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2.75" customHeight="1" x14ac:dyDescent="0.2">
      <c r="A893" s="3"/>
      <c r="B893" s="3"/>
      <c r="C893" s="3"/>
      <c r="D893" s="117"/>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2.75" customHeight="1" x14ac:dyDescent="0.2">
      <c r="A894" s="3"/>
      <c r="B894" s="3"/>
      <c r="C894" s="3"/>
      <c r="D894" s="117"/>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2.75" customHeight="1" x14ac:dyDescent="0.2">
      <c r="A895" s="3"/>
      <c r="B895" s="3"/>
      <c r="C895" s="3"/>
      <c r="D895" s="117"/>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2.75" customHeight="1" x14ac:dyDescent="0.2">
      <c r="A896" s="3"/>
      <c r="B896" s="3"/>
      <c r="C896" s="3"/>
      <c r="D896" s="117"/>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2.75" customHeight="1" x14ac:dyDescent="0.2">
      <c r="A897" s="3"/>
      <c r="B897" s="3"/>
      <c r="C897" s="3"/>
      <c r="D897" s="117"/>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2.75" customHeight="1" x14ac:dyDescent="0.2">
      <c r="A898" s="3"/>
      <c r="B898" s="3"/>
      <c r="C898" s="3"/>
      <c r="D898" s="117"/>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2.75" customHeight="1" x14ac:dyDescent="0.2">
      <c r="A899" s="3"/>
      <c r="B899" s="3"/>
      <c r="C899" s="3"/>
      <c r="D899" s="117"/>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2.75" customHeight="1" x14ac:dyDescent="0.2">
      <c r="A900" s="3"/>
      <c r="B900" s="3"/>
      <c r="C900" s="3"/>
      <c r="D900" s="117"/>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2.75" customHeight="1" x14ac:dyDescent="0.2">
      <c r="A901" s="3"/>
      <c r="B901" s="3"/>
      <c r="C901" s="3"/>
      <c r="D901" s="117"/>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2.75" customHeight="1" x14ac:dyDescent="0.2">
      <c r="A902" s="3"/>
      <c r="B902" s="3"/>
      <c r="C902" s="3"/>
      <c r="D902" s="117"/>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2.75" customHeight="1" x14ac:dyDescent="0.2">
      <c r="A903" s="3"/>
      <c r="B903" s="3"/>
      <c r="C903" s="3"/>
      <c r="D903" s="117"/>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2.75" customHeight="1" x14ac:dyDescent="0.2">
      <c r="A904" s="3"/>
      <c r="B904" s="3"/>
      <c r="C904" s="3"/>
      <c r="D904" s="117"/>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2.75" customHeight="1" x14ac:dyDescent="0.2">
      <c r="A905" s="3"/>
      <c r="B905" s="3"/>
      <c r="C905" s="3"/>
      <c r="D905" s="117"/>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2.75" customHeight="1" x14ac:dyDescent="0.2">
      <c r="A906" s="3"/>
      <c r="B906" s="3"/>
      <c r="C906" s="3"/>
      <c r="D906" s="117"/>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2.75" customHeight="1" x14ac:dyDescent="0.2">
      <c r="A907" s="3"/>
      <c r="B907" s="3"/>
      <c r="C907" s="3"/>
      <c r="D907" s="117"/>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2.75" customHeight="1" x14ac:dyDescent="0.2">
      <c r="A908" s="3"/>
      <c r="B908" s="3"/>
      <c r="C908" s="3"/>
      <c r="D908" s="117"/>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2.75" customHeight="1" x14ac:dyDescent="0.2">
      <c r="A909" s="3"/>
      <c r="B909" s="3"/>
      <c r="C909" s="3"/>
      <c r="D909" s="117"/>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2.75" customHeight="1" x14ac:dyDescent="0.2">
      <c r="A910" s="3"/>
      <c r="B910" s="3"/>
      <c r="C910" s="3"/>
      <c r="D910" s="117"/>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2.75" customHeight="1" x14ac:dyDescent="0.2">
      <c r="A911" s="3"/>
      <c r="B911" s="3"/>
      <c r="C911" s="3"/>
      <c r="D911" s="117"/>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2.75" customHeight="1" x14ac:dyDescent="0.2">
      <c r="A912" s="3"/>
      <c r="B912" s="3"/>
      <c r="C912" s="3"/>
      <c r="D912" s="117"/>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2.75" customHeight="1" x14ac:dyDescent="0.2">
      <c r="A913" s="3"/>
      <c r="B913" s="3"/>
      <c r="C913" s="3"/>
      <c r="D913" s="117"/>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2.75" customHeight="1" x14ac:dyDescent="0.2">
      <c r="A914" s="3"/>
      <c r="B914" s="3"/>
      <c r="C914" s="3"/>
      <c r="D914" s="117"/>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2.75" customHeight="1" x14ac:dyDescent="0.2">
      <c r="A915" s="3"/>
      <c r="B915" s="3"/>
      <c r="C915" s="3"/>
      <c r="D915" s="117"/>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2.75" customHeight="1" x14ac:dyDescent="0.2">
      <c r="A916" s="3"/>
      <c r="B916" s="3"/>
      <c r="C916" s="3"/>
      <c r="D916" s="117"/>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2.75" customHeight="1" x14ac:dyDescent="0.2">
      <c r="A917" s="3"/>
      <c r="B917" s="3"/>
      <c r="C917" s="3"/>
      <c r="D917" s="117"/>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2.75" customHeight="1" x14ac:dyDescent="0.2">
      <c r="A918" s="3"/>
      <c r="B918" s="3"/>
      <c r="C918" s="3"/>
      <c r="D918" s="117"/>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2.75" customHeight="1" x14ac:dyDescent="0.2">
      <c r="A919" s="3"/>
      <c r="B919" s="3"/>
      <c r="C919" s="3"/>
      <c r="D919" s="117"/>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2.75" customHeight="1" x14ac:dyDescent="0.2">
      <c r="A920" s="3"/>
      <c r="B920" s="3"/>
      <c r="C920" s="3"/>
      <c r="D920" s="117"/>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2.75" customHeight="1" x14ac:dyDescent="0.2">
      <c r="A921" s="3"/>
      <c r="B921" s="3"/>
      <c r="C921" s="3"/>
      <c r="D921" s="117"/>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2.75" customHeight="1" x14ac:dyDescent="0.2">
      <c r="A922" s="3"/>
      <c r="B922" s="3"/>
      <c r="C922" s="3"/>
      <c r="D922" s="117"/>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2.75" customHeight="1" x14ac:dyDescent="0.2">
      <c r="A923" s="3"/>
      <c r="B923" s="3"/>
      <c r="C923" s="3"/>
      <c r="D923" s="117"/>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2.75" customHeight="1" x14ac:dyDescent="0.2">
      <c r="A924" s="3"/>
      <c r="B924" s="3"/>
      <c r="C924" s="3"/>
      <c r="D924" s="117"/>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2.75" customHeight="1" x14ac:dyDescent="0.2">
      <c r="A925" s="3"/>
      <c r="B925" s="3"/>
      <c r="C925" s="3"/>
      <c r="D925" s="117"/>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2.75" customHeight="1" x14ac:dyDescent="0.2">
      <c r="A926" s="3"/>
      <c r="B926" s="3"/>
      <c r="C926" s="3"/>
      <c r="D926" s="117"/>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2.75" customHeight="1" x14ac:dyDescent="0.2">
      <c r="A927" s="3"/>
      <c r="B927" s="3"/>
      <c r="C927" s="3"/>
      <c r="D927" s="117"/>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2.75" customHeight="1" x14ac:dyDescent="0.2">
      <c r="A928" s="3"/>
      <c r="B928" s="3"/>
      <c r="C928" s="3"/>
      <c r="D928" s="117"/>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2.75" customHeight="1" x14ac:dyDescent="0.2">
      <c r="A929" s="3"/>
      <c r="B929" s="3"/>
      <c r="C929" s="3"/>
      <c r="D929" s="117"/>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2.75" customHeight="1" x14ac:dyDescent="0.2">
      <c r="A930" s="3"/>
      <c r="B930" s="3"/>
      <c r="C930" s="3"/>
      <c r="D930" s="117"/>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2.75" customHeight="1" x14ac:dyDescent="0.2">
      <c r="A931" s="3"/>
      <c r="B931" s="3"/>
      <c r="C931" s="3"/>
      <c r="D931" s="117"/>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2.75" customHeight="1" x14ac:dyDescent="0.2">
      <c r="A932" s="3"/>
      <c r="B932" s="3"/>
      <c r="C932" s="3"/>
      <c r="D932" s="117"/>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2.75" customHeight="1" x14ac:dyDescent="0.2">
      <c r="A933" s="3"/>
      <c r="B933" s="3"/>
      <c r="C933" s="3"/>
      <c r="D933" s="117"/>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2.75" customHeight="1" x14ac:dyDescent="0.2">
      <c r="A934" s="3"/>
      <c r="B934" s="3"/>
      <c r="C934" s="3"/>
      <c r="D934" s="117"/>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2.75" customHeight="1" x14ac:dyDescent="0.2">
      <c r="A935" s="3"/>
      <c r="B935" s="3"/>
      <c r="C935" s="3"/>
      <c r="D935" s="117"/>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2.75" customHeight="1" x14ac:dyDescent="0.2">
      <c r="A936" s="3"/>
      <c r="B936" s="3"/>
      <c r="C936" s="3"/>
      <c r="D936" s="117"/>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2.75" customHeight="1" x14ac:dyDescent="0.2">
      <c r="A937" s="3"/>
      <c r="B937" s="3"/>
      <c r="C937" s="3"/>
      <c r="D937" s="117"/>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2.75" customHeight="1" x14ac:dyDescent="0.2">
      <c r="A938" s="3"/>
      <c r="B938" s="3"/>
      <c r="C938" s="3"/>
      <c r="D938" s="117"/>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2.75" customHeight="1" x14ac:dyDescent="0.2">
      <c r="A939" s="3"/>
      <c r="B939" s="3"/>
      <c r="C939" s="3"/>
      <c r="D939" s="117"/>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2.75" customHeight="1" x14ac:dyDescent="0.2">
      <c r="A940" s="3"/>
      <c r="B940" s="3"/>
      <c r="C940" s="3"/>
      <c r="D940" s="117"/>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2.75" customHeight="1" x14ac:dyDescent="0.2">
      <c r="A941" s="3"/>
      <c r="B941" s="3"/>
      <c r="C941" s="3"/>
      <c r="D941" s="117"/>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2.75" customHeight="1" x14ac:dyDescent="0.2">
      <c r="A942" s="3"/>
      <c r="B942" s="3"/>
      <c r="C942" s="3"/>
      <c r="D942" s="117"/>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2.75" customHeight="1" x14ac:dyDescent="0.2">
      <c r="A943" s="3"/>
      <c r="B943" s="3"/>
      <c r="C943" s="3"/>
      <c r="D943" s="117"/>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2.75" customHeight="1" x14ac:dyDescent="0.2">
      <c r="A944" s="3"/>
      <c r="B944" s="3"/>
      <c r="C944" s="3"/>
      <c r="D944" s="117"/>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2.75" customHeight="1" x14ac:dyDescent="0.2">
      <c r="A945" s="3"/>
      <c r="B945" s="3"/>
      <c r="C945" s="3"/>
      <c r="D945" s="117"/>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2.75" customHeight="1" x14ac:dyDescent="0.2">
      <c r="A946" s="3"/>
      <c r="B946" s="3"/>
      <c r="C946" s="3"/>
      <c r="D946" s="117"/>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2.75" customHeight="1" x14ac:dyDescent="0.2">
      <c r="A947" s="3"/>
      <c r="B947" s="3"/>
      <c r="C947" s="3"/>
      <c r="D947" s="117"/>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2.75" customHeight="1" x14ac:dyDescent="0.2">
      <c r="A948" s="3"/>
      <c r="B948" s="3"/>
      <c r="C948" s="3"/>
      <c r="D948" s="117"/>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2.75" customHeight="1" x14ac:dyDescent="0.2">
      <c r="A949" s="3"/>
      <c r="B949" s="3"/>
      <c r="C949" s="3"/>
      <c r="D949" s="117"/>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2.75" customHeight="1" x14ac:dyDescent="0.2">
      <c r="A950" s="3"/>
      <c r="B950" s="3"/>
      <c r="C950" s="3"/>
      <c r="D950" s="117"/>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2.75" customHeight="1" x14ac:dyDescent="0.2">
      <c r="A951" s="3"/>
      <c r="B951" s="3"/>
      <c r="C951" s="3"/>
      <c r="D951" s="117"/>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2.75" customHeight="1" x14ac:dyDescent="0.2">
      <c r="A952" s="3"/>
      <c r="B952" s="3"/>
      <c r="C952" s="3"/>
      <c r="D952" s="117"/>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2.75" customHeight="1" x14ac:dyDescent="0.2">
      <c r="A953" s="3"/>
      <c r="B953" s="3"/>
      <c r="C953" s="3"/>
      <c r="D953" s="117"/>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2.75" customHeight="1" x14ac:dyDescent="0.2">
      <c r="A954" s="3"/>
      <c r="B954" s="3"/>
      <c r="C954" s="3"/>
      <c r="D954" s="117"/>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2.75" customHeight="1" x14ac:dyDescent="0.2">
      <c r="A955" s="3"/>
      <c r="B955" s="3"/>
      <c r="C955" s="3"/>
      <c r="D955" s="117"/>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2.75" customHeight="1" x14ac:dyDescent="0.2">
      <c r="A956" s="3"/>
      <c r="B956" s="3"/>
      <c r="C956" s="3"/>
      <c r="D956" s="117"/>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2.75" customHeight="1" x14ac:dyDescent="0.2">
      <c r="A957" s="3"/>
      <c r="B957" s="3"/>
      <c r="C957" s="3"/>
      <c r="D957" s="117"/>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2.75" customHeight="1" x14ac:dyDescent="0.2">
      <c r="A958" s="3"/>
      <c r="B958" s="3"/>
      <c r="C958" s="3"/>
      <c r="D958" s="117"/>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2.75" customHeight="1" x14ac:dyDescent="0.2">
      <c r="A959" s="3"/>
      <c r="B959" s="3"/>
      <c r="C959" s="3"/>
      <c r="D959" s="117"/>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2.75" customHeight="1" x14ac:dyDescent="0.2">
      <c r="A960" s="3"/>
      <c r="B960" s="3"/>
      <c r="C960" s="3"/>
      <c r="D960" s="117"/>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2.75" customHeight="1" x14ac:dyDescent="0.2">
      <c r="A961" s="3"/>
      <c r="B961" s="3"/>
      <c r="C961" s="3"/>
      <c r="D961" s="117"/>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2.75" customHeight="1" x14ac:dyDescent="0.2">
      <c r="A962" s="3"/>
      <c r="B962" s="3"/>
      <c r="C962" s="3"/>
      <c r="D962" s="117"/>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2.75" customHeight="1" x14ac:dyDescent="0.2">
      <c r="A963" s="3"/>
      <c r="B963" s="3"/>
      <c r="C963" s="3"/>
      <c r="D963" s="117"/>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2.75" customHeight="1" x14ac:dyDescent="0.2">
      <c r="A964" s="3"/>
      <c r="B964" s="3"/>
      <c r="C964" s="3"/>
      <c r="D964" s="117"/>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2.75" customHeight="1" x14ac:dyDescent="0.2">
      <c r="A965" s="3"/>
      <c r="B965" s="3"/>
      <c r="C965" s="3"/>
      <c r="D965" s="117"/>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2.75" customHeight="1" x14ac:dyDescent="0.2">
      <c r="A966" s="3"/>
      <c r="B966" s="3"/>
      <c r="C966" s="3"/>
      <c r="D966" s="117"/>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2.75" customHeight="1" x14ac:dyDescent="0.2">
      <c r="A967" s="3"/>
      <c r="B967" s="3"/>
      <c r="C967" s="3"/>
      <c r="D967" s="117"/>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2.75" customHeight="1" x14ac:dyDescent="0.2">
      <c r="A968" s="3"/>
      <c r="B968" s="3"/>
      <c r="C968" s="3"/>
      <c r="D968" s="117"/>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2.75" customHeight="1" x14ac:dyDescent="0.2">
      <c r="A969" s="3"/>
      <c r="B969" s="3"/>
      <c r="C969" s="3"/>
      <c r="D969" s="117"/>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2.75" customHeight="1" x14ac:dyDescent="0.2">
      <c r="A970" s="3"/>
      <c r="B970" s="3"/>
      <c r="C970" s="3"/>
      <c r="D970" s="117"/>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2.75" customHeight="1" x14ac:dyDescent="0.2">
      <c r="A971" s="3"/>
      <c r="B971" s="3"/>
      <c r="C971" s="3"/>
      <c r="D971" s="117"/>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2.75" customHeight="1" x14ac:dyDescent="0.2">
      <c r="A972" s="3"/>
      <c r="B972" s="3"/>
      <c r="C972" s="3"/>
      <c r="D972" s="117"/>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2.75" customHeight="1" x14ac:dyDescent="0.2">
      <c r="A973" s="3"/>
      <c r="B973" s="3"/>
      <c r="C973" s="3"/>
      <c r="D973" s="117"/>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2.75" customHeight="1" x14ac:dyDescent="0.2">
      <c r="A974" s="3"/>
      <c r="B974" s="3"/>
      <c r="C974" s="3"/>
      <c r="D974" s="117"/>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2.75" customHeight="1" x14ac:dyDescent="0.2">
      <c r="A975" s="3"/>
      <c r="B975" s="3"/>
      <c r="C975" s="3"/>
      <c r="D975" s="117"/>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2.75" customHeight="1" x14ac:dyDescent="0.2">
      <c r="A976" s="3"/>
      <c r="B976" s="3"/>
      <c r="C976" s="3"/>
      <c r="D976" s="117"/>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2.75" customHeight="1" x14ac:dyDescent="0.2">
      <c r="A977" s="3"/>
      <c r="B977" s="3"/>
      <c r="C977" s="3"/>
      <c r="D977" s="117"/>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2.75" customHeight="1" x14ac:dyDescent="0.2">
      <c r="A978" s="3"/>
      <c r="B978" s="3"/>
      <c r="C978" s="3"/>
      <c r="D978" s="117"/>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2.75" customHeight="1" x14ac:dyDescent="0.2">
      <c r="A979" s="3"/>
      <c r="B979" s="3"/>
      <c r="C979" s="3"/>
      <c r="D979" s="117"/>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2.75" customHeight="1" x14ac:dyDescent="0.2">
      <c r="A980" s="3"/>
      <c r="B980" s="3"/>
      <c r="C980" s="3"/>
      <c r="D980" s="117"/>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2.75" customHeight="1" x14ac:dyDescent="0.2">
      <c r="A981" s="3"/>
      <c r="B981" s="3"/>
      <c r="C981" s="3"/>
      <c r="D981" s="117"/>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2.75" customHeight="1" x14ac:dyDescent="0.2">
      <c r="A982" s="3"/>
      <c r="B982" s="3"/>
      <c r="C982" s="3"/>
      <c r="D982" s="117"/>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2.75" customHeight="1" x14ac:dyDescent="0.2">
      <c r="A983" s="3"/>
      <c r="B983" s="3"/>
      <c r="C983" s="3"/>
      <c r="D983" s="117"/>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2.75" customHeight="1" x14ac:dyDescent="0.2">
      <c r="A984" s="3"/>
      <c r="B984" s="3"/>
      <c r="C984" s="3"/>
      <c r="D984" s="117"/>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2.75" customHeight="1" x14ac:dyDescent="0.2">
      <c r="A985" s="3"/>
      <c r="B985" s="3"/>
      <c r="C985" s="3"/>
      <c r="D985" s="117"/>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2.75" customHeight="1" x14ac:dyDescent="0.2">
      <c r="A986" s="3"/>
      <c r="B986" s="3"/>
      <c r="C986" s="3"/>
      <c r="D986" s="117"/>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2.75" customHeight="1" x14ac:dyDescent="0.2">
      <c r="A987" s="3"/>
      <c r="B987" s="3"/>
      <c r="C987" s="3"/>
      <c r="D987" s="117"/>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2.75" customHeight="1" x14ac:dyDescent="0.2">
      <c r="A988" s="3"/>
      <c r="B988" s="3"/>
      <c r="C988" s="3"/>
      <c r="D988" s="117"/>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2.75" customHeight="1" x14ac:dyDescent="0.2">
      <c r="A989" s="3"/>
      <c r="B989" s="3"/>
      <c r="C989" s="3"/>
      <c r="D989" s="117"/>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2.75" customHeight="1" x14ac:dyDescent="0.2">
      <c r="A990" s="3"/>
      <c r="B990" s="3"/>
      <c r="C990" s="3"/>
      <c r="D990" s="117"/>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2.75" customHeight="1" x14ac:dyDescent="0.2">
      <c r="A991" s="3"/>
      <c r="B991" s="3"/>
      <c r="C991" s="3"/>
      <c r="D991" s="117"/>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2.75" customHeight="1" x14ac:dyDescent="0.2">
      <c r="A992" s="3"/>
      <c r="B992" s="3"/>
      <c r="C992" s="3"/>
      <c r="D992" s="117"/>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2.75" customHeight="1" x14ac:dyDescent="0.2">
      <c r="A993" s="3"/>
      <c r="B993" s="3"/>
      <c r="C993" s="3"/>
      <c r="D993" s="117"/>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2.75" customHeight="1" x14ac:dyDescent="0.2">
      <c r="A994" s="3"/>
      <c r="B994" s="3"/>
      <c r="C994" s="3"/>
      <c r="D994" s="117"/>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2.75" customHeight="1" x14ac:dyDescent="0.2">
      <c r="A995" s="3"/>
      <c r="B995" s="3"/>
      <c r="C995" s="3"/>
      <c r="D995" s="117"/>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2.75" customHeight="1" x14ac:dyDescent="0.2">
      <c r="A996" s="3"/>
      <c r="B996" s="3"/>
      <c r="C996" s="3"/>
      <c r="D996" s="117"/>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2.75" customHeight="1" x14ac:dyDescent="0.2">
      <c r="A997" s="3"/>
      <c r="B997" s="3"/>
      <c r="C997" s="3"/>
      <c r="D997" s="117"/>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2.75" customHeight="1" x14ac:dyDescent="0.2">
      <c r="A998" s="3"/>
      <c r="B998" s="3"/>
      <c r="C998" s="3"/>
      <c r="D998" s="117"/>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2.75" customHeight="1" x14ac:dyDescent="0.2">
      <c r="A999" s="3"/>
      <c r="B999" s="3"/>
      <c r="C999" s="3"/>
      <c r="D999" s="117"/>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2.75" customHeight="1" x14ac:dyDescent="0.2">
      <c r="A1000" s="3"/>
      <c r="B1000" s="3"/>
      <c r="C1000" s="3"/>
      <c r="D1000" s="117"/>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141">
    <mergeCell ref="B34:F34"/>
    <mergeCell ref="H34:L34"/>
    <mergeCell ref="O34:V34"/>
    <mergeCell ref="X34:AA34"/>
    <mergeCell ref="AC34:AG34"/>
    <mergeCell ref="B35:F35"/>
    <mergeCell ref="H35:L35"/>
    <mergeCell ref="O35:V35"/>
    <mergeCell ref="X35:AA35"/>
    <mergeCell ref="AC35:AG35"/>
    <mergeCell ref="A31:B31"/>
    <mergeCell ref="C31:Y31"/>
    <mergeCell ref="Z31:AC31"/>
    <mergeCell ref="AD31:AG31"/>
    <mergeCell ref="A32:AG32"/>
    <mergeCell ref="A33:F33"/>
    <mergeCell ref="G33:L33"/>
    <mergeCell ref="M33:V33"/>
    <mergeCell ref="W33:AA33"/>
    <mergeCell ref="AB33:AG33"/>
    <mergeCell ref="A29:B29"/>
    <mergeCell ref="C29:Y29"/>
    <mergeCell ref="Z29:AC29"/>
    <mergeCell ref="AD29:AG29"/>
    <mergeCell ref="A30:B30"/>
    <mergeCell ref="C30:Y30"/>
    <mergeCell ref="Z30:AC30"/>
    <mergeCell ref="AD30:AG30"/>
    <mergeCell ref="E23:E25"/>
    <mergeCell ref="Z24:Z25"/>
    <mergeCell ref="A26:AG26"/>
    <mergeCell ref="A27:AG27"/>
    <mergeCell ref="A28:B28"/>
    <mergeCell ref="C28:Y28"/>
    <mergeCell ref="Z28:AC28"/>
    <mergeCell ref="AD28:AG28"/>
    <mergeCell ref="AG19:AG25"/>
    <mergeCell ref="O22:O25"/>
    <mergeCell ref="Q22:Q25"/>
    <mergeCell ref="R22:R25"/>
    <mergeCell ref="S22:S25"/>
    <mergeCell ref="T22:T25"/>
    <mergeCell ref="AF22:AF25"/>
    <mergeCell ref="AA19:AA25"/>
    <mergeCell ref="AB19:AB25"/>
    <mergeCell ref="AC19:AC25"/>
    <mergeCell ref="AD19:AD25"/>
    <mergeCell ref="AE19:AE25"/>
    <mergeCell ref="AF19:AF21"/>
    <mergeCell ref="U19:U25"/>
    <mergeCell ref="V19:V25"/>
    <mergeCell ref="W19:W25"/>
    <mergeCell ref="X19:X25"/>
    <mergeCell ref="Y19:Y25"/>
    <mergeCell ref="Z19:Z22"/>
    <mergeCell ref="O19:O21"/>
    <mergeCell ref="P19:P25"/>
    <mergeCell ref="Q19:Q21"/>
    <mergeCell ref="R19:R21"/>
    <mergeCell ref="S19:S20"/>
    <mergeCell ref="T19:T20"/>
    <mergeCell ref="E16:E18"/>
    <mergeCell ref="Z17:Z18"/>
    <mergeCell ref="C19:C25"/>
    <mergeCell ref="D19:D25"/>
    <mergeCell ref="E19:E21"/>
    <mergeCell ref="F19:F25"/>
    <mergeCell ref="G19:G25"/>
    <mergeCell ref="H19:H25"/>
    <mergeCell ref="J19:J25"/>
    <mergeCell ref="K19:K25"/>
    <mergeCell ref="AD12:AD18"/>
    <mergeCell ref="AE12:AE18"/>
    <mergeCell ref="AF12:AF14"/>
    <mergeCell ref="AG12:AG18"/>
    <mergeCell ref="O15:O18"/>
    <mergeCell ref="Q15:Q18"/>
    <mergeCell ref="R15:R18"/>
    <mergeCell ref="S15:S18"/>
    <mergeCell ref="T15:T18"/>
    <mergeCell ref="AF15:AF18"/>
    <mergeCell ref="X12:X18"/>
    <mergeCell ref="Y12:Y18"/>
    <mergeCell ref="Z12:Z15"/>
    <mergeCell ref="AA12:AA18"/>
    <mergeCell ref="AB12:AB18"/>
    <mergeCell ref="AC12:AC18"/>
    <mergeCell ref="R12:R14"/>
    <mergeCell ref="S12:S13"/>
    <mergeCell ref="T12:T13"/>
    <mergeCell ref="U12:U18"/>
    <mergeCell ref="V12:V18"/>
    <mergeCell ref="W12:W18"/>
    <mergeCell ref="H12:H18"/>
    <mergeCell ref="J12:J18"/>
    <mergeCell ref="K12:K18"/>
    <mergeCell ref="O12:O14"/>
    <mergeCell ref="P12:P18"/>
    <mergeCell ref="Q12:Q14"/>
    <mergeCell ref="W10:W11"/>
    <mergeCell ref="X10:X11"/>
    <mergeCell ref="Y10:AB10"/>
    <mergeCell ref="A12:A25"/>
    <mergeCell ref="B12:B25"/>
    <mergeCell ref="C12:C18"/>
    <mergeCell ref="D12:D18"/>
    <mergeCell ref="E12:E14"/>
    <mergeCell ref="F12:F18"/>
    <mergeCell ref="G12:G18"/>
    <mergeCell ref="Q10:Q11"/>
    <mergeCell ref="R10:R11"/>
    <mergeCell ref="S10:S11"/>
    <mergeCell ref="T10:T11"/>
    <mergeCell ref="U10:U11"/>
    <mergeCell ref="V10:V11"/>
    <mergeCell ref="G9:J9"/>
    <mergeCell ref="K9:T9"/>
    <mergeCell ref="U9:AB9"/>
    <mergeCell ref="G10:J10"/>
    <mergeCell ref="K10:K11"/>
    <mergeCell ref="L10:L11"/>
    <mergeCell ref="M10:M11"/>
    <mergeCell ref="N10:N11"/>
    <mergeCell ref="O10:O11"/>
    <mergeCell ref="P10:P11"/>
    <mergeCell ref="A8:F8"/>
    <mergeCell ref="G8:AB8"/>
    <mergeCell ref="AC8:AC11"/>
    <mergeCell ref="AD8:AG10"/>
    <mergeCell ref="A9:A11"/>
    <mergeCell ref="B9:B11"/>
    <mergeCell ref="C9:C11"/>
    <mergeCell ref="D9:D11"/>
    <mergeCell ref="E9:E11"/>
    <mergeCell ref="F9:F11"/>
    <mergeCell ref="A7:B7"/>
    <mergeCell ref="C7:F7"/>
    <mergeCell ref="G7:L7"/>
    <mergeCell ref="M7:V7"/>
    <mergeCell ref="Z7:AA7"/>
    <mergeCell ref="AF7:AG7"/>
  </mergeCells>
  <conditionalFormatting sqref="J12:J18">
    <cfRule type="containsText" dxfId="159" priority="1" operator="containsText" text="EXTREMO">
      <formula>NOT(ISERROR(SEARCH(("EXTREMO"),(J12))))</formula>
    </cfRule>
  </conditionalFormatting>
  <conditionalFormatting sqref="J12:J18">
    <cfRule type="containsText" dxfId="158" priority="2" operator="containsText" text="ALTO">
      <formula>NOT(ISERROR(SEARCH(("ALTO"),(J12))))</formula>
    </cfRule>
  </conditionalFormatting>
  <conditionalFormatting sqref="J12:J18">
    <cfRule type="containsText" dxfId="157" priority="3" operator="containsText" text="MODERADO">
      <formula>NOT(ISERROR(SEARCH(("MODERADO"),(J12))))</formula>
    </cfRule>
  </conditionalFormatting>
  <conditionalFormatting sqref="J12:J18">
    <cfRule type="containsText" dxfId="156" priority="4" operator="containsText" text="BAJO">
      <formula>NOT(ISERROR(SEARCH(("BAJO"),(J12))))</formula>
    </cfRule>
  </conditionalFormatting>
  <conditionalFormatting sqref="U12:U18">
    <cfRule type="containsText" dxfId="155" priority="5" operator="containsText" text="EXTREMO">
      <formula>NOT(ISERROR(SEARCH(("EXTREMO"),(U12))))</formula>
    </cfRule>
  </conditionalFormatting>
  <conditionalFormatting sqref="U12:U18">
    <cfRule type="containsText" dxfId="154" priority="6" operator="containsText" text="MODERADO">
      <formula>NOT(ISERROR(SEARCH(("MODERADO"),(U12))))</formula>
    </cfRule>
  </conditionalFormatting>
  <conditionalFormatting sqref="U12:U18">
    <cfRule type="containsText" dxfId="153" priority="7" operator="containsText" text="ALTO">
      <formula>NOT(ISERROR(SEARCH(("ALTO"),(U12))))</formula>
    </cfRule>
  </conditionalFormatting>
  <conditionalFormatting sqref="U12:U18">
    <cfRule type="containsText" dxfId="152" priority="8" operator="containsText" text="BAJO">
      <formula>NOT(ISERROR(SEARCH(("BAJO"),(U12))))</formula>
    </cfRule>
  </conditionalFormatting>
  <conditionalFormatting sqref="J19:J25">
    <cfRule type="containsText" dxfId="151" priority="9" operator="containsText" text="EXTREMO">
      <formula>NOT(ISERROR(SEARCH(("EXTREMO"),(J19))))</formula>
    </cfRule>
  </conditionalFormatting>
  <conditionalFormatting sqref="J19:J25">
    <cfRule type="containsText" dxfId="150" priority="10" operator="containsText" text="ALTO">
      <formula>NOT(ISERROR(SEARCH(("ALTO"),(J19))))</formula>
    </cfRule>
  </conditionalFormatting>
  <conditionalFormatting sqref="J19:J25">
    <cfRule type="containsText" dxfId="149" priority="11" operator="containsText" text="MODERADO">
      <formula>NOT(ISERROR(SEARCH(("MODERADO"),(J19))))</formula>
    </cfRule>
  </conditionalFormatting>
  <conditionalFormatting sqref="J19:J25">
    <cfRule type="containsText" dxfId="148" priority="12" operator="containsText" text="BAJO">
      <formula>NOT(ISERROR(SEARCH(("BAJO"),(J19))))</formula>
    </cfRule>
  </conditionalFormatting>
  <conditionalFormatting sqref="U19:U25">
    <cfRule type="containsText" dxfId="147" priority="13" operator="containsText" text="EXTREMO">
      <formula>NOT(ISERROR(SEARCH(("EXTREMO"),(U19))))</formula>
    </cfRule>
  </conditionalFormatting>
  <conditionalFormatting sqref="U19:U25">
    <cfRule type="containsText" dxfId="146" priority="14" operator="containsText" text="MODERADO">
      <formula>NOT(ISERROR(SEARCH(("MODERADO"),(U19))))</formula>
    </cfRule>
  </conditionalFormatting>
  <conditionalFormatting sqref="U19:U25">
    <cfRule type="containsText" dxfId="145" priority="15" operator="containsText" text="ALTO">
      <formula>NOT(ISERROR(SEARCH(("ALTO"),(U19))))</formula>
    </cfRule>
  </conditionalFormatting>
  <conditionalFormatting sqref="U19:U25">
    <cfRule type="containsText" dxfId="144" priority="16" operator="containsText" text="BAJO">
      <formula>NOT(ISERROR(SEARCH(("BAJO"),(U19))))</formula>
    </cfRule>
  </conditionalFormatting>
  <dataValidations count="15">
    <dataValidation type="list" allowBlank="1" showErrorMessage="1" sqref="D12 D19" xr:uid="{8EB51B0F-AA50-4D76-B292-4FC190AAF11A}">
      <formula1>$AN$2:$AN$8</formula1>
    </dataValidation>
    <dataValidation type="list" allowBlank="1" showErrorMessage="1" sqref="S12:T12 S19:T19" xr:uid="{C672446E-415C-4E20-A3E8-095F51322DCE}">
      <formula1>$AH$15:$AH$17</formula1>
    </dataValidation>
    <dataValidation type="list" allowBlank="1" showErrorMessage="1" sqref="P12 P19" xr:uid="{3E146A15-D03E-4CE8-8E5C-084422F5BBE8}">
      <formula1>$AH$10:$AJ$10</formula1>
    </dataValidation>
    <dataValidation type="list" allowBlank="1" showErrorMessage="1" sqref="G12 G19" xr:uid="{C6EE7CE6-2252-4BC2-8F60-162AE75896AF}">
      <formula1>$AL$2:$AL$6</formula1>
    </dataValidation>
    <dataValidation type="list" allowBlank="1" showErrorMessage="1" sqref="M12 M19" xr:uid="{D0F0FE87-2397-4482-84D8-97EAED2887B0}">
      <formula1>$AH$2:$AH$3</formula1>
    </dataValidation>
    <dataValidation type="list" allowBlank="1" showErrorMessage="1" sqref="M13 M20" xr:uid="{A53E301B-5D21-469D-A5E2-A702FB60FB9B}">
      <formula1>$AH$4:$AI$4</formula1>
    </dataValidation>
    <dataValidation type="list" allowBlank="1" showErrorMessage="1" sqref="M17 M24" xr:uid="{C7F87563-C015-4DD8-BE87-D3D7F3A15487}">
      <formula1>$AH$8:$AI$8</formula1>
    </dataValidation>
    <dataValidation type="list" allowBlank="1" showErrorMessage="1" sqref="M15 M22" xr:uid="{CD55D794-EC3C-48FE-BAE6-D044E1535115}">
      <formula1>$AJ$16:$AL$16</formula1>
    </dataValidation>
    <dataValidation type="list" allowBlank="1" showErrorMessage="1" sqref="U12 U19" xr:uid="{2ECB347D-9026-49AD-B033-2355EBF2E5B0}">
      <formula1>$AO$10:$AO$41</formula1>
    </dataValidation>
    <dataValidation type="list" allowBlank="1" showErrorMessage="1" sqref="H12 H19" xr:uid="{AB6A5E31-375B-4DA7-9BAE-3120E1C27007}">
      <formula1>$AL$10:$AL$14</formula1>
    </dataValidation>
    <dataValidation type="list" allowBlank="1" showErrorMessage="1" sqref="M14 M21" xr:uid="{2E2B4805-145F-4B10-A324-E317C6B0A9B2}">
      <formula1>$AH$5:$AI$5</formula1>
    </dataValidation>
    <dataValidation type="list" allowBlank="1" showErrorMessage="1" sqref="M18 M25" xr:uid="{F6ED608E-5418-4CD3-BFFE-8A81B58ED462}">
      <formula1>$AH$9:$AJ$9</formula1>
    </dataValidation>
    <dataValidation type="list" allowBlank="1" showErrorMessage="1" sqref="M16 M23" xr:uid="{756584BE-67D2-4728-9F49-D1DAC0979401}">
      <formula1>$AH$7:$AI$7</formula1>
    </dataValidation>
    <dataValidation type="list" allowBlank="1" showErrorMessage="1" sqref="AA12 AA19" xr:uid="{231EFDE5-64B2-44F0-B3DB-39BBDC47B87C}">
      <formula1>$AN$12:$AN$13</formula1>
    </dataValidation>
    <dataValidation type="list" allowBlank="1" showErrorMessage="1" sqref="V12 V19" xr:uid="{3607960F-2E08-4600-A4FE-AE331E0995D3}">
      <formula1>$AH$14:$AK$14</formula1>
    </dataValidation>
  </dataValidations>
  <printOptions horizontalCentered="1"/>
  <pageMargins left="0.23622047244094491" right="0.23622047244094491" top="0.74803149606299213" bottom="0.74803149606299213" header="0" footer="0"/>
  <pageSetup scale="4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C0557-0FB2-47CA-ABBD-3EA9C6325FE7}">
  <dimension ref="A1:AO1000"/>
  <sheetViews>
    <sheetView topLeftCell="A7" zoomScale="80" zoomScaleNormal="80" workbookViewId="0">
      <selection activeCell="B12" sqref="B12:B18"/>
    </sheetView>
  </sheetViews>
  <sheetFormatPr baseColWidth="10" defaultColWidth="14.42578125" defaultRowHeight="15" customHeight="1" x14ac:dyDescent="0.2"/>
  <cols>
    <col min="1" max="2" width="22.5703125" style="4" customWidth="1"/>
    <col min="3" max="3" width="24.42578125" style="4" customWidth="1"/>
    <col min="4" max="4" width="27.42578125" style="4" customWidth="1"/>
    <col min="5" max="5" width="24" style="4" customWidth="1"/>
    <col min="6" max="6" width="23.140625" style="4" customWidth="1"/>
    <col min="7" max="7" width="19.140625" style="4" customWidth="1"/>
    <col min="8" max="8" width="22.5703125" style="4" customWidth="1"/>
    <col min="9" max="9" width="25.28515625" style="4" hidden="1" customWidth="1"/>
    <col min="10" max="10" width="22.85546875" style="4" customWidth="1"/>
    <col min="11" max="11" width="41.42578125" style="4" customWidth="1"/>
    <col min="12" max="12" width="48.7109375" style="4" customWidth="1"/>
    <col min="13" max="13" width="26" style="4" customWidth="1"/>
    <col min="14" max="14" width="7.7109375" style="4" hidden="1" customWidth="1"/>
    <col min="15" max="15" width="21.140625" style="4" customWidth="1"/>
    <col min="16" max="16" width="16.7109375" style="4" customWidth="1"/>
    <col min="17" max="17" width="16.5703125" style="4" customWidth="1"/>
    <col min="18" max="18" width="22.140625" style="4" customWidth="1"/>
    <col min="19" max="19" width="24.140625" style="4" customWidth="1"/>
    <col min="20" max="20" width="26.85546875" style="4" customWidth="1"/>
    <col min="21" max="21" width="23.42578125" style="4" customWidth="1"/>
    <col min="22" max="22" width="21" style="4" customWidth="1"/>
    <col min="23" max="23" width="27.7109375" style="4" customWidth="1"/>
    <col min="24" max="24" width="28.140625" style="4" customWidth="1"/>
    <col min="25" max="25" width="24.140625" style="4" customWidth="1"/>
    <col min="26" max="26" width="30.85546875" style="4" customWidth="1"/>
    <col min="27" max="27" width="26.85546875" style="4" customWidth="1"/>
    <col min="28" max="28" width="28.7109375" style="4" customWidth="1"/>
    <col min="29" max="29" width="18" style="4" customWidth="1"/>
    <col min="30" max="30" width="37" style="4" customWidth="1"/>
    <col min="31" max="31" width="19.140625" style="4" customWidth="1"/>
    <col min="32" max="33" width="23.5703125" style="4" customWidth="1"/>
    <col min="34" max="34" width="17.28515625" style="4" hidden="1" customWidth="1"/>
    <col min="35" max="41" width="11.42578125" style="4" hidden="1" customWidth="1"/>
    <col min="42" max="16384" width="14.42578125" style="4"/>
  </cols>
  <sheetData>
    <row r="1" spans="1:41" ht="12.75" customHeight="1" x14ac:dyDescent="0.2">
      <c r="A1" s="167"/>
      <c r="B1" s="167"/>
      <c r="C1" s="167"/>
      <c r="D1" s="168"/>
      <c r="E1" s="167"/>
      <c r="F1" s="167"/>
      <c r="G1" s="167"/>
      <c r="H1" s="167"/>
      <c r="I1" s="167"/>
      <c r="J1" s="167"/>
      <c r="K1" s="167"/>
      <c r="L1" s="167"/>
      <c r="M1" s="167"/>
      <c r="N1" s="167"/>
      <c r="O1" s="167"/>
      <c r="P1" s="167"/>
      <c r="Q1" s="167"/>
      <c r="R1" s="167"/>
      <c r="S1" s="169"/>
      <c r="T1" s="169"/>
      <c r="U1" s="167"/>
      <c r="V1" s="167"/>
      <c r="W1" s="167"/>
      <c r="X1" s="167"/>
      <c r="Y1" s="167"/>
      <c r="Z1" s="167"/>
      <c r="AA1" s="167"/>
      <c r="AB1" s="167"/>
      <c r="AC1" s="167"/>
      <c r="AD1" s="167"/>
      <c r="AE1" s="167"/>
      <c r="AF1" s="167"/>
      <c r="AG1" s="167"/>
      <c r="AH1" s="170"/>
      <c r="AI1" s="170"/>
      <c r="AJ1" s="170"/>
      <c r="AK1" s="170" t="s">
        <v>0</v>
      </c>
      <c r="AL1" s="170" t="s">
        <v>1</v>
      </c>
      <c r="AM1" s="170"/>
      <c r="AN1" s="170" t="s">
        <v>2</v>
      </c>
      <c r="AO1" s="170"/>
    </row>
    <row r="2" spans="1:41" ht="12.75" customHeight="1" x14ac:dyDescent="0.2">
      <c r="A2" s="167"/>
      <c r="B2" s="167"/>
      <c r="C2" s="167"/>
      <c r="D2" s="168"/>
      <c r="E2" s="167"/>
      <c r="F2" s="167"/>
      <c r="G2" s="167"/>
      <c r="H2" s="167"/>
      <c r="I2" s="167"/>
      <c r="J2" s="167"/>
      <c r="K2" s="167"/>
      <c r="L2" s="167"/>
      <c r="M2" s="167"/>
      <c r="N2" s="167"/>
      <c r="O2" s="167"/>
      <c r="P2" s="167"/>
      <c r="Q2" s="167"/>
      <c r="R2" s="167"/>
      <c r="S2" s="169"/>
      <c r="T2" s="169"/>
      <c r="U2" s="167"/>
      <c r="V2" s="167"/>
      <c r="W2" s="167"/>
      <c r="X2" s="167"/>
      <c r="Y2" s="167"/>
      <c r="Z2" s="167"/>
      <c r="AA2" s="167"/>
      <c r="AB2" s="167"/>
      <c r="AC2" s="167"/>
      <c r="AD2" s="167"/>
      <c r="AE2" s="167"/>
      <c r="AF2" s="167"/>
      <c r="AG2" s="167"/>
      <c r="AH2" s="170" t="s">
        <v>3</v>
      </c>
      <c r="AI2" s="170" t="s">
        <v>4</v>
      </c>
      <c r="AJ2" s="170"/>
      <c r="AK2" s="170"/>
      <c r="AL2" s="170" t="s">
        <v>5</v>
      </c>
      <c r="AM2" s="170"/>
      <c r="AN2" s="170" t="s">
        <v>6</v>
      </c>
      <c r="AO2" s="170"/>
    </row>
    <row r="3" spans="1:41" ht="12.75" customHeight="1" x14ac:dyDescent="0.2">
      <c r="A3" s="167"/>
      <c r="B3" s="167"/>
      <c r="C3" s="167"/>
      <c r="D3" s="168"/>
      <c r="E3" s="167"/>
      <c r="F3" s="167"/>
      <c r="G3" s="167"/>
      <c r="H3" s="167"/>
      <c r="I3" s="167"/>
      <c r="J3" s="167"/>
      <c r="K3" s="167"/>
      <c r="L3" s="167"/>
      <c r="M3" s="167"/>
      <c r="N3" s="167"/>
      <c r="O3" s="167"/>
      <c r="P3" s="167"/>
      <c r="Q3" s="167"/>
      <c r="R3" s="167"/>
      <c r="S3" s="169"/>
      <c r="T3" s="169"/>
      <c r="U3" s="167"/>
      <c r="V3" s="167"/>
      <c r="W3" s="167"/>
      <c r="X3" s="167"/>
      <c r="Y3" s="167"/>
      <c r="Z3" s="167"/>
      <c r="AA3" s="167"/>
      <c r="AB3" s="167"/>
      <c r="AC3" s="167"/>
      <c r="AD3" s="167"/>
      <c r="AE3" s="167"/>
      <c r="AF3" s="167"/>
      <c r="AG3" s="167"/>
      <c r="AH3" s="170" t="s">
        <v>7</v>
      </c>
      <c r="AI3" s="170" t="s">
        <v>8</v>
      </c>
      <c r="AJ3" s="170"/>
      <c r="AK3" s="170"/>
      <c r="AL3" s="170" t="s">
        <v>9</v>
      </c>
      <c r="AM3" s="170"/>
      <c r="AN3" s="170" t="s">
        <v>10</v>
      </c>
      <c r="AO3" s="170"/>
    </row>
    <row r="4" spans="1:41" ht="12.75" customHeight="1" x14ac:dyDescent="0.2">
      <c r="A4" s="167"/>
      <c r="B4" s="167"/>
      <c r="C4" s="167"/>
      <c r="D4" s="168"/>
      <c r="E4" s="167"/>
      <c r="F4" s="167"/>
      <c r="G4" s="167"/>
      <c r="H4" s="167"/>
      <c r="I4" s="167"/>
      <c r="J4" s="167"/>
      <c r="K4" s="167"/>
      <c r="L4" s="167"/>
      <c r="M4" s="167"/>
      <c r="N4" s="167"/>
      <c r="O4" s="167"/>
      <c r="P4" s="167"/>
      <c r="Q4" s="167"/>
      <c r="R4" s="167"/>
      <c r="S4" s="169"/>
      <c r="T4" s="169"/>
      <c r="U4" s="167"/>
      <c r="V4" s="167"/>
      <c r="W4" s="167"/>
      <c r="X4" s="167"/>
      <c r="Y4" s="167"/>
      <c r="Z4" s="167"/>
      <c r="AA4" s="167"/>
      <c r="AB4" s="167"/>
      <c r="AC4" s="167"/>
      <c r="AD4" s="167"/>
      <c r="AE4" s="167"/>
      <c r="AF4" s="167"/>
      <c r="AG4" s="167"/>
      <c r="AH4" s="170" t="s">
        <v>11</v>
      </c>
      <c r="AI4" s="170" t="s">
        <v>12</v>
      </c>
      <c r="AJ4" s="170"/>
      <c r="AK4" s="170" t="s">
        <v>13</v>
      </c>
      <c r="AL4" s="170" t="s">
        <v>14</v>
      </c>
      <c r="AM4" s="170"/>
      <c r="AN4" s="170" t="s">
        <v>15</v>
      </c>
      <c r="AO4" s="170"/>
    </row>
    <row r="5" spans="1:41" ht="12.75" customHeight="1" x14ac:dyDescent="0.2">
      <c r="A5" s="167"/>
      <c r="B5" s="167"/>
      <c r="C5" s="167"/>
      <c r="D5" s="168"/>
      <c r="E5" s="167"/>
      <c r="F5" s="167"/>
      <c r="G5" s="167"/>
      <c r="H5" s="167"/>
      <c r="I5" s="167"/>
      <c r="J5" s="167"/>
      <c r="K5" s="167"/>
      <c r="L5" s="167"/>
      <c r="M5" s="167"/>
      <c r="N5" s="167"/>
      <c r="O5" s="167"/>
      <c r="P5" s="167"/>
      <c r="Q5" s="167"/>
      <c r="R5" s="167"/>
      <c r="S5" s="169"/>
      <c r="T5" s="169"/>
      <c r="U5" s="167"/>
      <c r="V5" s="167"/>
      <c r="W5" s="167"/>
      <c r="X5" s="167"/>
      <c r="Y5" s="167"/>
      <c r="Z5" s="167"/>
      <c r="AA5" s="167"/>
      <c r="AB5" s="167"/>
      <c r="AC5" s="167"/>
      <c r="AD5" s="167"/>
      <c r="AE5" s="167"/>
      <c r="AF5" s="167"/>
      <c r="AG5" s="167"/>
      <c r="AH5" s="170" t="s">
        <v>16</v>
      </c>
      <c r="AI5" s="170" t="s">
        <v>17</v>
      </c>
      <c r="AJ5" s="170"/>
      <c r="AK5" s="170" t="s">
        <v>18</v>
      </c>
      <c r="AL5" s="170" t="s">
        <v>19</v>
      </c>
      <c r="AM5" s="170"/>
      <c r="AN5" s="170" t="s">
        <v>20</v>
      </c>
      <c r="AO5" s="170"/>
    </row>
    <row r="6" spans="1:41" ht="29.25" customHeight="1" x14ac:dyDescent="0.2">
      <c r="A6" s="167"/>
      <c r="B6" s="167"/>
      <c r="C6" s="167"/>
      <c r="D6" s="168"/>
      <c r="E6" s="167"/>
      <c r="F6" s="167"/>
      <c r="G6" s="167"/>
      <c r="H6" s="167"/>
      <c r="I6" s="167"/>
      <c r="J6" s="167"/>
      <c r="K6" s="167"/>
      <c r="L6" s="167"/>
      <c r="M6" s="167"/>
      <c r="N6" s="167"/>
      <c r="O6" s="167"/>
      <c r="P6" s="167"/>
      <c r="Q6" s="167"/>
      <c r="R6" s="167"/>
      <c r="S6" s="167"/>
      <c r="T6" s="169"/>
      <c r="U6" s="167"/>
      <c r="V6" s="167"/>
      <c r="W6" s="167"/>
      <c r="X6" s="167"/>
      <c r="Y6" s="167"/>
      <c r="Z6" s="167"/>
      <c r="AA6" s="167"/>
      <c r="AB6" s="167"/>
      <c r="AC6" s="167"/>
      <c r="AD6" s="167"/>
      <c r="AE6" s="167"/>
      <c r="AF6" s="167"/>
      <c r="AG6" s="167"/>
      <c r="AH6" s="170" t="s">
        <v>21</v>
      </c>
      <c r="AI6" s="170" t="s">
        <v>22</v>
      </c>
      <c r="AJ6" s="170" t="s">
        <v>23</v>
      </c>
      <c r="AK6" s="170" t="s">
        <v>24</v>
      </c>
      <c r="AL6" s="170" t="s">
        <v>25</v>
      </c>
      <c r="AM6" s="170"/>
      <c r="AN6" s="170" t="s">
        <v>26</v>
      </c>
      <c r="AO6" s="170"/>
    </row>
    <row r="7" spans="1:41" ht="24.75" customHeight="1" x14ac:dyDescent="0.2">
      <c r="A7" s="171" t="s">
        <v>27</v>
      </c>
      <c r="B7" s="172"/>
      <c r="C7" s="173">
        <v>44074</v>
      </c>
      <c r="D7" s="174"/>
      <c r="E7" s="174"/>
      <c r="F7" s="172"/>
      <c r="G7" s="175"/>
      <c r="H7" s="174"/>
      <c r="I7" s="174"/>
      <c r="J7" s="174"/>
      <c r="K7" s="174"/>
      <c r="L7" s="172"/>
      <c r="M7" s="176" t="s">
        <v>283</v>
      </c>
      <c r="N7" s="174"/>
      <c r="O7" s="174"/>
      <c r="P7" s="174"/>
      <c r="Q7" s="174"/>
      <c r="R7" s="174"/>
      <c r="S7" s="174"/>
      <c r="T7" s="174"/>
      <c r="U7" s="174"/>
      <c r="V7" s="172"/>
      <c r="W7" s="177" t="s">
        <v>29</v>
      </c>
      <c r="X7" s="178"/>
      <c r="Y7" s="179" t="s">
        <v>30</v>
      </c>
      <c r="Z7" s="180"/>
      <c r="AA7" s="172"/>
      <c r="AB7" s="177" t="s">
        <v>31</v>
      </c>
      <c r="AC7" s="15" t="s">
        <v>32</v>
      </c>
      <c r="AD7" s="181" t="s">
        <v>33</v>
      </c>
      <c r="AE7" s="182"/>
      <c r="AF7" s="175"/>
      <c r="AG7" s="172"/>
      <c r="AH7" s="170" t="s">
        <v>34</v>
      </c>
      <c r="AI7" s="170" t="s">
        <v>35</v>
      </c>
      <c r="AJ7" s="170" t="s">
        <v>36</v>
      </c>
      <c r="AK7" s="170"/>
      <c r="AL7" s="170"/>
      <c r="AM7" s="170"/>
      <c r="AN7" s="170" t="s">
        <v>37</v>
      </c>
      <c r="AO7" s="170"/>
    </row>
    <row r="8" spans="1:41" ht="12.75" customHeight="1" x14ac:dyDescent="0.2">
      <c r="A8" s="183" t="s">
        <v>38</v>
      </c>
      <c r="B8" s="174"/>
      <c r="C8" s="174"/>
      <c r="D8" s="174"/>
      <c r="E8" s="174"/>
      <c r="F8" s="172"/>
      <c r="G8" s="183" t="s">
        <v>39</v>
      </c>
      <c r="H8" s="174"/>
      <c r="I8" s="174"/>
      <c r="J8" s="174"/>
      <c r="K8" s="174"/>
      <c r="L8" s="174"/>
      <c r="M8" s="174"/>
      <c r="N8" s="174"/>
      <c r="O8" s="174"/>
      <c r="P8" s="174"/>
      <c r="Q8" s="174"/>
      <c r="R8" s="174"/>
      <c r="S8" s="174"/>
      <c r="T8" s="174"/>
      <c r="U8" s="174"/>
      <c r="V8" s="174"/>
      <c r="W8" s="174"/>
      <c r="X8" s="174"/>
      <c r="Y8" s="174"/>
      <c r="Z8" s="174"/>
      <c r="AA8" s="174"/>
      <c r="AB8" s="172"/>
      <c r="AC8" s="184" t="s">
        <v>40</v>
      </c>
      <c r="AD8" s="185" t="s">
        <v>41</v>
      </c>
      <c r="AE8" s="186"/>
      <c r="AF8" s="186"/>
      <c r="AG8" s="186"/>
      <c r="AH8" s="170" t="s">
        <v>42</v>
      </c>
      <c r="AI8" s="170" t="s">
        <v>43</v>
      </c>
      <c r="AJ8" s="170"/>
      <c r="AK8" s="170"/>
      <c r="AL8" s="170"/>
      <c r="AM8" s="170"/>
      <c r="AN8" s="170" t="s">
        <v>44</v>
      </c>
      <c r="AO8" s="170"/>
    </row>
    <row r="9" spans="1:41" ht="14.25" customHeight="1" x14ac:dyDescent="0.2">
      <c r="A9" s="187" t="s">
        <v>45</v>
      </c>
      <c r="B9" s="187" t="s">
        <v>46</v>
      </c>
      <c r="C9" s="187" t="s">
        <v>47</v>
      </c>
      <c r="D9" s="187" t="s">
        <v>2</v>
      </c>
      <c r="E9" s="187" t="s">
        <v>48</v>
      </c>
      <c r="F9" s="184" t="s">
        <v>49</v>
      </c>
      <c r="G9" s="183" t="s">
        <v>50</v>
      </c>
      <c r="H9" s="174"/>
      <c r="I9" s="174"/>
      <c r="J9" s="172"/>
      <c r="K9" s="183" t="s">
        <v>51</v>
      </c>
      <c r="L9" s="174"/>
      <c r="M9" s="174"/>
      <c r="N9" s="174"/>
      <c r="O9" s="174"/>
      <c r="P9" s="174"/>
      <c r="Q9" s="174"/>
      <c r="R9" s="174"/>
      <c r="S9" s="174"/>
      <c r="T9" s="172"/>
      <c r="U9" s="183" t="s">
        <v>52</v>
      </c>
      <c r="V9" s="174"/>
      <c r="W9" s="174"/>
      <c r="X9" s="174"/>
      <c r="Y9" s="174"/>
      <c r="Z9" s="174"/>
      <c r="AA9" s="174"/>
      <c r="AB9" s="172"/>
      <c r="AC9" s="188"/>
      <c r="AD9" s="189"/>
      <c r="AE9" s="25"/>
      <c r="AF9" s="25"/>
      <c r="AG9" s="186"/>
      <c r="AH9" s="170" t="s">
        <v>53</v>
      </c>
      <c r="AI9" s="170" t="s">
        <v>54</v>
      </c>
      <c r="AJ9" s="170" t="s">
        <v>55</v>
      </c>
      <c r="AK9" s="190"/>
      <c r="AL9" s="190"/>
      <c r="AM9" s="190"/>
      <c r="AN9" s="190"/>
      <c r="AO9" s="190"/>
    </row>
    <row r="10" spans="1:41" ht="20.25" customHeight="1" x14ac:dyDescent="0.2">
      <c r="A10" s="188"/>
      <c r="B10" s="188"/>
      <c r="C10" s="188"/>
      <c r="D10" s="188"/>
      <c r="E10" s="188"/>
      <c r="F10" s="188"/>
      <c r="G10" s="191" t="s">
        <v>56</v>
      </c>
      <c r="H10" s="192"/>
      <c r="I10" s="192"/>
      <c r="J10" s="193"/>
      <c r="K10" s="187" t="s">
        <v>57</v>
      </c>
      <c r="L10" s="184" t="s">
        <v>58</v>
      </c>
      <c r="M10" s="184" t="s">
        <v>59</v>
      </c>
      <c r="N10" s="184" t="s">
        <v>60</v>
      </c>
      <c r="O10" s="187" t="s">
        <v>61</v>
      </c>
      <c r="P10" s="194" t="s">
        <v>62</v>
      </c>
      <c r="Q10" s="187" t="s">
        <v>63</v>
      </c>
      <c r="R10" s="187" t="s">
        <v>64</v>
      </c>
      <c r="S10" s="187" t="s">
        <v>65</v>
      </c>
      <c r="T10" s="187" t="s">
        <v>66</v>
      </c>
      <c r="U10" s="194" t="s">
        <v>67</v>
      </c>
      <c r="V10" s="187" t="s">
        <v>68</v>
      </c>
      <c r="W10" s="187" t="s">
        <v>69</v>
      </c>
      <c r="X10" s="187" t="s">
        <v>70</v>
      </c>
      <c r="Y10" s="195" t="s">
        <v>71</v>
      </c>
      <c r="Z10" s="174"/>
      <c r="AA10" s="174"/>
      <c r="AB10" s="172"/>
      <c r="AC10" s="188"/>
      <c r="AD10" s="196"/>
      <c r="AE10" s="192"/>
      <c r="AF10" s="192"/>
      <c r="AG10" s="192"/>
      <c r="AH10" s="190" t="s">
        <v>72</v>
      </c>
      <c r="AI10" s="190" t="s">
        <v>73</v>
      </c>
      <c r="AJ10" s="190" t="s">
        <v>74</v>
      </c>
      <c r="AK10" s="190"/>
      <c r="AL10" s="190" t="s">
        <v>75</v>
      </c>
      <c r="AM10" s="190"/>
      <c r="AN10" s="190"/>
      <c r="AO10" s="170" t="s">
        <v>76</v>
      </c>
    </row>
    <row r="11" spans="1:41" ht="57.75" customHeight="1" x14ac:dyDescent="0.2">
      <c r="A11" s="188"/>
      <c r="B11" s="197"/>
      <c r="C11" s="188"/>
      <c r="D11" s="188"/>
      <c r="E11" s="188"/>
      <c r="F11" s="188"/>
      <c r="G11" s="198" t="s">
        <v>1</v>
      </c>
      <c r="H11" s="198" t="s">
        <v>0</v>
      </c>
      <c r="I11" s="198"/>
      <c r="J11" s="199" t="s">
        <v>77</v>
      </c>
      <c r="K11" s="197"/>
      <c r="L11" s="197"/>
      <c r="M11" s="197"/>
      <c r="N11" s="197"/>
      <c r="O11" s="197"/>
      <c r="P11" s="197"/>
      <c r="Q11" s="197"/>
      <c r="R11" s="197"/>
      <c r="S11" s="197"/>
      <c r="T11" s="197"/>
      <c r="U11" s="197"/>
      <c r="V11" s="197"/>
      <c r="W11" s="197"/>
      <c r="X11" s="197"/>
      <c r="Y11" s="200" t="s">
        <v>78</v>
      </c>
      <c r="Z11" s="200" t="s">
        <v>79</v>
      </c>
      <c r="AA11" s="201" t="s">
        <v>80</v>
      </c>
      <c r="AB11" s="201" t="s">
        <v>81</v>
      </c>
      <c r="AC11" s="197"/>
      <c r="AD11" s="201" t="s">
        <v>82</v>
      </c>
      <c r="AE11" s="201" t="s">
        <v>83</v>
      </c>
      <c r="AF11" s="201" t="s">
        <v>84</v>
      </c>
      <c r="AG11" s="200" t="s">
        <v>85</v>
      </c>
      <c r="AH11" s="190" t="s">
        <v>86</v>
      </c>
      <c r="AI11" s="190" t="s">
        <v>8</v>
      </c>
      <c r="AJ11" s="190"/>
      <c r="AK11" s="190"/>
      <c r="AL11" s="190" t="s">
        <v>87</v>
      </c>
      <c r="AM11" s="190"/>
      <c r="AN11" s="190"/>
      <c r="AO11" s="170" t="s">
        <v>88</v>
      </c>
    </row>
    <row r="12" spans="1:41" ht="37.5" customHeight="1" x14ac:dyDescent="0.2">
      <c r="A12" s="41"/>
      <c r="B12" s="38" t="s">
        <v>284</v>
      </c>
      <c r="C12" s="202" t="s">
        <v>285</v>
      </c>
      <c r="D12" s="203" t="s">
        <v>15</v>
      </c>
      <c r="E12" s="204" t="s">
        <v>286</v>
      </c>
      <c r="F12" s="204" t="s">
        <v>287</v>
      </c>
      <c r="G12" s="205" t="s">
        <v>14</v>
      </c>
      <c r="H12" s="205" t="s">
        <v>13</v>
      </c>
      <c r="I12" s="206" t="str">
        <f>CONCATENATE(G12,H12)</f>
        <v>POSIBLEMODERADO</v>
      </c>
      <c r="J12" s="207" t="str">
        <f>I13</f>
        <v>3. ALTO</v>
      </c>
      <c r="K12" s="204" t="s">
        <v>288</v>
      </c>
      <c r="L12" s="208" t="s">
        <v>95</v>
      </c>
      <c r="M12" s="209" t="s">
        <v>3</v>
      </c>
      <c r="N12" s="210">
        <f>IF(M12="ASIGNADO",15,IF(M12="NO ASIGNADO",0,""))</f>
        <v>15</v>
      </c>
      <c r="O12" s="211">
        <f>SUM(N12:N18)</f>
        <v>95</v>
      </c>
      <c r="P12" s="212" t="s">
        <v>72</v>
      </c>
      <c r="Q12" s="213">
        <f>IF(Q15="DÉBIL",0,IF(Q15="MODERADO",50,IF(Q15="FUERTE",100,"")))</f>
        <v>50</v>
      </c>
      <c r="R12" s="214"/>
      <c r="S12" s="215" t="s">
        <v>96</v>
      </c>
      <c r="T12" s="215" t="s">
        <v>96</v>
      </c>
      <c r="U12" s="216" t="s">
        <v>122</v>
      </c>
      <c r="V12" s="205" t="s">
        <v>98</v>
      </c>
      <c r="W12" s="217" t="s">
        <v>289</v>
      </c>
      <c r="X12" s="204" t="s">
        <v>290</v>
      </c>
      <c r="Y12" s="204" t="s">
        <v>291</v>
      </c>
      <c r="Z12" s="218" t="s">
        <v>292</v>
      </c>
      <c r="AA12" s="219" t="s">
        <v>111</v>
      </c>
      <c r="AB12" s="204" t="s">
        <v>293</v>
      </c>
      <c r="AC12" s="136">
        <v>44074</v>
      </c>
      <c r="AD12" s="38" t="s">
        <v>294</v>
      </c>
      <c r="AE12" s="204" t="s">
        <v>295</v>
      </c>
      <c r="AF12" s="57" t="s">
        <v>296</v>
      </c>
      <c r="AG12" s="204" t="s">
        <v>297</v>
      </c>
      <c r="AH12" s="170" t="s">
        <v>109</v>
      </c>
      <c r="AI12" s="170" t="s">
        <v>110</v>
      </c>
      <c r="AJ12" s="170" t="s">
        <v>13</v>
      </c>
      <c r="AK12" s="170" t="s">
        <v>76</v>
      </c>
      <c r="AL12" s="170" t="s">
        <v>13</v>
      </c>
      <c r="AM12" s="170"/>
      <c r="AN12" s="170" t="s">
        <v>111</v>
      </c>
      <c r="AO12" s="170" t="s">
        <v>112</v>
      </c>
    </row>
    <row r="13" spans="1:41" ht="36.75" customHeight="1" x14ac:dyDescent="0.2">
      <c r="A13" s="188"/>
      <c r="B13" s="188"/>
      <c r="C13" s="188"/>
      <c r="D13" s="188"/>
      <c r="E13" s="188"/>
      <c r="F13" s="188"/>
      <c r="G13" s="188"/>
      <c r="H13" s="188"/>
      <c r="I13" s="206" t="str">
        <f>IF(I12="RARA VEZINSIGNIFICANTE","1. BAJO",IF(I12="RARA VEZMENOR","2. BAJO",IF(I12="IMPROBABLEINSIGNIFICANTE","3. BAJO",IF(I12="IMPROBABLEMENOR","4. BAJO",IF(I12="POSIBLEINSIGNIFICANTE","5. BAJO",IF(I12="RARA VEZMODERADO","1. MODERADO",IF(I12="IMPROBABLEMODERADO","2. MODERADO",IF(I12="POSIBLEMENOR","3. MODERADO",IF(I12="PROBABLEINSIGNIFICANTE","4. MODERADO",IF(I12="RARA VEZMAYOR","1. ALTO",IF(I12="IMPROBABLEMAYOR","2. ALTO",IF(I12="POSIBLEMODERADO","3. ALTO",IF(I12="PROBABLEMENOR","4. ALTO",IF(I12="PROBABLEMODERADO","5. ALTO",IF(I12="CASI SEGUROINSIGNIFICANTE","6. ALTO",IF(I12="CASI SEGUROMENOR","7. ALTO",IF(I12="RARA VEZCATASTRÓFICO","1. EXTREMO",IF(I12="IMPROBABLECATASTRÓFICO","2. EXTREMO",IF(I12="POSIBLEMAYOR","3. EXTREMO",IF(I12="POSIBLECATASTRÓFICO","4. EXTREMO",IF(I12="PROBABLEMAYOR","5. EXTREMO",IF(I12="PROBABLECATASTRÓFICO","6. EXTREMO",IF(I12="CASI SEGUROMODERADO","7. EXTREMO",IF(I12="CASI SEGUROMAYOR","8. EXTREMO",IF(I12="CASI SEGUROCATASTRÓFICO","9. EXTREMO","")))))))))))))))))))))))))</f>
        <v>3. ALTO</v>
      </c>
      <c r="J13" s="188"/>
      <c r="K13" s="188"/>
      <c r="L13" s="220" t="s">
        <v>113</v>
      </c>
      <c r="M13" s="221" t="s">
        <v>11</v>
      </c>
      <c r="N13" s="222">
        <f>IF(M13="ADECUADO",15,IF(M13="INADECUADO",0,""))</f>
        <v>15</v>
      </c>
      <c r="O13" s="223"/>
      <c r="P13" s="188"/>
      <c r="Q13" s="188"/>
      <c r="R13" s="188"/>
      <c r="S13" s="197"/>
      <c r="T13" s="197"/>
      <c r="U13" s="188"/>
      <c r="V13" s="188"/>
      <c r="W13" s="188"/>
      <c r="X13" s="188"/>
      <c r="Y13" s="188"/>
      <c r="Z13" s="188"/>
      <c r="AA13" s="188"/>
      <c r="AB13" s="188"/>
      <c r="AC13" s="188"/>
      <c r="AD13" s="188"/>
      <c r="AE13" s="188"/>
      <c r="AF13" s="188"/>
      <c r="AG13" s="224"/>
      <c r="AH13" s="170" t="s">
        <v>96</v>
      </c>
      <c r="AI13" s="170" t="s">
        <v>114</v>
      </c>
      <c r="AJ13" s="170"/>
      <c r="AK13" s="170"/>
      <c r="AL13" s="170" t="s">
        <v>18</v>
      </c>
      <c r="AM13" s="170"/>
      <c r="AN13" s="170" t="s">
        <v>103</v>
      </c>
      <c r="AO13" s="170" t="s">
        <v>115</v>
      </c>
    </row>
    <row r="14" spans="1:41" ht="69.75" customHeight="1" x14ac:dyDescent="0.2">
      <c r="A14" s="188"/>
      <c r="B14" s="188"/>
      <c r="C14" s="188"/>
      <c r="D14" s="188"/>
      <c r="E14" s="188"/>
      <c r="F14" s="188"/>
      <c r="G14" s="188"/>
      <c r="H14" s="188"/>
      <c r="I14" s="206" t="str">
        <f>IF(OR(I13="1. BAJO",I13="2. BAJO",I13="3. BAJO",I13="4. BAJO",I13="5. BAJO"),"BAJO",IF(OR(I13="1. MODERADO",I13="2. MODERADO",I13="3. MODERADO",I13="4. MODERADO"),"MODERADO",IF(OR(I13="1. ALTO",I13="2. ALTO",I13="3. ALTO",I13="4. ALTO",I13="5. ALTO",I13="6. ALTO",I13="7. ALTO"),"ALTO",IF(OR(I13="1. EXTREMO",I13="2. EXTREMO",I13="3. EXTREMO",I13="4. EXTREMO",I13="5. EXTREMO",I13="6. EXTREMO",I13="7. EXTREMO",I13="8. EXTREMO",I13="9. EXTREMO"),"EXTREMO",""))))</f>
        <v>ALTO</v>
      </c>
      <c r="J14" s="188"/>
      <c r="K14" s="188"/>
      <c r="L14" s="225" t="s">
        <v>116</v>
      </c>
      <c r="M14" s="221" t="s">
        <v>16</v>
      </c>
      <c r="N14" s="222">
        <f>IF(M14="OPORTUNA",15,IF(M14="INOPORTUNA",0,""))</f>
        <v>15</v>
      </c>
      <c r="O14" s="223"/>
      <c r="P14" s="188"/>
      <c r="Q14" s="197"/>
      <c r="R14" s="188"/>
      <c r="S14" s="226" t="s">
        <v>117</v>
      </c>
      <c r="T14" s="226" t="s">
        <v>118</v>
      </c>
      <c r="U14" s="188"/>
      <c r="V14" s="188"/>
      <c r="W14" s="188"/>
      <c r="X14" s="188"/>
      <c r="Y14" s="188"/>
      <c r="Z14" s="188"/>
      <c r="AA14" s="188"/>
      <c r="AB14" s="188"/>
      <c r="AC14" s="188"/>
      <c r="AD14" s="188"/>
      <c r="AE14" s="188"/>
      <c r="AF14" s="197"/>
      <c r="AG14" s="224"/>
      <c r="AH14" s="170" t="s">
        <v>119</v>
      </c>
      <c r="AI14" s="170" t="s">
        <v>98</v>
      </c>
      <c r="AJ14" s="170" t="s">
        <v>120</v>
      </c>
      <c r="AK14" s="170" t="s">
        <v>121</v>
      </c>
      <c r="AL14" s="170" t="s">
        <v>24</v>
      </c>
      <c r="AM14" s="170"/>
      <c r="AN14" s="170"/>
      <c r="AO14" s="170" t="s">
        <v>122</v>
      </c>
    </row>
    <row r="15" spans="1:41" ht="84" customHeight="1" x14ac:dyDescent="0.2">
      <c r="A15" s="188"/>
      <c r="B15" s="188"/>
      <c r="C15" s="188"/>
      <c r="D15" s="188"/>
      <c r="E15" s="227" t="s">
        <v>123</v>
      </c>
      <c r="F15" s="188"/>
      <c r="G15" s="188"/>
      <c r="H15" s="188"/>
      <c r="I15" s="206"/>
      <c r="J15" s="188"/>
      <c r="K15" s="188"/>
      <c r="L15" s="220" t="s">
        <v>124</v>
      </c>
      <c r="M15" s="221" t="s">
        <v>21</v>
      </c>
      <c r="N15" s="222">
        <f>IF(M15="PREVENIR",15,IF(M15="DETECTAR",10,IF(M15="NO ES UN CONTROL",0,"")))</f>
        <v>10</v>
      </c>
      <c r="O15" s="228" t="str">
        <f>IF(O12&lt;86,"DÉBIL",IF(O12&lt;96,"MODERADO",IF(O12&lt;101,"FUERTE","")))</f>
        <v>MODERADO</v>
      </c>
      <c r="P15" s="188"/>
      <c r="Q15" s="229" t="str">
        <f>IF(AND(O15="FUERTE",P12="FUERTE (SIEMPRE SE EJECUTA)"),"FUERTE",IF(OR(O15="DÉBIL",P12="DÉBIL (NO SE EJECUTA)"),"DÉBIL",IF(OR(O15="MODERADO",P12="MODERADO (ALGUNAS VECES)"),"MODERADO")))</f>
        <v>MODERADO</v>
      </c>
      <c r="R15" s="230" t="str">
        <f>IF(AND(O15="FUERTE",P12="FUERTE (SIEMPRE SE EJECUTA)"),"NO","SÍ")</f>
        <v>SÍ</v>
      </c>
      <c r="S15" s="231">
        <f>IF(AND($Q15="FUERTE",$S12="DIRECTAMENTE",$T12="DIRECTAMENTE"),2,IF(AND($Q15="FUERTE",$S12="DIRECTAMENTE",$T12="INDIRECTAMENTE"),2,IF(AND($Q15="FUERTE",$S12="DIRECTAMENTE",$T12="NO DISMINUYE"),2,IF(AND($Q15="FUERTE",$S12="NO DISMINUYE",$T12="DIRECTAMENTE"),0,IF(AND($Q15="MODERADO",$S12="DIRECTAMENTE",$T12="DIRECTAMENTE"),1,IF(AND($Q15="MODERADO",$S12="DIRECTAMENTE",$T12="INDIRECTAMENTE"),1,IF(AND($Q15="MODERADO",$S12="DIRECTAMENTE",$T12="NO DISMINUYE"),1,IF(AND($Q15="MODERADO",$S12="NO DISMINUYE",$T12="DIRECTAMENTE"),0,"N/A"))))))))</f>
        <v>1</v>
      </c>
      <c r="T15" s="231">
        <f>IF(AND($Q15="FUERTE",$S12="DIRECTAMENTE",$T12="DIRECTAMENTE"),2,IF(AND($Q15="FUERTE",$S12="DIRECTAMENTE",$T12="INDIRECTAMENTE"),1,IF(AND($Q15="FUERTE",$S12="DIRECTAMENTE",$T12="NO DISMINUYE"),0,IF(AND($Q15="FUERTE",$S12="NO DISMINUYE",$T12="DIRECTAMENTE"),2,IF(AND($Q15="MODERADO",$S12="DIRECTAMENTE",$T12="DIRECTAMENTE"),1,IF(AND($Q15="MODERADO",$S12="DIRECTAMENTE",$T12="INDIRECTAMENTE"),0,IF(AND($Q15="MODERADO",$S12="DIRECTAMENTE",$T12="NO DISMINUYE"),0,IF(AND($Q15="MODERADO",$S12="NO DISMINUYE",$T12="DIRECTAMENTE"),1,"N/A"))))))))</f>
        <v>1</v>
      </c>
      <c r="U15" s="188"/>
      <c r="V15" s="188"/>
      <c r="W15" s="188"/>
      <c r="X15" s="188"/>
      <c r="Y15" s="188"/>
      <c r="Z15" s="197"/>
      <c r="AA15" s="188"/>
      <c r="AB15" s="188"/>
      <c r="AC15" s="188"/>
      <c r="AD15" s="188"/>
      <c r="AE15" s="188"/>
      <c r="AF15" s="82" t="s">
        <v>298</v>
      </c>
      <c r="AG15" s="224"/>
      <c r="AH15" s="170" t="s">
        <v>96</v>
      </c>
      <c r="AI15" s="170"/>
      <c r="AJ15" s="170"/>
      <c r="AK15" s="170"/>
      <c r="AL15" s="170"/>
      <c r="AM15" s="170"/>
      <c r="AN15" s="170"/>
      <c r="AO15" s="170" t="s">
        <v>126</v>
      </c>
    </row>
    <row r="16" spans="1:41" ht="55.5" customHeight="1" x14ac:dyDescent="0.2">
      <c r="A16" s="188"/>
      <c r="B16" s="188"/>
      <c r="C16" s="188"/>
      <c r="D16" s="188"/>
      <c r="E16" s="224" t="s">
        <v>299</v>
      </c>
      <c r="F16" s="188"/>
      <c r="G16" s="188"/>
      <c r="H16" s="188"/>
      <c r="I16" s="206"/>
      <c r="J16" s="188"/>
      <c r="K16" s="188"/>
      <c r="L16" s="220" t="s">
        <v>128</v>
      </c>
      <c r="M16" s="221" t="s">
        <v>34</v>
      </c>
      <c r="N16" s="222">
        <f>IF(M16="CONFIABLE",15,IF(M16="NO CONFIABLE",0,""))</f>
        <v>15</v>
      </c>
      <c r="O16" s="223"/>
      <c r="P16" s="188"/>
      <c r="Q16" s="188"/>
      <c r="R16" s="188"/>
      <c r="S16" s="188"/>
      <c r="T16" s="188"/>
      <c r="U16" s="188"/>
      <c r="V16" s="188"/>
      <c r="W16" s="188"/>
      <c r="X16" s="188"/>
      <c r="Y16" s="188"/>
      <c r="Z16" s="227" t="s">
        <v>129</v>
      </c>
      <c r="AA16" s="188"/>
      <c r="AB16" s="188"/>
      <c r="AC16" s="188"/>
      <c r="AD16" s="188"/>
      <c r="AE16" s="188"/>
      <c r="AF16" s="188"/>
      <c r="AG16" s="224"/>
      <c r="AH16" s="170" t="s">
        <v>130</v>
      </c>
      <c r="AI16" s="170"/>
      <c r="AJ16" s="170" t="s">
        <v>21</v>
      </c>
      <c r="AK16" s="170" t="s">
        <v>131</v>
      </c>
      <c r="AL16" s="170" t="s">
        <v>22</v>
      </c>
      <c r="AM16" s="170"/>
      <c r="AN16" s="170"/>
      <c r="AO16" s="170" t="s">
        <v>132</v>
      </c>
    </row>
    <row r="17" spans="1:41" ht="66.75" customHeight="1" x14ac:dyDescent="0.2">
      <c r="A17" s="188"/>
      <c r="B17" s="188"/>
      <c r="C17" s="188"/>
      <c r="D17" s="188"/>
      <c r="E17" s="188"/>
      <c r="F17" s="188"/>
      <c r="G17" s="188"/>
      <c r="H17" s="188"/>
      <c r="I17" s="206"/>
      <c r="J17" s="188"/>
      <c r="K17" s="188"/>
      <c r="L17" s="220" t="s">
        <v>133</v>
      </c>
      <c r="M17" s="221" t="s">
        <v>42</v>
      </c>
      <c r="N17" s="222">
        <f>IF(M17="SE INVESTIGAN Y SE RESUELVEN OPORTUNAMENTE",15,IF(M17="NO SE INVESTIGAN Y SE RESUELVEN OPORTUNAMENTE",0,""))</f>
        <v>15</v>
      </c>
      <c r="O17" s="223"/>
      <c r="P17" s="188"/>
      <c r="Q17" s="188"/>
      <c r="R17" s="188"/>
      <c r="S17" s="188"/>
      <c r="T17" s="188"/>
      <c r="U17" s="188"/>
      <c r="V17" s="188"/>
      <c r="W17" s="188"/>
      <c r="X17" s="188"/>
      <c r="Y17" s="188"/>
      <c r="Z17" s="204" t="s">
        <v>300</v>
      </c>
      <c r="AA17" s="188"/>
      <c r="AB17" s="188"/>
      <c r="AC17" s="188"/>
      <c r="AD17" s="188"/>
      <c r="AE17" s="188"/>
      <c r="AF17" s="188"/>
      <c r="AG17" s="224"/>
      <c r="AH17" s="170" t="s">
        <v>114</v>
      </c>
      <c r="AI17" s="170"/>
      <c r="AJ17" s="170"/>
      <c r="AK17" s="170"/>
      <c r="AL17" s="170"/>
      <c r="AM17" s="170"/>
      <c r="AN17" s="170"/>
      <c r="AO17" s="170" t="s">
        <v>135</v>
      </c>
    </row>
    <row r="18" spans="1:41" ht="61.5" customHeight="1" x14ac:dyDescent="0.2">
      <c r="A18" s="188"/>
      <c r="B18" s="197"/>
      <c r="C18" s="197"/>
      <c r="D18" s="197"/>
      <c r="E18" s="197"/>
      <c r="F18" s="197"/>
      <c r="G18" s="197"/>
      <c r="H18" s="197"/>
      <c r="I18" s="206"/>
      <c r="J18" s="188"/>
      <c r="K18" s="197"/>
      <c r="L18" s="232" t="s">
        <v>136</v>
      </c>
      <c r="M18" s="233" t="s">
        <v>53</v>
      </c>
      <c r="N18" s="234">
        <f>IF(M18="COMPLETA",10,IF(M18="INCOMPLETA",5,IF(M18="NO EXISTE",0,"")))</f>
        <v>10</v>
      </c>
      <c r="O18" s="223"/>
      <c r="P18" s="197"/>
      <c r="Q18" s="188"/>
      <c r="R18" s="197"/>
      <c r="S18" s="188"/>
      <c r="T18" s="188"/>
      <c r="U18" s="197"/>
      <c r="V18" s="188"/>
      <c r="W18" s="197"/>
      <c r="X18" s="197"/>
      <c r="Y18" s="197"/>
      <c r="Z18" s="197"/>
      <c r="AA18" s="197"/>
      <c r="AB18" s="197"/>
      <c r="AC18" s="197"/>
      <c r="AD18" s="197"/>
      <c r="AE18" s="197"/>
      <c r="AF18" s="188"/>
      <c r="AG18" s="224"/>
      <c r="AH18" s="170"/>
      <c r="AI18" s="170"/>
      <c r="AJ18" s="170"/>
      <c r="AK18" s="170"/>
      <c r="AL18" s="170"/>
      <c r="AM18" s="170"/>
      <c r="AN18" s="170"/>
      <c r="AO18" s="170" t="s">
        <v>137</v>
      </c>
    </row>
    <row r="19" spans="1:41" ht="37.5" customHeight="1" x14ac:dyDescent="0.2">
      <c r="A19" s="188"/>
      <c r="B19" s="38" t="s">
        <v>301</v>
      </c>
      <c r="C19" s="235" t="s">
        <v>302</v>
      </c>
      <c r="D19" s="203" t="s">
        <v>15</v>
      </c>
      <c r="E19" s="204" t="s">
        <v>303</v>
      </c>
      <c r="F19" s="38" t="s">
        <v>304</v>
      </c>
      <c r="G19" s="205" t="s">
        <v>19</v>
      </c>
      <c r="H19" s="205" t="s">
        <v>18</v>
      </c>
      <c r="I19" s="206" t="str">
        <f>CONCATENATE(G19,H19)</f>
        <v>PROBABLEMAYOR</v>
      </c>
      <c r="J19" s="207" t="str">
        <f>I20</f>
        <v>5. EXTREMO</v>
      </c>
      <c r="K19" s="38" t="s">
        <v>305</v>
      </c>
      <c r="L19" s="208" t="s">
        <v>95</v>
      </c>
      <c r="M19" s="209" t="s">
        <v>3</v>
      </c>
      <c r="N19" s="210">
        <f>IF(M19="ASIGNADO",15,IF(M19="NO ASIGNADO",0,""))</f>
        <v>15</v>
      </c>
      <c r="O19" s="211">
        <f>SUM(N19:N25)</f>
        <v>100</v>
      </c>
      <c r="P19" s="212" t="s">
        <v>72</v>
      </c>
      <c r="Q19" s="213">
        <f>IF(Q22="DÉBIL",0,IF(Q22="MODERADO",50,IF(Q22="FUERTE",100,"")))</f>
        <v>100</v>
      </c>
      <c r="R19" s="214"/>
      <c r="S19" s="215" t="s">
        <v>96</v>
      </c>
      <c r="T19" s="215" t="s">
        <v>96</v>
      </c>
      <c r="U19" s="216" t="s">
        <v>122</v>
      </c>
      <c r="V19" s="205" t="s">
        <v>98</v>
      </c>
      <c r="W19" s="236" t="s">
        <v>289</v>
      </c>
      <c r="X19" s="204" t="s">
        <v>306</v>
      </c>
      <c r="Y19" s="38" t="s">
        <v>307</v>
      </c>
      <c r="Z19" s="218" t="s">
        <v>292</v>
      </c>
      <c r="AA19" s="219" t="s">
        <v>111</v>
      </c>
      <c r="AB19" s="38" t="s">
        <v>308</v>
      </c>
      <c r="AC19" s="236">
        <v>44074</v>
      </c>
      <c r="AD19" s="57" t="s">
        <v>309</v>
      </c>
      <c r="AE19" s="204" t="s">
        <v>295</v>
      </c>
      <c r="AF19" s="57" t="s">
        <v>310</v>
      </c>
      <c r="AG19" s="224"/>
      <c r="AH19" s="170" t="s">
        <v>109</v>
      </c>
      <c r="AI19" s="170" t="s">
        <v>110</v>
      </c>
      <c r="AJ19" s="170" t="s">
        <v>13</v>
      </c>
      <c r="AK19" s="170" t="s">
        <v>76</v>
      </c>
      <c r="AL19" s="170" t="s">
        <v>13</v>
      </c>
      <c r="AM19" s="170"/>
      <c r="AN19" s="170" t="s">
        <v>111</v>
      </c>
      <c r="AO19" s="170" t="s">
        <v>112</v>
      </c>
    </row>
    <row r="20" spans="1:41" ht="69" customHeight="1" x14ac:dyDescent="0.2">
      <c r="A20" s="188"/>
      <c r="B20" s="188"/>
      <c r="C20" s="188"/>
      <c r="D20" s="188"/>
      <c r="E20" s="188"/>
      <c r="F20" s="188"/>
      <c r="G20" s="188"/>
      <c r="H20" s="188"/>
      <c r="I20" s="206" t="str">
        <f>IF(I19="RARA VEZINSIGNIFICANTE","1. BAJO",IF(I19="RARA VEZMENOR","2. BAJO",IF(I19="IMPROBABLEINSIGNIFICANTE","3. BAJO",IF(I19="IMPROBABLEMENOR","4. BAJO",IF(I19="POSIBLEINSIGNIFICANTE","5. BAJO",IF(I19="RARA VEZMODERADO","1. MODERADO",IF(I19="IMPROBABLEMODERADO","2. MODERADO",IF(I19="POSIBLEMENOR","3. MODERADO",IF(I19="PROBABLEINSIGNIFICANTE","4. MODERADO",IF(I19="RARA VEZMAYOR","1. ALTO",IF(I19="IMPROBABLEMAYOR","2. ALTO",IF(I19="POSIBLEMODERADO","3. ALTO",IF(I19="PROBABLEMENOR","4. ALTO",IF(I19="PROBABLEMODERADO","5. ALTO",IF(I19="CASI SEGUROINSIGNIFICANTE","6. ALTO",IF(I19="CASI SEGUROMENOR","7. ALTO",IF(I19="RARA VEZCATASTRÓFICO","1. EXTREMO",IF(I19="IMPROBABLECATASTRÓFICO","2. EXTREMO",IF(I19="POSIBLEMAYOR","3. EXTREMO",IF(I19="POSIBLECATASTRÓFICO","4. EXTREMO",IF(I19="PROBABLEMAYOR","5. EXTREMO",IF(I19="PROBABLECATASTRÓFICO","6. EXTREMO",IF(I19="CASI SEGUROMODERADO","7. EXTREMO",IF(I19="CASI SEGUROMAYOR","8. EXTREMO",IF(I19="CASI SEGUROCATASTRÓFICO","9. EXTREMO","")))))))))))))))))))))))))</f>
        <v>5. EXTREMO</v>
      </c>
      <c r="J20" s="188"/>
      <c r="K20" s="188"/>
      <c r="L20" s="220" t="s">
        <v>113</v>
      </c>
      <c r="M20" s="221" t="s">
        <v>11</v>
      </c>
      <c r="N20" s="222">
        <f>IF(M20="ADECUADO",15,IF(M20="INADECUADO",0,""))</f>
        <v>15</v>
      </c>
      <c r="O20" s="223"/>
      <c r="P20" s="188"/>
      <c r="Q20" s="188"/>
      <c r="R20" s="188"/>
      <c r="S20" s="197"/>
      <c r="T20" s="197"/>
      <c r="U20" s="188"/>
      <c r="V20" s="188"/>
      <c r="W20" s="188"/>
      <c r="X20" s="188"/>
      <c r="Y20" s="188"/>
      <c r="Z20" s="188"/>
      <c r="AA20" s="188"/>
      <c r="AB20" s="188"/>
      <c r="AC20" s="188"/>
      <c r="AD20" s="188"/>
      <c r="AE20" s="188"/>
      <c r="AF20" s="188"/>
      <c r="AG20" s="224"/>
      <c r="AH20" s="170" t="s">
        <v>96</v>
      </c>
      <c r="AI20" s="170" t="s">
        <v>114</v>
      </c>
      <c r="AJ20" s="170"/>
      <c r="AK20" s="170"/>
      <c r="AL20" s="170" t="s">
        <v>18</v>
      </c>
      <c r="AM20" s="170"/>
      <c r="AN20" s="170" t="s">
        <v>103</v>
      </c>
      <c r="AO20" s="170" t="s">
        <v>115</v>
      </c>
    </row>
    <row r="21" spans="1:41" ht="98.25" customHeight="1" x14ac:dyDescent="0.2">
      <c r="A21" s="188"/>
      <c r="B21" s="188"/>
      <c r="C21" s="188"/>
      <c r="D21" s="188"/>
      <c r="E21" s="188"/>
      <c r="F21" s="188"/>
      <c r="G21" s="188"/>
      <c r="H21" s="188"/>
      <c r="I21" s="206" t="str">
        <f>IF(OR(I20="1. BAJO",I20="2. BAJO",I20="3. BAJO",I20="4. BAJO",I20="5. BAJO"),"BAJO",IF(OR(I20="1. MODERADO",I20="2. MODERADO",I20="3. MODERADO",I20="4. MODERADO"),"MODERADO",IF(OR(I20="1. ALTO",I20="2. ALTO",I20="3. ALTO",I20="4. ALTO",I20="5. ALTO",I20="6. ALTO",I20="7. ALTO"),"ALTO",IF(OR(I20="1. EXTREMO",I20="2. EXTREMO",I20="3. EXTREMO",I20="4. EXTREMO",I20="5. EXTREMO",I20="6. EXTREMO",I20="7. EXTREMO",I20="8. EXTREMO",I20="9. EXTREMO"),"EXTREMO",""))))</f>
        <v>EXTREMO</v>
      </c>
      <c r="J21" s="188"/>
      <c r="K21" s="188"/>
      <c r="L21" s="225" t="s">
        <v>116</v>
      </c>
      <c r="M21" s="221" t="s">
        <v>16</v>
      </c>
      <c r="N21" s="222">
        <f>IF(M21="OPORTUNA",15,IF(M21="INOPORTUNA",0,""))</f>
        <v>15</v>
      </c>
      <c r="O21" s="223"/>
      <c r="P21" s="188"/>
      <c r="Q21" s="197"/>
      <c r="R21" s="188"/>
      <c r="S21" s="226" t="s">
        <v>117</v>
      </c>
      <c r="T21" s="226" t="s">
        <v>118</v>
      </c>
      <c r="U21" s="188"/>
      <c r="V21" s="188"/>
      <c r="W21" s="188"/>
      <c r="X21" s="188"/>
      <c r="Y21" s="188"/>
      <c r="Z21" s="188"/>
      <c r="AA21" s="188"/>
      <c r="AB21" s="188"/>
      <c r="AC21" s="188"/>
      <c r="AD21" s="188"/>
      <c r="AE21" s="188"/>
      <c r="AF21" s="197"/>
      <c r="AG21" s="224"/>
      <c r="AH21" s="170" t="s">
        <v>119</v>
      </c>
      <c r="AI21" s="170" t="s">
        <v>98</v>
      </c>
      <c r="AJ21" s="170" t="s">
        <v>120</v>
      </c>
      <c r="AK21" s="170" t="s">
        <v>121</v>
      </c>
      <c r="AL21" s="170" t="s">
        <v>24</v>
      </c>
      <c r="AM21" s="170"/>
      <c r="AN21" s="170"/>
      <c r="AO21" s="170" t="s">
        <v>122</v>
      </c>
    </row>
    <row r="22" spans="1:41" ht="84" customHeight="1" x14ac:dyDescent="0.2">
      <c r="A22" s="188"/>
      <c r="B22" s="188"/>
      <c r="C22" s="188"/>
      <c r="D22" s="188"/>
      <c r="E22" s="227" t="s">
        <v>123</v>
      </c>
      <c r="F22" s="188"/>
      <c r="G22" s="188"/>
      <c r="H22" s="188"/>
      <c r="I22" s="206"/>
      <c r="J22" s="188"/>
      <c r="K22" s="188"/>
      <c r="L22" s="220" t="s">
        <v>124</v>
      </c>
      <c r="M22" s="221" t="s">
        <v>131</v>
      </c>
      <c r="N22" s="222">
        <f>IF(M22="PREVENIR",15,IF(M22="DETECTAR",10,IF(M22="NO ES UN CONTROL",0,"")))</f>
        <v>15</v>
      </c>
      <c r="O22" s="228" t="str">
        <f>IF(O19&lt;86,"DÉBIL",IF(O19&lt;96,"MODERADO",IF(O19&lt;101,"FUERTE","")))</f>
        <v>FUERTE</v>
      </c>
      <c r="P22" s="188"/>
      <c r="Q22" s="229" t="str">
        <f>IF(AND(O22="FUERTE",P19="FUERTE (SIEMPRE SE EJECUTA)"),"FUERTE",IF(OR(O22="DÉBIL",P19="DÉBIL (NO SE EJECUTA)"),"DÉBIL",IF(OR(O22="MODERADO",P19="MODERADO (ALGUNAS VECES)"),"MODERADO")))</f>
        <v>FUERTE</v>
      </c>
      <c r="R22" s="230" t="str">
        <f>IF(AND(O22="FUERTE",P19="FUERTE (SIEMPRE SE EJECUTA)"),"NO","SÍ")</f>
        <v>NO</v>
      </c>
      <c r="S22" s="231">
        <f>IF(AND($Q22="FUERTE",$S19="DIRECTAMENTE",$T19="DIRECTAMENTE"),2,IF(AND($Q22="FUERTE",$S19="DIRECTAMENTE",$T19="INDIRECTAMENTE"),2,IF(AND($Q22="FUERTE",$S19="DIRECTAMENTE",$T19="NO DISMINUYE"),2,IF(AND($Q22="FUERTE",$S19="NO DISMINUYE",$T19="DIRECTAMENTE"),0,IF(AND($Q22="MODERADO",$S19="DIRECTAMENTE",$T19="DIRECTAMENTE"),1,IF(AND($Q22="MODERADO",$S19="DIRECTAMENTE",$T19="INDIRECTAMENTE"),1,IF(AND($Q22="MODERADO",$S19="DIRECTAMENTE",$T19="NO DISMINUYE"),1,IF(AND($Q22="MODERADO",$S19="NO DISMINUYE",$T19="DIRECTAMENTE"),0,"N/A"))))))))</f>
        <v>2</v>
      </c>
      <c r="T22" s="231">
        <f>IF(AND($Q22="FUERTE",$S19="DIRECTAMENTE",$T19="DIRECTAMENTE"),2,IF(AND($Q22="FUERTE",$S19="DIRECTAMENTE",$T19="INDIRECTAMENTE"),1,IF(AND($Q22="FUERTE",$S19="DIRECTAMENTE",$T19="NO DISMINUYE"),0,IF(AND($Q22="FUERTE",$S19="NO DISMINUYE",$T19="DIRECTAMENTE"),2,IF(AND($Q22="MODERADO",$S19="DIRECTAMENTE",$T19="DIRECTAMENTE"),1,IF(AND($Q22="MODERADO",$S19="DIRECTAMENTE",$T19="INDIRECTAMENTE"),0,IF(AND($Q22="MODERADO",$S19="DIRECTAMENTE",$T19="NO DISMINUYE"),0,IF(AND($Q22="MODERADO",$S19="NO DISMINUYE",$T19="DIRECTAMENTE"),1,"N/A"))))))))</f>
        <v>2</v>
      </c>
      <c r="U22" s="188"/>
      <c r="V22" s="188"/>
      <c r="W22" s="188"/>
      <c r="X22" s="188"/>
      <c r="Y22" s="188"/>
      <c r="Z22" s="197"/>
      <c r="AA22" s="188"/>
      <c r="AB22" s="188"/>
      <c r="AC22" s="188"/>
      <c r="AD22" s="188"/>
      <c r="AE22" s="188"/>
      <c r="AF22" s="79" t="s">
        <v>311</v>
      </c>
      <c r="AG22" s="224"/>
      <c r="AH22" s="170" t="s">
        <v>96</v>
      </c>
      <c r="AI22" s="170"/>
      <c r="AJ22" s="170"/>
      <c r="AK22" s="170"/>
      <c r="AL22" s="170"/>
      <c r="AM22" s="170"/>
      <c r="AN22" s="170"/>
      <c r="AO22" s="170" t="s">
        <v>126</v>
      </c>
    </row>
    <row r="23" spans="1:41" ht="55.5" customHeight="1" x14ac:dyDescent="0.2">
      <c r="A23" s="188"/>
      <c r="B23" s="188"/>
      <c r="C23" s="188"/>
      <c r="D23" s="188"/>
      <c r="E23" s="224" t="s">
        <v>312</v>
      </c>
      <c r="F23" s="188"/>
      <c r="G23" s="188"/>
      <c r="H23" s="188"/>
      <c r="I23" s="206"/>
      <c r="J23" s="188"/>
      <c r="K23" s="188"/>
      <c r="L23" s="220" t="s">
        <v>128</v>
      </c>
      <c r="M23" s="221" t="s">
        <v>34</v>
      </c>
      <c r="N23" s="222">
        <f>IF(M23="CONFIABLE",15,IF(M23="NO CONFIABLE",0,""))</f>
        <v>15</v>
      </c>
      <c r="O23" s="223"/>
      <c r="P23" s="188"/>
      <c r="Q23" s="188"/>
      <c r="R23" s="188"/>
      <c r="S23" s="188"/>
      <c r="T23" s="188"/>
      <c r="U23" s="188"/>
      <c r="V23" s="188"/>
      <c r="W23" s="188"/>
      <c r="X23" s="188"/>
      <c r="Y23" s="188"/>
      <c r="Z23" s="227" t="s">
        <v>129</v>
      </c>
      <c r="AA23" s="188"/>
      <c r="AB23" s="188"/>
      <c r="AC23" s="188"/>
      <c r="AD23" s="188"/>
      <c r="AE23" s="188"/>
      <c r="AF23" s="188"/>
      <c r="AG23" s="224"/>
      <c r="AH23" s="170" t="s">
        <v>130</v>
      </c>
      <c r="AI23" s="170"/>
      <c r="AJ23" s="170" t="s">
        <v>21</v>
      </c>
      <c r="AK23" s="170" t="s">
        <v>131</v>
      </c>
      <c r="AL23" s="170" t="s">
        <v>22</v>
      </c>
      <c r="AM23" s="170"/>
      <c r="AN23" s="170"/>
      <c r="AO23" s="170" t="s">
        <v>132</v>
      </c>
    </row>
    <row r="24" spans="1:41" ht="66.75" customHeight="1" x14ac:dyDescent="0.2">
      <c r="A24" s="188"/>
      <c r="B24" s="188"/>
      <c r="C24" s="188"/>
      <c r="D24" s="188"/>
      <c r="E24" s="188"/>
      <c r="F24" s="188"/>
      <c r="G24" s="188"/>
      <c r="H24" s="188"/>
      <c r="I24" s="206"/>
      <c r="J24" s="188"/>
      <c r="K24" s="188"/>
      <c r="L24" s="220" t="s">
        <v>133</v>
      </c>
      <c r="M24" s="221" t="s">
        <v>42</v>
      </c>
      <c r="N24" s="222">
        <f>IF(M24="SE INVESTIGAN Y SE RESUELVEN OPORTUNAMENTE",15,IF(M24="NO SE INVESTIGAN Y SE RESUELVEN OPORTUNAMENTE",0,""))</f>
        <v>15</v>
      </c>
      <c r="O24" s="223"/>
      <c r="P24" s="188"/>
      <c r="Q24" s="188"/>
      <c r="R24" s="188"/>
      <c r="S24" s="188"/>
      <c r="T24" s="188"/>
      <c r="U24" s="188"/>
      <c r="V24" s="188"/>
      <c r="W24" s="188"/>
      <c r="X24" s="188"/>
      <c r="Y24" s="188"/>
      <c r="Z24" s="38" t="s">
        <v>313</v>
      </c>
      <c r="AA24" s="188"/>
      <c r="AB24" s="188"/>
      <c r="AC24" s="188"/>
      <c r="AD24" s="188"/>
      <c r="AE24" s="188"/>
      <c r="AF24" s="188"/>
      <c r="AG24" s="224"/>
      <c r="AH24" s="170" t="s">
        <v>114</v>
      </c>
      <c r="AI24" s="170"/>
      <c r="AJ24" s="170"/>
      <c r="AK24" s="170"/>
      <c r="AL24" s="170"/>
      <c r="AM24" s="170"/>
      <c r="AN24" s="170"/>
      <c r="AO24" s="170" t="s">
        <v>135</v>
      </c>
    </row>
    <row r="25" spans="1:41" ht="60.75" customHeight="1" x14ac:dyDescent="0.2">
      <c r="A25" s="188"/>
      <c r="B25" s="188"/>
      <c r="C25" s="188"/>
      <c r="D25" s="197"/>
      <c r="E25" s="188"/>
      <c r="F25" s="197"/>
      <c r="G25" s="197"/>
      <c r="H25" s="197"/>
      <c r="I25" s="206"/>
      <c r="J25" s="188"/>
      <c r="K25" s="197"/>
      <c r="L25" s="232" t="s">
        <v>136</v>
      </c>
      <c r="M25" s="233" t="s">
        <v>53</v>
      </c>
      <c r="N25" s="234">
        <f>IF(M25="COMPLETA",10,IF(M25="INCOMPLETA",5,IF(M25="NO EXISTE",0,"")))</f>
        <v>10</v>
      </c>
      <c r="O25" s="223"/>
      <c r="P25" s="197"/>
      <c r="Q25" s="188"/>
      <c r="R25" s="197"/>
      <c r="S25" s="188"/>
      <c r="T25" s="188"/>
      <c r="U25" s="197"/>
      <c r="V25" s="188"/>
      <c r="W25" s="197"/>
      <c r="X25" s="197"/>
      <c r="Y25" s="188"/>
      <c r="Z25" s="188"/>
      <c r="AA25" s="197"/>
      <c r="AB25" s="197"/>
      <c r="AC25" s="197"/>
      <c r="AD25" s="197"/>
      <c r="AE25" s="197"/>
      <c r="AF25" s="188"/>
      <c r="AG25" s="237"/>
      <c r="AH25" s="170"/>
      <c r="AI25" s="170"/>
      <c r="AJ25" s="170"/>
      <c r="AK25" s="170"/>
      <c r="AL25" s="170"/>
      <c r="AM25" s="170"/>
      <c r="AN25" s="170"/>
      <c r="AO25" s="170" t="s">
        <v>137</v>
      </c>
    </row>
    <row r="26" spans="1:41" ht="27.75" customHeight="1" x14ac:dyDescent="0.2">
      <c r="A26" s="238" t="s">
        <v>180</v>
      </c>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2"/>
      <c r="AH26" s="170"/>
      <c r="AI26" s="170"/>
      <c r="AJ26" s="170"/>
      <c r="AK26" s="170"/>
      <c r="AL26" s="170"/>
      <c r="AM26" s="170"/>
      <c r="AN26" s="170"/>
      <c r="AO26" s="170" t="s">
        <v>181</v>
      </c>
    </row>
    <row r="27" spans="1:41" ht="21.75" customHeight="1" x14ac:dyDescent="0.2">
      <c r="A27" s="239" t="s">
        <v>182</v>
      </c>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2"/>
      <c r="AH27" s="170"/>
      <c r="AI27" s="170"/>
      <c r="AJ27" s="170"/>
      <c r="AK27" s="170"/>
      <c r="AL27" s="170"/>
      <c r="AM27" s="170"/>
      <c r="AN27" s="170"/>
      <c r="AO27" s="170" t="s">
        <v>183</v>
      </c>
    </row>
    <row r="28" spans="1:41" ht="27.75" customHeight="1" x14ac:dyDescent="0.2">
      <c r="A28" s="240" t="s">
        <v>184</v>
      </c>
      <c r="B28" s="193"/>
      <c r="C28" s="240" t="s">
        <v>185</v>
      </c>
      <c r="D28" s="192"/>
      <c r="E28" s="192"/>
      <c r="F28" s="192"/>
      <c r="G28" s="192"/>
      <c r="H28" s="192"/>
      <c r="I28" s="192"/>
      <c r="J28" s="192"/>
      <c r="K28" s="192"/>
      <c r="L28" s="192"/>
      <c r="M28" s="192"/>
      <c r="N28" s="192"/>
      <c r="O28" s="192"/>
      <c r="P28" s="192"/>
      <c r="Q28" s="192"/>
      <c r="R28" s="192"/>
      <c r="S28" s="192"/>
      <c r="T28" s="192"/>
      <c r="U28" s="192"/>
      <c r="V28" s="192"/>
      <c r="W28" s="192"/>
      <c r="X28" s="192"/>
      <c r="Y28" s="193"/>
      <c r="Z28" s="241" t="s">
        <v>186</v>
      </c>
      <c r="AA28" s="192"/>
      <c r="AB28" s="192"/>
      <c r="AC28" s="193"/>
      <c r="AD28" s="242" t="s">
        <v>187</v>
      </c>
      <c r="AE28" s="243"/>
      <c r="AF28" s="243"/>
      <c r="AG28" s="244"/>
      <c r="AH28" s="170"/>
      <c r="AI28" s="170"/>
      <c r="AJ28" s="170"/>
      <c r="AK28" s="170"/>
      <c r="AL28" s="170"/>
      <c r="AM28" s="170"/>
      <c r="AN28" s="170"/>
      <c r="AO28" s="170" t="s">
        <v>188</v>
      </c>
    </row>
    <row r="29" spans="1:41" ht="27.75" customHeight="1" x14ac:dyDescent="0.2">
      <c r="A29" s="245">
        <v>1</v>
      </c>
      <c r="B29" s="172"/>
      <c r="C29" s="246"/>
      <c r="D29" s="174"/>
      <c r="E29" s="174"/>
      <c r="F29" s="174"/>
      <c r="G29" s="174"/>
      <c r="H29" s="174"/>
      <c r="I29" s="174"/>
      <c r="J29" s="174"/>
      <c r="K29" s="174"/>
      <c r="L29" s="174"/>
      <c r="M29" s="174"/>
      <c r="N29" s="174"/>
      <c r="O29" s="174"/>
      <c r="P29" s="174"/>
      <c r="Q29" s="174"/>
      <c r="R29" s="174"/>
      <c r="S29" s="174"/>
      <c r="T29" s="174"/>
      <c r="U29" s="174"/>
      <c r="V29" s="174"/>
      <c r="W29" s="174"/>
      <c r="X29" s="174"/>
      <c r="Y29" s="172"/>
      <c r="Z29" s="247">
        <v>43943</v>
      </c>
      <c r="AA29" s="174"/>
      <c r="AB29" s="174"/>
      <c r="AC29" s="174"/>
      <c r="AD29" s="248" t="s">
        <v>314</v>
      </c>
      <c r="AE29" s="249"/>
      <c r="AF29" s="249"/>
      <c r="AG29" s="250"/>
      <c r="AH29" s="170"/>
      <c r="AI29" s="170"/>
      <c r="AJ29" s="170"/>
      <c r="AK29" s="170"/>
      <c r="AL29" s="170"/>
      <c r="AM29" s="170"/>
      <c r="AN29" s="170"/>
      <c r="AO29" s="170" t="s">
        <v>189</v>
      </c>
    </row>
    <row r="30" spans="1:41" ht="30" customHeight="1" x14ac:dyDescent="0.2">
      <c r="A30" s="251">
        <v>2</v>
      </c>
      <c r="B30" s="172"/>
      <c r="C30" s="252" t="s">
        <v>315</v>
      </c>
      <c r="D30" s="174"/>
      <c r="E30" s="174"/>
      <c r="F30" s="174"/>
      <c r="G30" s="174"/>
      <c r="H30" s="174"/>
      <c r="I30" s="174"/>
      <c r="J30" s="174"/>
      <c r="K30" s="174"/>
      <c r="L30" s="174"/>
      <c r="M30" s="174"/>
      <c r="N30" s="174"/>
      <c r="O30" s="174"/>
      <c r="P30" s="174"/>
      <c r="Q30" s="174"/>
      <c r="R30" s="174"/>
      <c r="S30" s="174"/>
      <c r="T30" s="174"/>
      <c r="U30" s="174"/>
      <c r="V30" s="174"/>
      <c r="W30" s="174"/>
      <c r="X30" s="174"/>
      <c r="Y30" s="172"/>
      <c r="Z30" s="253">
        <v>43951</v>
      </c>
      <c r="AA30" s="174"/>
      <c r="AB30" s="174"/>
      <c r="AC30" s="172"/>
      <c r="AD30" s="254" t="s">
        <v>316</v>
      </c>
      <c r="AE30" s="192"/>
      <c r="AF30" s="192"/>
      <c r="AG30" s="193"/>
      <c r="AH30" s="170"/>
      <c r="AI30" s="170"/>
      <c r="AJ30" s="170"/>
      <c r="AK30" s="170"/>
      <c r="AL30" s="170"/>
      <c r="AM30" s="170"/>
      <c r="AN30" s="170"/>
      <c r="AO30" s="170" t="s">
        <v>97</v>
      </c>
    </row>
    <row r="31" spans="1:41" ht="27.75" customHeight="1" x14ac:dyDescent="0.2">
      <c r="A31" s="246" t="s">
        <v>317</v>
      </c>
      <c r="B31" s="172"/>
      <c r="C31" s="255" t="s">
        <v>318</v>
      </c>
      <c r="D31" s="174"/>
      <c r="E31" s="174"/>
      <c r="F31" s="174"/>
      <c r="G31" s="174"/>
      <c r="H31" s="174"/>
      <c r="I31" s="174"/>
      <c r="J31" s="174"/>
      <c r="K31" s="174"/>
      <c r="L31" s="174"/>
      <c r="M31" s="174"/>
      <c r="N31" s="174"/>
      <c r="O31" s="174"/>
      <c r="P31" s="174"/>
      <c r="Q31" s="174"/>
      <c r="R31" s="174"/>
      <c r="S31" s="174"/>
      <c r="T31" s="174"/>
      <c r="U31" s="174"/>
      <c r="V31" s="174"/>
      <c r="W31" s="174"/>
      <c r="X31" s="174"/>
      <c r="Y31" s="172"/>
      <c r="Z31" s="256">
        <v>44074</v>
      </c>
      <c r="AA31" s="174"/>
      <c r="AB31" s="174"/>
      <c r="AC31" s="172"/>
      <c r="AD31" s="257" t="s">
        <v>319</v>
      </c>
      <c r="AE31" s="8"/>
      <c r="AF31" s="8"/>
      <c r="AG31" s="6"/>
      <c r="AH31" s="170"/>
      <c r="AI31" s="170"/>
      <c r="AJ31" s="170"/>
      <c r="AK31" s="170"/>
      <c r="AL31" s="170"/>
      <c r="AM31" s="170"/>
      <c r="AN31" s="170"/>
      <c r="AO31" s="170" t="s">
        <v>194</v>
      </c>
    </row>
    <row r="32" spans="1:41" ht="15" customHeight="1" x14ac:dyDescent="0.2">
      <c r="A32" s="258" t="s">
        <v>195</v>
      </c>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2"/>
      <c r="AH32" s="170"/>
      <c r="AI32" s="170"/>
      <c r="AJ32" s="170"/>
      <c r="AK32" s="170"/>
      <c r="AL32" s="170"/>
      <c r="AM32" s="170"/>
      <c r="AN32" s="170"/>
      <c r="AO32" s="170" t="s">
        <v>196</v>
      </c>
    </row>
    <row r="33" spans="1:41" ht="30.75" customHeight="1" x14ac:dyDescent="0.25">
      <c r="A33" s="259" t="s">
        <v>187</v>
      </c>
      <c r="B33" s="192"/>
      <c r="C33" s="192"/>
      <c r="D33" s="192"/>
      <c r="E33" s="192"/>
      <c r="F33" s="193"/>
      <c r="G33" s="259" t="s">
        <v>197</v>
      </c>
      <c r="H33" s="192"/>
      <c r="I33" s="192"/>
      <c r="J33" s="192"/>
      <c r="K33" s="192"/>
      <c r="L33" s="193"/>
      <c r="M33" s="260" t="s">
        <v>198</v>
      </c>
      <c r="N33" s="174"/>
      <c r="O33" s="174"/>
      <c r="P33" s="174"/>
      <c r="Q33" s="174"/>
      <c r="R33" s="174"/>
      <c r="S33" s="174"/>
      <c r="T33" s="174"/>
      <c r="U33" s="174"/>
      <c r="V33" s="172"/>
      <c r="W33" s="260" t="s">
        <v>199</v>
      </c>
      <c r="X33" s="174"/>
      <c r="Y33" s="174"/>
      <c r="Z33" s="174"/>
      <c r="AA33" s="172"/>
      <c r="AB33" s="261" t="str">
        <f>IF(X7="X","APOYO OFICINA ASESORA DE PLANEACIÓN","APOYO OFICINA DE CONTROL INTERNO")</f>
        <v>APOYO OFICINA DE CONTROL INTERNO</v>
      </c>
      <c r="AC33" s="174"/>
      <c r="AD33" s="174"/>
      <c r="AE33" s="174"/>
      <c r="AF33" s="174"/>
      <c r="AG33" s="172"/>
      <c r="AH33" s="262"/>
      <c r="AI33" s="263"/>
      <c r="AJ33" s="263"/>
      <c r="AK33" s="263"/>
      <c r="AL33" s="263"/>
      <c r="AM33" s="263"/>
      <c r="AN33" s="263"/>
      <c r="AO33" s="170" t="s">
        <v>200</v>
      </c>
    </row>
    <row r="34" spans="1:41" ht="33.75" customHeight="1" x14ac:dyDescent="0.25">
      <c r="A34" s="264" t="s">
        <v>201</v>
      </c>
      <c r="B34" s="109" t="s">
        <v>319</v>
      </c>
      <c r="C34" s="8"/>
      <c r="D34" s="8"/>
      <c r="E34" s="8"/>
      <c r="F34" s="6"/>
      <c r="G34" s="265" t="s">
        <v>201</v>
      </c>
      <c r="H34" s="266" t="s">
        <v>320</v>
      </c>
      <c r="I34" s="174"/>
      <c r="J34" s="174"/>
      <c r="K34" s="174"/>
      <c r="L34" s="172"/>
      <c r="M34" s="265" t="s">
        <v>201</v>
      </c>
      <c r="N34" s="267"/>
      <c r="O34" s="266" t="s">
        <v>204</v>
      </c>
      <c r="P34" s="174"/>
      <c r="Q34" s="174"/>
      <c r="R34" s="174"/>
      <c r="S34" s="174"/>
      <c r="T34" s="174"/>
      <c r="U34" s="174"/>
      <c r="V34" s="172"/>
      <c r="W34" s="268" t="s">
        <v>201</v>
      </c>
      <c r="X34" s="180" t="s">
        <v>193</v>
      </c>
      <c r="Y34" s="174"/>
      <c r="Z34" s="174"/>
      <c r="AA34" s="172"/>
      <c r="AB34" s="268" t="s">
        <v>201</v>
      </c>
      <c r="AC34" s="269"/>
      <c r="AD34" s="174"/>
      <c r="AE34" s="174"/>
      <c r="AF34" s="174"/>
      <c r="AG34" s="172"/>
      <c r="AH34" s="263"/>
      <c r="AI34" s="263"/>
      <c r="AJ34" s="263"/>
      <c r="AK34" s="263"/>
      <c r="AL34" s="263"/>
      <c r="AM34" s="263"/>
      <c r="AN34" s="263"/>
      <c r="AO34" s="170" t="s">
        <v>206</v>
      </c>
    </row>
    <row r="35" spans="1:41" ht="32.25" customHeight="1" x14ac:dyDescent="0.25">
      <c r="A35" s="264" t="s">
        <v>207</v>
      </c>
      <c r="B35" s="270" t="s">
        <v>321</v>
      </c>
      <c r="C35" s="174"/>
      <c r="D35" s="174"/>
      <c r="E35" s="174"/>
      <c r="F35" s="172"/>
      <c r="G35" s="264" t="s">
        <v>207</v>
      </c>
      <c r="H35" s="270" t="s">
        <v>322</v>
      </c>
      <c r="I35" s="174"/>
      <c r="J35" s="174"/>
      <c r="K35" s="174"/>
      <c r="L35" s="172"/>
      <c r="M35" s="265" t="s">
        <v>207</v>
      </c>
      <c r="N35" s="271"/>
      <c r="O35" s="270" t="s">
        <v>210</v>
      </c>
      <c r="P35" s="174"/>
      <c r="Q35" s="174"/>
      <c r="R35" s="174"/>
      <c r="S35" s="174"/>
      <c r="T35" s="174"/>
      <c r="U35" s="174"/>
      <c r="V35" s="172"/>
      <c r="W35" s="264" t="s">
        <v>207</v>
      </c>
      <c r="X35" s="180" t="s">
        <v>193</v>
      </c>
      <c r="Y35" s="174"/>
      <c r="Z35" s="174"/>
      <c r="AA35" s="172"/>
      <c r="AB35" s="264" t="s">
        <v>207</v>
      </c>
      <c r="AC35" s="269"/>
      <c r="AD35" s="174"/>
      <c r="AE35" s="174"/>
      <c r="AF35" s="174"/>
      <c r="AG35" s="172"/>
      <c r="AH35" s="263"/>
      <c r="AI35" s="263"/>
      <c r="AJ35" s="263"/>
      <c r="AK35" s="263"/>
      <c r="AL35" s="263"/>
      <c r="AM35" s="263"/>
      <c r="AN35" s="263"/>
      <c r="AO35" s="170" t="s">
        <v>212</v>
      </c>
    </row>
    <row r="36" spans="1:41" ht="12.75" customHeight="1" x14ac:dyDescent="0.2">
      <c r="A36" s="170"/>
      <c r="B36" s="170"/>
      <c r="C36" s="170"/>
      <c r="D36" s="272"/>
      <c r="E36" s="170"/>
      <c r="F36" s="170"/>
      <c r="G36" s="170"/>
      <c r="H36" s="170"/>
      <c r="I36" s="170"/>
      <c r="J36" s="170"/>
      <c r="K36" s="170"/>
      <c r="L36" s="170"/>
      <c r="M36" s="170"/>
      <c r="N36" s="170"/>
      <c r="O36" s="170"/>
      <c r="P36" s="170"/>
      <c r="Q36" s="170"/>
      <c r="R36" s="170"/>
      <c r="S36" s="169"/>
      <c r="T36" s="169"/>
      <c r="U36" s="170"/>
      <c r="V36" s="170"/>
      <c r="W36" s="170"/>
      <c r="X36" s="170"/>
      <c r="Y36" s="170"/>
      <c r="Z36" s="170"/>
      <c r="AA36" s="170"/>
      <c r="AB36" s="170"/>
      <c r="AC36" s="170"/>
      <c r="AD36" s="170"/>
      <c r="AE36" s="170"/>
      <c r="AF36" s="170"/>
      <c r="AG36" s="170"/>
      <c r="AH36" s="170"/>
      <c r="AI36" s="170"/>
      <c r="AJ36" s="170"/>
      <c r="AK36" s="170"/>
      <c r="AL36" s="170"/>
      <c r="AM36" s="170"/>
      <c r="AN36" s="170"/>
      <c r="AO36" s="170" t="s">
        <v>213</v>
      </c>
    </row>
    <row r="37" spans="1:41" ht="12.75" customHeight="1" x14ac:dyDescent="0.2">
      <c r="A37" s="170"/>
      <c r="B37" s="170"/>
      <c r="C37" s="170"/>
      <c r="D37" s="272"/>
      <c r="E37" s="170"/>
      <c r="F37" s="170"/>
      <c r="G37" s="170"/>
      <c r="H37" s="170"/>
      <c r="I37" s="170"/>
      <c r="J37" s="170"/>
      <c r="K37" s="170"/>
      <c r="L37" s="170"/>
      <c r="M37" s="170"/>
      <c r="N37" s="170"/>
      <c r="O37" s="170"/>
      <c r="P37" s="170"/>
      <c r="Q37" s="170"/>
      <c r="R37" s="170"/>
      <c r="S37" s="169"/>
      <c r="T37" s="169"/>
      <c r="U37" s="170"/>
      <c r="V37" s="170"/>
      <c r="W37" s="170"/>
      <c r="X37" s="170"/>
      <c r="Y37" s="170"/>
      <c r="Z37" s="170"/>
      <c r="AA37" s="170"/>
      <c r="AB37" s="170"/>
      <c r="AC37" s="170"/>
      <c r="AD37" s="170"/>
      <c r="AE37" s="170"/>
      <c r="AF37" s="170"/>
      <c r="AG37" s="170"/>
      <c r="AH37" s="170"/>
      <c r="AI37" s="170"/>
      <c r="AJ37" s="170"/>
      <c r="AK37" s="170"/>
      <c r="AL37" s="170"/>
      <c r="AM37" s="170"/>
      <c r="AN37" s="170"/>
      <c r="AO37" s="170" t="s">
        <v>214</v>
      </c>
    </row>
    <row r="38" spans="1:41" ht="12.75" customHeight="1" x14ac:dyDescent="0.2">
      <c r="A38" s="170"/>
      <c r="B38" s="170"/>
      <c r="C38" s="170"/>
      <c r="D38" s="272"/>
      <c r="E38" s="170"/>
      <c r="F38" s="170"/>
      <c r="G38" s="170"/>
      <c r="H38" s="170"/>
      <c r="I38" s="170"/>
      <c r="J38" s="170"/>
      <c r="K38" s="170"/>
      <c r="L38" s="170"/>
      <c r="M38" s="170"/>
      <c r="N38" s="170"/>
      <c r="O38" s="170"/>
      <c r="P38" s="170"/>
      <c r="Q38" s="170"/>
      <c r="R38" s="170"/>
      <c r="S38" s="169"/>
      <c r="T38" s="169"/>
      <c r="U38" s="170"/>
      <c r="V38" s="170"/>
      <c r="W38" s="170"/>
      <c r="X38" s="170"/>
      <c r="Y38" s="170"/>
      <c r="Z38" s="170"/>
      <c r="AA38" s="170"/>
      <c r="AB38" s="170"/>
      <c r="AC38" s="170"/>
      <c r="AD38" s="170"/>
      <c r="AE38" s="170"/>
      <c r="AF38" s="170"/>
      <c r="AG38" s="170"/>
      <c r="AH38" s="170"/>
      <c r="AI38" s="170"/>
      <c r="AJ38" s="170"/>
      <c r="AK38" s="170"/>
      <c r="AL38" s="170"/>
      <c r="AM38" s="170"/>
      <c r="AN38" s="170"/>
      <c r="AO38" s="170" t="s">
        <v>215</v>
      </c>
    </row>
    <row r="39" spans="1:41" ht="12.75" customHeight="1" x14ac:dyDescent="0.2">
      <c r="A39" s="170"/>
      <c r="B39" s="170"/>
      <c r="C39" s="170"/>
      <c r="D39" s="272"/>
      <c r="E39" s="170"/>
      <c r="F39" s="170"/>
      <c r="G39" s="170"/>
      <c r="H39" s="170"/>
      <c r="I39" s="170"/>
      <c r="J39" s="170"/>
      <c r="K39" s="170"/>
      <c r="L39" s="170"/>
      <c r="M39" s="170"/>
      <c r="N39" s="170"/>
      <c r="O39" s="170"/>
      <c r="P39" s="170"/>
      <c r="Q39" s="170"/>
      <c r="R39" s="170"/>
      <c r="S39" s="169"/>
      <c r="T39" s="169"/>
      <c r="U39" s="170"/>
      <c r="V39" s="170"/>
      <c r="W39" s="170"/>
      <c r="X39" s="170"/>
      <c r="Y39" s="170"/>
      <c r="Z39" s="170"/>
      <c r="AA39" s="170"/>
      <c r="AB39" s="170"/>
      <c r="AC39" s="170"/>
      <c r="AD39" s="170"/>
      <c r="AE39" s="170"/>
      <c r="AF39" s="170"/>
      <c r="AG39" s="170"/>
      <c r="AH39" s="170"/>
      <c r="AI39" s="170"/>
      <c r="AJ39" s="170"/>
      <c r="AK39" s="170"/>
      <c r="AL39" s="170"/>
      <c r="AM39" s="170"/>
      <c r="AN39" s="170"/>
      <c r="AO39" s="170" t="s">
        <v>142</v>
      </c>
    </row>
    <row r="40" spans="1:41" ht="12.75" customHeight="1" x14ac:dyDescent="0.2">
      <c r="A40" s="170"/>
      <c r="B40" s="170"/>
      <c r="C40" s="170"/>
      <c r="D40" s="272"/>
      <c r="E40" s="170"/>
      <c r="F40" s="170"/>
      <c r="G40" s="170"/>
      <c r="H40" s="170"/>
      <c r="I40" s="170"/>
      <c r="J40" s="170"/>
      <c r="K40" s="170"/>
      <c r="L40" s="170"/>
      <c r="M40" s="170"/>
      <c r="N40" s="170"/>
      <c r="O40" s="170"/>
      <c r="P40" s="170"/>
      <c r="Q40" s="170"/>
      <c r="R40" s="170"/>
      <c r="S40" s="169"/>
      <c r="T40" s="169"/>
      <c r="U40" s="170"/>
      <c r="V40" s="170"/>
      <c r="W40" s="170"/>
      <c r="X40" s="170"/>
      <c r="Y40" s="170"/>
      <c r="Z40" s="170"/>
      <c r="AA40" s="170"/>
      <c r="AB40" s="170"/>
      <c r="AC40" s="170"/>
      <c r="AD40" s="170"/>
      <c r="AE40" s="170"/>
      <c r="AF40" s="170"/>
      <c r="AG40" s="170"/>
      <c r="AH40" s="170"/>
      <c r="AI40" s="170"/>
      <c r="AJ40" s="170"/>
      <c r="AK40" s="170"/>
      <c r="AL40" s="170"/>
      <c r="AM40" s="170"/>
      <c r="AN40" s="170"/>
      <c r="AO40" s="170" t="s">
        <v>216</v>
      </c>
    </row>
    <row r="41" spans="1:41" ht="12.75" customHeight="1" x14ac:dyDescent="0.2">
      <c r="A41" s="170"/>
      <c r="B41" s="170"/>
      <c r="C41" s="170"/>
      <c r="D41" s="272"/>
      <c r="E41" s="170"/>
      <c r="F41" s="170"/>
      <c r="G41" s="170"/>
      <c r="H41" s="170"/>
      <c r="I41" s="170"/>
      <c r="J41" s="170"/>
      <c r="K41" s="170"/>
      <c r="L41" s="170"/>
      <c r="M41" s="170"/>
      <c r="N41" s="170"/>
      <c r="O41" s="170"/>
      <c r="P41" s="170"/>
      <c r="Q41" s="170"/>
      <c r="R41" s="170"/>
      <c r="S41" s="169"/>
      <c r="T41" s="169"/>
      <c r="U41" s="170"/>
      <c r="V41" s="170"/>
      <c r="W41" s="170"/>
      <c r="X41" s="170"/>
      <c r="Y41" s="170"/>
      <c r="Z41" s="170"/>
      <c r="AA41" s="170"/>
      <c r="AB41" s="170"/>
      <c r="AC41" s="170"/>
      <c r="AD41" s="170"/>
      <c r="AE41" s="170"/>
      <c r="AF41" s="170"/>
      <c r="AG41" s="170"/>
      <c r="AH41" s="170"/>
      <c r="AI41" s="170"/>
      <c r="AJ41" s="170"/>
      <c r="AK41" s="170"/>
      <c r="AL41" s="170"/>
      <c r="AM41" s="170"/>
      <c r="AN41" s="170"/>
      <c r="AO41" s="170" t="s">
        <v>217</v>
      </c>
    </row>
    <row r="42" spans="1:41" ht="12.75" customHeight="1" x14ac:dyDescent="0.2">
      <c r="A42" s="170"/>
      <c r="B42" s="170"/>
      <c r="C42" s="170"/>
      <c r="D42" s="272"/>
      <c r="E42" s="170"/>
      <c r="F42" s="170"/>
      <c r="G42" s="170"/>
      <c r="H42" s="170"/>
      <c r="I42" s="170"/>
      <c r="J42" s="170"/>
      <c r="K42" s="170"/>
      <c r="L42" s="170"/>
      <c r="M42" s="170"/>
      <c r="N42" s="170"/>
      <c r="O42" s="170"/>
      <c r="P42" s="170"/>
      <c r="Q42" s="170"/>
      <c r="R42" s="170"/>
      <c r="S42" s="169"/>
      <c r="T42" s="169"/>
      <c r="U42" s="170"/>
      <c r="V42" s="170"/>
      <c r="W42" s="170"/>
      <c r="X42" s="170"/>
      <c r="Y42" s="170"/>
      <c r="Z42" s="170"/>
      <c r="AA42" s="170"/>
      <c r="AB42" s="170"/>
      <c r="AC42" s="170"/>
      <c r="AD42" s="170"/>
      <c r="AE42" s="170"/>
      <c r="AF42" s="170"/>
      <c r="AG42" s="170"/>
      <c r="AH42" s="170"/>
      <c r="AI42" s="170"/>
      <c r="AJ42" s="170"/>
      <c r="AK42" s="170"/>
      <c r="AL42" s="170"/>
      <c r="AM42" s="170"/>
      <c r="AN42" s="170"/>
      <c r="AO42" s="170"/>
    </row>
    <row r="43" spans="1:41" ht="12.75" customHeight="1" x14ac:dyDescent="0.2">
      <c r="A43" s="170"/>
      <c r="B43" s="170"/>
      <c r="C43" s="170"/>
      <c r="D43" s="272"/>
      <c r="E43" s="170"/>
      <c r="F43" s="170"/>
      <c r="G43" s="170"/>
      <c r="H43" s="170"/>
      <c r="I43" s="170"/>
      <c r="J43" s="170"/>
      <c r="K43" s="170"/>
      <c r="L43" s="170"/>
      <c r="M43" s="170"/>
      <c r="N43" s="170"/>
      <c r="O43" s="170"/>
      <c r="P43" s="170"/>
      <c r="Q43" s="170"/>
      <c r="R43" s="170"/>
      <c r="S43" s="169"/>
      <c r="T43" s="169"/>
      <c r="U43" s="170"/>
      <c r="V43" s="170"/>
      <c r="W43" s="170"/>
      <c r="X43" s="170"/>
      <c r="Y43" s="170"/>
      <c r="Z43" s="170"/>
      <c r="AA43" s="170"/>
      <c r="AB43" s="170"/>
      <c r="AC43" s="170"/>
      <c r="AD43" s="170"/>
      <c r="AE43" s="170"/>
      <c r="AF43" s="170"/>
      <c r="AG43" s="170"/>
      <c r="AH43" s="170"/>
      <c r="AI43" s="170"/>
      <c r="AJ43" s="170"/>
      <c r="AK43" s="170"/>
      <c r="AL43" s="170"/>
      <c r="AM43" s="170"/>
      <c r="AN43" s="170"/>
      <c r="AO43" s="170"/>
    </row>
    <row r="44" spans="1:41" ht="12.75" customHeight="1" x14ac:dyDescent="0.2">
      <c r="A44" s="170"/>
      <c r="B44" s="170"/>
      <c r="C44" s="170"/>
      <c r="D44" s="272"/>
      <c r="E44" s="170"/>
      <c r="F44" s="170"/>
      <c r="G44" s="170"/>
      <c r="H44" s="170"/>
      <c r="I44" s="170"/>
      <c r="J44" s="170"/>
      <c r="K44" s="170"/>
      <c r="L44" s="170"/>
      <c r="M44" s="170"/>
      <c r="N44" s="170"/>
      <c r="O44" s="170"/>
      <c r="P44" s="170"/>
      <c r="Q44" s="170"/>
      <c r="R44" s="170"/>
      <c r="S44" s="169"/>
      <c r="T44" s="169"/>
      <c r="U44" s="170"/>
      <c r="V44" s="170"/>
      <c r="W44" s="170"/>
      <c r="X44" s="170"/>
      <c r="Y44" s="170"/>
      <c r="Z44" s="170"/>
      <c r="AA44" s="170"/>
      <c r="AB44" s="170"/>
      <c r="AC44" s="170"/>
      <c r="AD44" s="170"/>
      <c r="AE44" s="170"/>
      <c r="AF44" s="170"/>
      <c r="AG44" s="170"/>
      <c r="AH44" s="170"/>
      <c r="AI44" s="170"/>
      <c r="AJ44" s="170"/>
      <c r="AK44" s="170"/>
      <c r="AL44" s="170"/>
      <c r="AM44" s="170"/>
      <c r="AN44" s="170"/>
      <c r="AO44" s="170"/>
    </row>
    <row r="45" spans="1:41" ht="12.75" customHeight="1" x14ac:dyDescent="0.2">
      <c r="A45" s="170"/>
      <c r="B45" s="170"/>
      <c r="C45" s="170"/>
      <c r="D45" s="272"/>
      <c r="E45" s="170"/>
      <c r="F45" s="170"/>
      <c r="G45" s="170"/>
      <c r="H45" s="170"/>
      <c r="I45" s="170"/>
      <c r="J45" s="170"/>
      <c r="K45" s="170"/>
      <c r="L45" s="170"/>
      <c r="M45" s="170"/>
      <c r="N45" s="170"/>
      <c r="O45" s="170"/>
      <c r="P45" s="170"/>
      <c r="Q45" s="170"/>
      <c r="R45" s="170"/>
      <c r="S45" s="169"/>
      <c r="T45" s="169"/>
      <c r="U45" s="170"/>
      <c r="V45" s="170"/>
      <c r="W45" s="170"/>
      <c r="X45" s="170"/>
      <c r="Y45" s="170"/>
      <c r="Z45" s="170"/>
      <c r="AA45" s="170"/>
      <c r="AB45" s="170"/>
      <c r="AC45" s="170"/>
      <c r="AD45" s="170"/>
      <c r="AE45" s="170"/>
      <c r="AF45" s="170"/>
      <c r="AG45" s="170"/>
      <c r="AH45" s="170"/>
      <c r="AI45" s="170"/>
      <c r="AJ45" s="170"/>
      <c r="AK45" s="170"/>
      <c r="AL45" s="170"/>
      <c r="AM45" s="170"/>
      <c r="AN45" s="170"/>
      <c r="AO45" s="170"/>
    </row>
    <row r="46" spans="1:41" ht="12.75" customHeight="1" x14ac:dyDescent="0.2">
      <c r="A46" s="170"/>
      <c r="B46" s="170"/>
      <c r="C46" s="170"/>
      <c r="D46" s="272"/>
      <c r="E46" s="170"/>
      <c r="F46" s="170"/>
      <c r="G46" s="170"/>
      <c r="H46" s="170"/>
      <c r="I46" s="170"/>
      <c r="J46" s="170"/>
      <c r="K46" s="170"/>
      <c r="L46" s="170"/>
      <c r="M46" s="170"/>
      <c r="N46" s="170"/>
      <c r="O46" s="170"/>
      <c r="P46" s="170"/>
      <c r="Q46" s="170"/>
      <c r="R46" s="170"/>
      <c r="S46" s="169"/>
      <c r="T46" s="169"/>
      <c r="U46" s="170"/>
      <c r="V46" s="170"/>
      <c r="W46" s="170"/>
      <c r="X46" s="170"/>
      <c r="Y46" s="170"/>
      <c r="Z46" s="170"/>
      <c r="AA46" s="170"/>
      <c r="AB46" s="170"/>
      <c r="AC46" s="170"/>
      <c r="AD46" s="170"/>
      <c r="AE46" s="170"/>
      <c r="AF46" s="170"/>
      <c r="AG46" s="170"/>
      <c r="AH46" s="170"/>
      <c r="AI46" s="170"/>
      <c r="AJ46" s="170"/>
      <c r="AK46" s="170"/>
      <c r="AL46" s="170"/>
      <c r="AM46" s="170"/>
      <c r="AN46" s="170"/>
      <c r="AO46" s="170"/>
    </row>
    <row r="47" spans="1:41" ht="12.75" customHeight="1" x14ac:dyDescent="0.2">
      <c r="A47" s="170"/>
      <c r="B47" s="170"/>
      <c r="C47" s="170"/>
      <c r="D47" s="272"/>
      <c r="E47" s="170"/>
      <c r="F47" s="170"/>
      <c r="G47" s="170"/>
      <c r="H47" s="170"/>
      <c r="I47" s="170"/>
      <c r="J47" s="170"/>
      <c r="K47" s="170"/>
      <c r="L47" s="170"/>
      <c r="M47" s="170"/>
      <c r="N47" s="170"/>
      <c r="O47" s="170"/>
      <c r="P47" s="170"/>
      <c r="Q47" s="170"/>
      <c r="R47" s="170"/>
      <c r="S47" s="169"/>
      <c r="T47" s="169"/>
      <c r="U47" s="170"/>
      <c r="V47" s="170"/>
      <c r="W47" s="170"/>
      <c r="X47" s="170"/>
      <c r="Y47" s="170"/>
      <c r="Z47" s="170"/>
      <c r="AA47" s="170"/>
      <c r="AB47" s="170"/>
      <c r="AC47" s="170"/>
      <c r="AD47" s="170"/>
      <c r="AE47" s="170"/>
      <c r="AF47" s="170"/>
      <c r="AG47" s="170"/>
      <c r="AH47" s="170"/>
      <c r="AI47" s="170"/>
      <c r="AJ47" s="170"/>
      <c r="AK47" s="170"/>
      <c r="AL47" s="170"/>
      <c r="AM47" s="170"/>
      <c r="AN47" s="170"/>
      <c r="AO47" s="170"/>
    </row>
    <row r="48" spans="1:41" ht="12.75" customHeight="1" x14ac:dyDescent="0.2">
      <c r="A48" s="170"/>
      <c r="B48" s="170"/>
      <c r="C48" s="170"/>
      <c r="D48" s="272"/>
      <c r="E48" s="170"/>
      <c r="F48" s="170"/>
      <c r="G48" s="170"/>
      <c r="H48" s="170"/>
      <c r="I48" s="170"/>
      <c r="J48" s="170"/>
      <c r="K48" s="170"/>
      <c r="L48" s="170"/>
      <c r="M48" s="170"/>
      <c r="N48" s="170"/>
      <c r="O48" s="170"/>
      <c r="P48" s="170"/>
      <c r="Q48" s="170"/>
      <c r="R48" s="170"/>
      <c r="S48" s="169"/>
      <c r="T48" s="169"/>
      <c r="U48" s="170"/>
      <c r="V48" s="170"/>
      <c r="W48" s="170"/>
      <c r="X48" s="170"/>
      <c r="Y48" s="170"/>
      <c r="Z48" s="170"/>
      <c r="AA48" s="170"/>
      <c r="AB48" s="170"/>
      <c r="AC48" s="170"/>
      <c r="AD48" s="170"/>
      <c r="AE48" s="170"/>
      <c r="AF48" s="170"/>
      <c r="AG48" s="170"/>
      <c r="AH48" s="170"/>
      <c r="AI48" s="170"/>
      <c r="AJ48" s="170"/>
      <c r="AK48" s="170"/>
      <c r="AL48" s="170"/>
      <c r="AM48" s="170"/>
      <c r="AN48" s="170"/>
      <c r="AO48" s="170"/>
    </row>
    <row r="49" spans="1:41" ht="12.75" customHeight="1" x14ac:dyDescent="0.2">
      <c r="A49" s="170"/>
      <c r="B49" s="170"/>
      <c r="C49" s="170"/>
      <c r="D49" s="272"/>
      <c r="E49" s="170"/>
      <c r="F49" s="170"/>
      <c r="G49" s="170"/>
      <c r="H49" s="170"/>
      <c r="I49" s="170"/>
      <c r="J49" s="170"/>
      <c r="K49" s="170"/>
      <c r="L49" s="170"/>
      <c r="M49" s="170"/>
      <c r="N49" s="170"/>
      <c r="O49" s="170"/>
      <c r="P49" s="170"/>
      <c r="Q49" s="170"/>
      <c r="R49" s="170"/>
      <c r="S49" s="169"/>
      <c r="T49" s="169"/>
      <c r="U49" s="170"/>
      <c r="V49" s="170"/>
      <c r="W49" s="170"/>
      <c r="X49" s="170"/>
      <c r="Y49" s="170"/>
      <c r="Z49" s="170"/>
      <c r="AA49" s="170"/>
      <c r="AB49" s="170"/>
      <c r="AC49" s="170"/>
      <c r="AD49" s="170"/>
      <c r="AE49" s="170"/>
      <c r="AF49" s="170"/>
      <c r="AG49" s="170"/>
      <c r="AH49" s="170"/>
      <c r="AI49" s="170"/>
      <c r="AJ49" s="170"/>
      <c r="AK49" s="170"/>
      <c r="AL49" s="170"/>
      <c r="AM49" s="170"/>
      <c r="AN49" s="170"/>
      <c r="AO49" s="170"/>
    </row>
    <row r="50" spans="1:41" ht="12.75" customHeight="1" x14ac:dyDescent="0.2">
      <c r="A50" s="170"/>
      <c r="B50" s="170"/>
      <c r="C50" s="170"/>
      <c r="D50" s="272"/>
      <c r="E50" s="170"/>
      <c r="F50" s="170"/>
      <c r="G50" s="170"/>
      <c r="H50" s="170"/>
      <c r="I50" s="170"/>
      <c r="J50" s="170"/>
      <c r="K50" s="170"/>
      <c r="L50" s="170"/>
      <c r="M50" s="170"/>
      <c r="N50" s="170"/>
      <c r="O50" s="170"/>
      <c r="P50" s="170"/>
      <c r="Q50" s="170"/>
      <c r="R50" s="170"/>
      <c r="S50" s="169"/>
      <c r="T50" s="169"/>
      <c r="U50" s="170"/>
      <c r="V50" s="170"/>
      <c r="W50" s="170"/>
      <c r="X50" s="170"/>
      <c r="Y50" s="170"/>
      <c r="Z50" s="170"/>
      <c r="AA50" s="170"/>
      <c r="AB50" s="170"/>
      <c r="AC50" s="170"/>
      <c r="AD50" s="170"/>
      <c r="AE50" s="170"/>
      <c r="AF50" s="170"/>
      <c r="AG50" s="170"/>
      <c r="AH50" s="170"/>
      <c r="AI50" s="170"/>
      <c r="AJ50" s="170"/>
      <c r="AK50" s="170"/>
      <c r="AL50" s="170"/>
      <c r="AM50" s="170"/>
      <c r="AN50" s="170"/>
      <c r="AO50" s="170"/>
    </row>
    <row r="51" spans="1:41" ht="12.75" customHeight="1" x14ac:dyDescent="0.2">
      <c r="A51" s="170"/>
      <c r="B51" s="170"/>
      <c r="C51" s="170"/>
      <c r="D51" s="272"/>
      <c r="E51" s="170"/>
      <c r="F51" s="170"/>
      <c r="G51" s="170"/>
      <c r="H51" s="170"/>
      <c r="I51" s="170"/>
      <c r="J51" s="170"/>
      <c r="K51" s="170"/>
      <c r="L51" s="170"/>
      <c r="M51" s="170"/>
      <c r="N51" s="170"/>
      <c r="O51" s="170"/>
      <c r="P51" s="170"/>
      <c r="Q51" s="170"/>
      <c r="R51" s="170"/>
      <c r="S51" s="169"/>
      <c r="T51" s="169"/>
      <c r="U51" s="170"/>
      <c r="V51" s="170"/>
      <c r="W51" s="170"/>
      <c r="X51" s="170"/>
      <c r="Y51" s="170"/>
      <c r="Z51" s="170"/>
      <c r="AA51" s="170"/>
      <c r="AB51" s="170"/>
      <c r="AC51" s="170"/>
      <c r="AD51" s="170"/>
      <c r="AE51" s="170"/>
      <c r="AF51" s="170"/>
      <c r="AG51" s="170"/>
      <c r="AH51" s="170"/>
      <c r="AI51" s="170"/>
      <c r="AJ51" s="170"/>
      <c r="AK51" s="170"/>
      <c r="AL51" s="170"/>
      <c r="AM51" s="170"/>
      <c r="AN51" s="170"/>
      <c r="AO51" s="170"/>
    </row>
    <row r="52" spans="1:41" ht="12.75" customHeight="1" x14ac:dyDescent="0.2">
      <c r="A52" s="170"/>
      <c r="B52" s="170"/>
      <c r="C52" s="170"/>
      <c r="D52" s="272"/>
      <c r="E52" s="170"/>
      <c r="F52" s="170"/>
      <c r="G52" s="170"/>
      <c r="H52" s="170"/>
      <c r="I52" s="170"/>
      <c r="J52" s="170"/>
      <c r="K52" s="170"/>
      <c r="L52" s="170"/>
      <c r="M52" s="170"/>
      <c r="N52" s="170"/>
      <c r="O52" s="170"/>
      <c r="P52" s="170"/>
      <c r="Q52" s="170"/>
      <c r="R52" s="170"/>
      <c r="S52" s="169"/>
      <c r="T52" s="169"/>
      <c r="U52" s="170"/>
      <c r="V52" s="170"/>
      <c r="W52" s="170"/>
      <c r="X52" s="170"/>
      <c r="Y52" s="170"/>
      <c r="Z52" s="170"/>
      <c r="AA52" s="170"/>
      <c r="AB52" s="170"/>
      <c r="AC52" s="170"/>
      <c r="AD52" s="170"/>
      <c r="AE52" s="170"/>
      <c r="AF52" s="170"/>
      <c r="AG52" s="170"/>
      <c r="AH52" s="170"/>
      <c r="AI52" s="170"/>
      <c r="AJ52" s="170"/>
      <c r="AK52" s="170"/>
      <c r="AL52" s="170"/>
      <c r="AM52" s="170"/>
      <c r="AN52" s="170"/>
      <c r="AO52" s="170"/>
    </row>
    <row r="53" spans="1:41" ht="12.75" customHeight="1" x14ac:dyDescent="0.2">
      <c r="A53" s="170"/>
      <c r="B53" s="170"/>
      <c r="C53" s="170"/>
      <c r="D53" s="272"/>
      <c r="E53" s="170"/>
      <c r="F53" s="170"/>
      <c r="G53" s="170"/>
      <c r="H53" s="170"/>
      <c r="I53" s="170"/>
      <c r="J53" s="170"/>
      <c r="K53" s="170"/>
      <c r="L53" s="170"/>
      <c r="M53" s="170"/>
      <c r="N53" s="170"/>
      <c r="O53" s="170"/>
      <c r="P53" s="170"/>
      <c r="Q53" s="170"/>
      <c r="R53" s="170"/>
      <c r="S53" s="169"/>
      <c r="T53" s="169"/>
      <c r="U53" s="170"/>
      <c r="V53" s="170"/>
      <c r="W53" s="170"/>
      <c r="X53" s="170"/>
      <c r="Y53" s="170"/>
      <c r="Z53" s="170"/>
      <c r="AA53" s="170"/>
      <c r="AB53" s="170"/>
      <c r="AC53" s="170"/>
      <c r="AD53" s="170"/>
      <c r="AE53" s="170"/>
      <c r="AF53" s="170"/>
      <c r="AG53" s="170"/>
      <c r="AH53" s="170"/>
      <c r="AI53" s="170"/>
      <c r="AJ53" s="170"/>
      <c r="AK53" s="170"/>
      <c r="AL53" s="170"/>
      <c r="AM53" s="170"/>
      <c r="AN53" s="170"/>
      <c r="AO53" s="170"/>
    </row>
    <row r="54" spans="1:41" ht="12.75" customHeight="1" x14ac:dyDescent="0.2">
      <c r="A54" s="170"/>
      <c r="B54" s="170"/>
      <c r="C54" s="170"/>
      <c r="D54" s="272"/>
      <c r="E54" s="170"/>
      <c r="F54" s="170"/>
      <c r="G54" s="170"/>
      <c r="H54" s="170"/>
      <c r="I54" s="170"/>
      <c r="J54" s="170"/>
      <c r="K54" s="170"/>
      <c r="L54" s="170"/>
      <c r="M54" s="170"/>
      <c r="N54" s="170"/>
      <c r="O54" s="170"/>
      <c r="P54" s="170"/>
      <c r="Q54" s="170"/>
      <c r="R54" s="170"/>
      <c r="S54" s="169"/>
      <c r="T54" s="169"/>
      <c r="U54" s="170"/>
      <c r="V54" s="170"/>
      <c r="W54" s="170"/>
      <c r="X54" s="170"/>
      <c r="Y54" s="170"/>
      <c r="Z54" s="170"/>
      <c r="AA54" s="170"/>
      <c r="AB54" s="170"/>
      <c r="AC54" s="170"/>
      <c r="AD54" s="170"/>
      <c r="AE54" s="170"/>
      <c r="AF54" s="170"/>
      <c r="AG54" s="170"/>
      <c r="AH54" s="170"/>
      <c r="AI54" s="170"/>
      <c r="AJ54" s="170"/>
      <c r="AK54" s="170"/>
      <c r="AL54" s="170"/>
      <c r="AM54" s="170"/>
      <c r="AN54" s="170"/>
      <c r="AO54" s="170"/>
    </row>
    <row r="55" spans="1:41" ht="12.75" customHeight="1" x14ac:dyDescent="0.2">
      <c r="A55" s="170"/>
      <c r="B55" s="170"/>
      <c r="C55" s="170"/>
      <c r="D55" s="272"/>
      <c r="E55" s="170"/>
      <c r="F55" s="170"/>
      <c r="G55" s="170"/>
      <c r="H55" s="170"/>
      <c r="I55" s="170"/>
      <c r="J55" s="170"/>
      <c r="K55" s="170"/>
      <c r="L55" s="170"/>
      <c r="M55" s="170"/>
      <c r="N55" s="170"/>
      <c r="O55" s="170"/>
      <c r="P55" s="170"/>
      <c r="Q55" s="170"/>
      <c r="R55" s="170"/>
      <c r="S55" s="169"/>
      <c r="T55" s="169"/>
      <c r="U55" s="170"/>
      <c r="V55" s="170"/>
      <c r="W55" s="170"/>
      <c r="X55" s="170"/>
      <c r="Y55" s="170"/>
      <c r="Z55" s="170"/>
      <c r="AA55" s="170"/>
      <c r="AB55" s="170"/>
      <c r="AC55" s="170"/>
      <c r="AD55" s="170"/>
      <c r="AE55" s="170"/>
      <c r="AF55" s="170"/>
      <c r="AG55" s="170"/>
      <c r="AH55" s="170"/>
      <c r="AI55" s="170"/>
      <c r="AJ55" s="170"/>
      <c r="AK55" s="170"/>
      <c r="AL55" s="170"/>
      <c r="AM55" s="170"/>
      <c r="AN55" s="170"/>
      <c r="AO55" s="170"/>
    </row>
    <row r="56" spans="1:41" ht="12.75" customHeight="1" x14ac:dyDescent="0.2">
      <c r="A56" s="170"/>
      <c r="B56" s="170"/>
      <c r="C56" s="170"/>
      <c r="D56" s="272"/>
      <c r="E56" s="170"/>
      <c r="F56" s="170"/>
      <c r="G56" s="170"/>
      <c r="H56" s="170"/>
      <c r="I56" s="170"/>
      <c r="J56" s="170"/>
      <c r="K56" s="170"/>
      <c r="L56" s="170"/>
      <c r="M56" s="170"/>
      <c r="N56" s="170"/>
      <c r="O56" s="170"/>
      <c r="P56" s="170"/>
      <c r="Q56" s="170"/>
      <c r="R56" s="170"/>
      <c r="S56" s="169"/>
      <c r="T56" s="169"/>
      <c r="U56" s="170"/>
      <c r="V56" s="170"/>
      <c r="W56" s="170"/>
      <c r="X56" s="170"/>
      <c r="Y56" s="170"/>
      <c r="Z56" s="170"/>
      <c r="AA56" s="170"/>
      <c r="AB56" s="170"/>
      <c r="AC56" s="170"/>
      <c r="AD56" s="170"/>
      <c r="AE56" s="170"/>
      <c r="AF56" s="170"/>
      <c r="AG56" s="170"/>
      <c r="AH56" s="170"/>
      <c r="AI56" s="170"/>
      <c r="AJ56" s="170"/>
      <c r="AK56" s="170"/>
      <c r="AL56" s="170"/>
      <c r="AM56" s="170"/>
      <c r="AN56" s="170"/>
      <c r="AO56" s="170"/>
    </row>
    <row r="57" spans="1:41" ht="12.75" customHeight="1" x14ac:dyDescent="0.2">
      <c r="A57" s="170"/>
      <c r="B57" s="170"/>
      <c r="C57" s="170"/>
      <c r="D57" s="272"/>
      <c r="E57" s="170"/>
      <c r="F57" s="170"/>
      <c r="G57" s="170"/>
      <c r="H57" s="170"/>
      <c r="I57" s="170"/>
      <c r="J57" s="170"/>
      <c r="K57" s="170"/>
      <c r="L57" s="170"/>
      <c r="M57" s="170"/>
      <c r="N57" s="170"/>
      <c r="O57" s="170"/>
      <c r="P57" s="170"/>
      <c r="Q57" s="170"/>
      <c r="R57" s="170"/>
      <c r="S57" s="169"/>
      <c r="T57" s="169"/>
      <c r="U57" s="170"/>
      <c r="V57" s="170"/>
      <c r="W57" s="170"/>
      <c r="X57" s="170"/>
      <c r="Y57" s="170"/>
      <c r="Z57" s="170"/>
      <c r="AA57" s="170"/>
      <c r="AB57" s="170"/>
      <c r="AC57" s="170"/>
      <c r="AD57" s="170"/>
      <c r="AE57" s="170"/>
      <c r="AF57" s="170"/>
      <c r="AG57" s="170"/>
      <c r="AH57" s="170"/>
      <c r="AI57" s="170"/>
      <c r="AJ57" s="170"/>
      <c r="AK57" s="170"/>
      <c r="AL57" s="170"/>
      <c r="AM57" s="170"/>
      <c r="AN57" s="170"/>
      <c r="AO57" s="170"/>
    </row>
    <row r="58" spans="1:41" ht="12.75" customHeight="1" x14ac:dyDescent="0.2">
      <c r="A58" s="170"/>
      <c r="B58" s="170"/>
      <c r="C58" s="170"/>
      <c r="D58" s="272"/>
      <c r="E58" s="170"/>
      <c r="F58" s="170"/>
      <c r="G58" s="170"/>
      <c r="H58" s="170"/>
      <c r="I58" s="170"/>
      <c r="J58" s="170"/>
      <c r="K58" s="170"/>
      <c r="L58" s="170"/>
      <c r="M58" s="170"/>
      <c r="N58" s="170"/>
      <c r="O58" s="170"/>
      <c r="P58" s="170"/>
      <c r="Q58" s="170"/>
      <c r="R58" s="170"/>
      <c r="S58" s="169"/>
      <c r="T58" s="169"/>
      <c r="U58" s="170"/>
      <c r="V58" s="170"/>
      <c r="W58" s="170"/>
      <c r="X58" s="170"/>
      <c r="Y58" s="170"/>
      <c r="Z58" s="170"/>
      <c r="AA58" s="170"/>
      <c r="AB58" s="170"/>
      <c r="AC58" s="170"/>
      <c r="AD58" s="170"/>
      <c r="AE58" s="170"/>
      <c r="AF58" s="170"/>
      <c r="AG58" s="170"/>
      <c r="AH58" s="170"/>
      <c r="AI58" s="170"/>
      <c r="AJ58" s="170"/>
      <c r="AK58" s="170"/>
      <c r="AL58" s="170"/>
      <c r="AM58" s="170"/>
      <c r="AN58" s="170"/>
      <c r="AO58" s="170"/>
    </row>
    <row r="59" spans="1:41" ht="12.75" customHeight="1" x14ac:dyDescent="0.2">
      <c r="A59" s="170"/>
      <c r="B59" s="170"/>
      <c r="C59" s="170"/>
      <c r="D59" s="272"/>
      <c r="E59" s="170"/>
      <c r="F59" s="170"/>
      <c r="G59" s="170"/>
      <c r="H59" s="170"/>
      <c r="I59" s="170"/>
      <c r="J59" s="170"/>
      <c r="K59" s="170"/>
      <c r="L59" s="170"/>
      <c r="M59" s="170"/>
      <c r="N59" s="170"/>
      <c r="O59" s="170"/>
      <c r="P59" s="170"/>
      <c r="Q59" s="170"/>
      <c r="R59" s="170"/>
      <c r="S59" s="169"/>
      <c r="T59" s="169"/>
      <c r="U59" s="170"/>
      <c r="V59" s="170"/>
      <c r="W59" s="170"/>
      <c r="X59" s="170"/>
      <c r="Y59" s="170"/>
      <c r="Z59" s="170"/>
      <c r="AA59" s="170"/>
      <c r="AB59" s="170"/>
      <c r="AC59" s="170"/>
      <c r="AD59" s="170"/>
      <c r="AE59" s="170"/>
      <c r="AF59" s="170"/>
      <c r="AG59" s="170"/>
      <c r="AH59" s="170"/>
      <c r="AI59" s="170"/>
      <c r="AJ59" s="170"/>
      <c r="AK59" s="170"/>
      <c r="AL59" s="170"/>
      <c r="AM59" s="170"/>
      <c r="AN59" s="170"/>
      <c r="AO59" s="170"/>
    </row>
    <row r="60" spans="1:41" ht="12.75" customHeight="1" x14ac:dyDescent="0.2">
      <c r="A60" s="170"/>
      <c r="B60" s="170"/>
      <c r="C60" s="170"/>
      <c r="D60" s="272"/>
      <c r="E60" s="170"/>
      <c r="F60" s="170"/>
      <c r="G60" s="170"/>
      <c r="H60" s="170"/>
      <c r="I60" s="170"/>
      <c r="J60" s="170"/>
      <c r="K60" s="170"/>
      <c r="L60" s="170"/>
      <c r="M60" s="170"/>
      <c r="N60" s="170"/>
      <c r="O60" s="170"/>
      <c r="P60" s="170"/>
      <c r="Q60" s="170"/>
      <c r="R60" s="170"/>
      <c r="S60" s="169"/>
      <c r="T60" s="169"/>
      <c r="U60" s="170"/>
      <c r="V60" s="170"/>
      <c r="W60" s="170"/>
      <c r="X60" s="170"/>
      <c r="Y60" s="170"/>
      <c r="Z60" s="170"/>
      <c r="AA60" s="170"/>
      <c r="AB60" s="170"/>
      <c r="AC60" s="170"/>
      <c r="AD60" s="170"/>
      <c r="AE60" s="170"/>
      <c r="AF60" s="170"/>
      <c r="AG60" s="170"/>
      <c r="AH60" s="170"/>
      <c r="AI60" s="170"/>
      <c r="AJ60" s="170"/>
      <c r="AK60" s="170"/>
      <c r="AL60" s="170"/>
      <c r="AM60" s="170"/>
      <c r="AN60" s="170"/>
      <c r="AO60" s="170"/>
    </row>
    <row r="61" spans="1:41" ht="12.75" customHeight="1" x14ac:dyDescent="0.2">
      <c r="A61" s="170"/>
      <c r="B61" s="170"/>
      <c r="C61" s="170"/>
      <c r="D61" s="272"/>
      <c r="E61" s="170"/>
      <c r="F61" s="170"/>
      <c r="G61" s="170"/>
      <c r="H61" s="170"/>
      <c r="I61" s="170"/>
      <c r="J61" s="170"/>
      <c r="K61" s="170"/>
      <c r="L61" s="170"/>
      <c r="M61" s="170"/>
      <c r="N61" s="170"/>
      <c r="O61" s="170"/>
      <c r="P61" s="170"/>
      <c r="Q61" s="170"/>
      <c r="R61" s="170"/>
      <c r="S61" s="169"/>
      <c r="T61" s="169"/>
      <c r="U61" s="170"/>
      <c r="V61" s="170"/>
      <c r="W61" s="170"/>
      <c r="X61" s="170"/>
      <c r="Y61" s="170"/>
      <c r="Z61" s="170"/>
      <c r="AA61" s="170"/>
      <c r="AB61" s="170"/>
      <c r="AC61" s="170"/>
      <c r="AD61" s="170"/>
      <c r="AE61" s="170"/>
      <c r="AF61" s="170"/>
      <c r="AG61" s="170"/>
      <c r="AH61" s="170"/>
      <c r="AI61" s="170"/>
      <c r="AJ61" s="170"/>
      <c r="AK61" s="170"/>
      <c r="AL61" s="170"/>
      <c r="AM61" s="170"/>
      <c r="AN61" s="170"/>
      <c r="AO61" s="170"/>
    </row>
    <row r="62" spans="1:41" ht="12.75" customHeight="1" x14ac:dyDescent="0.2">
      <c r="A62" s="170"/>
      <c r="B62" s="170"/>
      <c r="C62" s="170"/>
      <c r="D62" s="272"/>
      <c r="E62" s="170"/>
      <c r="F62" s="170"/>
      <c r="G62" s="170"/>
      <c r="H62" s="170"/>
      <c r="I62" s="170"/>
      <c r="J62" s="170"/>
      <c r="K62" s="170"/>
      <c r="L62" s="170"/>
      <c r="M62" s="170"/>
      <c r="N62" s="170"/>
      <c r="O62" s="170"/>
      <c r="P62" s="170"/>
      <c r="Q62" s="170"/>
      <c r="R62" s="170"/>
      <c r="S62" s="169"/>
      <c r="T62" s="169"/>
      <c r="U62" s="170"/>
      <c r="V62" s="170"/>
      <c r="W62" s="170"/>
      <c r="X62" s="170"/>
      <c r="Y62" s="170"/>
      <c r="Z62" s="170"/>
      <c r="AA62" s="170"/>
      <c r="AB62" s="170"/>
      <c r="AC62" s="170"/>
      <c r="AD62" s="170"/>
      <c r="AE62" s="170"/>
      <c r="AF62" s="170"/>
      <c r="AG62" s="170"/>
      <c r="AH62" s="170"/>
      <c r="AI62" s="170"/>
      <c r="AJ62" s="170"/>
      <c r="AK62" s="170"/>
      <c r="AL62" s="170"/>
      <c r="AM62" s="170"/>
      <c r="AN62" s="170"/>
      <c r="AO62" s="170"/>
    </row>
    <row r="63" spans="1:41" ht="12.75" customHeight="1" x14ac:dyDescent="0.2">
      <c r="A63" s="170"/>
      <c r="B63" s="170"/>
      <c r="C63" s="170"/>
      <c r="D63" s="272"/>
      <c r="E63" s="170"/>
      <c r="F63" s="170"/>
      <c r="G63" s="170"/>
      <c r="H63" s="170"/>
      <c r="I63" s="170"/>
      <c r="J63" s="170"/>
      <c r="K63" s="170"/>
      <c r="L63" s="170"/>
      <c r="M63" s="170"/>
      <c r="N63" s="170"/>
      <c r="O63" s="170"/>
      <c r="P63" s="170"/>
      <c r="Q63" s="170"/>
      <c r="R63" s="170"/>
      <c r="S63" s="169"/>
      <c r="T63" s="169"/>
      <c r="U63" s="170"/>
      <c r="V63" s="170"/>
      <c r="W63" s="170"/>
      <c r="X63" s="170"/>
      <c r="Y63" s="170"/>
      <c r="Z63" s="170"/>
      <c r="AA63" s="170"/>
      <c r="AB63" s="170"/>
      <c r="AC63" s="170"/>
      <c r="AD63" s="170"/>
      <c r="AE63" s="170"/>
      <c r="AF63" s="170"/>
      <c r="AG63" s="170"/>
      <c r="AH63" s="170"/>
      <c r="AI63" s="170"/>
      <c r="AJ63" s="170"/>
      <c r="AK63" s="170"/>
      <c r="AL63" s="170"/>
      <c r="AM63" s="170"/>
      <c r="AN63" s="170"/>
      <c r="AO63" s="170"/>
    </row>
    <row r="64" spans="1:41" ht="12.75" customHeight="1" x14ac:dyDescent="0.2">
      <c r="A64" s="170"/>
      <c r="B64" s="170"/>
      <c r="C64" s="170"/>
      <c r="D64" s="272"/>
      <c r="E64" s="170"/>
      <c r="F64" s="170"/>
      <c r="G64" s="170"/>
      <c r="H64" s="170"/>
      <c r="I64" s="170"/>
      <c r="J64" s="170"/>
      <c r="K64" s="170"/>
      <c r="L64" s="170"/>
      <c r="M64" s="170"/>
      <c r="N64" s="170"/>
      <c r="O64" s="170"/>
      <c r="P64" s="170"/>
      <c r="Q64" s="170"/>
      <c r="R64" s="170"/>
      <c r="S64" s="169"/>
      <c r="T64" s="169"/>
      <c r="U64" s="170"/>
      <c r="V64" s="170"/>
      <c r="W64" s="170"/>
      <c r="X64" s="170"/>
      <c r="Y64" s="170"/>
      <c r="Z64" s="170"/>
      <c r="AA64" s="170"/>
      <c r="AB64" s="170"/>
      <c r="AC64" s="170"/>
      <c r="AD64" s="170"/>
      <c r="AE64" s="170"/>
      <c r="AF64" s="170"/>
      <c r="AG64" s="170"/>
      <c r="AH64" s="170"/>
      <c r="AI64" s="170"/>
      <c r="AJ64" s="170"/>
      <c r="AK64" s="170"/>
      <c r="AL64" s="170"/>
      <c r="AM64" s="170"/>
      <c r="AN64" s="170"/>
      <c r="AO64" s="170"/>
    </row>
    <row r="65" spans="1:41" ht="12.75" customHeight="1" x14ac:dyDescent="0.2">
      <c r="A65" s="170"/>
      <c r="B65" s="170"/>
      <c r="C65" s="170"/>
      <c r="D65" s="272"/>
      <c r="E65" s="170"/>
      <c r="F65" s="170"/>
      <c r="G65" s="170"/>
      <c r="H65" s="170"/>
      <c r="I65" s="170"/>
      <c r="J65" s="170"/>
      <c r="K65" s="170"/>
      <c r="L65" s="170"/>
      <c r="M65" s="170"/>
      <c r="N65" s="170"/>
      <c r="O65" s="170"/>
      <c r="P65" s="170"/>
      <c r="Q65" s="170"/>
      <c r="R65" s="170"/>
      <c r="S65" s="169"/>
      <c r="T65" s="169"/>
      <c r="U65" s="170"/>
      <c r="V65" s="170"/>
      <c r="W65" s="170"/>
      <c r="X65" s="170"/>
      <c r="Y65" s="170"/>
      <c r="Z65" s="170"/>
      <c r="AA65" s="170"/>
      <c r="AB65" s="170"/>
      <c r="AC65" s="170"/>
      <c r="AD65" s="170"/>
      <c r="AE65" s="170"/>
      <c r="AF65" s="170"/>
      <c r="AG65" s="170"/>
      <c r="AH65" s="170"/>
      <c r="AI65" s="170"/>
      <c r="AJ65" s="170"/>
      <c r="AK65" s="170"/>
      <c r="AL65" s="170"/>
      <c r="AM65" s="170"/>
      <c r="AN65" s="170"/>
      <c r="AO65" s="170"/>
    </row>
    <row r="66" spans="1:41" ht="12.75" customHeight="1" x14ac:dyDescent="0.2">
      <c r="A66" s="170"/>
      <c r="B66" s="170"/>
      <c r="C66" s="170"/>
      <c r="D66" s="272"/>
      <c r="E66" s="170"/>
      <c r="F66" s="170"/>
      <c r="G66" s="170"/>
      <c r="H66" s="170"/>
      <c r="I66" s="170"/>
      <c r="J66" s="170"/>
      <c r="K66" s="170"/>
      <c r="L66" s="170"/>
      <c r="M66" s="170"/>
      <c r="N66" s="170"/>
      <c r="O66" s="170"/>
      <c r="P66" s="170"/>
      <c r="Q66" s="170"/>
      <c r="R66" s="170"/>
      <c r="S66" s="169"/>
      <c r="T66" s="169"/>
      <c r="U66" s="170"/>
      <c r="V66" s="170"/>
      <c r="W66" s="170"/>
      <c r="X66" s="170"/>
      <c r="Y66" s="170"/>
      <c r="Z66" s="170"/>
      <c r="AA66" s="170"/>
      <c r="AB66" s="170"/>
      <c r="AC66" s="170"/>
      <c r="AD66" s="170"/>
      <c r="AE66" s="170"/>
      <c r="AF66" s="170"/>
      <c r="AG66" s="170"/>
      <c r="AH66" s="170"/>
      <c r="AI66" s="170"/>
      <c r="AJ66" s="170"/>
      <c r="AK66" s="170"/>
      <c r="AL66" s="170"/>
      <c r="AM66" s="170"/>
      <c r="AN66" s="170"/>
      <c r="AO66" s="170"/>
    </row>
    <row r="67" spans="1:41" ht="12.75" customHeight="1" x14ac:dyDescent="0.2">
      <c r="A67" s="170"/>
      <c r="B67" s="170"/>
      <c r="C67" s="170"/>
      <c r="D67" s="272"/>
      <c r="E67" s="170"/>
      <c r="F67" s="170"/>
      <c r="G67" s="170"/>
      <c r="H67" s="170"/>
      <c r="I67" s="170"/>
      <c r="J67" s="170"/>
      <c r="K67" s="170"/>
      <c r="L67" s="170"/>
      <c r="M67" s="170"/>
      <c r="N67" s="170"/>
      <c r="O67" s="170"/>
      <c r="P67" s="170"/>
      <c r="Q67" s="170"/>
      <c r="R67" s="170"/>
      <c r="S67" s="169"/>
      <c r="T67" s="169"/>
      <c r="U67" s="170"/>
      <c r="V67" s="170"/>
      <c r="W67" s="170"/>
      <c r="X67" s="170"/>
      <c r="Y67" s="170"/>
      <c r="Z67" s="170"/>
      <c r="AA67" s="170"/>
      <c r="AB67" s="170"/>
      <c r="AC67" s="170"/>
      <c r="AD67" s="170"/>
      <c r="AE67" s="170"/>
      <c r="AF67" s="170"/>
      <c r="AG67" s="170"/>
      <c r="AH67" s="170"/>
      <c r="AI67" s="170"/>
      <c r="AJ67" s="170"/>
      <c r="AK67" s="170"/>
      <c r="AL67" s="170"/>
      <c r="AM67" s="170"/>
      <c r="AN67" s="170"/>
      <c r="AO67" s="170"/>
    </row>
    <row r="68" spans="1:41" ht="12.75" customHeight="1" x14ac:dyDescent="0.2">
      <c r="A68" s="170"/>
      <c r="B68" s="170"/>
      <c r="C68" s="170"/>
      <c r="D68" s="272"/>
      <c r="E68" s="170"/>
      <c r="F68" s="170"/>
      <c r="G68" s="170"/>
      <c r="H68" s="170"/>
      <c r="I68" s="170"/>
      <c r="J68" s="170"/>
      <c r="K68" s="170"/>
      <c r="L68" s="170"/>
      <c r="M68" s="170"/>
      <c r="N68" s="170"/>
      <c r="O68" s="170"/>
      <c r="P68" s="170"/>
      <c r="Q68" s="170"/>
      <c r="R68" s="170"/>
      <c r="S68" s="169"/>
      <c r="T68" s="169"/>
      <c r="U68" s="170"/>
      <c r="V68" s="170"/>
      <c r="W68" s="170"/>
      <c r="X68" s="170"/>
      <c r="Y68" s="170"/>
      <c r="Z68" s="170"/>
      <c r="AA68" s="170"/>
      <c r="AB68" s="170"/>
      <c r="AC68" s="170"/>
      <c r="AD68" s="170"/>
      <c r="AE68" s="170"/>
      <c r="AF68" s="170"/>
      <c r="AG68" s="170"/>
      <c r="AH68" s="170"/>
      <c r="AI68" s="170"/>
      <c r="AJ68" s="170"/>
      <c r="AK68" s="170"/>
      <c r="AL68" s="170"/>
      <c r="AM68" s="170"/>
      <c r="AN68" s="170"/>
      <c r="AO68" s="170"/>
    </row>
    <row r="69" spans="1:41" ht="12.75" customHeight="1" x14ac:dyDescent="0.2">
      <c r="A69" s="170"/>
      <c r="B69" s="170"/>
      <c r="C69" s="170"/>
      <c r="D69" s="272"/>
      <c r="E69" s="170"/>
      <c r="F69" s="170"/>
      <c r="G69" s="170"/>
      <c r="H69" s="170"/>
      <c r="I69" s="170"/>
      <c r="J69" s="170"/>
      <c r="K69" s="170"/>
      <c r="L69" s="170"/>
      <c r="M69" s="170"/>
      <c r="N69" s="170"/>
      <c r="O69" s="170"/>
      <c r="P69" s="170"/>
      <c r="Q69" s="170"/>
      <c r="R69" s="170"/>
      <c r="S69" s="169"/>
      <c r="T69" s="169"/>
      <c r="U69" s="170"/>
      <c r="V69" s="170"/>
      <c r="W69" s="170"/>
      <c r="X69" s="170"/>
      <c r="Y69" s="170"/>
      <c r="Z69" s="170"/>
      <c r="AA69" s="170"/>
      <c r="AB69" s="170"/>
      <c r="AC69" s="170"/>
      <c r="AD69" s="170"/>
      <c r="AE69" s="170"/>
      <c r="AF69" s="170"/>
      <c r="AG69" s="170"/>
      <c r="AH69" s="170"/>
      <c r="AI69" s="170"/>
      <c r="AJ69" s="170"/>
      <c r="AK69" s="170"/>
      <c r="AL69" s="170"/>
      <c r="AM69" s="170"/>
      <c r="AN69" s="170"/>
      <c r="AO69" s="170"/>
    </row>
    <row r="70" spans="1:41" ht="12.75" customHeight="1" x14ac:dyDescent="0.2">
      <c r="A70" s="170"/>
      <c r="B70" s="170"/>
      <c r="C70" s="170"/>
      <c r="D70" s="272"/>
      <c r="E70" s="170"/>
      <c r="F70" s="170"/>
      <c r="G70" s="170"/>
      <c r="H70" s="170"/>
      <c r="I70" s="170"/>
      <c r="J70" s="170"/>
      <c r="K70" s="170"/>
      <c r="L70" s="170"/>
      <c r="M70" s="170"/>
      <c r="N70" s="170"/>
      <c r="O70" s="170"/>
      <c r="P70" s="170"/>
      <c r="Q70" s="170"/>
      <c r="R70" s="170"/>
      <c r="S70" s="169"/>
      <c r="T70" s="169"/>
      <c r="U70" s="170"/>
      <c r="V70" s="170"/>
      <c r="W70" s="170"/>
      <c r="X70" s="170"/>
      <c r="Y70" s="170"/>
      <c r="Z70" s="170"/>
      <c r="AA70" s="170"/>
      <c r="AB70" s="170"/>
      <c r="AC70" s="170"/>
      <c r="AD70" s="170"/>
      <c r="AE70" s="170"/>
      <c r="AF70" s="170"/>
      <c r="AG70" s="170"/>
      <c r="AH70" s="170"/>
      <c r="AI70" s="170"/>
      <c r="AJ70" s="170"/>
      <c r="AK70" s="170"/>
      <c r="AL70" s="170"/>
      <c r="AM70" s="170"/>
      <c r="AN70" s="170"/>
      <c r="AO70" s="170"/>
    </row>
    <row r="71" spans="1:41" ht="12.75" customHeight="1" x14ac:dyDescent="0.2">
      <c r="A71" s="170"/>
      <c r="B71" s="170"/>
      <c r="C71" s="170"/>
      <c r="D71" s="272"/>
      <c r="E71" s="170"/>
      <c r="F71" s="170"/>
      <c r="G71" s="170"/>
      <c r="H71" s="170"/>
      <c r="I71" s="170"/>
      <c r="J71" s="170"/>
      <c r="K71" s="170"/>
      <c r="L71" s="170"/>
      <c r="M71" s="170"/>
      <c r="N71" s="170"/>
      <c r="O71" s="170"/>
      <c r="P71" s="170"/>
      <c r="Q71" s="170"/>
      <c r="R71" s="170"/>
      <c r="S71" s="169"/>
      <c r="T71" s="169"/>
      <c r="U71" s="170"/>
      <c r="V71" s="170"/>
      <c r="W71" s="170"/>
      <c r="X71" s="170"/>
      <c r="Y71" s="170"/>
      <c r="Z71" s="170"/>
      <c r="AA71" s="170"/>
      <c r="AB71" s="170"/>
      <c r="AC71" s="170"/>
      <c r="AD71" s="170"/>
      <c r="AE71" s="170"/>
      <c r="AF71" s="170"/>
      <c r="AG71" s="170"/>
      <c r="AH71" s="170"/>
      <c r="AI71" s="170"/>
      <c r="AJ71" s="170"/>
      <c r="AK71" s="170"/>
      <c r="AL71" s="170"/>
      <c r="AM71" s="170"/>
      <c r="AN71" s="170"/>
      <c r="AO71" s="170"/>
    </row>
    <row r="72" spans="1:41" ht="12.75" customHeight="1" x14ac:dyDescent="0.2">
      <c r="A72" s="170"/>
      <c r="B72" s="170"/>
      <c r="C72" s="170"/>
      <c r="D72" s="272"/>
      <c r="E72" s="170"/>
      <c r="F72" s="170"/>
      <c r="G72" s="170"/>
      <c r="H72" s="170"/>
      <c r="I72" s="170"/>
      <c r="J72" s="170"/>
      <c r="K72" s="170"/>
      <c r="L72" s="170"/>
      <c r="M72" s="170"/>
      <c r="N72" s="170"/>
      <c r="O72" s="170"/>
      <c r="P72" s="170"/>
      <c r="Q72" s="170"/>
      <c r="R72" s="170"/>
      <c r="S72" s="169"/>
      <c r="T72" s="169"/>
      <c r="U72" s="170"/>
      <c r="V72" s="170"/>
      <c r="W72" s="170"/>
      <c r="X72" s="170"/>
      <c r="Y72" s="170"/>
      <c r="Z72" s="170"/>
      <c r="AA72" s="170"/>
      <c r="AB72" s="170"/>
      <c r="AC72" s="170"/>
      <c r="AD72" s="170"/>
      <c r="AE72" s="170"/>
      <c r="AF72" s="170"/>
      <c r="AG72" s="170"/>
      <c r="AH72" s="170"/>
      <c r="AI72" s="170"/>
      <c r="AJ72" s="170"/>
      <c r="AK72" s="170"/>
      <c r="AL72" s="170"/>
      <c r="AM72" s="170"/>
      <c r="AN72" s="170"/>
      <c r="AO72" s="170"/>
    </row>
    <row r="73" spans="1:41" ht="12.75" customHeight="1" x14ac:dyDescent="0.2">
      <c r="A73" s="170"/>
      <c r="B73" s="170"/>
      <c r="C73" s="170"/>
      <c r="D73" s="272"/>
      <c r="E73" s="170"/>
      <c r="F73" s="170"/>
      <c r="G73" s="170"/>
      <c r="H73" s="170"/>
      <c r="I73" s="170"/>
      <c r="J73" s="170"/>
      <c r="K73" s="170"/>
      <c r="L73" s="170"/>
      <c r="M73" s="170"/>
      <c r="N73" s="170"/>
      <c r="O73" s="170"/>
      <c r="P73" s="170"/>
      <c r="Q73" s="170"/>
      <c r="R73" s="170"/>
      <c r="S73" s="169"/>
      <c r="T73" s="169"/>
      <c r="U73" s="170"/>
      <c r="V73" s="170"/>
      <c r="W73" s="170"/>
      <c r="X73" s="170"/>
      <c r="Y73" s="170"/>
      <c r="Z73" s="170"/>
      <c r="AA73" s="170"/>
      <c r="AB73" s="170"/>
      <c r="AC73" s="170"/>
      <c r="AD73" s="170"/>
      <c r="AE73" s="170"/>
      <c r="AF73" s="170"/>
      <c r="AG73" s="170"/>
      <c r="AH73" s="170"/>
      <c r="AI73" s="170"/>
      <c r="AJ73" s="170"/>
      <c r="AK73" s="170"/>
      <c r="AL73" s="170"/>
      <c r="AM73" s="170"/>
      <c r="AN73" s="170"/>
      <c r="AO73" s="170"/>
    </row>
    <row r="74" spans="1:41" ht="12.75" customHeight="1" x14ac:dyDescent="0.2">
      <c r="A74" s="170"/>
      <c r="B74" s="170"/>
      <c r="C74" s="170"/>
      <c r="D74" s="272"/>
      <c r="E74" s="170"/>
      <c r="F74" s="170"/>
      <c r="G74" s="170"/>
      <c r="H74" s="170"/>
      <c r="I74" s="170"/>
      <c r="J74" s="170"/>
      <c r="K74" s="170"/>
      <c r="L74" s="170"/>
      <c r="M74" s="170"/>
      <c r="N74" s="170"/>
      <c r="O74" s="170"/>
      <c r="P74" s="170"/>
      <c r="Q74" s="170"/>
      <c r="R74" s="170"/>
      <c r="S74" s="169"/>
      <c r="T74" s="169"/>
      <c r="U74" s="170"/>
      <c r="V74" s="170"/>
      <c r="W74" s="170"/>
      <c r="X74" s="170"/>
      <c r="Y74" s="170"/>
      <c r="Z74" s="170"/>
      <c r="AA74" s="170"/>
      <c r="AB74" s="170"/>
      <c r="AC74" s="170"/>
      <c r="AD74" s="170"/>
      <c r="AE74" s="170"/>
      <c r="AF74" s="170"/>
      <c r="AG74" s="170"/>
      <c r="AH74" s="170"/>
      <c r="AI74" s="170"/>
      <c r="AJ74" s="170"/>
      <c r="AK74" s="170"/>
      <c r="AL74" s="170"/>
      <c r="AM74" s="170"/>
      <c r="AN74" s="170"/>
      <c r="AO74" s="170"/>
    </row>
    <row r="75" spans="1:41" ht="12.75" customHeight="1" x14ac:dyDescent="0.2">
      <c r="A75" s="170"/>
      <c r="B75" s="170"/>
      <c r="C75" s="170"/>
      <c r="D75" s="272"/>
      <c r="E75" s="170"/>
      <c r="F75" s="170"/>
      <c r="G75" s="170"/>
      <c r="H75" s="170"/>
      <c r="I75" s="170"/>
      <c r="J75" s="170"/>
      <c r="K75" s="170"/>
      <c r="L75" s="170"/>
      <c r="M75" s="170"/>
      <c r="N75" s="170"/>
      <c r="O75" s="170"/>
      <c r="P75" s="170"/>
      <c r="Q75" s="170"/>
      <c r="R75" s="170"/>
      <c r="S75" s="169"/>
      <c r="T75" s="169"/>
      <c r="U75" s="170"/>
      <c r="V75" s="170"/>
      <c r="W75" s="170"/>
      <c r="X75" s="170"/>
      <c r="Y75" s="170"/>
      <c r="Z75" s="170"/>
      <c r="AA75" s="170"/>
      <c r="AB75" s="170"/>
      <c r="AC75" s="170"/>
      <c r="AD75" s="170"/>
      <c r="AE75" s="170"/>
      <c r="AF75" s="170"/>
      <c r="AG75" s="170"/>
      <c r="AH75" s="170"/>
      <c r="AI75" s="170"/>
      <c r="AJ75" s="170"/>
      <c r="AK75" s="170"/>
      <c r="AL75" s="170"/>
      <c r="AM75" s="170"/>
      <c r="AN75" s="170"/>
      <c r="AO75" s="170"/>
    </row>
    <row r="76" spans="1:41" ht="12.75" customHeight="1" x14ac:dyDescent="0.2">
      <c r="A76" s="170"/>
      <c r="B76" s="170"/>
      <c r="C76" s="170"/>
      <c r="D76" s="272"/>
      <c r="E76" s="170"/>
      <c r="F76" s="170"/>
      <c r="G76" s="170"/>
      <c r="H76" s="170"/>
      <c r="I76" s="170"/>
      <c r="J76" s="170"/>
      <c r="K76" s="170"/>
      <c r="L76" s="170"/>
      <c r="M76" s="170"/>
      <c r="N76" s="170"/>
      <c r="O76" s="170"/>
      <c r="P76" s="170"/>
      <c r="Q76" s="170"/>
      <c r="R76" s="170"/>
      <c r="S76" s="169"/>
      <c r="T76" s="169"/>
      <c r="U76" s="170"/>
      <c r="V76" s="170"/>
      <c r="W76" s="170"/>
      <c r="X76" s="170"/>
      <c r="Y76" s="170"/>
      <c r="Z76" s="170"/>
      <c r="AA76" s="170"/>
      <c r="AB76" s="170"/>
      <c r="AC76" s="170"/>
      <c r="AD76" s="170"/>
      <c r="AE76" s="170"/>
      <c r="AF76" s="170"/>
      <c r="AG76" s="170"/>
      <c r="AH76" s="170"/>
      <c r="AI76" s="170"/>
      <c r="AJ76" s="170"/>
      <c r="AK76" s="170"/>
      <c r="AL76" s="170"/>
      <c r="AM76" s="170"/>
      <c r="AN76" s="170"/>
      <c r="AO76" s="170"/>
    </row>
    <row r="77" spans="1:41" ht="12.75" customHeight="1" x14ac:dyDescent="0.2">
      <c r="A77" s="170"/>
      <c r="B77" s="170"/>
      <c r="C77" s="170"/>
      <c r="D77" s="272"/>
      <c r="E77" s="170"/>
      <c r="F77" s="170"/>
      <c r="G77" s="170"/>
      <c r="H77" s="170"/>
      <c r="I77" s="170"/>
      <c r="J77" s="170"/>
      <c r="K77" s="170"/>
      <c r="L77" s="170"/>
      <c r="M77" s="170"/>
      <c r="N77" s="170"/>
      <c r="O77" s="170"/>
      <c r="P77" s="170"/>
      <c r="Q77" s="170"/>
      <c r="R77" s="170"/>
      <c r="S77" s="169"/>
      <c r="T77" s="169"/>
      <c r="U77" s="170"/>
      <c r="V77" s="170"/>
      <c r="W77" s="170"/>
      <c r="X77" s="170"/>
      <c r="Y77" s="170"/>
      <c r="Z77" s="170"/>
      <c r="AA77" s="170"/>
      <c r="AB77" s="170"/>
      <c r="AC77" s="170"/>
      <c r="AD77" s="170"/>
      <c r="AE77" s="170"/>
      <c r="AF77" s="170"/>
      <c r="AG77" s="170"/>
      <c r="AH77" s="170"/>
      <c r="AI77" s="170"/>
      <c r="AJ77" s="170"/>
      <c r="AK77" s="170"/>
      <c r="AL77" s="170"/>
      <c r="AM77" s="170"/>
      <c r="AN77" s="170"/>
      <c r="AO77" s="170"/>
    </row>
    <row r="78" spans="1:41" ht="12.75" customHeight="1" x14ac:dyDescent="0.2">
      <c r="A78" s="170"/>
      <c r="B78" s="170"/>
      <c r="C78" s="170"/>
      <c r="D78" s="272"/>
      <c r="E78" s="170"/>
      <c r="F78" s="170"/>
      <c r="G78" s="170"/>
      <c r="H78" s="170"/>
      <c r="I78" s="170"/>
      <c r="J78" s="170"/>
      <c r="K78" s="170"/>
      <c r="L78" s="170"/>
      <c r="M78" s="170"/>
      <c r="N78" s="170"/>
      <c r="O78" s="170"/>
      <c r="P78" s="170"/>
      <c r="Q78" s="170"/>
      <c r="R78" s="170"/>
      <c r="S78" s="169"/>
      <c r="T78" s="169"/>
      <c r="U78" s="170"/>
      <c r="V78" s="170"/>
      <c r="W78" s="170"/>
      <c r="X78" s="170"/>
      <c r="Y78" s="170"/>
      <c r="Z78" s="170"/>
      <c r="AA78" s="170"/>
      <c r="AB78" s="170"/>
      <c r="AC78" s="170"/>
      <c r="AD78" s="170"/>
      <c r="AE78" s="170"/>
      <c r="AF78" s="170"/>
      <c r="AG78" s="170"/>
      <c r="AH78" s="170"/>
      <c r="AI78" s="170"/>
      <c r="AJ78" s="170"/>
      <c r="AK78" s="170"/>
      <c r="AL78" s="170"/>
      <c r="AM78" s="170"/>
      <c r="AN78" s="170"/>
      <c r="AO78" s="170"/>
    </row>
    <row r="79" spans="1:41" ht="12.75" customHeight="1" x14ac:dyDescent="0.2">
      <c r="A79" s="170"/>
      <c r="B79" s="170"/>
      <c r="C79" s="170"/>
      <c r="D79" s="272"/>
      <c r="E79" s="170"/>
      <c r="F79" s="170"/>
      <c r="G79" s="170"/>
      <c r="H79" s="170"/>
      <c r="I79" s="170"/>
      <c r="J79" s="170"/>
      <c r="K79" s="170"/>
      <c r="L79" s="170"/>
      <c r="M79" s="170"/>
      <c r="N79" s="170"/>
      <c r="O79" s="170"/>
      <c r="P79" s="170"/>
      <c r="Q79" s="170"/>
      <c r="R79" s="170"/>
      <c r="S79" s="169"/>
      <c r="T79" s="169"/>
      <c r="U79" s="170"/>
      <c r="V79" s="170"/>
      <c r="W79" s="170"/>
      <c r="X79" s="170"/>
      <c r="Y79" s="170"/>
      <c r="Z79" s="170"/>
      <c r="AA79" s="170"/>
      <c r="AB79" s="170"/>
      <c r="AC79" s="170"/>
      <c r="AD79" s="170"/>
      <c r="AE79" s="170"/>
      <c r="AF79" s="170"/>
      <c r="AG79" s="170"/>
      <c r="AH79" s="170"/>
      <c r="AI79" s="170"/>
      <c r="AJ79" s="170"/>
      <c r="AK79" s="170"/>
      <c r="AL79" s="170"/>
      <c r="AM79" s="170"/>
      <c r="AN79" s="170"/>
      <c r="AO79" s="170"/>
    </row>
    <row r="80" spans="1:41" ht="12.75" customHeight="1" x14ac:dyDescent="0.2">
      <c r="A80" s="170"/>
      <c r="B80" s="170"/>
      <c r="C80" s="170"/>
      <c r="D80" s="272"/>
      <c r="E80" s="170"/>
      <c r="F80" s="170"/>
      <c r="G80" s="170"/>
      <c r="H80" s="170"/>
      <c r="I80" s="170"/>
      <c r="J80" s="170"/>
      <c r="K80" s="170"/>
      <c r="L80" s="170"/>
      <c r="M80" s="170"/>
      <c r="N80" s="170"/>
      <c r="O80" s="170"/>
      <c r="P80" s="170"/>
      <c r="Q80" s="170"/>
      <c r="R80" s="170"/>
      <c r="S80" s="169"/>
      <c r="T80" s="169"/>
      <c r="U80" s="170"/>
      <c r="V80" s="170"/>
      <c r="W80" s="170"/>
      <c r="X80" s="170"/>
      <c r="Y80" s="170"/>
      <c r="Z80" s="170"/>
      <c r="AA80" s="170"/>
      <c r="AB80" s="170"/>
      <c r="AC80" s="170"/>
      <c r="AD80" s="170"/>
      <c r="AE80" s="170"/>
      <c r="AF80" s="170"/>
      <c r="AG80" s="170"/>
      <c r="AH80" s="170"/>
      <c r="AI80" s="170"/>
      <c r="AJ80" s="170"/>
      <c r="AK80" s="170"/>
      <c r="AL80" s="170"/>
      <c r="AM80" s="170"/>
      <c r="AN80" s="170"/>
      <c r="AO80" s="170"/>
    </row>
    <row r="81" spans="1:41" ht="12.75" customHeight="1" x14ac:dyDescent="0.2">
      <c r="A81" s="170"/>
      <c r="B81" s="170"/>
      <c r="C81" s="170"/>
      <c r="D81" s="272"/>
      <c r="E81" s="170"/>
      <c r="F81" s="170"/>
      <c r="G81" s="170"/>
      <c r="H81" s="170"/>
      <c r="I81" s="170"/>
      <c r="J81" s="170"/>
      <c r="K81" s="170"/>
      <c r="L81" s="170"/>
      <c r="M81" s="170"/>
      <c r="N81" s="170"/>
      <c r="O81" s="170"/>
      <c r="P81" s="170"/>
      <c r="Q81" s="170"/>
      <c r="R81" s="170"/>
      <c r="S81" s="169"/>
      <c r="T81" s="169"/>
      <c r="U81" s="170"/>
      <c r="V81" s="170"/>
      <c r="W81" s="170"/>
      <c r="X81" s="170"/>
      <c r="Y81" s="170"/>
      <c r="Z81" s="170"/>
      <c r="AA81" s="170"/>
      <c r="AB81" s="170"/>
      <c r="AC81" s="170"/>
      <c r="AD81" s="170"/>
      <c r="AE81" s="170"/>
      <c r="AF81" s="170"/>
      <c r="AG81" s="170"/>
      <c r="AH81" s="170"/>
      <c r="AI81" s="170"/>
      <c r="AJ81" s="170"/>
      <c r="AK81" s="170"/>
      <c r="AL81" s="170"/>
      <c r="AM81" s="170"/>
      <c r="AN81" s="170"/>
      <c r="AO81" s="170"/>
    </row>
    <row r="82" spans="1:41" ht="12.75" customHeight="1" x14ac:dyDescent="0.2">
      <c r="A82" s="170"/>
      <c r="B82" s="170"/>
      <c r="C82" s="170"/>
      <c r="D82" s="272"/>
      <c r="E82" s="170"/>
      <c r="F82" s="170"/>
      <c r="G82" s="170"/>
      <c r="H82" s="170"/>
      <c r="I82" s="170"/>
      <c r="J82" s="170"/>
      <c r="K82" s="170"/>
      <c r="L82" s="170"/>
      <c r="M82" s="170"/>
      <c r="N82" s="170"/>
      <c r="O82" s="170"/>
      <c r="P82" s="170"/>
      <c r="Q82" s="170"/>
      <c r="R82" s="170"/>
      <c r="S82" s="169"/>
      <c r="T82" s="169"/>
      <c r="U82" s="170"/>
      <c r="V82" s="170"/>
      <c r="W82" s="170"/>
      <c r="X82" s="170"/>
      <c r="Y82" s="170"/>
      <c r="Z82" s="170"/>
      <c r="AA82" s="170"/>
      <c r="AB82" s="170"/>
      <c r="AC82" s="170"/>
      <c r="AD82" s="170"/>
      <c r="AE82" s="170"/>
      <c r="AF82" s="170"/>
      <c r="AG82" s="170"/>
      <c r="AH82" s="170"/>
      <c r="AI82" s="170"/>
      <c r="AJ82" s="170"/>
      <c r="AK82" s="170"/>
      <c r="AL82" s="170"/>
      <c r="AM82" s="170"/>
      <c r="AN82" s="170"/>
      <c r="AO82" s="170"/>
    </row>
    <row r="83" spans="1:41" ht="12.75" customHeight="1" x14ac:dyDescent="0.2">
      <c r="A83" s="170"/>
      <c r="B83" s="170"/>
      <c r="C83" s="170"/>
      <c r="D83" s="272"/>
      <c r="E83" s="170"/>
      <c r="F83" s="170"/>
      <c r="G83" s="170"/>
      <c r="H83" s="170"/>
      <c r="I83" s="170"/>
      <c r="J83" s="170"/>
      <c r="K83" s="170"/>
      <c r="L83" s="170"/>
      <c r="M83" s="170"/>
      <c r="N83" s="170"/>
      <c r="O83" s="170"/>
      <c r="P83" s="170"/>
      <c r="Q83" s="170"/>
      <c r="R83" s="170"/>
      <c r="S83" s="169"/>
      <c r="T83" s="169"/>
      <c r="U83" s="170"/>
      <c r="V83" s="170"/>
      <c r="W83" s="170"/>
      <c r="X83" s="170"/>
      <c r="Y83" s="170"/>
      <c r="Z83" s="170"/>
      <c r="AA83" s="170"/>
      <c r="AB83" s="170"/>
      <c r="AC83" s="170"/>
      <c r="AD83" s="170"/>
      <c r="AE83" s="170"/>
      <c r="AF83" s="170"/>
      <c r="AG83" s="170"/>
      <c r="AH83" s="170"/>
      <c r="AI83" s="170"/>
      <c r="AJ83" s="170"/>
      <c r="AK83" s="170"/>
      <c r="AL83" s="170"/>
      <c r="AM83" s="170"/>
      <c r="AN83" s="170"/>
      <c r="AO83" s="170"/>
    </row>
    <row r="84" spans="1:41" ht="12.75" customHeight="1" x14ac:dyDescent="0.2">
      <c r="A84" s="170"/>
      <c r="B84" s="170"/>
      <c r="C84" s="170"/>
      <c r="D84" s="272"/>
      <c r="E84" s="170"/>
      <c r="F84" s="170"/>
      <c r="G84" s="170"/>
      <c r="H84" s="170"/>
      <c r="I84" s="170"/>
      <c r="J84" s="170"/>
      <c r="K84" s="170"/>
      <c r="L84" s="170"/>
      <c r="M84" s="170"/>
      <c r="N84" s="170"/>
      <c r="O84" s="170"/>
      <c r="P84" s="170"/>
      <c r="Q84" s="170"/>
      <c r="R84" s="170"/>
      <c r="S84" s="169"/>
      <c r="T84" s="169"/>
      <c r="U84" s="170"/>
      <c r="V84" s="170"/>
      <c r="W84" s="170"/>
      <c r="X84" s="170"/>
      <c r="Y84" s="170"/>
      <c r="Z84" s="170"/>
      <c r="AA84" s="170"/>
      <c r="AB84" s="170"/>
      <c r="AC84" s="170"/>
      <c r="AD84" s="170"/>
      <c r="AE84" s="170"/>
      <c r="AF84" s="170"/>
      <c r="AG84" s="170"/>
      <c r="AH84" s="170"/>
      <c r="AI84" s="170"/>
      <c r="AJ84" s="170"/>
      <c r="AK84" s="170"/>
      <c r="AL84" s="170"/>
      <c r="AM84" s="170"/>
      <c r="AN84" s="170"/>
      <c r="AO84" s="170"/>
    </row>
    <row r="85" spans="1:41" ht="12.75" customHeight="1" x14ac:dyDescent="0.2">
      <c r="A85" s="170"/>
      <c r="B85" s="170"/>
      <c r="C85" s="170"/>
      <c r="D85" s="272"/>
      <c r="E85" s="170"/>
      <c r="F85" s="170"/>
      <c r="G85" s="170"/>
      <c r="H85" s="170"/>
      <c r="I85" s="170"/>
      <c r="J85" s="170"/>
      <c r="K85" s="170"/>
      <c r="L85" s="170"/>
      <c r="M85" s="170"/>
      <c r="N85" s="170"/>
      <c r="O85" s="170"/>
      <c r="P85" s="170"/>
      <c r="Q85" s="170"/>
      <c r="R85" s="170"/>
      <c r="S85" s="169"/>
      <c r="T85" s="169"/>
      <c r="U85" s="170"/>
      <c r="V85" s="170"/>
      <c r="W85" s="170"/>
      <c r="X85" s="170"/>
      <c r="Y85" s="170"/>
      <c r="Z85" s="170"/>
      <c r="AA85" s="170"/>
      <c r="AB85" s="170"/>
      <c r="AC85" s="170"/>
      <c r="AD85" s="170"/>
      <c r="AE85" s="170"/>
      <c r="AF85" s="170"/>
      <c r="AG85" s="170"/>
      <c r="AH85" s="170"/>
      <c r="AI85" s="170"/>
      <c r="AJ85" s="170"/>
      <c r="AK85" s="170"/>
      <c r="AL85" s="170"/>
      <c r="AM85" s="170"/>
      <c r="AN85" s="170"/>
      <c r="AO85" s="170"/>
    </row>
    <row r="86" spans="1:41" ht="12.75" customHeight="1" x14ac:dyDescent="0.2">
      <c r="A86" s="170"/>
      <c r="B86" s="170"/>
      <c r="C86" s="170"/>
      <c r="D86" s="272"/>
      <c r="E86" s="170"/>
      <c r="F86" s="170"/>
      <c r="G86" s="170"/>
      <c r="H86" s="170"/>
      <c r="I86" s="170"/>
      <c r="J86" s="170"/>
      <c r="K86" s="170"/>
      <c r="L86" s="170"/>
      <c r="M86" s="170"/>
      <c r="N86" s="170"/>
      <c r="O86" s="170"/>
      <c r="P86" s="170"/>
      <c r="Q86" s="170"/>
      <c r="R86" s="170"/>
      <c r="S86" s="169"/>
      <c r="T86" s="169"/>
      <c r="U86" s="170"/>
      <c r="V86" s="170"/>
      <c r="W86" s="170"/>
      <c r="X86" s="170"/>
      <c r="Y86" s="170"/>
      <c r="Z86" s="170"/>
      <c r="AA86" s="170"/>
      <c r="AB86" s="170"/>
      <c r="AC86" s="170"/>
      <c r="AD86" s="170"/>
      <c r="AE86" s="170"/>
      <c r="AF86" s="170"/>
      <c r="AG86" s="170"/>
      <c r="AH86" s="170"/>
      <c r="AI86" s="170"/>
      <c r="AJ86" s="170"/>
      <c r="AK86" s="170"/>
      <c r="AL86" s="170"/>
      <c r="AM86" s="170"/>
      <c r="AN86" s="170"/>
      <c r="AO86" s="170"/>
    </row>
    <row r="87" spans="1:41" ht="12.75" customHeight="1" x14ac:dyDescent="0.2">
      <c r="A87" s="170"/>
      <c r="B87" s="170"/>
      <c r="C87" s="170"/>
      <c r="D87" s="272"/>
      <c r="E87" s="170"/>
      <c r="F87" s="170"/>
      <c r="G87" s="170"/>
      <c r="H87" s="170"/>
      <c r="I87" s="170"/>
      <c r="J87" s="170"/>
      <c r="K87" s="170"/>
      <c r="L87" s="170"/>
      <c r="M87" s="170"/>
      <c r="N87" s="170"/>
      <c r="O87" s="170"/>
      <c r="P87" s="170"/>
      <c r="Q87" s="170"/>
      <c r="R87" s="170"/>
      <c r="S87" s="169"/>
      <c r="T87" s="169"/>
      <c r="U87" s="170"/>
      <c r="V87" s="170"/>
      <c r="W87" s="170"/>
      <c r="X87" s="170"/>
      <c r="Y87" s="170"/>
      <c r="Z87" s="170"/>
      <c r="AA87" s="170"/>
      <c r="AB87" s="170"/>
      <c r="AC87" s="170"/>
      <c r="AD87" s="170"/>
      <c r="AE87" s="170"/>
      <c r="AF87" s="170"/>
      <c r="AG87" s="170"/>
      <c r="AH87" s="170"/>
      <c r="AI87" s="170"/>
      <c r="AJ87" s="170"/>
      <c r="AK87" s="170"/>
      <c r="AL87" s="170"/>
      <c r="AM87" s="170"/>
      <c r="AN87" s="170"/>
      <c r="AO87" s="170"/>
    </row>
    <row r="88" spans="1:41" ht="12.75" customHeight="1" x14ac:dyDescent="0.2">
      <c r="A88" s="170"/>
      <c r="B88" s="170"/>
      <c r="C88" s="170"/>
      <c r="D88" s="272"/>
      <c r="E88" s="170"/>
      <c r="F88" s="170"/>
      <c r="G88" s="170"/>
      <c r="H88" s="170"/>
      <c r="I88" s="170"/>
      <c r="J88" s="170"/>
      <c r="K88" s="170"/>
      <c r="L88" s="170"/>
      <c r="M88" s="170"/>
      <c r="N88" s="170"/>
      <c r="O88" s="170"/>
      <c r="P88" s="170"/>
      <c r="Q88" s="170"/>
      <c r="R88" s="170"/>
      <c r="S88" s="169"/>
      <c r="T88" s="169"/>
      <c r="U88" s="170"/>
      <c r="V88" s="170"/>
      <c r="W88" s="170"/>
      <c r="X88" s="170"/>
      <c r="Y88" s="170"/>
      <c r="Z88" s="170"/>
      <c r="AA88" s="170"/>
      <c r="AB88" s="170"/>
      <c r="AC88" s="170"/>
      <c r="AD88" s="170"/>
      <c r="AE88" s="170"/>
      <c r="AF88" s="170"/>
      <c r="AG88" s="170"/>
      <c r="AH88" s="170"/>
      <c r="AI88" s="170"/>
      <c r="AJ88" s="170"/>
      <c r="AK88" s="170"/>
      <c r="AL88" s="170"/>
      <c r="AM88" s="170"/>
      <c r="AN88" s="170"/>
      <c r="AO88" s="170"/>
    </row>
    <row r="89" spans="1:41" ht="12.75" customHeight="1" x14ac:dyDescent="0.2">
      <c r="A89" s="170"/>
      <c r="B89" s="170"/>
      <c r="C89" s="170"/>
      <c r="D89" s="272"/>
      <c r="E89" s="170"/>
      <c r="F89" s="170"/>
      <c r="G89" s="170"/>
      <c r="H89" s="170"/>
      <c r="I89" s="170"/>
      <c r="J89" s="170"/>
      <c r="K89" s="170"/>
      <c r="L89" s="170"/>
      <c r="M89" s="170"/>
      <c r="N89" s="170"/>
      <c r="O89" s="170"/>
      <c r="P89" s="170"/>
      <c r="Q89" s="170"/>
      <c r="R89" s="170"/>
      <c r="S89" s="169"/>
      <c r="T89" s="169"/>
      <c r="U89" s="170"/>
      <c r="V89" s="170"/>
      <c r="W89" s="170"/>
      <c r="X89" s="170"/>
      <c r="Y89" s="170"/>
      <c r="Z89" s="170"/>
      <c r="AA89" s="170"/>
      <c r="AB89" s="170"/>
      <c r="AC89" s="170"/>
      <c r="AD89" s="170"/>
      <c r="AE89" s="170"/>
      <c r="AF89" s="170"/>
      <c r="AG89" s="170"/>
      <c r="AH89" s="170"/>
      <c r="AI89" s="170"/>
      <c r="AJ89" s="170"/>
      <c r="AK89" s="170"/>
      <c r="AL89" s="170"/>
      <c r="AM89" s="170"/>
      <c r="AN89" s="170"/>
      <c r="AO89" s="170"/>
    </row>
    <row r="90" spans="1:41" ht="12.75" customHeight="1" x14ac:dyDescent="0.2">
      <c r="A90" s="170"/>
      <c r="B90" s="170"/>
      <c r="C90" s="170"/>
      <c r="D90" s="272"/>
      <c r="E90" s="170"/>
      <c r="F90" s="170"/>
      <c r="G90" s="170"/>
      <c r="H90" s="170"/>
      <c r="I90" s="170"/>
      <c r="J90" s="170"/>
      <c r="K90" s="170"/>
      <c r="L90" s="170"/>
      <c r="M90" s="170"/>
      <c r="N90" s="170"/>
      <c r="O90" s="170"/>
      <c r="P90" s="170"/>
      <c r="Q90" s="170"/>
      <c r="R90" s="170"/>
      <c r="S90" s="169"/>
      <c r="T90" s="169"/>
      <c r="U90" s="170"/>
      <c r="V90" s="170"/>
      <c r="W90" s="170"/>
      <c r="X90" s="170"/>
      <c r="Y90" s="170"/>
      <c r="Z90" s="170"/>
      <c r="AA90" s="170"/>
      <c r="AB90" s="170"/>
      <c r="AC90" s="170"/>
      <c r="AD90" s="170"/>
      <c r="AE90" s="170"/>
      <c r="AF90" s="170"/>
      <c r="AG90" s="170"/>
      <c r="AH90" s="170"/>
      <c r="AI90" s="170"/>
      <c r="AJ90" s="170"/>
      <c r="AK90" s="170"/>
      <c r="AL90" s="170"/>
      <c r="AM90" s="170"/>
      <c r="AN90" s="170"/>
      <c r="AO90" s="170"/>
    </row>
    <row r="91" spans="1:41" ht="12.75" customHeight="1" x14ac:dyDescent="0.2">
      <c r="A91" s="170"/>
      <c r="B91" s="170"/>
      <c r="C91" s="170"/>
      <c r="D91" s="272"/>
      <c r="E91" s="170"/>
      <c r="F91" s="170"/>
      <c r="G91" s="170"/>
      <c r="H91" s="170"/>
      <c r="I91" s="170"/>
      <c r="J91" s="170"/>
      <c r="K91" s="170"/>
      <c r="L91" s="170"/>
      <c r="M91" s="170"/>
      <c r="N91" s="170"/>
      <c r="O91" s="170"/>
      <c r="P91" s="170"/>
      <c r="Q91" s="170"/>
      <c r="R91" s="170"/>
      <c r="S91" s="169"/>
      <c r="T91" s="169"/>
      <c r="U91" s="170"/>
      <c r="V91" s="170"/>
      <c r="W91" s="170"/>
      <c r="X91" s="170"/>
      <c r="Y91" s="170"/>
      <c r="Z91" s="170"/>
      <c r="AA91" s="170"/>
      <c r="AB91" s="170"/>
      <c r="AC91" s="170"/>
      <c r="AD91" s="170"/>
      <c r="AE91" s="170"/>
      <c r="AF91" s="170"/>
      <c r="AG91" s="170"/>
      <c r="AH91" s="170"/>
      <c r="AI91" s="170"/>
      <c r="AJ91" s="170"/>
      <c r="AK91" s="170"/>
      <c r="AL91" s="170"/>
      <c r="AM91" s="170"/>
      <c r="AN91" s="170"/>
      <c r="AO91" s="170"/>
    </row>
    <row r="92" spans="1:41" ht="12.75" customHeight="1" x14ac:dyDescent="0.2">
      <c r="A92" s="170"/>
      <c r="B92" s="170"/>
      <c r="C92" s="170"/>
      <c r="D92" s="272"/>
      <c r="E92" s="170"/>
      <c r="F92" s="170"/>
      <c r="G92" s="170"/>
      <c r="H92" s="170"/>
      <c r="I92" s="170"/>
      <c r="J92" s="170"/>
      <c r="K92" s="170"/>
      <c r="L92" s="170"/>
      <c r="M92" s="170"/>
      <c r="N92" s="170"/>
      <c r="O92" s="170"/>
      <c r="P92" s="170"/>
      <c r="Q92" s="170"/>
      <c r="R92" s="170"/>
      <c r="S92" s="169"/>
      <c r="T92" s="169"/>
      <c r="U92" s="170"/>
      <c r="V92" s="170"/>
      <c r="W92" s="170"/>
      <c r="X92" s="170"/>
      <c r="Y92" s="170"/>
      <c r="Z92" s="170"/>
      <c r="AA92" s="170"/>
      <c r="AB92" s="170"/>
      <c r="AC92" s="170"/>
      <c r="AD92" s="170"/>
      <c r="AE92" s="170"/>
      <c r="AF92" s="170"/>
      <c r="AG92" s="170"/>
      <c r="AH92" s="170"/>
      <c r="AI92" s="170"/>
      <c r="AJ92" s="170"/>
      <c r="AK92" s="170"/>
      <c r="AL92" s="170"/>
      <c r="AM92" s="170"/>
      <c r="AN92" s="170"/>
      <c r="AO92" s="170"/>
    </row>
    <row r="93" spans="1:41" ht="12.75" customHeight="1" x14ac:dyDescent="0.2">
      <c r="A93" s="170"/>
      <c r="B93" s="170"/>
      <c r="C93" s="170"/>
      <c r="D93" s="272"/>
      <c r="E93" s="170"/>
      <c r="F93" s="170"/>
      <c r="G93" s="170"/>
      <c r="H93" s="170"/>
      <c r="I93" s="170"/>
      <c r="J93" s="170"/>
      <c r="K93" s="170"/>
      <c r="L93" s="170"/>
      <c r="M93" s="170"/>
      <c r="N93" s="170"/>
      <c r="O93" s="170"/>
      <c r="P93" s="170"/>
      <c r="Q93" s="170"/>
      <c r="R93" s="170"/>
      <c r="S93" s="169"/>
      <c r="T93" s="169"/>
      <c r="U93" s="170"/>
      <c r="V93" s="170"/>
      <c r="W93" s="170"/>
      <c r="X93" s="170"/>
      <c r="Y93" s="170"/>
      <c r="Z93" s="170"/>
      <c r="AA93" s="170"/>
      <c r="AB93" s="170"/>
      <c r="AC93" s="170"/>
      <c r="AD93" s="170"/>
      <c r="AE93" s="170"/>
      <c r="AF93" s="170"/>
      <c r="AG93" s="170"/>
      <c r="AH93" s="170"/>
      <c r="AI93" s="170"/>
      <c r="AJ93" s="170"/>
      <c r="AK93" s="170"/>
      <c r="AL93" s="170"/>
      <c r="AM93" s="170"/>
      <c r="AN93" s="170"/>
      <c r="AO93" s="170"/>
    </row>
    <row r="94" spans="1:41" ht="12.75" customHeight="1" x14ac:dyDescent="0.2">
      <c r="A94" s="170"/>
      <c r="B94" s="170"/>
      <c r="C94" s="170"/>
      <c r="D94" s="272"/>
      <c r="E94" s="170"/>
      <c r="F94" s="170"/>
      <c r="G94" s="170"/>
      <c r="H94" s="170"/>
      <c r="I94" s="170"/>
      <c r="J94" s="170"/>
      <c r="K94" s="170"/>
      <c r="L94" s="170"/>
      <c r="M94" s="170"/>
      <c r="N94" s="170"/>
      <c r="O94" s="170"/>
      <c r="P94" s="170"/>
      <c r="Q94" s="170"/>
      <c r="R94" s="170"/>
      <c r="S94" s="169"/>
      <c r="T94" s="169"/>
      <c r="U94" s="170"/>
      <c r="V94" s="170"/>
      <c r="W94" s="170"/>
      <c r="X94" s="170"/>
      <c r="Y94" s="170"/>
      <c r="Z94" s="170"/>
      <c r="AA94" s="170"/>
      <c r="AB94" s="170"/>
      <c r="AC94" s="170"/>
      <c r="AD94" s="170"/>
      <c r="AE94" s="170"/>
      <c r="AF94" s="170"/>
      <c r="AG94" s="170"/>
      <c r="AH94" s="170"/>
      <c r="AI94" s="170"/>
      <c r="AJ94" s="170"/>
      <c r="AK94" s="170"/>
      <c r="AL94" s="170"/>
      <c r="AM94" s="170"/>
      <c r="AN94" s="170"/>
      <c r="AO94" s="170"/>
    </row>
    <row r="95" spans="1:41" ht="12.75" customHeight="1" x14ac:dyDescent="0.2">
      <c r="A95" s="170"/>
      <c r="B95" s="170"/>
      <c r="C95" s="170"/>
      <c r="D95" s="272"/>
      <c r="E95" s="170"/>
      <c r="F95" s="170"/>
      <c r="G95" s="170"/>
      <c r="H95" s="170"/>
      <c r="I95" s="170"/>
      <c r="J95" s="170"/>
      <c r="K95" s="170"/>
      <c r="L95" s="170"/>
      <c r="M95" s="170"/>
      <c r="N95" s="170"/>
      <c r="O95" s="170"/>
      <c r="P95" s="170"/>
      <c r="Q95" s="170"/>
      <c r="R95" s="170"/>
      <c r="S95" s="169"/>
      <c r="T95" s="169"/>
      <c r="U95" s="170"/>
      <c r="V95" s="170"/>
      <c r="W95" s="170"/>
      <c r="X95" s="170"/>
      <c r="Y95" s="170"/>
      <c r="Z95" s="170"/>
      <c r="AA95" s="170"/>
      <c r="AB95" s="170"/>
      <c r="AC95" s="170"/>
      <c r="AD95" s="170"/>
      <c r="AE95" s="170"/>
      <c r="AF95" s="170"/>
      <c r="AG95" s="170"/>
      <c r="AH95" s="170"/>
      <c r="AI95" s="170"/>
      <c r="AJ95" s="170"/>
      <c r="AK95" s="170"/>
      <c r="AL95" s="170"/>
      <c r="AM95" s="170"/>
      <c r="AN95" s="170"/>
      <c r="AO95" s="170"/>
    </row>
    <row r="96" spans="1:41" ht="12.75" customHeight="1" x14ac:dyDescent="0.2">
      <c r="A96" s="170"/>
      <c r="B96" s="170"/>
      <c r="C96" s="170"/>
      <c r="D96" s="272"/>
      <c r="E96" s="170"/>
      <c r="F96" s="170"/>
      <c r="G96" s="170"/>
      <c r="H96" s="170"/>
      <c r="I96" s="170"/>
      <c r="J96" s="170"/>
      <c r="K96" s="170"/>
      <c r="L96" s="170"/>
      <c r="M96" s="170"/>
      <c r="N96" s="170"/>
      <c r="O96" s="170"/>
      <c r="P96" s="170"/>
      <c r="Q96" s="170"/>
      <c r="R96" s="170"/>
      <c r="S96" s="169"/>
      <c r="T96" s="169"/>
      <c r="U96" s="170"/>
      <c r="V96" s="170"/>
      <c r="W96" s="170"/>
      <c r="X96" s="170"/>
      <c r="Y96" s="170"/>
      <c r="Z96" s="170"/>
      <c r="AA96" s="170"/>
      <c r="AB96" s="170"/>
      <c r="AC96" s="170"/>
      <c r="AD96" s="170"/>
      <c r="AE96" s="170"/>
      <c r="AF96" s="170"/>
      <c r="AG96" s="170"/>
      <c r="AH96" s="170"/>
      <c r="AI96" s="170"/>
      <c r="AJ96" s="170"/>
      <c r="AK96" s="170"/>
      <c r="AL96" s="170"/>
      <c r="AM96" s="170"/>
      <c r="AN96" s="170"/>
      <c r="AO96" s="170"/>
    </row>
    <row r="97" spans="1:41" ht="12.75" customHeight="1" x14ac:dyDescent="0.2">
      <c r="A97" s="170"/>
      <c r="B97" s="170"/>
      <c r="C97" s="170"/>
      <c r="D97" s="272"/>
      <c r="E97" s="170"/>
      <c r="F97" s="170"/>
      <c r="G97" s="170"/>
      <c r="H97" s="170"/>
      <c r="I97" s="170"/>
      <c r="J97" s="170"/>
      <c r="K97" s="170"/>
      <c r="L97" s="170"/>
      <c r="M97" s="170"/>
      <c r="N97" s="170"/>
      <c r="O97" s="170"/>
      <c r="P97" s="170"/>
      <c r="Q97" s="170"/>
      <c r="R97" s="170"/>
      <c r="S97" s="169"/>
      <c r="T97" s="169"/>
      <c r="U97" s="170"/>
      <c r="V97" s="170"/>
      <c r="W97" s="170"/>
      <c r="X97" s="170"/>
      <c r="Y97" s="170"/>
      <c r="Z97" s="170"/>
      <c r="AA97" s="170"/>
      <c r="AB97" s="170"/>
      <c r="AC97" s="170"/>
      <c r="AD97" s="170"/>
      <c r="AE97" s="170"/>
      <c r="AF97" s="170"/>
      <c r="AG97" s="170"/>
      <c r="AH97" s="170"/>
      <c r="AI97" s="170"/>
      <c r="AJ97" s="170"/>
      <c r="AK97" s="170"/>
      <c r="AL97" s="170"/>
      <c r="AM97" s="170"/>
      <c r="AN97" s="170"/>
      <c r="AO97" s="170"/>
    </row>
    <row r="98" spans="1:41" ht="12.75" customHeight="1" x14ac:dyDescent="0.2">
      <c r="A98" s="170"/>
      <c r="B98" s="170"/>
      <c r="C98" s="170"/>
      <c r="D98" s="272"/>
      <c r="E98" s="170"/>
      <c r="F98" s="170"/>
      <c r="G98" s="170"/>
      <c r="H98" s="170"/>
      <c r="I98" s="170"/>
      <c r="J98" s="170"/>
      <c r="K98" s="170"/>
      <c r="L98" s="170"/>
      <c r="M98" s="170"/>
      <c r="N98" s="170"/>
      <c r="O98" s="170"/>
      <c r="P98" s="170"/>
      <c r="Q98" s="170"/>
      <c r="R98" s="170"/>
      <c r="S98" s="169"/>
      <c r="T98" s="169"/>
      <c r="U98" s="170"/>
      <c r="V98" s="170"/>
      <c r="W98" s="170"/>
      <c r="X98" s="170"/>
      <c r="Y98" s="170"/>
      <c r="Z98" s="170"/>
      <c r="AA98" s="170"/>
      <c r="AB98" s="170"/>
      <c r="AC98" s="170"/>
      <c r="AD98" s="170"/>
      <c r="AE98" s="170"/>
      <c r="AF98" s="170"/>
      <c r="AG98" s="170"/>
      <c r="AH98" s="170"/>
      <c r="AI98" s="170"/>
      <c r="AJ98" s="170"/>
      <c r="AK98" s="170"/>
      <c r="AL98" s="170"/>
      <c r="AM98" s="170"/>
      <c r="AN98" s="170"/>
      <c r="AO98" s="170"/>
    </row>
    <row r="99" spans="1:41" ht="12.75" customHeight="1" x14ac:dyDescent="0.2">
      <c r="A99" s="170"/>
      <c r="B99" s="170"/>
      <c r="C99" s="170"/>
      <c r="D99" s="272"/>
      <c r="E99" s="170"/>
      <c r="F99" s="170"/>
      <c r="G99" s="170"/>
      <c r="H99" s="170"/>
      <c r="I99" s="170"/>
      <c r="J99" s="170"/>
      <c r="K99" s="170"/>
      <c r="L99" s="170"/>
      <c r="M99" s="170"/>
      <c r="N99" s="170"/>
      <c r="O99" s="170"/>
      <c r="P99" s="170"/>
      <c r="Q99" s="170"/>
      <c r="R99" s="170"/>
      <c r="S99" s="169"/>
      <c r="T99" s="169"/>
      <c r="U99" s="170"/>
      <c r="V99" s="170"/>
      <c r="W99" s="170"/>
      <c r="X99" s="170"/>
      <c r="Y99" s="170"/>
      <c r="Z99" s="170"/>
      <c r="AA99" s="170"/>
      <c r="AB99" s="170"/>
      <c r="AC99" s="170"/>
      <c r="AD99" s="170"/>
      <c r="AE99" s="170"/>
      <c r="AF99" s="170"/>
      <c r="AG99" s="170"/>
      <c r="AH99" s="170"/>
      <c r="AI99" s="170"/>
      <c r="AJ99" s="170"/>
      <c r="AK99" s="170"/>
      <c r="AL99" s="170"/>
      <c r="AM99" s="170"/>
      <c r="AN99" s="170"/>
      <c r="AO99" s="170"/>
    </row>
    <row r="100" spans="1:41" ht="12.75" customHeight="1" x14ac:dyDescent="0.2">
      <c r="A100" s="170"/>
      <c r="B100" s="170"/>
      <c r="C100" s="170"/>
      <c r="D100" s="272"/>
      <c r="E100" s="170"/>
      <c r="F100" s="170"/>
      <c r="G100" s="170"/>
      <c r="H100" s="170"/>
      <c r="I100" s="170"/>
      <c r="J100" s="170"/>
      <c r="K100" s="170"/>
      <c r="L100" s="170"/>
      <c r="M100" s="170"/>
      <c r="N100" s="170"/>
      <c r="O100" s="170"/>
      <c r="P100" s="170"/>
      <c r="Q100" s="170"/>
      <c r="R100" s="170"/>
      <c r="S100" s="169"/>
      <c r="T100" s="169"/>
      <c r="U100" s="170"/>
      <c r="V100" s="170"/>
      <c r="W100" s="170"/>
      <c r="X100" s="170"/>
      <c r="Y100" s="170"/>
      <c r="Z100" s="170"/>
      <c r="AA100" s="170"/>
      <c r="AB100" s="170"/>
      <c r="AC100" s="170"/>
      <c r="AD100" s="170"/>
      <c r="AE100" s="170"/>
      <c r="AF100" s="170"/>
      <c r="AG100" s="170"/>
      <c r="AH100" s="170"/>
      <c r="AI100" s="170"/>
      <c r="AJ100" s="170"/>
      <c r="AK100" s="170"/>
      <c r="AL100" s="170"/>
      <c r="AM100" s="170"/>
      <c r="AN100" s="170"/>
      <c r="AO100" s="170"/>
    </row>
    <row r="101" spans="1:41" ht="12.75" customHeight="1" x14ac:dyDescent="0.2">
      <c r="A101" s="170"/>
      <c r="B101" s="170"/>
      <c r="C101" s="170"/>
      <c r="D101" s="272"/>
      <c r="E101" s="170"/>
      <c r="F101" s="170"/>
      <c r="G101" s="170"/>
      <c r="H101" s="170"/>
      <c r="I101" s="170"/>
      <c r="J101" s="170"/>
      <c r="K101" s="170"/>
      <c r="L101" s="170"/>
      <c r="M101" s="170"/>
      <c r="N101" s="170"/>
      <c r="O101" s="170"/>
      <c r="P101" s="170"/>
      <c r="Q101" s="170"/>
      <c r="R101" s="170"/>
      <c r="S101" s="169"/>
      <c r="T101" s="169"/>
      <c r="U101" s="170"/>
      <c r="V101" s="170"/>
      <c r="W101" s="170"/>
      <c r="X101" s="170"/>
      <c r="Y101" s="170"/>
      <c r="Z101" s="170"/>
      <c r="AA101" s="170"/>
      <c r="AB101" s="170"/>
      <c r="AC101" s="170"/>
      <c r="AD101" s="170"/>
      <c r="AE101" s="170"/>
      <c r="AF101" s="170"/>
      <c r="AG101" s="170"/>
      <c r="AH101" s="170"/>
      <c r="AI101" s="170"/>
      <c r="AJ101" s="170"/>
      <c r="AK101" s="170"/>
      <c r="AL101" s="170"/>
      <c r="AM101" s="170"/>
      <c r="AN101" s="170"/>
      <c r="AO101" s="170"/>
    </row>
    <row r="102" spans="1:41" ht="12.75" customHeight="1" x14ac:dyDescent="0.2">
      <c r="A102" s="170"/>
      <c r="B102" s="170"/>
      <c r="C102" s="170"/>
      <c r="D102" s="272"/>
      <c r="E102" s="170"/>
      <c r="F102" s="170"/>
      <c r="G102" s="170"/>
      <c r="H102" s="170"/>
      <c r="I102" s="170"/>
      <c r="J102" s="170"/>
      <c r="K102" s="170"/>
      <c r="L102" s="170"/>
      <c r="M102" s="170"/>
      <c r="N102" s="170"/>
      <c r="O102" s="170"/>
      <c r="P102" s="170"/>
      <c r="Q102" s="170"/>
      <c r="R102" s="170"/>
      <c r="S102" s="169"/>
      <c r="T102" s="169"/>
      <c r="U102" s="170"/>
      <c r="V102" s="170"/>
      <c r="W102" s="170"/>
      <c r="X102" s="170"/>
      <c r="Y102" s="170"/>
      <c r="Z102" s="170"/>
      <c r="AA102" s="170"/>
      <c r="AB102" s="170"/>
      <c r="AC102" s="170"/>
      <c r="AD102" s="170"/>
      <c r="AE102" s="170"/>
      <c r="AF102" s="170"/>
      <c r="AG102" s="170"/>
      <c r="AH102" s="170"/>
      <c r="AI102" s="170"/>
      <c r="AJ102" s="170"/>
      <c r="AK102" s="170"/>
      <c r="AL102" s="170"/>
      <c r="AM102" s="170"/>
      <c r="AN102" s="170"/>
      <c r="AO102" s="170"/>
    </row>
    <row r="103" spans="1:41" ht="12.75" customHeight="1" x14ac:dyDescent="0.2">
      <c r="A103" s="170"/>
      <c r="B103" s="170"/>
      <c r="C103" s="170"/>
      <c r="D103" s="272"/>
      <c r="E103" s="170"/>
      <c r="F103" s="170"/>
      <c r="G103" s="170"/>
      <c r="H103" s="170"/>
      <c r="I103" s="170"/>
      <c r="J103" s="170"/>
      <c r="K103" s="170"/>
      <c r="L103" s="170"/>
      <c r="M103" s="170"/>
      <c r="N103" s="170"/>
      <c r="O103" s="170"/>
      <c r="P103" s="170"/>
      <c r="Q103" s="170"/>
      <c r="R103" s="170"/>
      <c r="S103" s="169"/>
      <c r="T103" s="169"/>
      <c r="U103" s="170"/>
      <c r="V103" s="170"/>
      <c r="W103" s="170"/>
      <c r="X103" s="170"/>
      <c r="Y103" s="170"/>
      <c r="Z103" s="170"/>
      <c r="AA103" s="170"/>
      <c r="AB103" s="170"/>
      <c r="AC103" s="170"/>
      <c r="AD103" s="170"/>
      <c r="AE103" s="170"/>
      <c r="AF103" s="170"/>
      <c r="AG103" s="170"/>
      <c r="AH103" s="170"/>
      <c r="AI103" s="170"/>
      <c r="AJ103" s="170"/>
      <c r="AK103" s="170"/>
      <c r="AL103" s="170"/>
      <c r="AM103" s="170"/>
      <c r="AN103" s="170"/>
      <c r="AO103" s="170"/>
    </row>
    <row r="104" spans="1:41" ht="12.75" customHeight="1" x14ac:dyDescent="0.2">
      <c r="A104" s="170"/>
      <c r="B104" s="170"/>
      <c r="C104" s="170"/>
      <c r="D104" s="272"/>
      <c r="E104" s="170"/>
      <c r="F104" s="170"/>
      <c r="G104" s="170"/>
      <c r="H104" s="170"/>
      <c r="I104" s="170"/>
      <c r="J104" s="170"/>
      <c r="K104" s="170"/>
      <c r="L104" s="170"/>
      <c r="M104" s="170"/>
      <c r="N104" s="170"/>
      <c r="O104" s="170"/>
      <c r="P104" s="170"/>
      <c r="Q104" s="170"/>
      <c r="R104" s="170"/>
      <c r="S104" s="169"/>
      <c r="T104" s="169"/>
      <c r="U104" s="170"/>
      <c r="V104" s="170"/>
      <c r="W104" s="170"/>
      <c r="X104" s="170"/>
      <c r="Y104" s="170"/>
      <c r="Z104" s="170"/>
      <c r="AA104" s="170"/>
      <c r="AB104" s="170"/>
      <c r="AC104" s="170"/>
      <c r="AD104" s="170"/>
      <c r="AE104" s="170"/>
      <c r="AF104" s="170"/>
      <c r="AG104" s="170"/>
      <c r="AH104" s="170"/>
      <c r="AI104" s="170"/>
      <c r="AJ104" s="170"/>
      <c r="AK104" s="170"/>
      <c r="AL104" s="170"/>
      <c r="AM104" s="170"/>
      <c r="AN104" s="170"/>
      <c r="AO104" s="170"/>
    </row>
    <row r="105" spans="1:41" ht="12.75" customHeight="1" x14ac:dyDescent="0.2">
      <c r="A105" s="170"/>
      <c r="B105" s="170"/>
      <c r="C105" s="170"/>
      <c r="D105" s="272"/>
      <c r="E105" s="170"/>
      <c r="F105" s="170"/>
      <c r="G105" s="170"/>
      <c r="H105" s="170"/>
      <c r="I105" s="170"/>
      <c r="J105" s="170"/>
      <c r="K105" s="170"/>
      <c r="L105" s="170"/>
      <c r="M105" s="170"/>
      <c r="N105" s="170"/>
      <c r="O105" s="170"/>
      <c r="P105" s="170"/>
      <c r="Q105" s="170"/>
      <c r="R105" s="170"/>
      <c r="S105" s="169"/>
      <c r="T105" s="169"/>
      <c r="U105" s="170"/>
      <c r="V105" s="170"/>
      <c r="W105" s="170"/>
      <c r="X105" s="170"/>
      <c r="Y105" s="170"/>
      <c r="Z105" s="170"/>
      <c r="AA105" s="170"/>
      <c r="AB105" s="170"/>
      <c r="AC105" s="170"/>
      <c r="AD105" s="170"/>
      <c r="AE105" s="170"/>
      <c r="AF105" s="170"/>
      <c r="AG105" s="170"/>
      <c r="AH105" s="170"/>
      <c r="AI105" s="170"/>
      <c r="AJ105" s="170"/>
      <c r="AK105" s="170"/>
      <c r="AL105" s="170"/>
      <c r="AM105" s="170"/>
      <c r="AN105" s="170"/>
      <c r="AO105" s="170"/>
    </row>
    <row r="106" spans="1:41" ht="12.75" customHeight="1" x14ac:dyDescent="0.2">
      <c r="A106" s="170"/>
      <c r="B106" s="170"/>
      <c r="C106" s="170"/>
      <c r="D106" s="272"/>
      <c r="E106" s="170"/>
      <c r="F106" s="170"/>
      <c r="G106" s="170"/>
      <c r="H106" s="170"/>
      <c r="I106" s="170"/>
      <c r="J106" s="170"/>
      <c r="K106" s="170"/>
      <c r="L106" s="170"/>
      <c r="M106" s="170"/>
      <c r="N106" s="170"/>
      <c r="O106" s="170"/>
      <c r="P106" s="170"/>
      <c r="Q106" s="170"/>
      <c r="R106" s="170"/>
      <c r="S106" s="169"/>
      <c r="T106" s="169"/>
      <c r="U106" s="170"/>
      <c r="V106" s="170"/>
      <c r="W106" s="170"/>
      <c r="X106" s="170"/>
      <c r="Y106" s="170"/>
      <c r="Z106" s="170"/>
      <c r="AA106" s="170"/>
      <c r="AB106" s="170"/>
      <c r="AC106" s="170"/>
      <c r="AD106" s="170"/>
      <c r="AE106" s="170"/>
      <c r="AF106" s="170"/>
      <c r="AG106" s="170"/>
      <c r="AH106" s="170"/>
      <c r="AI106" s="170"/>
      <c r="AJ106" s="170"/>
      <c r="AK106" s="170"/>
      <c r="AL106" s="170"/>
      <c r="AM106" s="170"/>
      <c r="AN106" s="170"/>
      <c r="AO106" s="170"/>
    </row>
    <row r="107" spans="1:41" ht="12.75" customHeight="1" x14ac:dyDescent="0.2">
      <c r="A107" s="170"/>
      <c r="B107" s="170"/>
      <c r="C107" s="170"/>
      <c r="D107" s="272"/>
      <c r="E107" s="170"/>
      <c r="F107" s="170"/>
      <c r="G107" s="170"/>
      <c r="H107" s="170"/>
      <c r="I107" s="170"/>
      <c r="J107" s="170"/>
      <c r="K107" s="170"/>
      <c r="L107" s="170"/>
      <c r="M107" s="170"/>
      <c r="N107" s="170"/>
      <c r="O107" s="170"/>
      <c r="P107" s="170"/>
      <c r="Q107" s="170"/>
      <c r="R107" s="170"/>
      <c r="S107" s="169"/>
      <c r="T107" s="169"/>
      <c r="U107" s="170"/>
      <c r="V107" s="170"/>
      <c r="W107" s="170"/>
      <c r="X107" s="170"/>
      <c r="Y107" s="170"/>
      <c r="Z107" s="170"/>
      <c r="AA107" s="170"/>
      <c r="AB107" s="170"/>
      <c r="AC107" s="170"/>
      <c r="AD107" s="170"/>
      <c r="AE107" s="170"/>
      <c r="AF107" s="170"/>
      <c r="AG107" s="170"/>
      <c r="AH107" s="170"/>
      <c r="AI107" s="170"/>
      <c r="AJ107" s="170"/>
      <c r="AK107" s="170"/>
      <c r="AL107" s="170"/>
      <c r="AM107" s="170"/>
      <c r="AN107" s="170"/>
      <c r="AO107" s="170"/>
    </row>
    <row r="108" spans="1:41" ht="12.75" customHeight="1" x14ac:dyDescent="0.2">
      <c r="A108" s="170"/>
      <c r="B108" s="170"/>
      <c r="C108" s="170"/>
      <c r="D108" s="272"/>
      <c r="E108" s="170"/>
      <c r="F108" s="170"/>
      <c r="G108" s="170"/>
      <c r="H108" s="170"/>
      <c r="I108" s="170"/>
      <c r="J108" s="170"/>
      <c r="K108" s="170"/>
      <c r="L108" s="170"/>
      <c r="M108" s="170"/>
      <c r="N108" s="170"/>
      <c r="O108" s="170"/>
      <c r="P108" s="170"/>
      <c r="Q108" s="170"/>
      <c r="R108" s="170"/>
      <c r="S108" s="169"/>
      <c r="T108" s="169"/>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row>
    <row r="109" spans="1:41" ht="12.75" customHeight="1" x14ac:dyDescent="0.2">
      <c r="A109" s="170"/>
      <c r="B109" s="170"/>
      <c r="C109" s="170"/>
      <c r="D109" s="272"/>
      <c r="E109" s="170"/>
      <c r="F109" s="170"/>
      <c r="G109" s="170"/>
      <c r="H109" s="170"/>
      <c r="I109" s="170"/>
      <c r="J109" s="170"/>
      <c r="K109" s="170"/>
      <c r="L109" s="170"/>
      <c r="M109" s="170"/>
      <c r="N109" s="170"/>
      <c r="O109" s="170"/>
      <c r="P109" s="170"/>
      <c r="Q109" s="170"/>
      <c r="R109" s="170"/>
      <c r="S109" s="169"/>
      <c r="T109" s="169"/>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row>
    <row r="110" spans="1:41" ht="12.75" customHeight="1" x14ac:dyDescent="0.2">
      <c r="A110" s="170"/>
      <c r="B110" s="170"/>
      <c r="C110" s="170"/>
      <c r="D110" s="272"/>
      <c r="E110" s="170"/>
      <c r="F110" s="170"/>
      <c r="G110" s="170"/>
      <c r="H110" s="170"/>
      <c r="I110" s="170"/>
      <c r="J110" s="170"/>
      <c r="K110" s="170"/>
      <c r="L110" s="170"/>
      <c r="M110" s="170"/>
      <c r="N110" s="170"/>
      <c r="O110" s="170"/>
      <c r="P110" s="170"/>
      <c r="Q110" s="170"/>
      <c r="R110" s="170"/>
      <c r="S110" s="169"/>
      <c r="T110" s="169"/>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row>
    <row r="111" spans="1:41" ht="12.75" customHeight="1" x14ac:dyDescent="0.2">
      <c r="A111" s="170"/>
      <c r="B111" s="170"/>
      <c r="C111" s="170"/>
      <c r="D111" s="272"/>
      <c r="E111" s="170"/>
      <c r="F111" s="170"/>
      <c r="G111" s="170"/>
      <c r="H111" s="170"/>
      <c r="I111" s="170"/>
      <c r="J111" s="170"/>
      <c r="K111" s="170"/>
      <c r="L111" s="170"/>
      <c r="M111" s="170"/>
      <c r="N111" s="170"/>
      <c r="O111" s="170"/>
      <c r="P111" s="170"/>
      <c r="Q111" s="170"/>
      <c r="R111" s="170"/>
      <c r="S111" s="169"/>
      <c r="T111" s="169"/>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row>
    <row r="112" spans="1:41" ht="12.75" customHeight="1" x14ac:dyDescent="0.2">
      <c r="A112" s="170"/>
      <c r="B112" s="170"/>
      <c r="C112" s="170"/>
      <c r="D112" s="272"/>
      <c r="E112" s="170"/>
      <c r="F112" s="170"/>
      <c r="G112" s="170"/>
      <c r="H112" s="170"/>
      <c r="I112" s="170"/>
      <c r="J112" s="170"/>
      <c r="K112" s="170"/>
      <c r="L112" s="170"/>
      <c r="M112" s="170"/>
      <c r="N112" s="170"/>
      <c r="O112" s="170"/>
      <c r="P112" s="170"/>
      <c r="Q112" s="170"/>
      <c r="R112" s="170"/>
      <c r="S112" s="169"/>
      <c r="T112" s="169"/>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row>
    <row r="113" spans="1:41" ht="12.75" customHeight="1" x14ac:dyDescent="0.2">
      <c r="A113" s="170"/>
      <c r="B113" s="170"/>
      <c r="C113" s="170"/>
      <c r="D113" s="272"/>
      <c r="E113" s="170"/>
      <c r="F113" s="170"/>
      <c r="G113" s="170"/>
      <c r="H113" s="170"/>
      <c r="I113" s="170"/>
      <c r="J113" s="170"/>
      <c r="K113" s="170"/>
      <c r="L113" s="170"/>
      <c r="M113" s="170"/>
      <c r="N113" s="170"/>
      <c r="O113" s="170"/>
      <c r="P113" s="170"/>
      <c r="Q113" s="170"/>
      <c r="R113" s="170"/>
      <c r="S113" s="169"/>
      <c r="T113" s="169"/>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row>
    <row r="114" spans="1:41" ht="12.75" customHeight="1" x14ac:dyDescent="0.2">
      <c r="A114" s="170"/>
      <c r="B114" s="170"/>
      <c r="C114" s="170"/>
      <c r="D114" s="272"/>
      <c r="E114" s="170"/>
      <c r="F114" s="170"/>
      <c r="G114" s="170"/>
      <c r="H114" s="170"/>
      <c r="I114" s="170"/>
      <c r="J114" s="170"/>
      <c r="K114" s="170"/>
      <c r="L114" s="170"/>
      <c r="M114" s="170"/>
      <c r="N114" s="170"/>
      <c r="O114" s="170"/>
      <c r="P114" s="170"/>
      <c r="Q114" s="170"/>
      <c r="R114" s="170"/>
      <c r="S114" s="169"/>
      <c r="T114" s="169"/>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row>
    <row r="115" spans="1:41" ht="12.75" customHeight="1" x14ac:dyDescent="0.2">
      <c r="A115" s="170"/>
      <c r="B115" s="170"/>
      <c r="C115" s="170"/>
      <c r="D115" s="272"/>
      <c r="E115" s="170"/>
      <c r="F115" s="170"/>
      <c r="G115" s="170"/>
      <c r="H115" s="170"/>
      <c r="I115" s="170"/>
      <c r="J115" s="170"/>
      <c r="K115" s="170"/>
      <c r="L115" s="170"/>
      <c r="M115" s="170"/>
      <c r="N115" s="170"/>
      <c r="O115" s="170"/>
      <c r="P115" s="170"/>
      <c r="Q115" s="170"/>
      <c r="R115" s="170"/>
      <c r="S115" s="169"/>
      <c r="T115" s="169"/>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row>
    <row r="116" spans="1:41" ht="12.75" customHeight="1" x14ac:dyDescent="0.2">
      <c r="A116" s="170"/>
      <c r="B116" s="170"/>
      <c r="C116" s="170"/>
      <c r="D116" s="272"/>
      <c r="E116" s="170"/>
      <c r="F116" s="170"/>
      <c r="G116" s="170"/>
      <c r="H116" s="170"/>
      <c r="I116" s="170"/>
      <c r="J116" s="170"/>
      <c r="K116" s="170"/>
      <c r="L116" s="170"/>
      <c r="M116" s="170"/>
      <c r="N116" s="170"/>
      <c r="O116" s="170"/>
      <c r="P116" s="170"/>
      <c r="Q116" s="170"/>
      <c r="R116" s="170"/>
      <c r="S116" s="169"/>
      <c r="T116" s="169"/>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row>
    <row r="117" spans="1:41" ht="12.75" customHeight="1" x14ac:dyDescent="0.2">
      <c r="A117" s="170"/>
      <c r="B117" s="170"/>
      <c r="C117" s="170"/>
      <c r="D117" s="272"/>
      <c r="E117" s="170"/>
      <c r="F117" s="170"/>
      <c r="G117" s="170"/>
      <c r="H117" s="170"/>
      <c r="I117" s="170"/>
      <c r="J117" s="170"/>
      <c r="K117" s="170"/>
      <c r="L117" s="170"/>
      <c r="M117" s="170"/>
      <c r="N117" s="170"/>
      <c r="O117" s="170"/>
      <c r="P117" s="170"/>
      <c r="Q117" s="170"/>
      <c r="R117" s="170"/>
      <c r="S117" s="169"/>
      <c r="T117" s="169"/>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row>
    <row r="118" spans="1:41" ht="12.75" customHeight="1" x14ac:dyDescent="0.2">
      <c r="A118" s="170"/>
      <c r="B118" s="170"/>
      <c r="C118" s="170"/>
      <c r="D118" s="272"/>
      <c r="E118" s="170"/>
      <c r="F118" s="170"/>
      <c r="G118" s="170"/>
      <c r="H118" s="170"/>
      <c r="I118" s="170"/>
      <c r="J118" s="170"/>
      <c r="K118" s="170"/>
      <c r="L118" s="170"/>
      <c r="M118" s="170"/>
      <c r="N118" s="170"/>
      <c r="O118" s="170"/>
      <c r="P118" s="170"/>
      <c r="Q118" s="170"/>
      <c r="R118" s="170"/>
      <c r="S118" s="169"/>
      <c r="T118" s="169"/>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row>
    <row r="119" spans="1:41" ht="12.75" customHeight="1" x14ac:dyDescent="0.2">
      <c r="A119" s="170"/>
      <c r="B119" s="170"/>
      <c r="C119" s="170"/>
      <c r="D119" s="272"/>
      <c r="E119" s="170"/>
      <c r="F119" s="170"/>
      <c r="G119" s="170"/>
      <c r="H119" s="170"/>
      <c r="I119" s="170"/>
      <c r="J119" s="170"/>
      <c r="K119" s="170"/>
      <c r="L119" s="170"/>
      <c r="M119" s="170"/>
      <c r="N119" s="170"/>
      <c r="O119" s="170"/>
      <c r="P119" s="170"/>
      <c r="Q119" s="170"/>
      <c r="R119" s="170"/>
      <c r="S119" s="169"/>
      <c r="T119" s="169"/>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row>
    <row r="120" spans="1:41" ht="12.75" customHeight="1" x14ac:dyDescent="0.2">
      <c r="A120" s="170"/>
      <c r="B120" s="170"/>
      <c r="C120" s="170"/>
      <c r="D120" s="272"/>
      <c r="E120" s="170"/>
      <c r="F120" s="170"/>
      <c r="G120" s="170"/>
      <c r="H120" s="170"/>
      <c r="I120" s="170"/>
      <c r="J120" s="170"/>
      <c r="K120" s="170"/>
      <c r="L120" s="170"/>
      <c r="M120" s="170"/>
      <c r="N120" s="170"/>
      <c r="O120" s="170"/>
      <c r="P120" s="170"/>
      <c r="Q120" s="170"/>
      <c r="R120" s="170"/>
      <c r="S120" s="169"/>
      <c r="T120" s="169"/>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row>
    <row r="121" spans="1:41" ht="12.75" customHeight="1" x14ac:dyDescent="0.2">
      <c r="A121" s="170"/>
      <c r="B121" s="170"/>
      <c r="C121" s="170"/>
      <c r="D121" s="272"/>
      <c r="E121" s="170"/>
      <c r="F121" s="170"/>
      <c r="G121" s="170"/>
      <c r="H121" s="170"/>
      <c r="I121" s="170"/>
      <c r="J121" s="170"/>
      <c r="K121" s="170"/>
      <c r="L121" s="170"/>
      <c r="M121" s="170"/>
      <c r="N121" s="170"/>
      <c r="O121" s="170"/>
      <c r="P121" s="170"/>
      <c r="Q121" s="170"/>
      <c r="R121" s="170"/>
      <c r="S121" s="169"/>
      <c r="T121" s="169"/>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row>
    <row r="122" spans="1:41" ht="12.75" customHeight="1" x14ac:dyDescent="0.2">
      <c r="A122" s="170"/>
      <c r="B122" s="170"/>
      <c r="C122" s="170"/>
      <c r="D122" s="272"/>
      <c r="E122" s="170"/>
      <c r="F122" s="170"/>
      <c r="G122" s="170"/>
      <c r="H122" s="170"/>
      <c r="I122" s="170"/>
      <c r="J122" s="170"/>
      <c r="K122" s="170"/>
      <c r="L122" s="170"/>
      <c r="M122" s="170"/>
      <c r="N122" s="170"/>
      <c r="O122" s="170"/>
      <c r="P122" s="170"/>
      <c r="Q122" s="170"/>
      <c r="R122" s="170"/>
      <c r="S122" s="169"/>
      <c r="T122" s="169"/>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row>
    <row r="123" spans="1:41" ht="12.75" customHeight="1" x14ac:dyDescent="0.2">
      <c r="A123" s="170"/>
      <c r="B123" s="170"/>
      <c r="C123" s="170"/>
      <c r="D123" s="272"/>
      <c r="E123" s="170"/>
      <c r="F123" s="170"/>
      <c r="G123" s="170"/>
      <c r="H123" s="170"/>
      <c r="I123" s="170"/>
      <c r="J123" s="170"/>
      <c r="K123" s="170"/>
      <c r="L123" s="170"/>
      <c r="M123" s="170"/>
      <c r="N123" s="170"/>
      <c r="O123" s="170"/>
      <c r="P123" s="170"/>
      <c r="Q123" s="170"/>
      <c r="R123" s="170"/>
      <c r="S123" s="169"/>
      <c r="T123" s="169"/>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row>
    <row r="124" spans="1:41" ht="12.75" customHeight="1" x14ac:dyDescent="0.2">
      <c r="A124" s="170"/>
      <c r="B124" s="170"/>
      <c r="C124" s="170"/>
      <c r="D124" s="272"/>
      <c r="E124" s="170"/>
      <c r="F124" s="170"/>
      <c r="G124" s="170"/>
      <c r="H124" s="170"/>
      <c r="I124" s="170"/>
      <c r="J124" s="170"/>
      <c r="K124" s="170"/>
      <c r="L124" s="170"/>
      <c r="M124" s="170"/>
      <c r="N124" s="170"/>
      <c r="O124" s="170"/>
      <c r="P124" s="170"/>
      <c r="Q124" s="170"/>
      <c r="R124" s="170"/>
      <c r="S124" s="169"/>
      <c r="T124" s="169"/>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row>
    <row r="125" spans="1:41" ht="12.75" customHeight="1" x14ac:dyDescent="0.2">
      <c r="A125" s="170"/>
      <c r="B125" s="170"/>
      <c r="C125" s="170"/>
      <c r="D125" s="272"/>
      <c r="E125" s="170"/>
      <c r="F125" s="170"/>
      <c r="G125" s="170"/>
      <c r="H125" s="170"/>
      <c r="I125" s="170"/>
      <c r="J125" s="170"/>
      <c r="K125" s="170"/>
      <c r="L125" s="170"/>
      <c r="M125" s="170"/>
      <c r="N125" s="170"/>
      <c r="O125" s="170"/>
      <c r="P125" s="170"/>
      <c r="Q125" s="170"/>
      <c r="R125" s="170"/>
      <c r="S125" s="169"/>
      <c r="T125" s="169"/>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row>
    <row r="126" spans="1:41" ht="12.75" customHeight="1" x14ac:dyDescent="0.2">
      <c r="A126" s="170"/>
      <c r="B126" s="170"/>
      <c r="C126" s="170"/>
      <c r="D126" s="272"/>
      <c r="E126" s="170"/>
      <c r="F126" s="170"/>
      <c r="G126" s="170"/>
      <c r="H126" s="170"/>
      <c r="I126" s="170"/>
      <c r="J126" s="170"/>
      <c r="K126" s="170"/>
      <c r="L126" s="170"/>
      <c r="M126" s="170"/>
      <c r="N126" s="170"/>
      <c r="O126" s="170"/>
      <c r="P126" s="170"/>
      <c r="Q126" s="170"/>
      <c r="R126" s="170"/>
      <c r="S126" s="169"/>
      <c r="T126" s="169"/>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row>
    <row r="127" spans="1:41" ht="12.75" customHeight="1" x14ac:dyDescent="0.2">
      <c r="A127" s="170"/>
      <c r="B127" s="170"/>
      <c r="C127" s="170"/>
      <c r="D127" s="272"/>
      <c r="E127" s="170"/>
      <c r="F127" s="170"/>
      <c r="G127" s="170"/>
      <c r="H127" s="170"/>
      <c r="I127" s="170"/>
      <c r="J127" s="170"/>
      <c r="K127" s="170"/>
      <c r="L127" s="170"/>
      <c r="M127" s="170"/>
      <c r="N127" s="170"/>
      <c r="O127" s="170"/>
      <c r="P127" s="170"/>
      <c r="Q127" s="170"/>
      <c r="R127" s="170"/>
      <c r="S127" s="169"/>
      <c r="T127" s="169"/>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row>
    <row r="128" spans="1:41" ht="12.75" customHeight="1" x14ac:dyDescent="0.2">
      <c r="A128" s="170"/>
      <c r="B128" s="170"/>
      <c r="C128" s="170"/>
      <c r="D128" s="272"/>
      <c r="E128" s="170"/>
      <c r="F128" s="170"/>
      <c r="G128" s="170"/>
      <c r="H128" s="170"/>
      <c r="I128" s="170"/>
      <c r="J128" s="170"/>
      <c r="K128" s="170"/>
      <c r="L128" s="170"/>
      <c r="M128" s="170"/>
      <c r="N128" s="170"/>
      <c r="O128" s="170"/>
      <c r="P128" s="170"/>
      <c r="Q128" s="170"/>
      <c r="R128" s="170"/>
      <c r="S128" s="169"/>
      <c r="T128" s="169"/>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row>
    <row r="129" spans="1:41" ht="12.75" customHeight="1" x14ac:dyDescent="0.2">
      <c r="A129" s="170"/>
      <c r="B129" s="170"/>
      <c r="C129" s="170"/>
      <c r="D129" s="272"/>
      <c r="E129" s="170"/>
      <c r="F129" s="170"/>
      <c r="G129" s="170"/>
      <c r="H129" s="170"/>
      <c r="I129" s="170"/>
      <c r="J129" s="170"/>
      <c r="K129" s="170"/>
      <c r="L129" s="170"/>
      <c r="M129" s="170"/>
      <c r="N129" s="170"/>
      <c r="O129" s="170"/>
      <c r="P129" s="170"/>
      <c r="Q129" s="170"/>
      <c r="R129" s="170"/>
      <c r="S129" s="169"/>
      <c r="T129" s="169"/>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row>
    <row r="130" spans="1:41" ht="12.75" customHeight="1" x14ac:dyDescent="0.2">
      <c r="A130" s="170"/>
      <c r="B130" s="170"/>
      <c r="C130" s="170"/>
      <c r="D130" s="272"/>
      <c r="E130" s="170"/>
      <c r="F130" s="170"/>
      <c r="G130" s="170"/>
      <c r="H130" s="170"/>
      <c r="I130" s="170"/>
      <c r="J130" s="170"/>
      <c r="K130" s="170"/>
      <c r="L130" s="170"/>
      <c r="M130" s="170"/>
      <c r="N130" s="170"/>
      <c r="O130" s="170"/>
      <c r="P130" s="170"/>
      <c r="Q130" s="170"/>
      <c r="R130" s="170"/>
      <c r="S130" s="169"/>
      <c r="T130" s="169"/>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row>
    <row r="131" spans="1:41" ht="12.75" customHeight="1" x14ac:dyDescent="0.2">
      <c r="A131" s="170"/>
      <c r="B131" s="170"/>
      <c r="C131" s="170"/>
      <c r="D131" s="272"/>
      <c r="E131" s="170"/>
      <c r="F131" s="170"/>
      <c r="G131" s="170"/>
      <c r="H131" s="170"/>
      <c r="I131" s="170"/>
      <c r="J131" s="170"/>
      <c r="K131" s="170"/>
      <c r="L131" s="170"/>
      <c r="M131" s="170"/>
      <c r="N131" s="170"/>
      <c r="O131" s="170"/>
      <c r="P131" s="170"/>
      <c r="Q131" s="170"/>
      <c r="R131" s="170"/>
      <c r="S131" s="169"/>
      <c r="T131" s="169"/>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row>
    <row r="132" spans="1:41" ht="12.75" customHeight="1" x14ac:dyDescent="0.2">
      <c r="A132" s="170"/>
      <c r="B132" s="170"/>
      <c r="C132" s="170"/>
      <c r="D132" s="272"/>
      <c r="E132" s="170"/>
      <c r="F132" s="170"/>
      <c r="G132" s="170"/>
      <c r="H132" s="170"/>
      <c r="I132" s="170"/>
      <c r="J132" s="170"/>
      <c r="K132" s="170"/>
      <c r="L132" s="170"/>
      <c r="M132" s="170"/>
      <c r="N132" s="170"/>
      <c r="O132" s="170"/>
      <c r="P132" s="170"/>
      <c r="Q132" s="170"/>
      <c r="R132" s="170"/>
      <c r="S132" s="169"/>
      <c r="T132" s="169"/>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row>
    <row r="133" spans="1:41" ht="12.75" customHeight="1" x14ac:dyDescent="0.2">
      <c r="A133" s="170"/>
      <c r="B133" s="170"/>
      <c r="C133" s="170"/>
      <c r="D133" s="272"/>
      <c r="E133" s="170"/>
      <c r="F133" s="170"/>
      <c r="G133" s="170"/>
      <c r="H133" s="170"/>
      <c r="I133" s="170"/>
      <c r="J133" s="170"/>
      <c r="K133" s="170"/>
      <c r="L133" s="170"/>
      <c r="M133" s="170"/>
      <c r="N133" s="170"/>
      <c r="O133" s="170"/>
      <c r="P133" s="170"/>
      <c r="Q133" s="170"/>
      <c r="R133" s="170"/>
      <c r="S133" s="169"/>
      <c r="T133" s="169"/>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row>
    <row r="134" spans="1:41" ht="12.75" customHeight="1" x14ac:dyDescent="0.2">
      <c r="A134" s="170"/>
      <c r="B134" s="170"/>
      <c r="C134" s="170"/>
      <c r="D134" s="272"/>
      <c r="E134" s="170"/>
      <c r="F134" s="170"/>
      <c r="G134" s="170"/>
      <c r="H134" s="170"/>
      <c r="I134" s="170"/>
      <c r="J134" s="170"/>
      <c r="K134" s="170"/>
      <c r="L134" s="170"/>
      <c r="M134" s="170"/>
      <c r="N134" s="170"/>
      <c r="O134" s="170"/>
      <c r="P134" s="170"/>
      <c r="Q134" s="170"/>
      <c r="R134" s="170"/>
      <c r="S134" s="169"/>
      <c r="T134" s="169"/>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row>
    <row r="135" spans="1:41" ht="12.75" customHeight="1" x14ac:dyDescent="0.2">
      <c r="A135" s="170"/>
      <c r="B135" s="170"/>
      <c r="C135" s="170"/>
      <c r="D135" s="272"/>
      <c r="E135" s="170"/>
      <c r="F135" s="170"/>
      <c r="G135" s="170"/>
      <c r="H135" s="170"/>
      <c r="I135" s="170"/>
      <c r="J135" s="170"/>
      <c r="K135" s="170"/>
      <c r="L135" s="170"/>
      <c r="M135" s="170"/>
      <c r="N135" s="170"/>
      <c r="O135" s="170"/>
      <c r="P135" s="170"/>
      <c r="Q135" s="170"/>
      <c r="R135" s="170"/>
      <c r="S135" s="169"/>
      <c r="T135" s="169"/>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row>
    <row r="136" spans="1:41" ht="12.75" customHeight="1" x14ac:dyDescent="0.2">
      <c r="A136" s="170"/>
      <c r="B136" s="170"/>
      <c r="C136" s="170"/>
      <c r="D136" s="272"/>
      <c r="E136" s="170"/>
      <c r="F136" s="170"/>
      <c r="G136" s="170"/>
      <c r="H136" s="170"/>
      <c r="I136" s="170"/>
      <c r="J136" s="170"/>
      <c r="K136" s="170"/>
      <c r="L136" s="170"/>
      <c r="M136" s="170"/>
      <c r="N136" s="170"/>
      <c r="O136" s="170"/>
      <c r="P136" s="170"/>
      <c r="Q136" s="170"/>
      <c r="R136" s="170"/>
      <c r="S136" s="169"/>
      <c r="T136" s="169"/>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row>
    <row r="137" spans="1:41" ht="12.75" customHeight="1" x14ac:dyDescent="0.2">
      <c r="A137" s="170"/>
      <c r="B137" s="170"/>
      <c r="C137" s="170"/>
      <c r="D137" s="272"/>
      <c r="E137" s="170"/>
      <c r="F137" s="170"/>
      <c r="G137" s="170"/>
      <c r="H137" s="170"/>
      <c r="I137" s="170"/>
      <c r="J137" s="170"/>
      <c r="K137" s="170"/>
      <c r="L137" s="170"/>
      <c r="M137" s="170"/>
      <c r="N137" s="170"/>
      <c r="O137" s="170"/>
      <c r="P137" s="170"/>
      <c r="Q137" s="170"/>
      <c r="R137" s="170"/>
      <c r="S137" s="169"/>
      <c r="T137" s="169"/>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row>
    <row r="138" spans="1:41" ht="12.75" customHeight="1" x14ac:dyDescent="0.2">
      <c r="A138" s="170"/>
      <c r="B138" s="170"/>
      <c r="C138" s="170"/>
      <c r="D138" s="272"/>
      <c r="E138" s="170"/>
      <c r="F138" s="170"/>
      <c r="G138" s="170"/>
      <c r="H138" s="170"/>
      <c r="I138" s="170"/>
      <c r="J138" s="170"/>
      <c r="K138" s="170"/>
      <c r="L138" s="170"/>
      <c r="M138" s="170"/>
      <c r="N138" s="170"/>
      <c r="O138" s="170"/>
      <c r="P138" s="170"/>
      <c r="Q138" s="170"/>
      <c r="R138" s="170"/>
      <c r="S138" s="169"/>
      <c r="T138" s="169"/>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row>
    <row r="139" spans="1:41" ht="12.75" customHeight="1" x14ac:dyDescent="0.2">
      <c r="A139" s="170"/>
      <c r="B139" s="170"/>
      <c r="C139" s="170"/>
      <c r="D139" s="272"/>
      <c r="E139" s="170"/>
      <c r="F139" s="170"/>
      <c r="G139" s="170"/>
      <c r="H139" s="170"/>
      <c r="I139" s="170"/>
      <c r="J139" s="170"/>
      <c r="K139" s="170"/>
      <c r="L139" s="170"/>
      <c r="M139" s="170"/>
      <c r="N139" s="170"/>
      <c r="O139" s="170"/>
      <c r="P139" s="170"/>
      <c r="Q139" s="170"/>
      <c r="R139" s="170"/>
      <c r="S139" s="169"/>
      <c r="T139" s="169"/>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row>
    <row r="140" spans="1:41" ht="12.75" customHeight="1" x14ac:dyDescent="0.2">
      <c r="A140" s="170"/>
      <c r="B140" s="170"/>
      <c r="C140" s="170"/>
      <c r="D140" s="272"/>
      <c r="E140" s="170"/>
      <c r="F140" s="170"/>
      <c r="G140" s="170"/>
      <c r="H140" s="170"/>
      <c r="I140" s="170"/>
      <c r="J140" s="170"/>
      <c r="K140" s="170"/>
      <c r="L140" s="170"/>
      <c r="M140" s="170"/>
      <c r="N140" s="170"/>
      <c r="O140" s="170"/>
      <c r="P140" s="170"/>
      <c r="Q140" s="170"/>
      <c r="R140" s="170"/>
      <c r="S140" s="169"/>
      <c r="T140" s="169"/>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row>
    <row r="141" spans="1:41" ht="12.75" customHeight="1" x14ac:dyDescent="0.2">
      <c r="A141" s="170"/>
      <c r="B141" s="170"/>
      <c r="C141" s="170"/>
      <c r="D141" s="272"/>
      <c r="E141" s="170"/>
      <c r="F141" s="170"/>
      <c r="G141" s="170"/>
      <c r="H141" s="170"/>
      <c r="I141" s="170"/>
      <c r="J141" s="170"/>
      <c r="K141" s="170"/>
      <c r="L141" s="170"/>
      <c r="M141" s="170"/>
      <c r="N141" s="170"/>
      <c r="O141" s="170"/>
      <c r="P141" s="170"/>
      <c r="Q141" s="170"/>
      <c r="R141" s="170"/>
      <c r="S141" s="169"/>
      <c r="T141" s="169"/>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row>
    <row r="142" spans="1:41" ht="12.75" customHeight="1" x14ac:dyDescent="0.2">
      <c r="A142" s="170"/>
      <c r="B142" s="170"/>
      <c r="C142" s="170"/>
      <c r="D142" s="272"/>
      <c r="E142" s="170"/>
      <c r="F142" s="170"/>
      <c r="G142" s="170"/>
      <c r="H142" s="170"/>
      <c r="I142" s="170"/>
      <c r="J142" s="170"/>
      <c r="K142" s="170"/>
      <c r="L142" s="170"/>
      <c r="M142" s="170"/>
      <c r="N142" s="170"/>
      <c r="O142" s="170"/>
      <c r="P142" s="170"/>
      <c r="Q142" s="170"/>
      <c r="R142" s="170"/>
      <c r="S142" s="169"/>
      <c r="T142" s="169"/>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row>
    <row r="143" spans="1:41" ht="12.75" customHeight="1" x14ac:dyDescent="0.2">
      <c r="A143" s="170"/>
      <c r="B143" s="170"/>
      <c r="C143" s="170"/>
      <c r="D143" s="272"/>
      <c r="E143" s="170"/>
      <c r="F143" s="170"/>
      <c r="G143" s="170"/>
      <c r="H143" s="170"/>
      <c r="I143" s="170"/>
      <c r="J143" s="170"/>
      <c r="K143" s="170"/>
      <c r="L143" s="170"/>
      <c r="M143" s="170"/>
      <c r="N143" s="170"/>
      <c r="O143" s="170"/>
      <c r="P143" s="170"/>
      <c r="Q143" s="170"/>
      <c r="R143" s="170"/>
      <c r="S143" s="169"/>
      <c r="T143" s="169"/>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row>
    <row r="144" spans="1:41" ht="12.75" customHeight="1" x14ac:dyDescent="0.2">
      <c r="A144" s="170"/>
      <c r="B144" s="170"/>
      <c r="C144" s="170"/>
      <c r="D144" s="272"/>
      <c r="E144" s="170"/>
      <c r="F144" s="170"/>
      <c r="G144" s="170"/>
      <c r="H144" s="170"/>
      <c r="I144" s="170"/>
      <c r="J144" s="170"/>
      <c r="K144" s="170"/>
      <c r="L144" s="170"/>
      <c r="M144" s="170"/>
      <c r="N144" s="170"/>
      <c r="O144" s="170"/>
      <c r="P144" s="170"/>
      <c r="Q144" s="170"/>
      <c r="R144" s="170"/>
      <c r="S144" s="169"/>
      <c r="T144" s="169"/>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row>
    <row r="145" spans="1:41" ht="12.75" customHeight="1" x14ac:dyDescent="0.2">
      <c r="A145" s="170"/>
      <c r="B145" s="170"/>
      <c r="C145" s="170"/>
      <c r="D145" s="272"/>
      <c r="E145" s="170"/>
      <c r="F145" s="170"/>
      <c r="G145" s="170"/>
      <c r="H145" s="170"/>
      <c r="I145" s="170"/>
      <c r="J145" s="170"/>
      <c r="K145" s="170"/>
      <c r="L145" s="170"/>
      <c r="M145" s="170"/>
      <c r="N145" s="170"/>
      <c r="O145" s="170"/>
      <c r="P145" s="170"/>
      <c r="Q145" s="170"/>
      <c r="R145" s="170"/>
      <c r="S145" s="169"/>
      <c r="T145" s="169"/>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row>
    <row r="146" spans="1:41" ht="12.75" customHeight="1" x14ac:dyDescent="0.2">
      <c r="A146" s="170"/>
      <c r="B146" s="170"/>
      <c r="C146" s="170"/>
      <c r="D146" s="272"/>
      <c r="E146" s="170"/>
      <c r="F146" s="170"/>
      <c r="G146" s="170"/>
      <c r="H146" s="170"/>
      <c r="I146" s="170"/>
      <c r="J146" s="170"/>
      <c r="K146" s="170"/>
      <c r="L146" s="170"/>
      <c r="M146" s="170"/>
      <c r="N146" s="170"/>
      <c r="O146" s="170"/>
      <c r="P146" s="170"/>
      <c r="Q146" s="170"/>
      <c r="R146" s="170"/>
      <c r="S146" s="169"/>
      <c r="T146" s="169"/>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row>
    <row r="147" spans="1:41" ht="12.75" customHeight="1" x14ac:dyDescent="0.2">
      <c r="A147" s="170"/>
      <c r="B147" s="170"/>
      <c r="C147" s="170"/>
      <c r="D147" s="272"/>
      <c r="E147" s="170"/>
      <c r="F147" s="170"/>
      <c r="G147" s="170"/>
      <c r="H147" s="170"/>
      <c r="I147" s="170"/>
      <c r="J147" s="170"/>
      <c r="K147" s="170"/>
      <c r="L147" s="170"/>
      <c r="M147" s="170"/>
      <c r="N147" s="170"/>
      <c r="O147" s="170"/>
      <c r="P147" s="170"/>
      <c r="Q147" s="170"/>
      <c r="R147" s="170"/>
      <c r="S147" s="169"/>
      <c r="T147" s="169"/>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row>
    <row r="148" spans="1:41" ht="12.75" customHeight="1" x14ac:dyDescent="0.2">
      <c r="A148" s="170"/>
      <c r="B148" s="170"/>
      <c r="C148" s="170"/>
      <c r="D148" s="272"/>
      <c r="E148" s="170"/>
      <c r="F148" s="170"/>
      <c r="G148" s="170"/>
      <c r="H148" s="170"/>
      <c r="I148" s="170"/>
      <c r="J148" s="170"/>
      <c r="K148" s="170"/>
      <c r="L148" s="170"/>
      <c r="M148" s="170"/>
      <c r="N148" s="170"/>
      <c r="O148" s="170"/>
      <c r="P148" s="170"/>
      <c r="Q148" s="170"/>
      <c r="R148" s="170"/>
      <c r="S148" s="169"/>
      <c r="T148" s="169"/>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row>
    <row r="149" spans="1:41" ht="12.75" customHeight="1" x14ac:dyDescent="0.2">
      <c r="A149" s="170"/>
      <c r="B149" s="170"/>
      <c r="C149" s="170"/>
      <c r="D149" s="272"/>
      <c r="E149" s="170"/>
      <c r="F149" s="170"/>
      <c r="G149" s="170"/>
      <c r="H149" s="170"/>
      <c r="I149" s="170"/>
      <c r="J149" s="170"/>
      <c r="K149" s="170"/>
      <c r="L149" s="170"/>
      <c r="M149" s="170"/>
      <c r="N149" s="170"/>
      <c r="O149" s="170"/>
      <c r="P149" s="170"/>
      <c r="Q149" s="170"/>
      <c r="R149" s="170"/>
      <c r="S149" s="169"/>
      <c r="T149" s="169"/>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row>
    <row r="150" spans="1:41" ht="12.75" customHeight="1" x14ac:dyDescent="0.2">
      <c r="A150" s="170"/>
      <c r="B150" s="170"/>
      <c r="C150" s="170"/>
      <c r="D150" s="272"/>
      <c r="E150" s="170"/>
      <c r="F150" s="170"/>
      <c r="G150" s="170"/>
      <c r="H150" s="170"/>
      <c r="I150" s="170"/>
      <c r="J150" s="170"/>
      <c r="K150" s="170"/>
      <c r="L150" s="170"/>
      <c r="M150" s="170"/>
      <c r="N150" s="170"/>
      <c r="O150" s="170"/>
      <c r="P150" s="170"/>
      <c r="Q150" s="170"/>
      <c r="R150" s="170"/>
      <c r="S150" s="169"/>
      <c r="T150" s="169"/>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row>
    <row r="151" spans="1:41" ht="12.75" customHeight="1" x14ac:dyDescent="0.2">
      <c r="A151" s="170"/>
      <c r="B151" s="170"/>
      <c r="C151" s="170"/>
      <c r="D151" s="272"/>
      <c r="E151" s="170"/>
      <c r="F151" s="170"/>
      <c r="G151" s="170"/>
      <c r="H151" s="170"/>
      <c r="I151" s="170"/>
      <c r="J151" s="170"/>
      <c r="K151" s="170"/>
      <c r="L151" s="170"/>
      <c r="M151" s="170"/>
      <c r="N151" s="170"/>
      <c r="O151" s="170"/>
      <c r="P151" s="170"/>
      <c r="Q151" s="170"/>
      <c r="R151" s="170"/>
      <c r="S151" s="169"/>
      <c r="T151" s="169"/>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row>
    <row r="152" spans="1:41" ht="12.75" customHeight="1" x14ac:dyDescent="0.2">
      <c r="A152" s="170"/>
      <c r="B152" s="170"/>
      <c r="C152" s="170"/>
      <c r="D152" s="272"/>
      <c r="E152" s="170"/>
      <c r="F152" s="170"/>
      <c r="G152" s="170"/>
      <c r="H152" s="170"/>
      <c r="I152" s="170"/>
      <c r="J152" s="170"/>
      <c r="K152" s="170"/>
      <c r="L152" s="170"/>
      <c r="M152" s="170"/>
      <c r="N152" s="170"/>
      <c r="O152" s="170"/>
      <c r="P152" s="170"/>
      <c r="Q152" s="170"/>
      <c r="R152" s="170"/>
      <c r="S152" s="169"/>
      <c r="T152" s="169"/>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row>
    <row r="153" spans="1:41" ht="12.75" customHeight="1" x14ac:dyDescent="0.2">
      <c r="A153" s="170"/>
      <c r="B153" s="170"/>
      <c r="C153" s="170"/>
      <c r="D153" s="272"/>
      <c r="E153" s="170"/>
      <c r="F153" s="170"/>
      <c r="G153" s="170"/>
      <c r="H153" s="170"/>
      <c r="I153" s="170"/>
      <c r="J153" s="170"/>
      <c r="K153" s="170"/>
      <c r="L153" s="170"/>
      <c r="M153" s="170"/>
      <c r="N153" s="170"/>
      <c r="O153" s="170"/>
      <c r="P153" s="170"/>
      <c r="Q153" s="170"/>
      <c r="R153" s="170"/>
      <c r="S153" s="169"/>
      <c r="T153" s="169"/>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row>
    <row r="154" spans="1:41" ht="12.75" customHeight="1" x14ac:dyDescent="0.2">
      <c r="A154" s="170"/>
      <c r="B154" s="170"/>
      <c r="C154" s="170"/>
      <c r="D154" s="272"/>
      <c r="E154" s="170"/>
      <c r="F154" s="170"/>
      <c r="G154" s="170"/>
      <c r="H154" s="170"/>
      <c r="I154" s="170"/>
      <c r="J154" s="170"/>
      <c r="K154" s="170"/>
      <c r="L154" s="170"/>
      <c r="M154" s="170"/>
      <c r="N154" s="170"/>
      <c r="O154" s="170"/>
      <c r="P154" s="170"/>
      <c r="Q154" s="170"/>
      <c r="R154" s="170"/>
      <c r="S154" s="169"/>
      <c r="T154" s="169"/>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row>
    <row r="155" spans="1:41" ht="12.75" customHeight="1" x14ac:dyDescent="0.2">
      <c r="A155" s="170"/>
      <c r="B155" s="170"/>
      <c r="C155" s="170"/>
      <c r="D155" s="272"/>
      <c r="E155" s="170"/>
      <c r="F155" s="170"/>
      <c r="G155" s="170"/>
      <c r="H155" s="170"/>
      <c r="I155" s="170"/>
      <c r="J155" s="170"/>
      <c r="K155" s="170"/>
      <c r="L155" s="170"/>
      <c r="M155" s="170"/>
      <c r="N155" s="170"/>
      <c r="O155" s="170"/>
      <c r="P155" s="170"/>
      <c r="Q155" s="170"/>
      <c r="R155" s="170"/>
      <c r="S155" s="169"/>
      <c r="T155" s="169"/>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row>
    <row r="156" spans="1:41" ht="12.75" customHeight="1" x14ac:dyDescent="0.2">
      <c r="A156" s="170"/>
      <c r="B156" s="170"/>
      <c r="C156" s="170"/>
      <c r="D156" s="272"/>
      <c r="E156" s="170"/>
      <c r="F156" s="170"/>
      <c r="G156" s="170"/>
      <c r="H156" s="170"/>
      <c r="I156" s="170"/>
      <c r="J156" s="170"/>
      <c r="K156" s="170"/>
      <c r="L156" s="170"/>
      <c r="M156" s="170"/>
      <c r="N156" s="170"/>
      <c r="O156" s="170"/>
      <c r="P156" s="170"/>
      <c r="Q156" s="170"/>
      <c r="R156" s="170"/>
      <c r="S156" s="169"/>
      <c r="T156" s="169"/>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row>
    <row r="157" spans="1:41" ht="12.75" customHeight="1" x14ac:dyDescent="0.2">
      <c r="A157" s="170"/>
      <c r="B157" s="170"/>
      <c r="C157" s="170"/>
      <c r="D157" s="272"/>
      <c r="E157" s="170"/>
      <c r="F157" s="170"/>
      <c r="G157" s="170"/>
      <c r="H157" s="170"/>
      <c r="I157" s="170"/>
      <c r="J157" s="170"/>
      <c r="K157" s="170"/>
      <c r="L157" s="170"/>
      <c r="M157" s="170"/>
      <c r="N157" s="170"/>
      <c r="O157" s="170"/>
      <c r="P157" s="170"/>
      <c r="Q157" s="170"/>
      <c r="R157" s="170"/>
      <c r="S157" s="169"/>
      <c r="T157" s="169"/>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row>
    <row r="158" spans="1:41" ht="12.75" customHeight="1" x14ac:dyDescent="0.2">
      <c r="A158" s="170"/>
      <c r="B158" s="170"/>
      <c r="C158" s="170"/>
      <c r="D158" s="272"/>
      <c r="E158" s="170"/>
      <c r="F158" s="170"/>
      <c r="G158" s="170"/>
      <c r="H158" s="170"/>
      <c r="I158" s="170"/>
      <c r="J158" s="170"/>
      <c r="K158" s="170"/>
      <c r="L158" s="170"/>
      <c r="M158" s="170"/>
      <c r="N158" s="170"/>
      <c r="O158" s="170"/>
      <c r="P158" s="170"/>
      <c r="Q158" s="170"/>
      <c r="R158" s="170"/>
      <c r="S158" s="169"/>
      <c r="T158" s="169"/>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row>
    <row r="159" spans="1:41" ht="12.75" customHeight="1" x14ac:dyDescent="0.2">
      <c r="A159" s="170"/>
      <c r="B159" s="170"/>
      <c r="C159" s="170"/>
      <c r="D159" s="272"/>
      <c r="E159" s="170"/>
      <c r="F159" s="170"/>
      <c r="G159" s="170"/>
      <c r="H159" s="170"/>
      <c r="I159" s="170"/>
      <c r="J159" s="170"/>
      <c r="K159" s="170"/>
      <c r="L159" s="170"/>
      <c r="M159" s="170"/>
      <c r="N159" s="170"/>
      <c r="O159" s="170"/>
      <c r="P159" s="170"/>
      <c r="Q159" s="170"/>
      <c r="R159" s="170"/>
      <c r="S159" s="169"/>
      <c r="T159" s="169"/>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row>
    <row r="160" spans="1:41" ht="12.75" customHeight="1" x14ac:dyDescent="0.2">
      <c r="A160" s="170"/>
      <c r="B160" s="170"/>
      <c r="C160" s="170"/>
      <c r="D160" s="272"/>
      <c r="E160" s="170"/>
      <c r="F160" s="170"/>
      <c r="G160" s="170"/>
      <c r="H160" s="170"/>
      <c r="I160" s="170"/>
      <c r="J160" s="170"/>
      <c r="K160" s="170"/>
      <c r="L160" s="170"/>
      <c r="M160" s="170"/>
      <c r="N160" s="170"/>
      <c r="O160" s="170"/>
      <c r="P160" s="170"/>
      <c r="Q160" s="170"/>
      <c r="R160" s="170"/>
      <c r="S160" s="169"/>
      <c r="T160" s="169"/>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row>
    <row r="161" spans="1:41" ht="12.75" customHeight="1" x14ac:dyDescent="0.2">
      <c r="A161" s="170"/>
      <c r="B161" s="170"/>
      <c r="C161" s="170"/>
      <c r="D161" s="272"/>
      <c r="E161" s="170"/>
      <c r="F161" s="170"/>
      <c r="G161" s="170"/>
      <c r="H161" s="170"/>
      <c r="I161" s="170"/>
      <c r="J161" s="170"/>
      <c r="K161" s="170"/>
      <c r="L161" s="170"/>
      <c r="M161" s="170"/>
      <c r="N161" s="170"/>
      <c r="O161" s="170"/>
      <c r="P161" s="170"/>
      <c r="Q161" s="170"/>
      <c r="R161" s="170"/>
      <c r="S161" s="169"/>
      <c r="T161" s="169"/>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row>
    <row r="162" spans="1:41" ht="12.75" customHeight="1" x14ac:dyDescent="0.2">
      <c r="A162" s="170"/>
      <c r="B162" s="170"/>
      <c r="C162" s="170"/>
      <c r="D162" s="272"/>
      <c r="E162" s="170"/>
      <c r="F162" s="170"/>
      <c r="G162" s="170"/>
      <c r="H162" s="170"/>
      <c r="I162" s="170"/>
      <c r="J162" s="170"/>
      <c r="K162" s="170"/>
      <c r="L162" s="170"/>
      <c r="M162" s="170"/>
      <c r="N162" s="170"/>
      <c r="O162" s="170"/>
      <c r="P162" s="170"/>
      <c r="Q162" s="170"/>
      <c r="R162" s="170"/>
      <c r="S162" s="169"/>
      <c r="T162" s="169"/>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row>
    <row r="163" spans="1:41" ht="12.75" customHeight="1" x14ac:dyDescent="0.2">
      <c r="A163" s="170"/>
      <c r="B163" s="170"/>
      <c r="C163" s="170"/>
      <c r="D163" s="272"/>
      <c r="E163" s="170"/>
      <c r="F163" s="170"/>
      <c r="G163" s="170"/>
      <c r="H163" s="170"/>
      <c r="I163" s="170"/>
      <c r="J163" s="170"/>
      <c r="K163" s="170"/>
      <c r="L163" s="170"/>
      <c r="M163" s="170"/>
      <c r="N163" s="170"/>
      <c r="O163" s="170"/>
      <c r="P163" s="170"/>
      <c r="Q163" s="170"/>
      <c r="R163" s="170"/>
      <c r="S163" s="169"/>
      <c r="T163" s="169"/>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row>
    <row r="164" spans="1:41" ht="12.75" customHeight="1" x14ac:dyDescent="0.2">
      <c r="A164" s="170"/>
      <c r="B164" s="170"/>
      <c r="C164" s="170"/>
      <c r="D164" s="272"/>
      <c r="E164" s="170"/>
      <c r="F164" s="170"/>
      <c r="G164" s="170"/>
      <c r="H164" s="170"/>
      <c r="I164" s="170"/>
      <c r="J164" s="170"/>
      <c r="K164" s="170"/>
      <c r="L164" s="170"/>
      <c r="M164" s="170"/>
      <c r="N164" s="170"/>
      <c r="O164" s="170"/>
      <c r="P164" s="170"/>
      <c r="Q164" s="170"/>
      <c r="R164" s="170"/>
      <c r="S164" s="169"/>
      <c r="T164" s="169"/>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row>
    <row r="165" spans="1:41" ht="12.75" customHeight="1" x14ac:dyDescent="0.2">
      <c r="A165" s="170"/>
      <c r="B165" s="170"/>
      <c r="C165" s="170"/>
      <c r="D165" s="272"/>
      <c r="E165" s="170"/>
      <c r="F165" s="170"/>
      <c r="G165" s="170"/>
      <c r="H165" s="170"/>
      <c r="I165" s="170"/>
      <c r="J165" s="170"/>
      <c r="K165" s="170"/>
      <c r="L165" s="170"/>
      <c r="M165" s="170"/>
      <c r="N165" s="170"/>
      <c r="O165" s="170"/>
      <c r="P165" s="170"/>
      <c r="Q165" s="170"/>
      <c r="R165" s="170"/>
      <c r="S165" s="169"/>
      <c r="T165" s="169"/>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row>
    <row r="166" spans="1:41" ht="12.75" customHeight="1" x14ac:dyDescent="0.2">
      <c r="A166" s="170"/>
      <c r="B166" s="170"/>
      <c r="C166" s="170"/>
      <c r="D166" s="272"/>
      <c r="E166" s="170"/>
      <c r="F166" s="170"/>
      <c r="G166" s="170"/>
      <c r="H166" s="170"/>
      <c r="I166" s="170"/>
      <c r="J166" s="170"/>
      <c r="K166" s="170"/>
      <c r="L166" s="170"/>
      <c r="M166" s="170"/>
      <c r="N166" s="170"/>
      <c r="O166" s="170"/>
      <c r="P166" s="170"/>
      <c r="Q166" s="170"/>
      <c r="R166" s="170"/>
      <c r="S166" s="169"/>
      <c r="T166" s="169"/>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row>
    <row r="167" spans="1:41" ht="12.75" customHeight="1" x14ac:dyDescent="0.2">
      <c r="A167" s="170"/>
      <c r="B167" s="170"/>
      <c r="C167" s="170"/>
      <c r="D167" s="272"/>
      <c r="E167" s="170"/>
      <c r="F167" s="170"/>
      <c r="G167" s="170"/>
      <c r="H167" s="170"/>
      <c r="I167" s="170"/>
      <c r="J167" s="170"/>
      <c r="K167" s="170"/>
      <c r="L167" s="170"/>
      <c r="M167" s="170"/>
      <c r="N167" s="170"/>
      <c r="O167" s="170"/>
      <c r="P167" s="170"/>
      <c r="Q167" s="170"/>
      <c r="R167" s="170"/>
      <c r="S167" s="169"/>
      <c r="T167" s="169"/>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row>
    <row r="168" spans="1:41" ht="12.75" customHeight="1" x14ac:dyDescent="0.2">
      <c r="A168" s="170"/>
      <c r="B168" s="170"/>
      <c r="C168" s="170"/>
      <c r="D168" s="272"/>
      <c r="E168" s="170"/>
      <c r="F168" s="170"/>
      <c r="G168" s="170"/>
      <c r="H168" s="170"/>
      <c r="I168" s="170"/>
      <c r="J168" s="170"/>
      <c r="K168" s="170"/>
      <c r="L168" s="170"/>
      <c r="M168" s="170"/>
      <c r="N168" s="170"/>
      <c r="O168" s="170"/>
      <c r="P168" s="170"/>
      <c r="Q168" s="170"/>
      <c r="R168" s="170"/>
      <c r="S168" s="169"/>
      <c r="T168" s="169"/>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row>
    <row r="169" spans="1:41" ht="12.75" customHeight="1" x14ac:dyDescent="0.2">
      <c r="A169" s="170"/>
      <c r="B169" s="170"/>
      <c r="C169" s="170"/>
      <c r="D169" s="272"/>
      <c r="E169" s="170"/>
      <c r="F169" s="170"/>
      <c r="G169" s="170"/>
      <c r="H169" s="170"/>
      <c r="I169" s="170"/>
      <c r="J169" s="170"/>
      <c r="K169" s="170"/>
      <c r="L169" s="170"/>
      <c r="M169" s="170"/>
      <c r="N169" s="170"/>
      <c r="O169" s="170"/>
      <c r="P169" s="170"/>
      <c r="Q169" s="170"/>
      <c r="R169" s="170"/>
      <c r="S169" s="169"/>
      <c r="T169" s="169"/>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row>
    <row r="170" spans="1:41" ht="12.75" customHeight="1" x14ac:dyDescent="0.2">
      <c r="A170" s="170"/>
      <c r="B170" s="170"/>
      <c r="C170" s="170"/>
      <c r="D170" s="272"/>
      <c r="E170" s="170"/>
      <c r="F170" s="170"/>
      <c r="G170" s="170"/>
      <c r="H170" s="170"/>
      <c r="I170" s="170"/>
      <c r="J170" s="170"/>
      <c r="K170" s="170"/>
      <c r="L170" s="170"/>
      <c r="M170" s="170"/>
      <c r="N170" s="170"/>
      <c r="O170" s="170"/>
      <c r="P170" s="170"/>
      <c r="Q170" s="170"/>
      <c r="R170" s="170"/>
      <c r="S170" s="169"/>
      <c r="T170" s="169"/>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row>
    <row r="171" spans="1:41" ht="12.75" customHeight="1" x14ac:dyDescent="0.2">
      <c r="A171" s="170"/>
      <c r="B171" s="170"/>
      <c r="C171" s="170"/>
      <c r="D171" s="272"/>
      <c r="E171" s="170"/>
      <c r="F171" s="170"/>
      <c r="G171" s="170"/>
      <c r="H171" s="170"/>
      <c r="I171" s="170"/>
      <c r="J171" s="170"/>
      <c r="K171" s="170"/>
      <c r="L171" s="170"/>
      <c r="M171" s="170"/>
      <c r="N171" s="170"/>
      <c r="O171" s="170"/>
      <c r="P171" s="170"/>
      <c r="Q171" s="170"/>
      <c r="R171" s="170"/>
      <c r="S171" s="169"/>
      <c r="T171" s="169"/>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row>
    <row r="172" spans="1:41" ht="12.75" customHeight="1" x14ac:dyDescent="0.2">
      <c r="A172" s="170"/>
      <c r="B172" s="170"/>
      <c r="C172" s="170"/>
      <c r="D172" s="272"/>
      <c r="E172" s="170"/>
      <c r="F172" s="170"/>
      <c r="G172" s="170"/>
      <c r="H172" s="170"/>
      <c r="I172" s="170"/>
      <c r="J172" s="170"/>
      <c r="K172" s="170"/>
      <c r="L172" s="170"/>
      <c r="M172" s="170"/>
      <c r="N172" s="170"/>
      <c r="O172" s="170"/>
      <c r="P172" s="170"/>
      <c r="Q172" s="170"/>
      <c r="R172" s="170"/>
      <c r="S172" s="169"/>
      <c r="T172" s="169"/>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row>
    <row r="173" spans="1:41" ht="12.75" customHeight="1" x14ac:dyDescent="0.2">
      <c r="A173" s="170"/>
      <c r="B173" s="170"/>
      <c r="C173" s="170"/>
      <c r="D173" s="272"/>
      <c r="E173" s="170"/>
      <c r="F173" s="170"/>
      <c r="G173" s="170"/>
      <c r="H173" s="170"/>
      <c r="I173" s="170"/>
      <c r="J173" s="170"/>
      <c r="K173" s="170"/>
      <c r="L173" s="170"/>
      <c r="M173" s="170"/>
      <c r="N173" s="170"/>
      <c r="O173" s="170"/>
      <c r="P173" s="170"/>
      <c r="Q173" s="170"/>
      <c r="R173" s="170"/>
      <c r="S173" s="169"/>
      <c r="T173" s="169"/>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row>
    <row r="174" spans="1:41" ht="12.75" customHeight="1" x14ac:dyDescent="0.2">
      <c r="A174" s="170"/>
      <c r="B174" s="170"/>
      <c r="C174" s="170"/>
      <c r="D174" s="272"/>
      <c r="E174" s="170"/>
      <c r="F174" s="170"/>
      <c r="G174" s="170"/>
      <c r="H174" s="170"/>
      <c r="I174" s="170"/>
      <c r="J174" s="170"/>
      <c r="K174" s="170"/>
      <c r="L174" s="170"/>
      <c r="M174" s="170"/>
      <c r="N174" s="170"/>
      <c r="O174" s="170"/>
      <c r="P174" s="170"/>
      <c r="Q174" s="170"/>
      <c r="R174" s="170"/>
      <c r="S174" s="169"/>
      <c r="T174" s="169"/>
      <c r="U174" s="170"/>
      <c r="V174" s="170"/>
      <c r="W174" s="170"/>
      <c r="X174" s="170"/>
      <c r="Y174" s="170"/>
      <c r="Z174" s="170"/>
      <c r="AA174" s="170"/>
      <c r="AB174" s="170"/>
      <c r="AC174" s="170"/>
      <c r="AD174" s="170"/>
      <c r="AE174" s="170"/>
      <c r="AF174" s="170"/>
      <c r="AG174" s="170"/>
      <c r="AH174" s="170"/>
      <c r="AI174" s="170"/>
      <c r="AJ174" s="170"/>
      <c r="AK174" s="170"/>
      <c r="AL174" s="170"/>
      <c r="AM174" s="170"/>
      <c r="AN174" s="170"/>
      <c r="AO174" s="170"/>
    </row>
    <row r="175" spans="1:41" ht="12.75" customHeight="1" x14ac:dyDescent="0.2">
      <c r="A175" s="170"/>
      <c r="B175" s="170"/>
      <c r="C175" s="170"/>
      <c r="D175" s="272"/>
      <c r="E175" s="170"/>
      <c r="F175" s="170"/>
      <c r="G175" s="170"/>
      <c r="H175" s="170"/>
      <c r="I175" s="170"/>
      <c r="J175" s="170"/>
      <c r="K175" s="170"/>
      <c r="L175" s="170"/>
      <c r="M175" s="170"/>
      <c r="N175" s="170"/>
      <c r="O175" s="170"/>
      <c r="P175" s="170"/>
      <c r="Q175" s="170"/>
      <c r="R175" s="170"/>
      <c r="S175" s="169"/>
      <c r="T175" s="169"/>
      <c r="U175" s="170"/>
      <c r="V175" s="170"/>
      <c r="W175" s="170"/>
      <c r="X175" s="170"/>
      <c r="Y175" s="170"/>
      <c r="Z175" s="170"/>
      <c r="AA175" s="170"/>
      <c r="AB175" s="170"/>
      <c r="AC175" s="170"/>
      <c r="AD175" s="170"/>
      <c r="AE175" s="170"/>
      <c r="AF175" s="170"/>
      <c r="AG175" s="170"/>
      <c r="AH175" s="170"/>
      <c r="AI175" s="170"/>
      <c r="AJ175" s="170"/>
      <c r="AK175" s="170"/>
      <c r="AL175" s="170"/>
      <c r="AM175" s="170"/>
      <c r="AN175" s="170"/>
      <c r="AO175" s="170"/>
    </row>
    <row r="176" spans="1:41" ht="12.75" customHeight="1" x14ac:dyDescent="0.2">
      <c r="A176" s="170"/>
      <c r="B176" s="170"/>
      <c r="C176" s="170"/>
      <c r="D176" s="272"/>
      <c r="E176" s="170"/>
      <c r="F176" s="170"/>
      <c r="G176" s="170"/>
      <c r="H176" s="170"/>
      <c r="I176" s="170"/>
      <c r="J176" s="170"/>
      <c r="K176" s="170"/>
      <c r="L176" s="170"/>
      <c r="M176" s="170"/>
      <c r="N176" s="170"/>
      <c r="O176" s="170"/>
      <c r="P176" s="170"/>
      <c r="Q176" s="170"/>
      <c r="R176" s="170"/>
      <c r="S176" s="169"/>
      <c r="T176" s="169"/>
      <c r="U176" s="170"/>
      <c r="V176" s="170"/>
      <c r="W176" s="170"/>
      <c r="X176" s="170"/>
      <c r="Y176" s="170"/>
      <c r="Z176" s="170"/>
      <c r="AA176" s="170"/>
      <c r="AB176" s="170"/>
      <c r="AC176" s="170"/>
      <c r="AD176" s="170"/>
      <c r="AE176" s="170"/>
      <c r="AF176" s="170"/>
      <c r="AG176" s="170"/>
      <c r="AH176" s="170"/>
      <c r="AI176" s="170"/>
      <c r="AJ176" s="170"/>
      <c r="AK176" s="170"/>
      <c r="AL176" s="170"/>
      <c r="AM176" s="170"/>
      <c r="AN176" s="170"/>
      <c r="AO176" s="170"/>
    </row>
    <row r="177" spans="1:41" ht="12.75" customHeight="1" x14ac:dyDescent="0.2">
      <c r="A177" s="170"/>
      <c r="B177" s="170"/>
      <c r="C177" s="170"/>
      <c r="D177" s="272"/>
      <c r="E177" s="170"/>
      <c r="F177" s="170"/>
      <c r="G177" s="170"/>
      <c r="H177" s="170"/>
      <c r="I177" s="170"/>
      <c r="J177" s="170"/>
      <c r="K177" s="170"/>
      <c r="L177" s="170"/>
      <c r="M177" s="170"/>
      <c r="N177" s="170"/>
      <c r="O177" s="170"/>
      <c r="P177" s="170"/>
      <c r="Q177" s="170"/>
      <c r="R177" s="170"/>
      <c r="S177" s="169"/>
      <c r="T177" s="169"/>
      <c r="U177" s="170"/>
      <c r="V177" s="170"/>
      <c r="W177" s="170"/>
      <c r="X177" s="170"/>
      <c r="Y177" s="170"/>
      <c r="Z177" s="170"/>
      <c r="AA177" s="170"/>
      <c r="AB177" s="170"/>
      <c r="AC177" s="170"/>
      <c r="AD177" s="170"/>
      <c r="AE177" s="170"/>
      <c r="AF177" s="170"/>
      <c r="AG177" s="170"/>
      <c r="AH177" s="170"/>
      <c r="AI177" s="170"/>
      <c r="AJ177" s="170"/>
      <c r="AK177" s="170"/>
      <c r="AL177" s="170"/>
      <c r="AM177" s="170"/>
      <c r="AN177" s="170"/>
      <c r="AO177" s="170"/>
    </row>
    <row r="178" spans="1:41" ht="12.75" customHeight="1" x14ac:dyDescent="0.2">
      <c r="A178" s="170"/>
      <c r="B178" s="170"/>
      <c r="C178" s="170"/>
      <c r="D178" s="272"/>
      <c r="E178" s="170"/>
      <c r="F178" s="170"/>
      <c r="G178" s="170"/>
      <c r="H178" s="170"/>
      <c r="I178" s="170"/>
      <c r="J178" s="170"/>
      <c r="K178" s="170"/>
      <c r="L178" s="170"/>
      <c r="M178" s="170"/>
      <c r="N178" s="170"/>
      <c r="O178" s="170"/>
      <c r="P178" s="170"/>
      <c r="Q178" s="170"/>
      <c r="R178" s="170"/>
      <c r="S178" s="169"/>
      <c r="T178" s="169"/>
      <c r="U178" s="170"/>
      <c r="V178" s="170"/>
      <c r="W178" s="170"/>
      <c r="X178" s="170"/>
      <c r="Y178" s="170"/>
      <c r="Z178" s="170"/>
      <c r="AA178" s="170"/>
      <c r="AB178" s="170"/>
      <c r="AC178" s="170"/>
      <c r="AD178" s="170"/>
      <c r="AE178" s="170"/>
      <c r="AF178" s="170"/>
      <c r="AG178" s="170"/>
      <c r="AH178" s="170"/>
      <c r="AI178" s="170"/>
      <c r="AJ178" s="170"/>
      <c r="AK178" s="170"/>
      <c r="AL178" s="170"/>
      <c r="AM178" s="170"/>
      <c r="AN178" s="170"/>
      <c r="AO178" s="170"/>
    </row>
    <row r="179" spans="1:41" ht="12.75" customHeight="1" x14ac:dyDescent="0.2">
      <c r="A179" s="170"/>
      <c r="B179" s="170"/>
      <c r="C179" s="170"/>
      <c r="D179" s="272"/>
      <c r="E179" s="170"/>
      <c r="F179" s="170"/>
      <c r="G179" s="170"/>
      <c r="H179" s="170"/>
      <c r="I179" s="170"/>
      <c r="J179" s="170"/>
      <c r="K179" s="170"/>
      <c r="L179" s="170"/>
      <c r="M179" s="170"/>
      <c r="N179" s="170"/>
      <c r="O179" s="170"/>
      <c r="P179" s="170"/>
      <c r="Q179" s="170"/>
      <c r="R179" s="170"/>
      <c r="S179" s="169"/>
      <c r="T179" s="169"/>
      <c r="U179" s="170"/>
      <c r="V179" s="170"/>
      <c r="W179" s="170"/>
      <c r="X179" s="170"/>
      <c r="Y179" s="170"/>
      <c r="Z179" s="170"/>
      <c r="AA179" s="170"/>
      <c r="AB179" s="170"/>
      <c r="AC179" s="170"/>
      <c r="AD179" s="170"/>
      <c r="AE179" s="170"/>
      <c r="AF179" s="170"/>
      <c r="AG179" s="170"/>
      <c r="AH179" s="170"/>
      <c r="AI179" s="170"/>
      <c r="AJ179" s="170"/>
      <c r="AK179" s="170"/>
      <c r="AL179" s="170"/>
      <c r="AM179" s="170"/>
      <c r="AN179" s="170"/>
      <c r="AO179" s="170"/>
    </row>
    <row r="180" spans="1:41" ht="12.75" customHeight="1" x14ac:dyDescent="0.2">
      <c r="A180" s="170"/>
      <c r="B180" s="170"/>
      <c r="C180" s="170"/>
      <c r="D180" s="272"/>
      <c r="E180" s="170"/>
      <c r="F180" s="170"/>
      <c r="G180" s="170"/>
      <c r="H180" s="170"/>
      <c r="I180" s="170"/>
      <c r="J180" s="170"/>
      <c r="K180" s="170"/>
      <c r="L180" s="170"/>
      <c r="M180" s="170"/>
      <c r="N180" s="170"/>
      <c r="O180" s="170"/>
      <c r="P180" s="170"/>
      <c r="Q180" s="170"/>
      <c r="R180" s="170"/>
      <c r="S180" s="169"/>
      <c r="T180" s="169"/>
      <c r="U180" s="170"/>
      <c r="V180" s="170"/>
      <c r="W180" s="170"/>
      <c r="X180" s="170"/>
      <c r="Y180" s="170"/>
      <c r="Z180" s="170"/>
      <c r="AA180" s="170"/>
      <c r="AB180" s="170"/>
      <c r="AC180" s="170"/>
      <c r="AD180" s="170"/>
      <c r="AE180" s="170"/>
      <c r="AF180" s="170"/>
      <c r="AG180" s="170"/>
      <c r="AH180" s="170"/>
      <c r="AI180" s="170"/>
      <c r="AJ180" s="170"/>
      <c r="AK180" s="170"/>
      <c r="AL180" s="170"/>
      <c r="AM180" s="170"/>
      <c r="AN180" s="170"/>
      <c r="AO180" s="170"/>
    </row>
    <row r="181" spans="1:41" ht="12.75" customHeight="1" x14ac:dyDescent="0.2">
      <c r="A181" s="170"/>
      <c r="B181" s="170"/>
      <c r="C181" s="170"/>
      <c r="D181" s="272"/>
      <c r="E181" s="170"/>
      <c r="F181" s="170"/>
      <c r="G181" s="170"/>
      <c r="H181" s="170"/>
      <c r="I181" s="170"/>
      <c r="J181" s="170"/>
      <c r="K181" s="170"/>
      <c r="L181" s="170"/>
      <c r="M181" s="170"/>
      <c r="N181" s="170"/>
      <c r="O181" s="170"/>
      <c r="P181" s="170"/>
      <c r="Q181" s="170"/>
      <c r="R181" s="170"/>
      <c r="S181" s="169"/>
      <c r="T181" s="169"/>
      <c r="U181" s="170"/>
      <c r="V181" s="170"/>
      <c r="W181" s="170"/>
      <c r="X181" s="170"/>
      <c r="Y181" s="170"/>
      <c r="Z181" s="170"/>
      <c r="AA181" s="170"/>
      <c r="AB181" s="170"/>
      <c r="AC181" s="170"/>
      <c r="AD181" s="170"/>
      <c r="AE181" s="170"/>
      <c r="AF181" s="170"/>
      <c r="AG181" s="170"/>
      <c r="AH181" s="170"/>
      <c r="AI181" s="170"/>
      <c r="AJ181" s="170"/>
      <c r="AK181" s="170"/>
      <c r="AL181" s="170"/>
      <c r="AM181" s="170"/>
      <c r="AN181" s="170"/>
      <c r="AO181" s="170"/>
    </row>
    <row r="182" spans="1:41" ht="12.75" customHeight="1" x14ac:dyDescent="0.2">
      <c r="A182" s="170"/>
      <c r="B182" s="170"/>
      <c r="C182" s="170"/>
      <c r="D182" s="272"/>
      <c r="E182" s="170"/>
      <c r="F182" s="170"/>
      <c r="G182" s="170"/>
      <c r="H182" s="170"/>
      <c r="I182" s="170"/>
      <c r="J182" s="170"/>
      <c r="K182" s="170"/>
      <c r="L182" s="170"/>
      <c r="M182" s="170"/>
      <c r="N182" s="170"/>
      <c r="O182" s="170"/>
      <c r="P182" s="170"/>
      <c r="Q182" s="170"/>
      <c r="R182" s="170"/>
      <c r="S182" s="169"/>
      <c r="T182" s="169"/>
      <c r="U182" s="170"/>
      <c r="V182" s="170"/>
      <c r="W182" s="170"/>
      <c r="X182" s="170"/>
      <c r="Y182" s="170"/>
      <c r="Z182" s="170"/>
      <c r="AA182" s="170"/>
      <c r="AB182" s="170"/>
      <c r="AC182" s="170"/>
      <c r="AD182" s="170"/>
      <c r="AE182" s="170"/>
      <c r="AF182" s="170"/>
      <c r="AG182" s="170"/>
      <c r="AH182" s="170"/>
      <c r="AI182" s="170"/>
      <c r="AJ182" s="170"/>
      <c r="AK182" s="170"/>
      <c r="AL182" s="170"/>
      <c r="AM182" s="170"/>
      <c r="AN182" s="170"/>
      <c r="AO182" s="170"/>
    </row>
    <row r="183" spans="1:41" ht="12.75" customHeight="1" x14ac:dyDescent="0.2">
      <c r="A183" s="170"/>
      <c r="B183" s="170"/>
      <c r="C183" s="170"/>
      <c r="D183" s="272"/>
      <c r="E183" s="170"/>
      <c r="F183" s="170"/>
      <c r="G183" s="170"/>
      <c r="H183" s="170"/>
      <c r="I183" s="170"/>
      <c r="J183" s="170"/>
      <c r="K183" s="170"/>
      <c r="L183" s="170"/>
      <c r="M183" s="170"/>
      <c r="N183" s="170"/>
      <c r="O183" s="170"/>
      <c r="P183" s="170"/>
      <c r="Q183" s="170"/>
      <c r="R183" s="170"/>
      <c r="S183" s="169"/>
      <c r="T183" s="169"/>
      <c r="U183" s="170"/>
      <c r="V183" s="170"/>
      <c r="W183" s="170"/>
      <c r="X183" s="170"/>
      <c r="Y183" s="170"/>
      <c r="Z183" s="170"/>
      <c r="AA183" s="170"/>
      <c r="AB183" s="170"/>
      <c r="AC183" s="170"/>
      <c r="AD183" s="170"/>
      <c r="AE183" s="170"/>
      <c r="AF183" s="170"/>
      <c r="AG183" s="170"/>
      <c r="AH183" s="170"/>
      <c r="AI183" s="170"/>
      <c r="AJ183" s="170"/>
      <c r="AK183" s="170"/>
      <c r="AL183" s="170"/>
      <c r="AM183" s="170"/>
      <c r="AN183" s="170"/>
      <c r="AO183" s="170"/>
    </row>
    <row r="184" spans="1:41" ht="12.75" customHeight="1" x14ac:dyDescent="0.2">
      <c r="A184" s="170"/>
      <c r="B184" s="170"/>
      <c r="C184" s="170"/>
      <c r="D184" s="272"/>
      <c r="E184" s="170"/>
      <c r="F184" s="170"/>
      <c r="G184" s="170"/>
      <c r="H184" s="170"/>
      <c r="I184" s="170"/>
      <c r="J184" s="170"/>
      <c r="K184" s="170"/>
      <c r="L184" s="170"/>
      <c r="M184" s="170"/>
      <c r="N184" s="170"/>
      <c r="O184" s="170"/>
      <c r="P184" s="170"/>
      <c r="Q184" s="170"/>
      <c r="R184" s="170"/>
      <c r="S184" s="169"/>
      <c r="T184" s="169"/>
      <c r="U184" s="170"/>
      <c r="V184" s="170"/>
      <c r="W184" s="170"/>
      <c r="X184" s="170"/>
      <c r="Y184" s="170"/>
      <c r="Z184" s="170"/>
      <c r="AA184" s="170"/>
      <c r="AB184" s="170"/>
      <c r="AC184" s="170"/>
      <c r="AD184" s="170"/>
      <c r="AE184" s="170"/>
      <c r="AF184" s="170"/>
      <c r="AG184" s="170"/>
      <c r="AH184" s="170"/>
      <c r="AI184" s="170"/>
      <c r="AJ184" s="170"/>
      <c r="AK184" s="170"/>
      <c r="AL184" s="170"/>
      <c r="AM184" s="170"/>
      <c r="AN184" s="170"/>
      <c r="AO184" s="170"/>
    </row>
    <row r="185" spans="1:41" ht="12.75" customHeight="1" x14ac:dyDescent="0.2">
      <c r="A185" s="170"/>
      <c r="B185" s="170"/>
      <c r="C185" s="170"/>
      <c r="D185" s="272"/>
      <c r="E185" s="170"/>
      <c r="F185" s="170"/>
      <c r="G185" s="170"/>
      <c r="H185" s="170"/>
      <c r="I185" s="170"/>
      <c r="J185" s="170"/>
      <c r="K185" s="170"/>
      <c r="L185" s="170"/>
      <c r="M185" s="170"/>
      <c r="N185" s="170"/>
      <c r="O185" s="170"/>
      <c r="P185" s="170"/>
      <c r="Q185" s="170"/>
      <c r="R185" s="170"/>
      <c r="S185" s="169"/>
      <c r="T185" s="169"/>
      <c r="U185" s="170"/>
      <c r="V185" s="170"/>
      <c r="W185" s="170"/>
      <c r="X185" s="170"/>
      <c r="Y185" s="170"/>
      <c r="Z185" s="170"/>
      <c r="AA185" s="170"/>
      <c r="AB185" s="170"/>
      <c r="AC185" s="170"/>
      <c r="AD185" s="170"/>
      <c r="AE185" s="170"/>
      <c r="AF185" s="170"/>
      <c r="AG185" s="170"/>
      <c r="AH185" s="170"/>
      <c r="AI185" s="170"/>
      <c r="AJ185" s="170"/>
      <c r="AK185" s="170"/>
      <c r="AL185" s="170"/>
      <c r="AM185" s="170"/>
      <c r="AN185" s="170"/>
      <c r="AO185" s="170"/>
    </row>
    <row r="186" spans="1:41" ht="12.75" customHeight="1" x14ac:dyDescent="0.2">
      <c r="A186" s="170"/>
      <c r="B186" s="170"/>
      <c r="C186" s="170"/>
      <c r="D186" s="272"/>
      <c r="E186" s="170"/>
      <c r="F186" s="170"/>
      <c r="G186" s="170"/>
      <c r="H186" s="170"/>
      <c r="I186" s="170"/>
      <c r="J186" s="170"/>
      <c r="K186" s="170"/>
      <c r="L186" s="170"/>
      <c r="M186" s="170"/>
      <c r="N186" s="170"/>
      <c r="O186" s="170"/>
      <c r="P186" s="170"/>
      <c r="Q186" s="170"/>
      <c r="R186" s="170"/>
      <c r="S186" s="169"/>
      <c r="T186" s="169"/>
      <c r="U186" s="170"/>
      <c r="V186" s="170"/>
      <c r="W186" s="170"/>
      <c r="X186" s="170"/>
      <c r="Y186" s="170"/>
      <c r="Z186" s="170"/>
      <c r="AA186" s="170"/>
      <c r="AB186" s="170"/>
      <c r="AC186" s="170"/>
      <c r="AD186" s="170"/>
      <c r="AE186" s="170"/>
      <c r="AF186" s="170"/>
      <c r="AG186" s="170"/>
      <c r="AH186" s="170"/>
      <c r="AI186" s="170"/>
      <c r="AJ186" s="170"/>
      <c r="AK186" s="170"/>
      <c r="AL186" s="170"/>
      <c r="AM186" s="170"/>
      <c r="AN186" s="170"/>
      <c r="AO186" s="170"/>
    </row>
    <row r="187" spans="1:41" ht="12.75" customHeight="1" x14ac:dyDescent="0.2">
      <c r="A187" s="170"/>
      <c r="B187" s="170"/>
      <c r="C187" s="170"/>
      <c r="D187" s="272"/>
      <c r="E187" s="170"/>
      <c r="F187" s="170"/>
      <c r="G187" s="170"/>
      <c r="H187" s="170"/>
      <c r="I187" s="170"/>
      <c r="J187" s="170"/>
      <c r="K187" s="170"/>
      <c r="L187" s="170"/>
      <c r="M187" s="170"/>
      <c r="N187" s="170"/>
      <c r="O187" s="170"/>
      <c r="P187" s="170"/>
      <c r="Q187" s="170"/>
      <c r="R187" s="170"/>
      <c r="S187" s="169"/>
      <c r="T187" s="169"/>
      <c r="U187" s="170"/>
      <c r="V187" s="170"/>
      <c r="W187" s="170"/>
      <c r="X187" s="170"/>
      <c r="Y187" s="170"/>
      <c r="Z187" s="170"/>
      <c r="AA187" s="170"/>
      <c r="AB187" s="170"/>
      <c r="AC187" s="170"/>
      <c r="AD187" s="170"/>
      <c r="AE187" s="170"/>
      <c r="AF187" s="170"/>
      <c r="AG187" s="170"/>
      <c r="AH187" s="170"/>
      <c r="AI187" s="170"/>
      <c r="AJ187" s="170"/>
      <c r="AK187" s="170"/>
      <c r="AL187" s="170"/>
      <c r="AM187" s="170"/>
      <c r="AN187" s="170"/>
      <c r="AO187" s="170"/>
    </row>
    <row r="188" spans="1:41" ht="12.75" customHeight="1" x14ac:dyDescent="0.2">
      <c r="A188" s="170"/>
      <c r="B188" s="170"/>
      <c r="C188" s="170"/>
      <c r="D188" s="272"/>
      <c r="E188" s="170"/>
      <c r="F188" s="170"/>
      <c r="G188" s="170"/>
      <c r="H188" s="170"/>
      <c r="I188" s="170"/>
      <c r="J188" s="170"/>
      <c r="K188" s="170"/>
      <c r="L188" s="170"/>
      <c r="M188" s="170"/>
      <c r="N188" s="170"/>
      <c r="O188" s="170"/>
      <c r="P188" s="170"/>
      <c r="Q188" s="170"/>
      <c r="R188" s="170"/>
      <c r="S188" s="169"/>
      <c r="T188" s="169"/>
      <c r="U188" s="170"/>
      <c r="V188" s="170"/>
      <c r="W188" s="170"/>
      <c r="X188" s="170"/>
      <c r="Y188" s="170"/>
      <c r="Z188" s="170"/>
      <c r="AA188" s="170"/>
      <c r="AB188" s="170"/>
      <c r="AC188" s="170"/>
      <c r="AD188" s="170"/>
      <c r="AE188" s="170"/>
      <c r="AF188" s="170"/>
      <c r="AG188" s="170"/>
      <c r="AH188" s="170"/>
      <c r="AI188" s="170"/>
      <c r="AJ188" s="170"/>
      <c r="AK188" s="170"/>
      <c r="AL188" s="170"/>
      <c r="AM188" s="170"/>
      <c r="AN188" s="170"/>
      <c r="AO188" s="170"/>
    </row>
    <row r="189" spans="1:41" ht="12.75" customHeight="1" x14ac:dyDescent="0.2">
      <c r="A189" s="170"/>
      <c r="B189" s="170"/>
      <c r="C189" s="170"/>
      <c r="D189" s="272"/>
      <c r="E189" s="170"/>
      <c r="F189" s="170"/>
      <c r="G189" s="170"/>
      <c r="H189" s="170"/>
      <c r="I189" s="170"/>
      <c r="J189" s="170"/>
      <c r="K189" s="170"/>
      <c r="L189" s="170"/>
      <c r="M189" s="170"/>
      <c r="N189" s="170"/>
      <c r="O189" s="170"/>
      <c r="P189" s="170"/>
      <c r="Q189" s="170"/>
      <c r="R189" s="170"/>
      <c r="S189" s="169"/>
      <c r="T189" s="169"/>
      <c r="U189" s="170"/>
      <c r="V189" s="170"/>
      <c r="W189" s="170"/>
      <c r="X189" s="170"/>
      <c r="Y189" s="170"/>
      <c r="Z189" s="170"/>
      <c r="AA189" s="170"/>
      <c r="AB189" s="170"/>
      <c r="AC189" s="170"/>
      <c r="AD189" s="170"/>
      <c r="AE189" s="170"/>
      <c r="AF189" s="170"/>
      <c r="AG189" s="170"/>
      <c r="AH189" s="170"/>
      <c r="AI189" s="170"/>
      <c r="AJ189" s="170"/>
      <c r="AK189" s="170"/>
      <c r="AL189" s="170"/>
      <c r="AM189" s="170"/>
      <c r="AN189" s="170"/>
      <c r="AO189" s="170"/>
    </row>
    <row r="190" spans="1:41" ht="12.75" customHeight="1" x14ac:dyDescent="0.2">
      <c r="A190" s="170"/>
      <c r="B190" s="170"/>
      <c r="C190" s="170"/>
      <c r="D190" s="272"/>
      <c r="E190" s="170"/>
      <c r="F190" s="170"/>
      <c r="G190" s="170"/>
      <c r="H190" s="170"/>
      <c r="I190" s="170"/>
      <c r="J190" s="170"/>
      <c r="K190" s="170"/>
      <c r="L190" s="170"/>
      <c r="M190" s="170"/>
      <c r="N190" s="170"/>
      <c r="O190" s="170"/>
      <c r="P190" s="170"/>
      <c r="Q190" s="170"/>
      <c r="R190" s="170"/>
      <c r="S190" s="169"/>
      <c r="T190" s="169"/>
      <c r="U190" s="170"/>
      <c r="V190" s="170"/>
      <c r="W190" s="170"/>
      <c r="X190" s="170"/>
      <c r="Y190" s="170"/>
      <c r="Z190" s="170"/>
      <c r="AA190" s="170"/>
      <c r="AB190" s="170"/>
      <c r="AC190" s="170"/>
      <c r="AD190" s="170"/>
      <c r="AE190" s="170"/>
      <c r="AF190" s="170"/>
      <c r="AG190" s="170"/>
      <c r="AH190" s="170"/>
      <c r="AI190" s="170"/>
      <c r="AJ190" s="170"/>
      <c r="AK190" s="170"/>
      <c r="AL190" s="170"/>
      <c r="AM190" s="170"/>
      <c r="AN190" s="170"/>
      <c r="AO190" s="170"/>
    </row>
    <row r="191" spans="1:41" ht="12.75" customHeight="1" x14ac:dyDescent="0.2">
      <c r="A191" s="170"/>
      <c r="B191" s="170"/>
      <c r="C191" s="170"/>
      <c r="D191" s="272"/>
      <c r="E191" s="170"/>
      <c r="F191" s="170"/>
      <c r="G191" s="170"/>
      <c r="H191" s="170"/>
      <c r="I191" s="170"/>
      <c r="J191" s="170"/>
      <c r="K191" s="170"/>
      <c r="L191" s="170"/>
      <c r="M191" s="170"/>
      <c r="N191" s="170"/>
      <c r="O191" s="170"/>
      <c r="P191" s="170"/>
      <c r="Q191" s="170"/>
      <c r="R191" s="170"/>
      <c r="S191" s="169"/>
      <c r="T191" s="169"/>
      <c r="U191" s="170"/>
      <c r="V191" s="170"/>
      <c r="W191" s="170"/>
      <c r="X191" s="170"/>
      <c r="Y191" s="170"/>
      <c r="Z191" s="170"/>
      <c r="AA191" s="170"/>
      <c r="AB191" s="170"/>
      <c r="AC191" s="170"/>
      <c r="AD191" s="170"/>
      <c r="AE191" s="170"/>
      <c r="AF191" s="170"/>
      <c r="AG191" s="170"/>
      <c r="AH191" s="170"/>
      <c r="AI191" s="170"/>
      <c r="AJ191" s="170"/>
      <c r="AK191" s="170"/>
      <c r="AL191" s="170"/>
      <c r="AM191" s="170"/>
      <c r="AN191" s="170"/>
      <c r="AO191" s="170"/>
    </row>
    <row r="192" spans="1:41" ht="12.75" customHeight="1" x14ac:dyDescent="0.2">
      <c r="A192" s="170"/>
      <c r="B192" s="170"/>
      <c r="C192" s="170"/>
      <c r="D192" s="272"/>
      <c r="E192" s="170"/>
      <c r="F192" s="170"/>
      <c r="G192" s="170"/>
      <c r="H192" s="170"/>
      <c r="I192" s="170"/>
      <c r="J192" s="170"/>
      <c r="K192" s="170"/>
      <c r="L192" s="170"/>
      <c r="M192" s="170"/>
      <c r="N192" s="170"/>
      <c r="O192" s="170"/>
      <c r="P192" s="170"/>
      <c r="Q192" s="170"/>
      <c r="R192" s="170"/>
      <c r="S192" s="169"/>
      <c r="T192" s="169"/>
      <c r="U192" s="170"/>
      <c r="V192" s="170"/>
      <c r="W192" s="170"/>
      <c r="X192" s="170"/>
      <c r="Y192" s="170"/>
      <c r="Z192" s="170"/>
      <c r="AA192" s="170"/>
      <c r="AB192" s="170"/>
      <c r="AC192" s="170"/>
      <c r="AD192" s="170"/>
      <c r="AE192" s="170"/>
      <c r="AF192" s="170"/>
      <c r="AG192" s="170"/>
      <c r="AH192" s="170"/>
      <c r="AI192" s="170"/>
      <c r="AJ192" s="170"/>
      <c r="AK192" s="170"/>
      <c r="AL192" s="170"/>
      <c r="AM192" s="170"/>
      <c r="AN192" s="170"/>
      <c r="AO192" s="170"/>
    </row>
    <row r="193" spans="1:41" ht="12.75" customHeight="1" x14ac:dyDescent="0.2">
      <c r="A193" s="170"/>
      <c r="B193" s="170"/>
      <c r="C193" s="170"/>
      <c r="D193" s="272"/>
      <c r="E193" s="170"/>
      <c r="F193" s="170"/>
      <c r="G193" s="170"/>
      <c r="H193" s="170"/>
      <c r="I193" s="170"/>
      <c r="J193" s="170"/>
      <c r="K193" s="170"/>
      <c r="L193" s="170"/>
      <c r="M193" s="170"/>
      <c r="N193" s="170"/>
      <c r="O193" s="170"/>
      <c r="P193" s="170"/>
      <c r="Q193" s="170"/>
      <c r="R193" s="170"/>
      <c r="S193" s="169"/>
      <c r="T193" s="169"/>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row>
    <row r="194" spans="1:41" ht="12.75" customHeight="1" x14ac:dyDescent="0.2">
      <c r="A194" s="170"/>
      <c r="B194" s="170"/>
      <c r="C194" s="170"/>
      <c r="D194" s="272"/>
      <c r="E194" s="170"/>
      <c r="F194" s="170"/>
      <c r="G194" s="170"/>
      <c r="H194" s="170"/>
      <c r="I194" s="170"/>
      <c r="J194" s="170"/>
      <c r="K194" s="170"/>
      <c r="L194" s="170"/>
      <c r="M194" s="170"/>
      <c r="N194" s="170"/>
      <c r="O194" s="170"/>
      <c r="P194" s="170"/>
      <c r="Q194" s="170"/>
      <c r="R194" s="170"/>
      <c r="S194" s="169"/>
      <c r="T194" s="169"/>
      <c r="U194" s="170"/>
      <c r="V194" s="170"/>
      <c r="W194" s="170"/>
      <c r="X194" s="170"/>
      <c r="Y194" s="170"/>
      <c r="Z194" s="170"/>
      <c r="AA194" s="170"/>
      <c r="AB194" s="170"/>
      <c r="AC194" s="170"/>
      <c r="AD194" s="170"/>
      <c r="AE194" s="170"/>
      <c r="AF194" s="170"/>
      <c r="AG194" s="170"/>
      <c r="AH194" s="170"/>
      <c r="AI194" s="170"/>
      <c r="AJ194" s="170"/>
      <c r="AK194" s="170"/>
      <c r="AL194" s="170"/>
      <c r="AM194" s="170"/>
      <c r="AN194" s="170"/>
      <c r="AO194" s="170"/>
    </row>
    <row r="195" spans="1:41" ht="12.75" customHeight="1" x14ac:dyDescent="0.2">
      <c r="A195" s="170"/>
      <c r="B195" s="170"/>
      <c r="C195" s="170"/>
      <c r="D195" s="272"/>
      <c r="E195" s="170"/>
      <c r="F195" s="170"/>
      <c r="G195" s="170"/>
      <c r="H195" s="170"/>
      <c r="I195" s="170"/>
      <c r="J195" s="170"/>
      <c r="K195" s="170"/>
      <c r="L195" s="170"/>
      <c r="M195" s="170"/>
      <c r="N195" s="170"/>
      <c r="O195" s="170"/>
      <c r="P195" s="170"/>
      <c r="Q195" s="170"/>
      <c r="R195" s="170"/>
      <c r="S195" s="169"/>
      <c r="T195" s="169"/>
      <c r="U195" s="170"/>
      <c r="V195" s="170"/>
      <c r="W195" s="170"/>
      <c r="X195" s="170"/>
      <c r="Y195" s="170"/>
      <c r="Z195" s="170"/>
      <c r="AA195" s="170"/>
      <c r="AB195" s="170"/>
      <c r="AC195" s="170"/>
      <c r="AD195" s="170"/>
      <c r="AE195" s="170"/>
      <c r="AF195" s="170"/>
      <c r="AG195" s="170"/>
      <c r="AH195" s="170"/>
      <c r="AI195" s="170"/>
      <c r="AJ195" s="170"/>
      <c r="AK195" s="170"/>
      <c r="AL195" s="170"/>
      <c r="AM195" s="170"/>
      <c r="AN195" s="170"/>
      <c r="AO195" s="170"/>
    </row>
    <row r="196" spans="1:41" ht="12.75" customHeight="1" x14ac:dyDescent="0.2">
      <c r="A196" s="170"/>
      <c r="B196" s="170"/>
      <c r="C196" s="170"/>
      <c r="D196" s="272"/>
      <c r="E196" s="170"/>
      <c r="F196" s="170"/>
      <c r="G196" s="170"/>
      <c r="H196" s="170"/>
      <c r="I196" s="170"/>
      <c r="J196" s="170"/>
      <c r="K196" s="170"/>
      <c r="L196" s="170"/>
      <c r="M196" s="170"/>
      <c r="N196" s="170"/>
      <c r="O196" s="170"/>
      <c r="P196" s="170"/>
      <c r="Q196" s="170"/>
      <c r="R196" s="170"/>
      <c r="S196" s="169"/>
      <c r="T196" s="169"/>
      <c r="U196" s="170"/>
      <c r="V196" s="170"/>
      <c r="W196" s="170"/>
      <c r="X196" s="170"/>
      <c r="Y196" s="170"/>
      <c r="Z196" s="170"/>
      <c r="AA196" s="170"/>
      <c r="AB196" s="170"/>
      <c r="AC196" s="170"/>
      <c r="AD196" s="170"/>
      <c r="AE196" s="170"/>
      <c r="AF196" s="170"/>
      <c r="AG196" s="170"/>
      <c r="AH196" s="170"/>
      <c r="AI196" s="170"/>
      <c r="AJ196" s="170"/>
      <c r="AK196" s="170"/>
      <c r="AL196" s="170"/>
      <c r="AM196" s="170"/>
      <c r="AN196" s="170"/>
      <c r="AO196" s="170"/>
    </row>
    <row r="197" spans="1:41" ht="12.75" customHeight="1" x14ac:dyDescent="0.2">
      <c r="A197" s="170"/>
      <c r="B197" s="170"/>
      <c r="C197" s="170"/>
      <c r="D197" s="272"/>
      <c r="E197" s="170"/>
      <c r="F197" s="170"/>
      <c r="G197" s="170"/>
      <c r="H197" s="170"/>
      <c r="I197" s="170"/>
      <c r="J197" s="170"/>
      <c r="K197" s="170"/>
      <c r="L197" s="170"/>
      <c r="M197" s="170"/>
      <c r="N197" s="170"/>
      <c r="O197" s="170"/>
      <c r="P197" s="170"/>
      <c r="Q197" s="170"/>
      <c r="R197" s="170"/>
      <c r="S197" s="169"/>
      <c r="T197" s="169"/>
      <c r="U197" s="170"/>
      <c r="V197" s="170"/>
      <c r="W197" s="170"/>
      <c r="X197" s="170"/>
      <c r="Y197" s="170"/>
      <c r="Z197" s="170"/>
      <c r="AA197" s="170"/>
      <c r="AB197" s="170"/>
      <c r="AC197" s="170"/>
      <c r="AD197" s="170"/>
      <c r="AE197" s="170"/>
      <c r="AF197" s="170"/>
      <c r="AG197" s="170"/>
      <c r="AH197" s="170"/>
      <c r="AI197" s="170"/>
      <c r="AJ197" s="170"/>
      <c r="AK197" s="170"/>
      <c r="AL197" s="170"/>
      <c r="AM197" s="170"/>
      <c r="AN197" s="170"/>
      <c r="AO197" s="170"/>
    </row>
    <row r="198" spans="1:41" ht="12.75" customHeight="1" x14ac:dyDescent="0.2">
      <c r="A198" s="170"/>
      <c r="B198" s="170"/>
      <c r="C198" s="170"/>
      <c r="D198" s="272"/>
      <c r="E198" s="170"/>
      <c r="F198" s="170"/>
      <c r="G198" s="170"/>
      <c r="H198" s="170"/>
      <c r="I198" s="170"/>
      <c r="J198" s="170"/>
      <c r="K198" s="170"/>
      <c r="L198" s="170"/>
      <c r="M198" s="170"/>
      <c r="N198" s="170"/>
      <c r="O198" s="170"/>
      <c r="P198" s="170"/>
      <c r="Q198" s="170"/>
      <c r="R198" s="170"/>
      <c r="S198" s="169"/>
      <c r="T198" s="169"/>
      <c r="U198" s="170"/>
      <c r="V198" s="170"/>
      <c r="W198" s="170"/>
      <c r="X198" s="170"/>
      <c r="Y198" s="170"/>
      <c r="Z198" s="170"/>
      <c r="AA198" s="170"/>
      <c r="AB198" s="170"/>
      <c r="AC198" s="170"/>
      <c r="AD198" s="170"/>
      <c r="AE198" s="170"/>
      <c r="AF198" s="170"/>
      <c r="AG198" s="170"/>
      <c r="AH198" s="170"/>
      <c r="AI198" s="170"/>
      <c r="AJ198" s="170"/>
      <c r="AK198" s="170"/>
      <c r="AL198" s="170"/>
      <c r="AM198" s="170"/>
      <c r="AN198" s="170"/>
      <c r="AO198" s="170"/>
    </row>
    <row r="199" spans="1:41" ht="12.75" customHeight="1" x14ac:dyDescent="0.2">
      <c r="A199" s="170"/>
      <c r="B199" s="170"/>
      <c r="C199" s="170"/>
      <c r="D199" s="272"/>
      <c r="E199" s="170"/>
      <c r="F199" s="170"/>
      <c r="G199" s="170"/>
      <c r="H199" s="170"/>
      <c r="I199" s="170"/>
      <c r="J199" s="170"/>
      <c r="K199" s="170"/>
      <c r="L199" s="170"/>
      <c r="M199" s="170"/>
      <c r="N199" s="170"/>
      <c r="O199" s="170"/>
      <c r="P199" s="170"/>
      <c r="Q199" s="170"/>
      <c r="R199" s="170"/>
      <c r="S199" s="169"/>
      <c r="T199" s="169"/>
      <c r="U199" s="170"/>
      <c r="V199" s="170"/>
      <c r="W199" s="170"/>
      <c r="X199" s="170"/>
      <c r="Y199" s="170"/>
      <c r="Z199" s="170"/>
      <c r="AA199" s="170"/>
      <c r="AB199" s="170"/>
      <c r="AC199" s="170"/>
      <c r="AD199" s="170"/>
      <c r="AE199" s="170"/>
      <c r="AF199" s="170"/>
      <c r="AG199" s="170"/>
      <c r="AH199" s="170"/>
      <c r="AI199" s="170"/>
      <c r="AJ199" s="170"/>
      <c r="AK199" s="170"/>
      <c r="AL199" s="170"/>
      <c r="AM199" s="170"/>
      <c r="AN199" s="170"/>
      <c r="AO199" s="170"/>
    </row>
    <row r="200" spans="1:41" ht="12.75" customHeight="1" x14ac:dyDescent="0.2">
      <c r="A200" s="170"/>
      <c r="B200" s="170"/>
      <c r="C200" s="170"/>
      <c r="D200" s="272"/>
      <c r="E200" s="170"/>
      <c r="F200" s="170"/>
      <c r="G200" s="170"/>
      <c r="H200" s="170"/>
      <c r="I200" s="170"/>
      <c r="J200" s="170"/>
      <c r="K200" s="170"/>
      <c r="L200" s="170"/>
      <c r="M200" s="170"/>
      <c r="N200" s="170"/>
      <c r="O200" s="170"/>
      <c r="P200" s="170"/>
      <c r="Q200" s="170"/>
      <c r="R200" s="170"/>
      <c r="S200" s="169"/>
      <c r="T200" s="169"/>
      <c r="U200" s="170"/>
      <c r="V200" s="170"/>
      <c r="W200" s="170"/>
      <c r="X200" s="170"/>
      <c r="Y200" s="170"/>
      <c r="Z200" s="170"/>
      <c r="AA200" s="170"/>
      <c r="AB200" s="170"/>
      <c r="AC200" s="170"/>
      <c r="AD200" s="170"/>
      <c r="AE200" s="170"/>
      <c r="AF200" s="170"/>
      <c r="AG200" s="170"/>
      <c r="AH200" s="170"/>
      <c r="AI200" s="170"/>
      <c r="AJ200" s="170"/>
      <c r="AK200" s="170"/>
      <c r="AL200" s="170"/>
      <c r="AM200" s="170"/>
      <c r="AN200" s="170"/>
      <c r="AO200" s="170"/>
    </row>
    <row r="201" spans="1:41" ht="12.75" customHeight="1" x14ac:dyDescent="0.2">
      <c r="A201" s="170"/>
      <c r="B201" s="170"/>
      <c r="C201" s="170"/>
      <c r="D201" s="272"/>
      <c r="E201" s="170"/>
      <c r="F201" s="170"/>
      <c r="G201" s="170"/>
      <c r="H201" s="170"/>
      <c r="I201" s="170"/>
      <c r="J201" s="170"/>
      <c r="K201" s="170"/>
      <c r="L201" s="170"/>
      <c r="M201" s="170"/>
      <c r="N201" s="170"/>
      <c r="O201" s="170"/>
      <c r="P201" s="170"/>
      <c r="Q201" s="170"/>
      <c r="R201" s="170"/>
      <c r="S201" s="169"/>
      <c r="T201" s="169"/>
      <c r="U201" s="170"/>
      <c r="V201" s="170"/>
      <c r="W201" s="170"/>
      <c r="X201" s="170"/>
      <c r="Y201" s="170"/>
      <c r="Z201" s="170"/>
      <c r="AA201" s="170"/>
      <c r="AB201" s="170"/>
      <c r="AC201" s="170"/>
      <c r="AD201" s="170"/>
      <c r="AE201" s="170"/>
      <c r="AF201" s="170"/>
      <c r="AG201" s="170"/>
      <c r="AH201" s="170"/>
      <c r="AI201" s="170"/>
      <c r="AJ201" s="170"/>
      <c r="AK201" s="170"/>
      <c r="AL201" s="170"/>
      <c r="AM201" s="170"/>
      <c r="AN201" s="170"/>
      <c r="AO201" s="170"/>
    </row>
    <row r="202" spans="1:41" ht="12.75" customHeight="1" x14ac:dyDescent="0.2">
      <c r="A202" s="170"/>
      <c r="B202" s="170"/>
      <c r="C202" s="170"/>
      <c r="D202" s="272"/>
      <c r="E202" s="170"/>
      <c r="F202" s="170"/>
      <c r="G202" s="170"/>
      <c r="H202" s="170"/>
      <c r="I202" s="170"/>
      <c r="J202" s="170"/>
      <c r="K202" s="170"/>
      <c r="L202" s="170"/>
      <c r="M202" s="170"/>
      <c r="N202" s="170"/>
      <c r="O202" s="170"/>
      <c r="P202" s="170"/>
      <c r="Q202" s="170"/>
      <c r="R202" s="170"/>
      <c r="S202" s="169"/>
      <c r="T202" s="169"/>
      <c r="U202" s="170"/>
      <c r="V202" s="170"/>
      <c r="W202" s="170"/>
      <c r="X202" s="170"/>
      <c r="Y202" s="170"/>
      <c r="Z202" s="170"/>
      <c r="AA202" s="170"/>
      <c r="AB202" s="170"/>
      <c r="AC202" s="170"/>
      <c r="AD202" s="170"/>
      <c r="AE202" s="170"/>
      <c r="AF202" s="170"/>
      <c r="AG202" s="170"/>
      <c r="AH202" s="170"/>
      <c r="AI202" s="170"/>
      <c r="AJ202" s="170"/>
      <c r="AK202" s="170"/>
      <c r="AL202" s="170"/>
      <c r="AM202" s="170"/>
      <c r="AN202" s="170"/>
      <c r="AO202" s="170"/>
    </row>
    <row r="203" spans="1:41" ht="12.75" customHeight="1" x14ac:dyDescent="0.2">
      <c r="A203" s="170"/>
      <c r="B203" s="170"/>
      <c r="C203" s="170"/>
      <c r="D203" s="272"/>
      <c r="E203" s="170"/>
      <c r="F203" s="170"/>
      <c r="G203" s="170"/>
      <c r="H203" s="170"/>
      <c r="I203" s="170"/>
      <c r="J203" s="170"/>
      <c r="K203" s="170"/>
      <c r="L203" s="170"/>
      <c r="M203" s="170"/>
      <c r="N203" s="170"/>
      <c r="O203" s="170"/>
      <c r="P203" s="170"/>
      <c r="Q203" s="170"/>
      <c r="R203" s="170"/>
      <c r="S203" s="169"/>
      <c r="T203" s="169"/>
      <c r="U203" s="170"/>
      <c r="V203" s="170"/>
      <c r="W203" s="170"/>
      <c r="X203" s="170"/>
      <c r="Y203" s="170"/>
      <c r="Z203" s="170"/>
      <c r="AA203" s="170"/>
      <c r="AB203" s="170"/>
      <c r="AC203" s="170"/>
      <c r="AD203" s="170"/>
      <c r="AE203" s="170"/>
      <c r="AF203" s="170"/>
      <c r="AG203" s="170"/>
      <c r="AH203" s="170"/>
      <c r="AI203" s="170"/>
      <c r="AJ203" s="170"/>
      <c r="AK203" s="170"/>
      <c r="AL203" s="170"/>
      <c r="AM203" s="170"/>
      <c r="AN203" s="170"/>
      <c r="AO203" s="170"/>
    </row>
    <row r="204" spans="1:41" ht="12.75" customHeight="1" x14ac:dyDescent="0.2">
      <c r="A204" s="170"/>
      <c r="B204" s="170"/>
      <c r="C204" s="170"/>
      <c r="D204" s="272"/>
      <c r="E204" s="170"/>
      <c r="F204" s="170"/>
      <c r="G204" s="170"/>
      <c r="H204" s="170"/>
      <c r="I204" s="170"/>
      <c r="J204" s="170"/>
      <c r="K204" s="170"/>
      <c r="L204" s="170"/>
      <c r="M204" s="170"/>
      <c r="N204" s="170"/>
      <c r="O204" s="170"/>
      <c r="P204" s="170"/>
      <c r="Q204" s="170"/>
      <c r="R204" s="170"/>
      <c r="S204" s="169"/>
      <c r="T204" s="169"/>
      <c r="U204" s="170"/>
      <c r="V204" s="170"/>
      <c r="W204" s="170"/>
      <c r="X204" s="170"/>
      <c r="Y204" s="170"/>
      <c r="Z204" s="170"/>
      <c r="AA204" s="170"/>
      <c r="AB204" s="170"/>
      <c r="AC204" s="170"/>
      <c r="AD204" s="170"/>
      <c r="AE204" s="170"/>
      <c r="AF204" s="170"/>
      <c r="AG204" s="170"/>
      <c r="AH204" s="170"/>
      <c r="AI204" s="170"/>
      <c r="AJ204" s="170"/>
      <c r="AK204" s="170"/>
      <c r="AL204" s="170"/>
      <c r="AM204" s="170"/>
      <c r="AN204" s="170"/>
      <c r="AO204" s="170"/>
    </row>
    <row r="205" spans="1:41" ht="12.75" customHeight="1" x14ac:dyDescent="0.2">
      <c r="A205" s="170"/>
      <c r="B205" s="170"/>
      <c r="C205" s="170"/>
      <c r="D205" s="272"/>
      <c r="E205" s="170"/>
      <c r="F205" s="170"/>
      <c r="G205" s="170"/>
      <c r="H205" s="170"/>
      <c r="I205" s="170"/>
      <c r="J205" s="170"/>
      <c r="K205" s="170"/>
      <c r="L205" s="170"/>
      <c r="M205" s="170"/>
      <c r="N205" s="170"/>
      <c r="O205" s="170"/>
      <c r="P205" s="170"/>
      <c r="Q205" s="170"/>
      <c r="R205" s="170"/>
      <c r="S205" s="169"/>
      <c r="T205" s="169"/>
      <c r="U205" s="170"/>
      <c r="V205" s="170"/>
      <c r="W205" s="170"/>
      <c r="X205" s="170"/>
      <c r="Y205" s="170"/>
      <c r="Z205" s="170"/>
      <c r="AA205" s="170"/>
      <c r="AB205" s="170"/>
      <c r="AC205" s="170"/>
      <c r="AD205" s="170"/>
      <c r="AE205" s="170"/>
      <c r="AF205" s="170"/>
      <c r="AG205" s="170"/>
      <c r="AH205" s="170"/>
      <c r="AI205" s="170"/>
      <c r="AJ205" s="170"/>
      <c r="AK205" s="170"/>
      <c r="AL205" s="170"/>
      <c r="AM205" s="170"/>
      <c r="AN205" s="170"/>
      <c r="AO205" s="170"/>
    </row>
    <row r="206" spans="1:41" ht="12.75" customHeight="1" x14ac:dyDescent="0.2">
      <c r="A206" s="170"/>
      <c r="B206" s="170"/>
      <c r="C206" s="170"/>
      <c r="D206" s="272"/>
      <c r="E206" s="170"/>
      <c r="F206" s="170"/>
      <c r="G206" s="170"/>
      <c r="H206" s="170"/>
      <c r="I206" s="170"/>
      <c r="J206" s="170"/>
      <c r="K206" s="170"/>
      <c r="L206" s="170"/>
      <c r="M206" s="170"/>
      <c r="N206" s="170"/>
      <c r="O206" s="170"/>
      <c r="P206" s="170"/>
      <c r="Q206" s="170"/>
      <c r="R206" s="170"/>
      <c r="S206" s="169"/>
      <c r="T206" s="169"/>
      <c r="U206" s="170"/>
      <c r="V206" s="170"/>
      <c r="W206" s="170"/>
      <c r="X206" s="170"/>
      <c r="Y206" s="170"/>
      <c r="Z206" s="170"/>
      <c r="AA206" s="170"/>
      <c r="AB206" s="170"/>
      <c r="AC206" s="170"/>
      <c r="AD206" s="170"/>
      <c r="AE206" s="170"/>
      <c r="AF206" s="170"/>
      <c r="AG206" s="170"/>
      <c r="AH206" s="170"/>
      <c r="AI206" s="170"/>
      <c r="AJ206" s="170"/>
      <c r="AK206" s="170"/>
      <c r="AL206" s="170"/>
      <c r="AM206" s="170"/>
      <c r="AN206" s="170"/>
      <c r="AO206" s="170"/>
    </row>
    <row r="207" spans="1:41" ht="12.75" customHeight="1" x14ac:dyDescent="0.2">
      <c r="A207" s="170"/>
      <c r="B207" s="170"/>
      <c r="C207" s="170"/>
      <c r="D207" s="272"/>
      <c r="E207" s="170"/>
      <c r="F207" s="170"/>
      <c r="G207" s="170"/>
      <c r="H207" s="170"/>
      <c r="I207" s="170"/>
      <c r="J207" s="170"/>
      <c r="K207" s="170"/>
      <c r="L207" s="170"/>
      <c r="M207" s="170"/>
      <c r="N207" s="170"/>
      <c r="O207" s="170"/>
      <c r="P207" s="170"/>
      <c r="Q207" s="170"/>
      <c r="R207" s="170"/>
      <c r="S207" s="169"/>
      <c r="T207" s="169"/>
      <c r="U207" s="170"/>
      <c r="V207" s="170"/>
      <c r="W207" s="170"/>
      <c r="X207" s="170"/>
      <c r="Y207" s="170"/>
      <c r="Z207" s="170"/>
      <c r="AA207" s="170"/>
      <c r="AB207" s="170"/>
      <c r="AC207" s="170"/>
      <c r="AD207" s="170"/>
      <c r="AE207" s="170"/>
      <c r="AF207" s="170"/>
      <c r="AG207" s="170"/>
      <c r="AH207" s="170"/>
      <c r="AI207" s="170"/>
      <c r="AJ207" s="170"/>
      <c r="AK207" s="170"/>
      <c r="AL207" s="170"/>
      <c r="AM207" s="170"/>
      <c r="AN207" s="170"/>
      <c r="AO207" s="170"/>
    </row>
    <row r="208" spans="1:41" ht="12.75" customHeight="1" x14ac:dyDescent="0.2">
      <c r="A208" s="170"/>
      <c r="B208" s="170"/>
      <c r="C208" s="170"/>
      <c r="D208" s="272"/>
      <c r="E208" s="170"/>
      <c r="F208" s="170"/>
      <c r="G208" s="170"/>
      <c r="H208" s="170"/>
      <c r="I208" s="170"/>
      <c r="J208" s="170"/>
      <c r="K208" s="170"/>
      <c r="L208" s="170"/>
      <c r="M208" s="170"/>
      <c r="N208" s="170"/>
      <c r="O208" s="170"/>
      <c r="P208" s="170"/>
      <c r="Q208" s="170"/>
      <c r="R208" s="170"/>
      <c r="S208" s="169"/>
      <c r="T208" s="169"/>
      <c r="U208" s="170"/>
      <c r="V208" s="170"/>
      <c r="W208" s="170"/>
      <c r="X208" s="170"/>
      <c r="Y208" s="170"/>
      <c r="Z208" s="170"/>
      <c r="AA208" s="170"/>
      <c r="AB208" s="170"/>
      <c r="AC208" s="170"/>
      <c r="AD208" s="170"/>
      <c r="AE208" s="170"/>
      <c r="AF208" s="170"/>
      <c r="AG208" s="170"/>
      <c r="AH208" s="170"/>
      <c r="AI208" s="170"/>
      <c r="AJ208" s="170"/>
      <c r="AK208" s="170"/>
      <c r="AL208" s="170"/>
      <c r="AM208" s="170"/>
      <c r="AN208" s="170"/>
      <c r="AO208" s="170"/>
    </row>
    <row r="209" spans="1:41" ht="12.75" customHeight="1" x14ac:dyDescent="0.2">
      <c r="A209" s="170"/>
      <c r="B209" s="170"/>
      <c r="C209" s="170"/>
      <c r="D209" s="272"/>
      <c r="E209" s="170"/>
      <c r="F209" s="170"/>
      <c r="G209" s="170"/>
      <c r="H209" s="170"/>
      <c r="I209" s="170"/>
      <c r="J209" s="170"/>
      <c r="K209" s="170"/>
      <c r="L209" s="170"/>
      <c r="M209" s="170"/>
      <c r="N209" s="170"/>
      <c r="O209" s="170"/>
      <c r="P209" s="170"/>
      <c r="Q209" s="170"/>
      <c r="R209" s="170"/>
      <c r="S209" s="169"/>
      <c r="T209" s="169"/>
      <c r="U209" s="170"/>
      <c r="V209" s="170"/>
      <c r="W209" s="170"/>
      <c r="X209" s="170"/>
      <c r="Y209" s="170"/>
      <c r="Z209" s="170"/>
      <c r="AA209" s="170"/>
      <c r="AB209" s="170"/>
      <c r="AC209" s="170"/>
      <c r="AD209" s="170"/>
      <c r="AE209" s="170"/>
      <c r="AF209" s="170"/>
      <c r="AG209" s="170"/>
      <c r="AH209" s="170"/>
      <c r="AI209" s="170"/>
      <c r="AJ209" s="170"/>
      <c r="AK209" s="170"/>
      <c r="AL209" s="170"/>
      <c r="AM209" s="170"/>
      <c r="AN209" s="170"/>
      <c r="AO209" s="170"/>
    </row>
    <row r="210" spans="1:41" ht="12.75" customHeight="1" x14ac:dyDescent="0.2">
      <c r="A210" s="170"/>
      <c r="B210" s="170"/>
      <c r="C210" s="170"/>
      <c r="D210" s="272"/>
      <c r="E210" s="170"/>
      <c r="F210" s="170"/>
      <c r="G210" s="170"/>
      <c r="H210" s="170"/>
      <c r="I210" s="170"/>
      <c r="J210" s="170"/>
      <c r="K210" s="170"/>
      <c r="L210" s="170"/>
      <c r="M210" s="170"/>
      <c r="N210" s="170"/>
      <c r="O210" s="170"/>
      <c r="P210" s="170"/>
      <c r="Q210" s="170"/>
      <c r="R210" s="170"/>
      <c r="S210" s="169"/>
      <c r="T210" s="169"/>
      <c r="U210" s="170"/>
      <c r="V210" s="170"/>
      <c r="W210" s="170"/>
      <c r="X210" s="170"/>
      <c r="Y210" s="170"/>
      <c r="Z210" s="170"/>
      <c r="AA210" s="170"/>
      <c r="AB210" s="170"/>
      <c r="AC210" s="170"/>
      <c r="AD210" s="170"/>
      <c r="AE210" s="170"/>
      <c r="AF210" s="170"/>
      <c r="AG210" s="170"/>
      <c r="AH210" s="170"/>
      <c r="AI210" s="170"/>
      <c r="AJ210" s="170"/>
      <c r="AK210" s="170"/>
      <c r="AL210" s="170"/>
      <c r="AM210" s="170"/>
      <c r="AN210" s="170"/>
      <c r="AO210" s="170"/>
    </row>
    <row r="211" spans="1:41" ht="12.75" customHeight="1" x14ac:dyDescent="0.2">
      <c r="A211" s="170"/>
      <c r="B211" s="170"/>
      <c r="C211" s="170"/>
      <c r="D211" s="272"/>
      <c r="E211" s="170"/>
      <c r="F211" s="170"/>
      <c r="G211" s="170"/>
      <c r="H211" s="170"/>
      <c r="I211" s="170"/>
      <c r="J211" s="170"/>
      <c r="K211" s="170"/>
      <c r="L211" s="170"/>
      <c r="M211" s="170"/>
      <c r="N211" s="170"/>
      <c r="O211" s="170"/>
      <c r="P211" s="170"/>
      <c r="Q211" s="170"/>
      <c r="R211" s="170"/>
      <c r="S211" s="169"/>
      <c r="T211" s="169"/>
      <c r="U211" s="170"/>
      <c r="V211" s="170"/>
      <c r="W211" s="170"/>
      <c r="X211" s="170"/>
      <c r="Y211" s="170"/>
      <c r="Z211" s="170"/>
      <c r="AA211" s="170"/>
      <c r="AB211" s="170"/>
      <c r="AC211" s="170"/>
      <c r="AD211" s="170"/>
      <c r="AE211" s="170"/>
      <c r="AF211" s="170"/>
      <c r="AG211" s="170"/>
      <c r="AH211" s="170"/>
      <c r="AI211" s="170"/>
      <c r="AJ211" s="170"/>
      <c r="AK211" s="170"/>
      <c r="AL211" s="170"/>
      <c r="AM211" s="170"/>
      <c r="AN211" s="170"/>
      <c r="AO211" s="170"/>
    </row>
    <row r="212" spans="1:41" ht="12.75" customHeight="1" x14ac:dyDescent="0.2">
      <c r="A212" s="170"/>
      <c r="B212" s="170"/>
      <c r="C212" s="170"/>
      <c r="D212" s="272"/>
      <c r="E212" s="170"/>
      <c r="F212" s="170"/>
      <c r="G212" s="170"/>
      <c r="H212" s="170"/>
      <c r="I212" s="170"/>
      <c r="J212" s="170"/>
      <c r="K212" s="170"/>
      <c r="L212" s="170"/>
      <c r="M212" s="170"/>
      <c r="N212" s="170"/>
      <c r="O212" s="170"/>
      <c r="P212" s="170"/>
      <c r="Q212" s="170"/>
      <c r="R212" s="170"/>
      <c r="S212" s="169"/>
      <c r="T212" s="169"/>
      <c r="U212" s="170"/>
      <c r="V212" s="170"/>
      <c r="W212" s="170"/>
      <c r="X212" s="170"/>
      <c r="Y212" s="170"/>
      <c r="Z212" s="170"/>
      <c r="AA212" s="170"/>
      <c r="AB212" s="170"/>
      <c r="AC212" s="170"/>
      <c r="AD212" s="170"/>
      <c r="AE212" s="170"/>
      <c r="AF212" s="170"/>
      <c r="AG212" s="170"/>
      <c r="AH212" s="170"/>
      <c r="AI212" s="170"/>
      <c r="AJ212" s="170"/>
      <c r="AK212" s="170"/>
      <c r="AL212" s="170"/>
      <c r="AM212" s="170"/>
      <c r="AN212" s="170"/>
      <c r="AO212" s="170"/>
    </row>
    <row r="213" spans="1:41" ht="12.75" customHeight="1" x14ac:dyDescent="0.2">
      <c r="A213" s="170"/>
      <c r="B213" s="170"/>
      <c r="C213" s="170"/>
      <c r="D213" s="272"/>
      <c r="E213" s="170"/>
      <c r="F213" s="170"/>
      <c r="G213" s="170"/>
      <c r="H213" s="170"/>
      <c r="I213" s="170"/>
      <c r="J213" s="170"/>
      <c r="K213" s="170"/>
      <c r="L213" s="170"/>
      <c r="M213" s="170"/>
      <c r="N213" s="170"/>
      <c r="O213" s="170"/>
      <c r="P213" s="170"/>
      <c r="Q213" s="170"/>
      <c r="R213" s="170"/>
      <c r="S213" s="169"/>
      <c r="T213" s="169"/>
      <c r="U213" s="170"/>
      <c r="V213" s="170"/>
      <c r="W213" s="170"/>
      <c r="X213" s="170"/>
      <c r="Y213" s="170"/>
      <c r="Z213" s="170"/>
      <c r="AA213" s="170"/>
      <c r="AB213" s="170"/>
      <c r="AC213" s="170"/>
      <c r="AD213" s="170"/>
      <c r="AE213" s="170"/>
      <c r="AF213" s="170"/>
      <c r="AG213" s="170"/>
      <c r="AH213" s="170"/>
      <c r="AI213" s="170"/>
      <c r="AJ213" s="170"/>
      <c r="AK213" s="170"/>
      <c r="AL213" s="170"/>
      <c r="AM213" s="170"/>
      <c r="AN213" s="170"/>
      <c r="AO213" s="170"/>
    </row>
    <row r="214" spans="1:41" ht="12.75" customHeight="1" x14ac:dyDescent="0.2">
      <c r="A214" s="170"/>
      <c r="B214" s="170"/>
      <c r="C214" s="170"/>
      <c r="D214" s="272"/>
      <c r="E214" s="170"/>
      <c r="F214" s="170"/>
      <c r="G214" s="170"/>
      <c r="H214" s="170"/>
      <c r="I214" s="170"/>
      <c r="J214" s="170"/>
      <c r="K214" s="170"/>
      <c r="L214" s="170"/>
      <c r="M214" s="170"/>
      <c r="N214" s="170"/>
      <c r="O214" s="170"/>
      <c r="P214" s="170"/>
      <c r="Q214" s="170"/>
      <c r="R214" s="170"/>
      <c r="S214" s="169"/>
      <c r="T214" s="169"/>
      <c r="U214" s="170"/>
      <c r="V214" s="170"/>
      <c r="W214" s="170"/>
      <c r="X214" s="170"/>
      <c r="Y214" s="170"/>
      <c r="Z214" s="170"/>
      <c r="AA214" s="170"/>
      <c r="AB214" s="170"/>
      <c r="AC214" s="170"/>
      <c r="AD214" s="170"/>
      <c r="AE214" s="170"/>
      <c r="AF214" s="170"/>
      <c r="AG214" s="170"/>
      <c r="AH214" s="170"/>
      <c r="AI214" s="170"/>
      <c r="AJ214" s="170"/>
      <c r="AK214" s="170"/>
      <c r="AL214" s="170"/>
      <c r="AM214" s="170"/>
      <c r="AN214" s="170"/>
      <c r="AO214" s="170"/>
    </row>
    <row r="215" spans="1:41" ht="12.75" customHeight="1" x14ac:dyDescent="0.2">
      <c r="A215" s="170"/>
      <c r="B215" s="170"/>
      <c r="C215" s="170"/>
      <c r="D215" s="272"/>
      <c r="E215" s="170"/>
      <c r="F215" s="170"/>
      <c r="G215" s="170"/>
      <c r="H215" s="170"/>
      <c r="I215" s="170"/>
      <c r="J215" s="170"/>
      <c r="K215" s="170"/>
      <c r="L215" s="170"/>
      <c r="M215" s="170"/>
      <c r="N215" s="170"/>
      <c r="O215" s="170"/>
      <c r="P215" s="170"/>
      <c r="Q215" s="170"/>
      <c r="R215" s="170"/>
      <c r="S215" s="169"/>
      <c r="T215" s="169"/>
      <c r="U215" s="170"/>
      <c r="V215" s="170"/>
      <c r="W215" s="170"/>
      <c r="X215" s="170"/>
      <c r="Y215" s="170"/>
      <c r="Z215" s="170"/>
      <c r="AA215" s="170"/>
      <c r="AB215" s="170"/>
      <c r="AC215" s="170"/>
      <c r="AD215" s="170"/>
      <c r="AE215" s="170"/>
      <c r="AF215" s="170"/>
      <c r="AG215" s="170"/>
      <c r="AH215" s="170"/>
      <c r="AI215" s="170"/>
      <c r="AJ215" s="170"/>
      <c r="AK215" s="170"/>
      <c r="AL215" s="170"/>
      <c r="AM215" s="170"/>
      <c r="AN215" s="170"/>
      <c r="AO215" s="170"/>
    </row>
    <row r="216" spans="1:41" ht="12.75" customHeight="1" x14ac:dyDescent="0.2">
      <c r="A216" s="170"/>
      <c r="B216" s="170"/>
      <c r="C216" s="170"/>
      <c r="D216" s="272"/>
      <c r="E216" s="170"/>
      <c r="F216" s="170"/>
      <c r="G216" s="170"/>
      <c r="H216" s="170"/>
      <c r="I216" s="170"/>
      <c r="J216" s="170"/>
      <c r="K216" s="170"/>
      <c r="L216" s="170"/>
      <c r="M216" s="170"/>
      <c r="N216" s="170"/>
      <c r="O216" s="170"/>
      <c r="P216" s="170"/>
      <c r="Q216" s="170"/>
      <c r="R216" s="170"/>
      <c r="S216" s="169"/>
      <c r="T216" s="169"/>
      <c r="U216" s="170"/>
      <c r="V216" s="170"/>
      <c r="W216" s="170"/>
      <c r="X216" s="170"/>
      <c r="Y216" s="170"/>
      <c r="Z216" s="170"/>
      <c r="AA216" s="170"/>
      <c r="AB216" s="170"/>
      <c r="AC216" s="170"/>
      <c r="AD216" s="170"/>
      <c r="AE216" s="170"/>
      <c r="AF216" s="170"/>
      <c r="AG216" s="170"/>
      <c r="AH216" s="170"/>
      <c r="AI216" s="170"/>
      <c r="AJ216" s="170"/>
      <c r="AK216" s="170"/>
      <c r="AL216" s="170"/>
      <c r="AM216" s="170"/>
      <c r="AN216" s="170"/>
      <c r="AO216" s="170"/>
    </row>
    <row r="217" spans="1:41" ht="12.75" customHeight="1" x14ac:dyDescent="0.2">
      <c r="A217" s="170"/>
      <c r="B217" s="170"/>
      <c r="C217" s="170"/>
      <c r="D217" s="272"/>
      <c r="E217" s="170"/>
      <c r="F217" s="170"/>
      <c r="G217" s="170"/>
      <c r="H217" s="170"/>
      <c r="I217" s="170"/>
      <c r="J217" s="170"/>
      <c r="K217" s="170"/>
      <c r="L217" s="170"/>
      <c r="M217" s="170"/>
      <c r="N217" s="170"/>
      <c r="O217" s="170"/>
      <c r="P217" s="170"/>
      <c r="Q217" s="170"/>
      <c r="R217" s="170"/>
      <c r="S217" s="169"/>
      <c r="T217" s="169"/>
      <c r="U217" s="170"/>
      <c r="V217" s="170"/>
      <c r="W217" s="170"/>
      <c r="X217" s="170"/>
      <c r="Y217" s="170"/>
      <c r="Z217" s="170"/>
      <c r="AA217" s="170"/>
      <c r="AB217" s="170"/>
      <c r="AC217" s="170"/>
      <c r="AD217" s="170"/>
      <c r="AE217" s="170"/>
      <c r="AF217" s="170"/>
      <c r="AG217" s="170"/>
      <c r="AH217" s="170"/>
      <c r="AI217" s="170"/>
      <c r="AJ217" s="170"/>
      <c r="AK217" s="170"/>
      <c r="AL217" s="170"/>
      <c r="AM217" s="170"/>
      <c r="AN217" s="170"/>
      <c r="AO217" s="170"/>
    </row>
    <row r="218" spans="1:41" ht="12.75" customHeight="1" x14ac:dyDescent="0.2">
      <c r="A218" s="170"/>
      <c r="B218" s="170"/>
      <c r="C218" s="170"/>
      <c r="D218" s="272"/>
      <c r="E218" s="170"/>
      <c r="F218" s="170"/>
      <c r="G218" s="170"/>
      <c r="H218" s="170"/>
      <c r="I218" s="170"/>
      <c r="J218" s="170"/>
      <c r="K218" s="170"/>
      <c r="L218" s="170"/>
      <c r="M218" s="170"/>
      <c r="N218" s="170"/>
      <c r="O218" s="170"/>
      <c r="P218" s="170"/>
      <c r="Q218" s="170"/>
      <c r="R218" s="170"/>
      <c r="S218" s="169"/>
      <c r="T218" s="169"/>
      <c r="U218" s="170"/>
      <c r="V218" s="170"/>
      <c r="W218" s="170"/>
      <c r="X218" s="170"/>
      <c r="Y218" s="170"/>
      <c r="Z218" s="170"/>
      <c r="AA218" s="170"/>
      <c r="AB218" s="170"/>
      <c r="AC218" s="170"/>
      <c r="AD218" s="170"/>
      <c r="AE218" s="170"/>
      <c r="AF218" s="170"/>
      <c r="AG218" s="170"/>
      <c r="AH218" s="170"/>
      <c r="AI218" s="170"/>
      <c r="AJ218" s="170"/>
      <c r="AK218" s="170"/>
      <c r="AL218" s="170"/>
      <c r="AM218" s="170"/>
      <c r="AN218" s="170"/>
      <c r="AO218" s="170"/>
    </row>
    <row r="219" spans="1:41" ht="12.75" customHeight="1" x14ac:dyDescent="0.2">
      <c r="A219" s="170"/>
      <c r="B219" s="170"/>
      <c r="C219" s="170"/>
      <c r="D219" s="272"/>
      <c r="E219" s="170"/>
      <c r="F219" s="170"/>
      <c r="G219" s="170"/>
      <c r="H219" s="170"/>
      <c r="I219" s="170"/>
      <c r="J219" s="170"/>
      <c r="K219" s="170"/>
      <c r="L219" s="170"/>
      <c r="M219" s="170"/>
      <c r="N219" s="170"/>
      <c r="O219" s="170"/>
      <c r="P219" s="170"/>
      <c r="Q219" s="170"/>
      <c r="R219" s="170"/>
      <c r="S219" s="169"/>
      <c r="T219" s="169"/>
      <c r="U219" s="170"/>
      <c r="V219" s="170"/>
      <c r="W219" s="170"/>
      <c r="X219" s="170"/>
      <c r="Y219" s="170"/>
      <c r="Z219" s="170"/>
      <c r="AA219" s="170"/>
      <c r="AB219" s="170"/>
      <c r="AC219" s="170"/>
      <c r="AD219" s="170"/>
      <c r="AE219" s="170"/>
      <c r="AF219" s="170"/>
      <c r="AG219" s="170"/>
      <c r="AH219" s="170"/>
      <c r="AI219" s="170"/>
      <c r="AJ219" s="170"/>
      <c r="AK219" s="170"/>
      <c r="AL219" s="170"/>
      <c r="AM219" s="170"/>
      <c r="AN219" s="170"/>
      <c r="AO219" s="170"/>
    </row>
    <row r="220" spans="1:41" ht="12.75" customHeight="1" x14ac:dyDescent="0.2">
      <c r="A220" s="170"/>
      <c r="B220" s="170"/>
      <c r="C220" s="170"/>
      <c r="D220" s="272"/>
      <c r="E220" s="170"/>
      <c r="F220" s="170"/>
      <c r="G220" s="170"/>
      <c r="H220" s="170"/>
      <c r="I220" s="170"/>
      <c r="J220" s="170"/>
      <c r="K220" s="170"/>
      <c r="L220" s="170"/>
      <c r="M220" s="170"/>
      <c r="N220" s="170"/>
      <c r="O220" s="170"/>
      <c r="P220" s="170"/>
      <c r="Q220" s="170"/>
      <c r="R220" s="170"/>
      <c r="S220" s="169"/>
      <c r="T220" s="169"/>
      <c r="U220" s="170"/>
      <c r="V220" s="170"/>
      <c r="W220" s="170"/>
      <c r="X220" s="170"/>
      <c r="Y220" s="170"/>
      <c r="Z220" s="170"/>
      <c r="AA220" s="170"/>
      <c r="AB220" s="170"/>
      <c r="AC220" s="170"/>
      <c r="AD220" s="170"/>
      <c r="AE220" s="170"/>
      <c r="AF220" s="170"/>
      <c r="AG220" s="170"/>
      <c r="AH220" s="170"/>
      <c r="AI220" s="170"/>
      <c r="AJ220" s="170"/>
      <c r="AK220" s="170"/>
      <c r="AL220" s="170"/>
      <c r="AM220" s="170"/>
      <c r="AN220" s="170"/>
      <c r="AO220" s="170"/>
    </row>
    <row r="221" spans="1:41" ht="12.75" customHeight="1" x14ac:dyDescent="0.2">
      <c r="A221" s="170"/>
      <c r="B221" s="170"/>
      <c r="C221" s="170"/>
      <c r="D221" s="272"/>
      <c r="E221" s="170"/>
      <c r="F221" s="170"/>
      <c r="G221" s="170"/>
      <c r="H221" s="170"/>
      <c r="I221" s="170"/>
      <c r="J221" s="170"/>
      <c r="K221" s="170"/>
      <c r="L221" s="170"/>
      <c r="M221" s="170"/>
      <c r="N221" s="170"/>
      <c r="O221" s="170"/>
      <c r="P221" s="170"/>
      <c r="Q221" s="170"/>
      <c r="R221" s="170"/>
      <c r="S221" s="169"/>
      <c r="T221" s="169"/>
      <c r="U221" s="170"/>
      <c r="V221" s="170"/>
      <c r="W221" s="170"/>
      <c r="X221" s="170"/>
      <c r="Y221" s="170"/>
      <c r="Z221" s="170"/>
      <c r="AA221" s="170"/>
      <c r="AB221" s="170"/>
      <c r="AC221" s="170"/>
      <c r="AD221" s="170"/>
      <c r="AE221" s="170"/>
      <c r="AF221" s="170"/>
      <c r="AG221" s="170"/>
      <c r="AH221" s="170"/>
      <c r="AI221" s="170"/>
      <c r="AJ221" s="170"/>
      <c r="AK221" s="170"/>
      <c r="AL221" s="170"/>
      <c r="AM221" s="170"/>
      <c r="AN221" s="170"/>
      <c r="AO221" s="170"/>
    </row>
    <row r="222" spans="1:41" ht="12.75" customHeight="1" x14ac:dyDescent="0.2">
      <c r="A222" s="170"/>
      <c r="B222" s="170"/>
      <c r="C222" s="170"/>
      <c r="D222" s="272"/>
      <c r="E222" s="170"/>
      <c r="F222" s="170"/>
      <c r="G222" s="170"/>
      <c r="H222" s="170"/>
      <c r="I222" s="170"/>
      <c r="J222" s="170"/>
      <c r="K222" s="170"/>
      <c r="L222" s="170"/>
      <c r="M222" s="170"/>
      <c r="N222" s="170"/>
      <c r="O222" s="170"/>
      <c r="P222" s="170"/>
      <c r="Q222" s="170"/>
      <c r="R222" s="170"/>
      <c r="S222" s="169"/>
      <c r="T222" s="169"/>
      <c r="U222" s="170"/>
      <c r="V222" s="170"/>
      <c r="W222" s="170"/>
      <c r="X222" s="170"/>
      <c r="Y222" s="170"/>
      <c r="Z222" s="170"/>
      <c r="AA222" s="170"/>
      <c r="AB222" s="170"/>
      <c r="AC222" s="170"/>
      <c r="AD222" s="170"/>
      <c r="AE222" s="170"/>
      <c r="AF222" s="170"/>
      <c r="AG222" s="170"/>
      <c r="AH222" s="170"/>
      <c r="AI222" s="170"/>
      <c r="AJ222" s="170"/>
      <c r="AK222" s="170"/>
      <c r="AL222" s="170"/>
      <c r="AM222" s="170"/>
      <c r="AN222" s="170"/>
      <c r="AO222" s="170"/>
    </row>
    <row r="223" spans="1:41" ht="12.75" customHeight="1" x14ac:dyDescent="0.2">
      <c r="A223" s="170"/>
      <c r="B223" s="170"/>
      <c r="C223" s="170"/>
      <c r="D223" s="272"/>
      <c r="E223" s="170"/>
      <c r="F223" s="170"/>
      <c r="G223" s="170"/>
      <c r="H223" s="170"/>
      <c r="I223" s="170"/>
      <c r="J223" s="170"/>
      <c r="K223" s="170"/>
      <c r="L223" s="170"/>
      <c r="M223" s="170"/>
      <c r="N223" s="170"/>
      <c r="O223" s="170"/>
      <c r="P223" s="170"/>
      <c r="Q223" s="170"/>
      <c r="R223" s="170"/>
      <c r="S223" s="169"/>
      <c r="T223" s="169"/>
      <c r="U223" s="170"/>
      <c r="V223" s="170"/>
      <c r="W223" s="170"/>
      <c r="X223" s="170"/>
      <c r="Y223" s="170"/>
      <c r="Z223" s="170"/>
      <c r="AA223" s="170"/>
      <c r="AB223" s="170"/>
      <c r="AC223" s="170"/>
      <c r="AD223" s="170"/>
      <c r="AE223" s="170"/>
      <c r="AF223" s="170"/>
      <c r="AG223" s="170"/>
      <c r="AH223" s="170"/>
      <c r="AI223" s="170"/>
      <c r="AJ223" s="170"/>
      <c r="AK223" s="170"/>
      <c r="AL223" s="170"/>
      <c r="AM223" s="170"/>
      <c r="AN223" s="170"/>
      <c r="AO223" s="170"/>
    </row>
    <row r="224" spans="1:41" ht="12.75" customHeight="1" x14ac:dyDescent="0.2">
      <c r="A224" s="170"/>
      <c r="B224" s="170"/>
      <c r="C224" s="170"/>
      <c r="D224" s="272"/>
      <c r="E224" s="170"/>
      <c r="F224" s="170"/>
      <c r="G224" s="170"/>
      <c r="H224" s="170"/>
      <c r="I224" s="170"/>
      <c r="J224" s="170"/>
      <c r="K224" s="170"/>
      <c r="L224" s="170"/>
      <c r="M224" s="170"/>
      <c r="N224" s="170"/>
      <c r="O224" s="170"/>
      <c r="P224" s="170"/>
      <c r="Q224" s="170"/>
      <c r="R224" s="170"/>
      <c r="S224" s="169"/>
      <c r="T224" s="169"/>
      <c r="U224" s="170"/>
      <c r="V224" s="170"/>
      <c r="W224" s="170"/>
      <c r="X224" s="170"/>
      <c r="Y224" s="170"/>
      <c r="Z224" s="170"/>
      <c r="AA224" s="170"/>
      <c r="AB224" s="170"/>
      <c r="AC224" s="170"/>
      <c r="AD224" s="170"/>
      <c r="AE224" s="170"/>
      <c r="AF224" s="170"/>
      <c r="AG224" s="170"/>
      <c r="AH224" s="170"/>
      <c r="AI224" s="170"/>
      <c r="AJ224" s="170"/>
      <c r="AK224" s="170"/>
      <c r="AL224" s="170"/>
      <c r="AM224" s="170"/>
      <c r="AN224" s="170"/>
      <c r="AO224" s="170"/>
    </row>
    <row r="225" spans="1:41" ht="12.75" customHeight="1" x14ac:dyDescent="0.2">
      <c r="A225" s="170"/>
      <c r="B225" s="170"/>
      <c r="C225" s="170"/>
      <c r="D225" s="272"/>
      <c r="E225" s="170"/>
      <c r="F225" s="170"/>
      <c r="G225" s="170"/>
      <c r="H225" s="170"/>
      <c r="I225" s="170"/>
      <c r="J225" s="170"/>
      <c r="K225" s="170"/>
      <c r="L225" s="170"/>
      <c r="M225" s="170"/>
      <c r="N225" s="170"/>
      <c r="O225" s="170"/>
      <c r="P225" s="170"/>
      <c r="Q225" s="170"/>
      <c r="R225" s="170"/>
      <c r="S225" s="169"/>
      <c r="T225" s="169"/>
      <c r="U225" s="170"/>
      <c r="V225" s="170"/>
      <c r="W225" s="170"/>
      <c r="X225" s="170"/>
      <c r="Y225" s="170"/>
      <c r="Z225" s="170"/>
      <c r="AA225" s="170"/>
      <c r="AB225" s="170"/>
      <c r="AC225" s="170"/>
      <c r="AD225" s="170"/>
      <c r="AE225" s="170"/>
      <c r="AF225" s="170"/>
      <c r="AG225" s="170"/>
      <c r="AH225" s="170"/>
      <c r="AI225" s="170"/>
      <c r="AJ225" s="170"/>
      <c r="AK225" s="170"/>
      <c r="AL225" s="170"/>
      <c r="AM225" s="170"/>
      <c r="AN225" s="170"/>
      <c r="AO225" s="170"/>
    </row>
    <row r="226" spans="1:41" ht="12.75" customHeight="1" x14ac:dyDescent="0.2">
      <c r="A226" s="170"/>
      <c r="B226" s="170"/>
      <c r="C226" s="170"/>
      <c r="D226" s="272"/>
      <c r="E226" s="170"/>
      <c r="F226" s="170"/>
      <c r="G226" s="170"/>
      <c r="H226" s="170"/>
      <c r="I226" s="170"/>
      <c r="J226" s="170"/>
      <c r="K226" s="170"/>
      <c r="L226" s="170"/>
      <c r="M226" s="170"/>
      <c r="N226" s="170"/>
      <c r="O226" s="170"/>
      <c r="P226" s="170"/>
      <c r="Q226" s="170"/>
      <c r="R226" s="170"/>
      <c r="S226" s="169"/>
      <c r="T226" s="169"/>
      <c r="U226" s="170"/>
      <c r="V226" s="170"/>
      <c r="W226" s="170"/>
      <c r="X226" s="170"/>
      <c r="Y226" s="170"/>
      <c r="Z226" s="170"/>
      <c r="AA226" s="170"/>
      <c r="AB226" s="170"/>
      <c r="AC226" s="170"/>
      <c r="AD226" s="170"/>
      <c r="AE226" s="170"/>
      <c r="AF226" s="170"/>
      <c r="AG226" s="170"/>
      <c r="AH226" s="170"/>
      <c r="AI226" s="170"/>
      <c r="AJ226" s="170"/>
      <c r="AK226" s="170"/>
      <c r="AL226" s="170"/>
      <c r="AM226" s="170"/>
      <c r="AN226" s="170"/>
      <c r="AO226" s="170"/>
    </row>
    <row r="227" spans="1:41" ht="12.75" customHeight="1" x14ac:dyDescent="0.2">
      <c r="A227" s="170"/>
      <c r="B227" s="170"/>
      <c r="C227" s="170"/>
      <c r="D227" s="272"/>
      <c r="E227" s="170"/>
      <c r="F227" s="170"/>
      <c r="G227" s="170"/>
      <c r="H227" s="170"/>
      <c r="I227" s="170"/>
      <c r="J227" s="170"/>
      <c r="K227" s="170"/>
      <c r="L227" s="170"/>
      <c r="M227" s="170"/>
      <c r="N227" s="170"/>
      <c r="O227" s="170"/>
      <c r="P227" s="170"/>
      <c r="Q227" s="170"/>
      <c r="R227" s="170"/>
      <c r="S227" s="169"/>
      <c r="T227" s="169"/>
      <c r="U227" s="170"/>
      <c r="V227" s="170"/>
      <c r="W227" s="170"/>
      <c r="X227" s="170"/>
      <c r="Y227" s="170"/>
      <c r="Z227" s="170"/>
      <c r="AA227" s="170"/>
      <c r="AB227" s="170"/>
      <c r="AC227" s="170"/>
      <c r="AD227" s="170"/>
      <c r="AE227" s="170"/>
      <c r="AF227" s="170"/>
      <c r="AG227" s="170"/>
      <c r="AH227" s="170"/>
      <c r="AI227" s="170"/>
      <c r="AJ227" s="170"/>
      <c r="AK227" s="170"/>
      <c r="AL227" s="170"/>
      <c r="AM227" s="170"/>
      <c r="AN227" s="170"/>
      <c r="AO227" s="170"/>
    </row>
    <row r="228" spans="1:41" ht="12.75" customHeight="1" x14ac:dyDescent="0.2">
      <c r="A228" s="170"/>
      <c r="B228" s="170"/>
      <c r="C228" s="170"/>
      <c r="D228" s="272"/>
      <c r="E228" s="170"/>
      <c r="F228" s="170"/>
      <c r="G228" s="170"/>
      <c r="H228" s="170"/>
      <c r="I228" s="170"/>
      <c r="J228" s="170"/>
      <c r="K228" s="170"/>
      <c r="L228" s="170"/>
      <c r="M228" s="170"/>
      <c r="N228" s="170"/>
      <c r="O228" s="170"/>
      <c r="P228" s="170"/>
      <c r="Q228" s="170"/>
      <c r="R228" s="170"/>
      <c r="S228" s="169"/>
      <c r="T228" s="169"/>
      <c r="U228" s="170"/>
      <c r="V228" s="170"/>
      <c r="W228" s="170"/>
      <c r="X228" s="170"/>
      <c r="Y228" s="170"/>
      <c r="Z228" s="170"/>
      <c r="AA228" s="170"/>
      <c r="AB228" s="170"/>
      <c r="AC228" s="170"/>
      <c r="AD228" s="170"/>
      <c r="AE228" s="170"/>
      <c r="AF228" s="170"/>
      <c r="AG228" s="170"/>
      <c r="AH228" s="170"/>
      <c r="AI228" s="170"/>
      <c r="AJ228" s="170"/>
      <c r="AK228" s="170"/>
      <c r="AL228" s="170"/>
      <c r="AM228" s="170"/>
      <c r="AN228" s="170"/>
      <c r="AO228" s="170"/>
    </row>
    <row r="229" spans="1:41" ht="12.75" customHeight="1" x14ac:dyDescent="0.2">
      <c r="A229" s="170"/>
      <c r="B229" s="170"/>
      <c r="C229" s="170"/>
      <c r="D229" s="272"/>
      <c r="E229" s="170"/>
      <c r="F229" s="170"/>
      <c r="G229" s="170"/>
      <c r="H229" s="170"/>
      <c r="I229" s="170"/>
      <c r="J229" s="170"/>
      <c r="K229" s="170"/>
      <c r="L229" s="170"/>
      <c r="M229" s="170"/>
      <c r="N229" s="170"/>
      <c r="O229" s="170"/>
      <c r="P229" s="170"/>
      <c r="Q229" s="170"/>
      <c r="R229" s="170"/>
      <c r="S229" s="169"/>
      <c r="T229" s="169"/>
      <c r="U229" s="170"/>
      <c r="V229" s="170"/>
      <c r="W229" s="170"/>
      <c r="X229" s="170"/>
      <c r="Y229" s="170"/>
      <c r="Z229" s="170"/>
      <c r="AA229" s="170"/>
      <c r="AB229" s="170"/>
      <c r="AC229" s="170"/>
      <c r="AD229" s="170"/>
      <c r="AE229" s="170"/>
      <c r="AF229" s="170"/>
      <c r="AG229" s="170"/>
      <c r="AH229" s="170"/>
      <c r="AI229" s="170"/>
      <c r="AJ229" s="170"/>
      <c r="AK229" s="170"/>
      <c r="AL229" s="170"/>
      <c r="AM229" s="170"/>
      <c r="AN229" s="170"/>
      <c r="AO229" s="170"/>
    </row>
    <row r="230" spans="1:41" ht="12.75" customHeight="1" x14ac:dyDescent="0.2">
      <c r="A230" s="170"/>
      <c r="B230" s="170"/>
      <c r="C230" s="170"/>
      <c r="D230" s="272"/>
      <c r="E230" s="170"/>
      <c r="F230" s="170"/>
      <c r="G230" s="170"/>
      <c r="H230" s="170"/>
      <c r="I230" s="170"/>
      <c r="J230" s="170"/>
      <c r="K230" s="170"/>
      <c r="L230" s="170"/>
      <c r="M230" s="170"/>
      <c r="N230" s="170"/>
      <c r="O230" s="170"/>
      <c r="P230" s="170"/>
      <c r="Q230" s="170"/>
      <c r="R230" s="170"/>
      <c r="S230" s="169"/>
      <c r="T230" s="169"/>
      <c r="U230" s="170"/>
      <c r="V230" s="170"/>
      <c r="W230" s="170"/>
      <c r="X230" s="170"/>
      <c r="Y230" s="170"/>
      <c r="Z230" s="170"/>
      <c r="AA230" s="170"/>
      <c r="AB230" s="170"/>
      <c r="AC230" s="170"/>
      <c r="AD230" s="170"/>
      <c r="AE230" s="170"/>
      <c r="AF230" s="170"/>
      <c r="AG230" s="170"/>
      <c r="AH230" s="170"/>
      <c r="AI230" s="170"/>
      <c r="AJ230" s="170"/>
      <c r="AK230" s="170"/>
      <c r="AL230" s="170"/>
      <c r="AM230" s="170"/>
      <c r="AN230" s="170"/>
      <c r="AO230" s="170"/>
    </row>
    <row r="231" spans="1:41" ht="12.75" customHeight="1" x14ac:dyDescent="0.2">
      <c r="A231" s="170"/>
      <c r="B231" s="170"/>
      <c r="C231" s="170"/>
      <c r="D231" s="272"/>
      <c r="E231" s="170"/>
      <c r="F231" s="170"/>
      <c r="G231" s="170"/>
      <c r="H231" s="170"/>
      <c r="I231" s="170"/>
      <c r="J231" s="170"/>
      <c r="K231" s="170"/>
      <c r="L231" s="170"/>
      <c r="M231" s="170"/>
      <c r="N231" s="170"/>
      <c r="O231" s="170"/>
      <c r="P231" s="170"/>
      <c r="Q231" s="170"/>
      <c r="R231" s="170"/>
      <c r="S231" s="169"/>
      <c r="T231" s="169"/>
      <c r="U231" s="170"/>
      <c r="V231" s="170"/>
      <c r="W231" s="170"/>
      <c r="X231" s="170"/>
      <c r="Y231" s="170"/>
      <c r="Z231" s="170"/>
      <c r="AA231" s="170"/>
      <c r="AB231" s="170"/>
      <c r="AC231" s="170"/>
      <c r="AD231" s="170"/>
      <c r="AE231" s="170"/>
      <c r="AF231" s="170"/>
      <c r="AG231" s="170"/>
      <c r="AH231" s="170"/>
      <c r="AI231" s="170"/>
      <c r="AJ231" s="170"/>
      <c r="AK231" s="170"/>
      <c r="AL231" s="170"/>
      <c r="AM231" s="170"/>
      <c r="AN231" s="170"/>
      <c r="AO231" s="170"/>
    </row>
    <row r="232" spans="1:41" ht="12.75" customHeight="1" x14ac:dyDescent="0.2">
      <c r="A232" s="170"/>
      <c r="B232" s="170"/>
      <c r="C232" s="170"/>
      <c r="D232" s="272"/>
      <c r="E232" s="170"/>
      <c r="F232" s="170"/>
      <c r="G232" s="170"/>
      <c r="H232" s="170"/>
      <c r="I232" s="170"/>
      <c r="J232" s="170"/>
      <c r="K232" s="170"/>
      <c r="L232" s="170"/>
      <c r="M232" s="170"/>
      <c r="N232" s="170"/>
      <c r="O232" s="170"/>
      <c r="P232" s="170"/>
      <c r="Q232" s="170"/>
      <c r="R232" s="170"/>
      <c r="S232" s="169"/>
      <c r="T232" s="169"/>
      <c r="U232" s="170"/>
      <c r="V232" s="170"/>
      <c r="W232" s="170"/>
      <c r="X232" s="170"/>
      <c r="Y232" s="170"/>
      <c r="Z232" s="170"/>
      <c r="AA232" s="170"/>
      <c r="AB232" s="170"/>
      <c r="AC232" s="170"/>
      <c r="AD232" s="170"/>
      <c r="AE232" s="170"/>
      <c r="AF232" s="170"/>
      <c r="AG232" s="170"/>
      <c r="AH232" s="170"/>
      <c r="AI232" s="170"/>
      <c r="AJ232" s="170"/>
      <c r="AK232" s="170"/>
      <c r="AL232" s="170"/>
      <c r="AM232" s="170"/>
      <c r="AN232" s="170"/>
      <c r="AO232" s="170"/>
    </row>
    <row r="233" spans="1:41" ht="12.75" customHeight="1" x14ac:dyDescent="0.2">
      <c r="A233" s="170"/>
      <c r="B233" s="170"/>
      <c r="C233" s="170"/>
      <c r="D233" s="272"/>
      <c r="E233" s="170"/>
      <c r="F233" s="170"/>
      <c r="G233" s="170"/>
      <c r="H233" s="170"/>
      <c r="I233" s="170"/>
      <c r="J233" s="170"/>
      <c r="K233" s="170"/>
      <c r="L233" s="170"/>
      <c r="M233" s="170"/>
      <c r="N233" s="170"/>
      <c r="O233" s="170"/>
      <c r="P233" s="170"/>
      <c r="Q233" s="170"/>
      <c r="R233" s="170"/>
      <c r="S233" s="169"/>
      <c r="T233" s="169"/>
      <c r="U233" s="170"/>
      <c r="V233" s="170"/>
      <c r="W233" s="170"/>
      <c r="X233" s="170"/>
      <c r="Y233" s="170"/>
      <c r="Z233" s="170"/>
      <c r="AA233" s="170"/>
      <c r="AB233" s="170"/>
      <c r="AC233" s="170"/>
      <c r="AD233" s="170"/>
      <c r="AE233" s="170"/>
      <c r="AF233" s="170"/>
      <c r="AG233" s="170"/>
      <c r="AH233" s="170"/>
      <c r="AI233" s="170"/>
      <c r="AJ233" s="170"/>
      <c r="AK233" s="170"/>
      <c r="AL233" s="170"/>
      <c r="AM233" s="170"/>
      <c r="AN233" s="170"/>
      <c r="AO233" s="170"/>
    </row>
    <row r="234" spans="1:41" ht="12.75" customHeight="1" x14ac:dyDescent="0.2">
      <c r="A234" s="170"/>
      <c r="B234" s="170"/>
      <c r="C234" s="170"/>
      <c r="D234" s="272"/>
      <c r="E234" s="170"/>
      <c r="F234" s="170"/>
      <c r="G234" s="170"/>
      <c r="H234" s="170"/>
      <c r="I234" s="170"/>
      <c r="J234" s="170"/>
      <c r="K234" s="170"/>
      <c r="L234" s="170"/>
      <c r="M234" s="170"/>
      <c r="N234" s="170"/>
      <c r="O234" s="170"/>
      <c r="P234" s="170"/>
      <c r="Q234" s="170"/>
      <c r="R234" s="170"/>
      <c r="S234" s="169"/>
      <c r="T234" s="169"/>
      <c r="U234" s="170"/>
      <c r="V234" s="170"/>
      <c r="W234" s="170"/>
      <c r="X234" s="170"/>
      <c r="Y234" s="170"/>
      <c r="Z234" s="170"/>
      <c r="AA234" s="170"/>
      <c r="AB234" s="170"/>
      <c r="AC234" s="170"/>
      <c r="AD234" s="170"/>
      <c r="AE234" s="170"/>
      <c r="AF234" s="170"/>
      <c r="AG234" s="170"/>
      <c r="AH234" s="170"/>
      <c r="AI234" s="170"/>
      <c r="AJ234" s="170"/>
      <c r="AK234" s="170"/>
      <c r="AL234" s="170"/>
      <c r="AM234" s="170"/>
      <c r="AN234" s="170"/>
      <c r="AO234" s="170"/>
    </row>
    <row r="235" spans="1:41" ht="12.75" customHeight="1" x14ac:dyDescent="0.2">
      <c r="A235" s="170"/>
      <c r="B235" s="170"/>
      <c r="C235" s="170"/>
      <c r="D235" s="272"/>
      <c r="E235" s="170"/>
      <c r="F235" s="170"/>
      <c r="G235" s="170"/>
      <c r="H235" s="170"/>
      <c r="I235" s="170"/>
      <c r="J235" s="170"/>
      <c r="K235" s="170"/>
      <c r="L235" s="170"/>
      <c r="M235" s="170"/>
      <c r="N235" s="170"/>
      <c r="O235" s="170"/>
      <c r="P235" s="170"/>
      <c r="Q235" s="170"/>
      <c r="R235" s="170"/>
      <c r="S235" s="169"/>
      <c r="T235" s="169"/>
      <c r="U235" s="170"/>
      <c r="V235" s="170"/>
      <c r="W235" s="170"/>
      <c r="X235" s="170"/>
      <c r="Y235" s="170"/>
      <c r="Z235" s="170"/>
      <c r="AA235" s="170"/>
      <c r="AB235" s="170"/>
      <c r="AC235" s="170"/>
      <c r="AD235" s="170"/>
      <c r="AE235" s="170"/>
      <c r="AF235" s="170"/>
      <c r="AG235" s="170"/>
      <c r="AH235" s="170"/>
      <c r="AI235" s="170"/>
      <c r="AJ235" s="170"/>
      <c r="AK235" s="170"/>
      <c r="AL235" s="170"/>
      <c r="AM235" s="170"/>
      <c r="AN235" s="170"/>
      <c r="AO235" s="170"/>
    </row>
    <row r="236" spans="1:41" ht="12.75" customHeight="1" x14ac:dyDescent="0.2">
      <c r="A236" s="170"/>
      <c r="B236" s="170"/>
      <c r="C236" s="170"/>
      <c r="D236" s="272"/>
      <c r="E236" s="170"/>
      <c r="F236" s="170"/>
      <c r="G236" s="170"/>
      <c r="H236" s="170"/>
      <c r="I236" s="170"/>
      <c r="J236" s="170"/>
      <c r="K236" s="170"/>
      <c r="L236" s="170"/>
      <c r="M236" s="170"/>
      <c r="N236" s="170"/>
      <c r="O236" s="170"/>
      <c r="P236" s="170"/>
      <c r="Q236" s="170"/>
      <c r="R236" s="170"/>
      <c r="S236" s="169"/>
      <c r="T236" s="169"/>
      <c r="U236" s="170"/>
      <c r="V236" s="170"/>
      <c r="W236" s="170"/>
      <c r="X236" s="170"/>
      <c r="Y236" s="170"/>
      <c r="Z236" s="170"/>
      <c r="AA236" s="170"/>
      <c r="AB236" s="170"/>
      <c r="AC236" s="170"/>
      <c r="AD236" s="170"/>
      <c r="AE236" s="170"/>
      <c r="AF236" s="170"/>
      <c r="AG236" s="170"/>
      <c r="AH236" s="170"/>
      <c r="AI236" s="170"/>
      <c r="AJ236" s="170"/>
      <c r="AK236" s="170"/>
      <c r="AL236" s="170"/>
      <c r="AM236" s="170"/>
      <c r="AN236" s="170"/>
      <c r="AO236" s="170"/>
    </row>
    <row r="237" spans="1:41" ht="12.75" customHeight="1" x14ac:dyDescent="0.2">
      <c r="A237" s="170"/>
      <c r="B237" s="170"/>
      <c r="C237" s="170"/>
      <c r="D237" s="272"/>
      <c r="E237" s="170"/>
      <c r="F237" s="170"/>
      <c r="G237" s="170"/>
      <c r="H237" s="170"/>
      <c r="I237" s="170"/>
      <c r="J237" s="170"/>
      <c r="K237" s="170"/>
      <c r="L237" s="170"/>
      <c r="M237" s="170"/>
      <c r="N237" s="170"/>
      <c r="O237" s="170"/>
      <c r="P237" s="170"/>
      <c r="Q237" s="170"/>
      <c r="R237" s="170"/>
      <c r="S237" s="169"/>
      <c r="T237" s="169"/>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row>
    <row r="238" spans="1:41" ht="12.75" customHeight="1" x14ac:dyDescent="0.2">
      <c r="A238" s="170"/>
      <c r="B238" s="170"/>
      <c r="C238" s="170"/>
      <c r="D238" s="272"/>
      <c r="E238" s="170"/>
      <c r="F238" s="170"/>
      <c r="G238" s="170"/>
      <c r="H238" s="170"/>
      <c r="I238" s="170"/>
      <c r="J238" s="170"/>
      <c r="K238" s="170"/>
      <c r="L238" s="170"/>
      <c r="M238" s="170"/>
      <c r="N238" s="170"/>
      <c r="O238" s="170"/>
      <c r="P238" s="170"/>
      <c r="Q238" s="170"/>
      <c r="R238" s="170"/>
      <c r="S238" s="169"/>
      <c r="T238" s="169"/>
      <c r="U238" s="170"/>
      <c r="V238" s="170"/>
      <c r="W238" s="170"/>
      <c r="X238" s="170"/>
      <c r="Y238" s="170"/>
      <c r="Z238" s="170"/>
      <c r="AA238" s="170"/>
      <c r="AB238" s="170"/>
      <c r="AC238" s="170"/>
      <c r="AD238" s="170"/>
      <c r="AE238" s="170"/>
      <c r="AF238" s="170"/>
      <c r="AG238" s="170"/>
      <c r="AH238" s="170"/>
      <c r="AI238" s="170"/>
      <c r="AJ238" s="170"/>
      <c r="AK238" s="170"/>
      <c r="AL238" s="170"/>
      <c r="AM238" s="170"/>
      <c r="AN238" s="170"/>
      <c r="AO238" s="170"/>
    </row>
    <row r="239" spans="1:41" ht="12.75" customHeight="1" x14ac:dyDescent="0.2">
      <c r="A239" s="170"/>
      <c r="B239" s="170"/>
      <c r="C239" s="170"/>
      <c r="D239" s="272"/>
      <c r="E239" s="170"/>
      <c r="F239" s="170"/>
      <c r="G239" s="170"/>
      <c r="H239" s="170"/>
      <c r="I239" s="170"/>
      <c r="J239" s="170"/>
      <c r="K239" s="170"/>
      <c r="L239" s="170"/>
      <c r="M239" s="170"/>
      <c r="N239" s="170"/>
      <c r="O239" s="170"/>
      <c r="P239" s="170"/>
      <c r="Q239" s="170"/>
      <c r="R239" s="170"/>
      <c r="S239" s="169"/>
      <c r="T239" s="169"/>
      <c r="U239" s="170"/>
      <c r="V239" s="170"/>
      <c r="W239" s="170"/>
      <c r="X239" s="170"/>
      <c r="Y239" s="170"/>
      <c r="Z239" s="170"/>
      <c r="AA239" s="170"/>
      <c r="AB239" s="170"/>
      <c r="AC239" s="170"/>
      <c r="AD239" s="170"/>
      <c r="AE239" s="170"/>
      <c r="AF239" s="170"/>
      <c r="AG239" s="170"/>
      <c r="AH239" s="170"/>
      <c r="AI239" s="170"/>
      <c r="AJ239" s="170"/>
      <c r="AK239" s="170"/>
      <c r="AL239" s="170"/>
      <c r="AM239" s="170"/>
      <c r="AN239" s="170"/>
      <c r="AO239" s="170"/>
    </row>
    <row r="240" spans="1:41" ht="12.75" customHeight="1" x14ac:dyDescent="0.2">
      <c r="A240" s="170"/>
      <c r="B240" s="170"/>
      <c r="C240" s="170"/>
      <c r="D240" s="272"/>
      <c r="E240" s="170"/>
      <c r="F240" s="170"/>
      <c r="G240" s="170"/>
      <c r="H240" s="170"/>
      <c r="I240" s="170"/>
      <c r="J240" s="170"/>
      <c r="K240" s="170"/>
      <c r="L240" s="170"/>
      <c r="M240" s="170"/>
      <c r="N240" s="170"/>
      <c r="O240" s="170"/>
      <c r="P240" s="170"/>
      <c r="Q240" s="170"/>
      <c r="R240" s="170"/>
      <c r="S240" s="169"/>
      <c r="T240" s="169"/>
      <c r="U240" s="170"/>
      <c r="V240" s="170"/>
      <c r="W240" s="170"/>
      <c r="X240" s="170"/>
      <c r="Y240" s="170"/>
      <c r="Z240" s="170"/>
      <c r="AA240" s="170"/>
      <c r="AB240" s="170"/>
      <c r="AC240" s="170"/>
      <c r="AD240" s="170"/>
      <c r="AE240" s="170"/>
      <c r="AF240" s="170"/>
      <c r="AG240" s="170"/>
      <c r="AH240" s="170"/>
      <c r="AI240" s="170"/>
      <c r="AJ240" s="170"/>
      <c r="AK240" s="170"/>
      <c r="AL240" s="170"/>
      <c r="AM240" s="170"/>
      <c r="AN240" s="170"/>
      <c r="AO240" s="170"/>
    </row>
    <row r="241" spans="1:41" ht="12.75" customHeight="1" x14ac:dyDescent="0.2">
      <c r="A241" s="170"/>
      <c r="B241" s="170"/>
      <c r="C241" s="170"/>
      <c r="D241" s="272"/>
      <c r="E241" s="170"/>
      <c r="F241" s="170"/>
      <c r="G241" s="170"/>
      <c r="H241" s="170"/>
      <c r="I241" s="170"/>
      <c r="J241" s="170"/>
      <c r="K241" s="170"/>
      <c r="L241" s="170"/>
      <c r="M241" s="170"/>
      <c r="N241" s="170"/>
      <c r="O241" s="170"/>
      <c r="P241" s="170"/>
      <c r="Q241" s="170"/>
      <c r="R241" s="170"/>
      <c r="S241" s="169"/>
      <c r="T241" s="169"/>
      <c r="U241" s="170"/>
      <c r="V241" s="170"/>
      <c r="W241" s="170"/>
      <c r="X241" s="170"/>
      <c r="Y241" s="170"/>
      <c r="Z241" s="170"/>
      <c r="AA241" s="170"/>
      <c r="AB241" s="170"/>
      <c r="AC241" s="170"/>
      <c r="AD241" s="170"/>
      <c r="AE241" s="170"/>
      <c r="AF241" s="170"/>
      <c r="AG241" s="170"/>
      <c r="AH241" s="170"/>
      <c r="AI241" s="170"/>
      <c r="AJ241" s="170"/>
      <c r="AK241" s="170"/>
      <c r="AL241" s="170"/>
      <c r="AM241" s="170"/>
      <c r="AN241" s="170"/>
      <c r="AO241" s="170"/>
    </row>
    <row r="242" spans="1:41" ht="12.75" customHeight="1" x14ac:dyDescent="0.2">
      <c r="A242" s="170"/>
      <c r="B242" s="170"/>
      <c r="C242" s="170"/>
      <c r="D242" s="272"/>
      <c r="E242" s="170"/>
      <c r="F242" s="170"/>
      <c r="G242" s="170"/>
      <c r="H242" s="170"/>
      <c r="I242" s="170"/>
      <c r="J242" s="170"/>
      <c r="K242" s="170"/>
      <c r="L242" s="170"/>
      <c r="M242" s="170"/>
      <c r="N242" s="170"/>
      <c r="O242" s="170"/>
      <c r="P242" s="170"/>
      <c r="Q242" s="170"/>
      <c r="R242" s="170"/>
      <c r="S242" s="169"/>
      <c r="T242" s="169"/>
      <c r="U242" s="170"/>
      <c r="V242" s="170"/>
      <c r="W242" s="170"/>
      <c r="X242" s="170"/>
      <c r="Y242" s="170"/>
      <c r="Z242" s="170"/>
      <c r="AA242" s="170"/>
      <c r="AB242" s="170"/>
      <c r="AC242" s="170"/>
      <c r="AD242" s="170"/>
      <c r="AE242" s="170"/>
      <c r="AF242" s="170"/>
      <c r="AG242" s="170"/>
      <c r="AH242" s="170"/>
      <c r="AI242" s="170"/>
      <c r="AJ242" s="170"/>
      <c r="AK242" s="170"/>
      <c r="AL242" s="170"/>
      <c r="AM242" s="170"/>
      <c r="AN242" s="170"/>
      <c r="AO242" s="170"/>
    </row>
    <row r="243" spans="1:41" ht="12.75" customHeight="1" x14ac:dyDescent="0.2">
      <c r="A243" s="170"/>
      <c r="B243" s="170"/>
      <c r="C243" s="170"/>
      <c r="D243" s="272"/>
      <c r="E243" s="170"/>
      <c r="F243" s="170"/>
      <c r="G243" s="170"/>
      <c r="H243" s="170"/>
      <c r="I243" s="170"/>
      <c r="J243" s="170"/>
      <c r="K243" s="170"/>
      <c r="L243" s="170"/>
      <c r="M243" s="170"/>
      <c r="N243" s="170"/>
      <c r="O243" s="170"/>
      <c r="P243" s="170"/>
      <c r="Q243" s="170"/>
      <c r="R243" s="170"/>
      <c r="S243" s="169"/>
      <c r="T243" s="169"/>
      <c r="U243" s="170"/>
      <c r="V243" s="170"/>
      <c r="W243" s="170"/>
      <c r="X243" s="170"/>
      <c r="Y243" s="170"/>
      <c r="Z243" s="170"/>
      <c r="AA243" s="170"/>
      <c r="AB243" s="170"/>
      <c r="AC243" s="170"/>
      <c r="AD243" s="170"/>
      <c r="AE243" s="170"/>
      <c r="AF243" s="170"/>
      <c r="AG243" s="170"/>
      <c r="AH243" s="170"/>
      <c r="AI243" s="170"/>
      <c r="AJ243" s="170"/>
      <c r="AK243" s="170"/>
      <c r="AL243" s="170"/>
      <c r="AM243" s="170"/>
      <c r="AN243" s="170"/>
      <c r="AO243" s="170"/>
    </row>
    <row r="244" spans="1:41" ht="12.75" customHeight="1" x14ac:dyDescent="0.2">
      <c r="A244" s="170"/>
      <c r="B244" s="170"/>
      <c r="C244" s="170"/>
      <c r="D244" s="272"/>
      <c r="E244" s="170"/>
      <c r="F244" s="170"/>
      <c r="G244" s="170"/>
      <c r="H244" s="170"/>
      <c r="I244" s="170"/>
      <c r="J244" s="170"/>
      <c r="K244" s="170"/>
      <c r="L244" s="170"/>
      <c r="M244" s="170"/>
      <c r="N244" s="170"/>
      <c r="O244" s="170"/>
      <c r="P244" s="170"/>
      <c r="Q244" s="170"/>
      <c r="R244" s="170"/>
      <c r="S244" s="169"/>
      <c r="T244" s="169"/>
      <c r="U244" s="170"/>
      <c r="V244" s="170"/>
      <c r="W244" s="170"/>
      <c r="X244" s="170"/>
      <c r="Y244" s="170"/>
      <c r="Z244" s="170"/>
      <c r="AA244" s="170"/>
      <c r="AB244" s="170"/>
      <c r="AC244" s="170"/>
      <c r="AD244" s="170"/>
      <c r="AE244" s="170"/>
      <c r="AF244" s="170"/>
      <c r="AG244" s="170"/>
      <c r="AH244" s="170"/>
      <c r="AI244" s="170"/>
      <c r="AJ244" s="170"/>
      <c r="AK244" s="170"/>
      <c r="AL244" s="170"/>
      <c r="AM244" s="170"/>
      <c r="AN244" s="170"/>
      <c r="AO244" s="170"/>
    </row>
    <row r="245" spans="1:41" ht="12.75" customHeight="1" x14ac:dyDescent="0.2">
      <c r="A245" s="170"/>
      <c r="B245" s="170"/>
      <c r="C245" s="170"/>
      <c r="D245" s="272"/>
      <c r="E245" s="170"/>
      <c r="F245" s="170"/>
      <c r="G245" s="170"/>
      <c r="H245" s="170"/>
      <c r="I245" s="170"/>
      <c r="J245" s="170"/>
      <c r="K245" s="170"/>
      <c r="L245" s="170"/>
      <c r="M245" s="170"/>
      <c r="N245" s="170"/>
      <c r="O245" s="170"/>
      <c r="P245" s="170"/>
      <c r="Q245" s="170"/>
      <c r="R245" s="170"/>
      <c r="S245" s="169"/>
      <c r="T245" s="169"/>
      <c r="U245" s="170"/>
      <c r="V245" s="170"/>
      <c r="W245" s="170"/>
      <c r="X245" s="170"/>
      <c r="Y245" s="170"/>
      <c r="Z245" s="170"/>
      <c r="AA245" s="170"/>
      <c r="AB245" s="170"/>
      <c r="AC245" s="170"/>
      <c r="AD245" s="170"/>
      <c r="AE245" s="170"/>
      <c r="AF245" s="170"/>
      <c r="AG245" s="170"/>
      <c r="AH245" s="170"/>
      <c r="AI245" s="170"/>
      <c r="AJ245" s="170"/>
      <c r="AK245" s="170"/>
      <c r="AL245" s="170"/>
      <c r="AM245" s="170"/>
      <c r="AN245" s="170"/>
      <c r="AO245" s="170"/>
    </row>
    <row r="246" spans="1:41" ht="12.75" customHeight="1" x14ac:dyDescent="0.2">
      <c r="A246" s="170"/>
      <c r="B246" s="170"/>
      <c r="C246" s="170"/>
      <c r="D246" s="272"/>
      <c r="E246" s="170"/>
      <c r="F246" s="170"/>
      <c r="G246" s="170"/>
      <c r="H246" s="170"/>
      <c r="I246" s="170"/>
      <c r="J246" s="170"/>
      <c r="K246" s="170"/>
      <c r="L246" s="170"/>
      <c r="M246" s="170"/>
      <c r="N246" s="170"/>
      <c r="O246" s="170"/>
      <c r="P246" s="170"/>
      <c r="Q246" s="170"/>
      <c r="R246" s="170"/>
      <c r="S246" s="169"/>
      <c r="T246" s="169"/>
      <c r="U246" s="170"/>
      <c r="V246" s="170"/>
      <c r="W246" s="170"/>
      <c r="X246" s="170"/>
      <c r="Y246" s="170"/>
      <c r="Z246" s="170"/>
      <c r="AA246" s="170"/>
      <c r="AB246" s="170"/>
      <c r="AC246" s="170"/>
      <c r="AD246" s="170"/>
      <c r="AE246" s="170"/>
      <c r="AF246" s="170"/>
      <c r="AG246" s="170"/>
      <c r="AH246" s="170"/>
      <c r="AI246" s="170"/>
      <c r="AJ246" s="170"/>
      <c r="AK246" s="170"/>
      <c r="AL246" s="170"/>
      <c r="AM246" s="170"/>
      <c r="AN246" s="170"/>
      <c r="AO246" s="170"/>
    </row>
    <row r="247" spans="1:41" ht="12.75" customHeight="1" x14ac:dyDescent="0.2">
      <c r="A247" s="170"/>
      <c r="B247" s="170"/>
      <c r="C247" s="170"/>
      <c r="D247" s="272"/>
      <c r="E247" s="170"/>
      <c r="F247" s="170"/>
      <c r="G247" s="170"/>
      <c r="H247" s="170"/>
      <c r="I247" s="170"/>
      <c r="J247" s="170"/>
      <c r="K247" s="170"/>
      <c r="L247" s="170"/>
      <c r="M247" s="170"/>
      <c r="N247" s="170"/>
      <c r="O247" s="170"/>
      <c r="P247" s="170"/>
      <c r="Q247" s="170"/>
      <c r="R247" s="170"/>
      <c r="S247" s="169"/>
      <c r="T247" s="169"/>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row>
    <row r="248" spans="1:41" ht="12.75" customHeight="1" x14ac:dyDescent="0.2">
      <c r="A248" s="170"/>
      <c r="B248" s="170"/>
      <c r="C248" s="170"/>
      <c r="D248" s="272"/>
      <c r="E248" s="170"/>
      <c r="F248" s="170"/>
      <c r="G248" s="170"/>
      <c r="H248" s="170"/>
      <c r="I248" s="170"/>
      <c r="J248" s="170"/>
      <c r="K248" s="170"/>
      <c r="L248" s="170"/>
      <c r="M248" s="170"/>
      <c r="N248" s="170"/>
      <c r="O248" s="170"/>
      <c r="P248" s="170"/>
      <c r="Q248" s="170"/>
      <c r="R248" s="170"/>
      <c r="S248" s="169"/>
      <c r="T248" s="169"/>
      <c r="U248" s="170"/>
      <c r="V248" s="170"/>
      <c r="W248" s="170"/>
      <c r="X248" s="170"/>
      <c r="Y248" s="170"/>
      <c r="Z248" s="170"/>
      <c r="AA248" s="170"/>
      <c r="AB248" s="170"/>
      <c r="AC248" s="170"/>
      <c r="AD248" s="170"/>
      <c r="AE248" s="170"/>
      <c r="AF248" s="170"/>
      <c r="AG248" s="170"/>
      <c r="AH248" s="170"/>
      <c r="AI248" s="170"/>
      <c r="AJ248" s="170"/>
      <c r="AK248" s="170"/>
      <c r="AL248" s="170"/>
      <c r="AM248" s="170"/>
      <c r="AN248" s="170"/>
      <c r="AO248" s="170"/>
    </row>
    <row r="249" spans="1:41" ht="12.75" customHeight="1" x14ac:dyDescent="0.2">
      <c r="A249" s="170"/>
      <c r="B249" s="170"/>
      <c r="C249" s="170"/>
      <c r="D249" s="272"/>
      <c r="E249" s="170"/>
      <c r="F249" s="170"/>
      <c r="G249" s="170"/>
      <c r="H249" s="170"/>
      <c r="I249" s="170"/>
      <c r="J249" s="170"/>
      <c r="K249" s="170"/>
      <c r="L249" s="170"/>
      <c r="M249" s="170"/>
      <c r="N249" s="170"/>
      <c r="O249" s="170"/>
      <c r="P249" s="170"/>
      <c r="Q249" s="170"/>
      <c r="R249" s="170"/>
      <c r="S249" s="169"/>
      <c r="T249" s="169"/>
      <c r="U249" s="170"/>
      <c r="V249" s="170"/>
      <c r="W249" s="170"/>
      <c r="X249" s="170"/>
      <c r="Y249" s="170"/>
      <c r="Z249" s="170"/>
      <c r="AA249" s="170"/>
      <c r="AB249" s="170"/>
      <c r="AC249" s="170"/>
      <c r="AD249" s="170"/>
      <c r="AE249" s="170"/>
      <c r="AF249" s="170"/>
      <c r="AG249" s="170"/>
      <c r="AH249" s="170"/>
      <c r="AI249" s="170"/>
      <c r="AJ249" s="170"/>
      <c r="AK249" s="170"/>
      <c r="AL249" s="170"/>
      <c r="AM249" s="170"/>
      <c r="AN249" s="170"/>
      <c r="AO249" s="170"/>
    </row>
    <row r="250" spans="1:41" ht="12.75" customHeight="1" x14ac:dyDescent="0.2">
      <c r="A250" s="170"/>
      <c r="B250" s="170"/>
      <c r="C250" s="170"/>
      <c r="D250" s="272"/>
      <c r="E250" s="170"/>
      <c r="F250" s="170"/>
      <c r="G250" s="170"/>
      <c r="H250" s="170"/>
      <c r="I250" s="170"/>
      <c r="J250" s="170"/>
      <c r="K250" s="170"/>
      <c r="L250" s="170"/>
      <c r="M250" s="170"/>
      <c r="N250" s="170"/>
      <c r="O250" s="170"/>
      <c r="P250" s="170"/>
      <c r="Q250" s="170"/>
      <c r="R250" s="170"/>
      <c r="S250" s="169"/>
      <c r="T250" s="169"/>
      <c r="U250" s="170"/>
      <c r="V250" s="170"/>
      <c r="W250" s="170"/>
      <c r="X250" s="170"/>
      <c r="Y250" s="170"/>
      <c r="Z250" s="170"/>
      <c r="AA250" s="170"/>
      <c r="AB250" s="170"/>
      <c r="AC250" s="170"/>
      <c r="AD250" s="170"/>
      <c r="AE250" s="170"/>
      <c r="AF250" s="170"/>
      <c r="AG250" s="170"/>
      <c r="AH250" s="170"/>
      <c r="AI250" s="170"/>
      <c r="AJ250" s="170"/>
      <c r="AK250" s="170"/>
      <c r="AL250" s="170"/>
      <c r="AM250" s="170"/>
      <c r="AN250" s="170"/>
      <c r="AO250" s="170"/>
    </row>
    <row r="251" spans="1:41" ht="12.75" customHeight="1" x14ac:dyDescent="0.2">
      <c r="A251" s="170"/>
      <c r="B251" s="170"/>
      <c r="C251" s="170"/>
      <c r="D251" s="272"/>
      <c r="E251" s="170"/>
      <c r="F251" s="170"/>
      <c r="G251" s="170"/>
      <c r="H251" s="170"/>
      <c r="I251" s="170"/>
      <c r="J251" s="170"/>
      <c r="K251" s="170"/>
      <c r="L251" s="170"/>
      <c r="M251" s="170"/>
      <c r="N251" s="170"/>
      <c r="O251" s="170"/>
      <c r="P251" s="170"/>
      <c r="Q251" s="170"/>
      <c r="R251" s="170"/>
      <c r="S251" s="169"/>
      <c r="T251" s="169"/>
      <c r="U251" s="170"/>
      <c r="V251" s="170"/>
      <c r="W251" s="170"/>
      <c r="X251" s="170"/>
      <c r="Y251" s="170"/>
      <c r="Z251" s="170"/>
      <c r="AA251" s="170"/>
      <c r="AB251" s="170"/>
      <c r="AC251" s="170"/>
      <c r="AD251" s="170"/>
      <c r="AE251" s="170"/>
      <c r="AF251" s="170"/>
      <c r="AG251" s="170"/>
      <c r="AH251" s="170"/>
      <c r="AI251" s="170"/>
      <c r="AJ251" s="170"/>
      <c r="AK251" s="170"/>
      <c r="AL251" s="170"/>
      <c r="AM251" s="170"/>
      <c r="AN251" s="170"/>
      <c r="AO251" s="170"/>
    </row>
    <row r="252" spans="1:41" ht="12.75" customHeight="1" x14ac:dyDescent="0.2">
      <c r="A252" s="170"/>
      <c r="B252" s="170"/>
      <c r="C252" s="170"/>
      <c r="D252" s="272"/>
      <c r="E252" s="170"/>
      <c r="F252" s="170"/>
      <c r="G252" s="170"/>
      <c r="H252" s="170"/>
      <c r="I252" s="170"/>
      <c r="J252" s="170"/>
      <c r="K252" s="170"/>
      <c r="L252" s="170"/>
      <c r="M252" s="170"/>
      <c r="N252" s="170"/>
      <c r="O252" s="170"/>
      <c r="P252" s="170"/>
      <c r="Q252" s="170"/>
      <c r="R252" s="170"/>
      <c r="S252" s="169"/>
      <c r="T252" s="169"/>
      <c r="U252" s="170"/>
      <c r="V252" s="170"/>
      <c r="W252" s="170"/>
      <c r="X252" s="170"/>
      <c r="Y252" s="170"/>
      <c r="Z252" s="170"/>
      <c r="AA252" s="170"/>
      <c r="AB252" s="170"/>
      <c r="AC252" s="170"/>
      <c r="AD252" s="170"/>
      <c r="AE252" s="170"/>
      <c r="AF252" s="170"/>
      <c r="AG252" s="170"/>
      <c r="AH252" s="170"/>
      <c r="AI252" s="170"/>
      <c r="AJ252" s="170"/>
      <c r="AK252" s="170"/>
      <c r="AL252" s="170"/>
      <c r="AM252" s="170"/>
      <c r="AN252" s="170"/>
      <c r="AO252" s="170"/>
    </row>
    <row r="253" spans="1:41" ht="12.75" customHeight="1" x14ac:dyDescent="0.2">
      <c r="A253" s="170"/>
      <c r="B253" s="170"/>
      <c r="C253" s="170"/>
      <c r="D253" s="272"/>
      <c r="E253" s="170"/>
      <c r="F253" s="170"/>
      <c r="G253" s="170"/>
      <c r="H253" s="170"/>
      <c r="I253" s="170"/>
      <c r="J253" s="170"/>
      <c r="K253" s="170"/>
      <c r="L253" s="170"/>
      <c r="M253" s="170"/>
      <c r="N253" s="170"/>
      <c r="O253" s="170"/>
      <c r="P253" s="170"/>
      <c r="Q253" s="170"/>
      <c r="R253" s="170"/>
      <c r="S253" s="169"/>
      <c r="T253" s="169"/>
      <c r="U253" s="170"/>
      <c r="V253" s="170"/>
      <c r="W253" s="170"/>
      <c r="X253" s="170"/>
      <c r="Y253" s="170"/>
      <c r="Z253" s="170"/>
      <c r="AA253" s="170"/>
      <c r="AB253" s="170"/>
      <c r="AC253" s="170"/>
      <c r="AD253" s="170"/>
      <c r="AE253" s="170"/>
      <c r="AF253" s="170"/>
      <c r="AG253" s="170"/>
      <c r="AH253" s="170"/>
      <c r="AI253" s="170"/>
      <c r="AJ253" s="170"/>
      <c r="AK253" s="170"/>
      <c r="AL253" s="170"/>
      <c r="AM253" s="170"/>
      <c r="AN253" s="170"/>
      <c r="AO253" s="170"/>
    </row>
    <row r="254" spans="1:41" ht="12.75" customHeight="1" x14ac:dyDescent="0.2">
      <c r="A254" s="170"/>
      <c r="B254" s="170"/>
      <c r="C254" s="170"/>
      <c r="D254" s="272"/>
      <c r="E254" s="170"/>
      <c r="F254" s="170"/>
      <c r="G254" s="170"/>
      <c r="H254" s="170"/>
      <c r="I254" s="170"/>
      <c r="J254" s="170"/>
      <c r="K254" s="170"/>
      <c r="L254" s="170"/>
      <c r="M254" s="170"/>
      <c r="N254" s="170"/>
      <c r="O254" s="170"/>
      <c r="P254" s="170"/>
      <c r="Q254" s="170"/>
      <c r="R254" s="170"/>
      <c r="S254" s="169"/>
      <c r="T254" s="169"/>
      <c r="U254" s="170"/>
      <c r="V254" s="170"/>
      <c r="W254" s="170"/>
      <c r="X254" s="170"/>
      <c r="Y254" s="170"/>
      <c r="Z254" s="170"/>
      <c r="AA254" s="170"/>
      <c r="AB254" s="170"/>
      <c r="AC254" s="170"/>
      <c r="AD254" s="170"/>
      <c r="AE254" s="170"/>
      <c r="AF254" s="170"/>
      <c r="AG254" s="170"/>
      <c r="AH254" s="170"/>
      <c r="AI254" s="170"/>
      <c r="AJ254" s="170"/>
      <c r="AK254" s="170"/>
      <c r="AL254" s="170"/>
      <c r="AM254" s="170"/>
      <c r="AN254" s="170"/>
      <c r="AO254" s="170"/>
    </row>
    <row r="255" spans="1:41" ht="12.75" customHeight="1" x14ac:dyDescent="0.2">
      <c r="A255" s="170"/>
      <c r="B255" s="170"/>
      <c r="C255" s="170"/>
      <c r="D255" s="272"/>
      <c r="E255" s="170"/>
      <c r="F255" s="170"/>
      <c r="G255" s="170"/>
      <c r="H255" s="170"/>
      <c r="I255" s="170"/>
      <c r="J255" s="170"/>
      <c r="K255" s="170"/>
      <c r="L255" s="170"/>
      <c r="M255" s="170"/>
      <c r="N255" s="170"/>
      <c r="O255" s="170"/>
      <c r="P255" s="170"/>
      <c r="Q255" s="170"/>
      <c r="R255" s="170"/>
      <c r="S255" s="169"/>
      <c r="T255" s="169"/>
      <c r="U255" s="170"/>
      <c r="V255" s="170"/>
      <c r="W255" s="170"/>
      <c r="X255" s="170"/>
      <c r="Y255" s="170"/>
      <c r="Z255" s="170"/>
      <c r="AA255" s="170"/>
      <c r="AB255" s="170"/>
      <c r="AC255" s="170"/>
      <c r="AD255" s="170"/>
      <c r="AE255" s="170"/>
      <c r="AF255" s="170"/>
      <c r="AG255" s="170"/>
      <c r="AH255" s="170"/>
      <c r="AI255" s="170"/>
      <c r="AJ255" s="170"/>
      <c r="AK255" s="170"/>
      <c r="AL255" s="170"/>
      <c r="AM255" s="170"/>
      <c r="AN255" s="170"/>
      <c r="AO255" s="170"/>
    </row>
    <row r="256" spans="1:41" ht="12.75" customHeight="1" x14ac:dyDescent="0.2">
      <c r="A256" s="170"/>
      <c r="B256" s="170"/>
      <c r="C256" s="170"/>
      <c r="D256" s="272"/>
      <c r="E256" s="170"/>
      <c r="F256" s="170"/>
      <c r="G256" s="170"/>
      <c r="H256" s="170"/>
      <c r="I256" s="170"/>
      <c r="J256" s="170"/>
      <c r="K256" s="170"/>
      <c r="L256" s="170"/>
      <c r="M256" s="170"/>
      <c r="N256" s="170"/>
      <c r="O256" s="170"/>
      <c r="P256" s="170"/>
      <c r="Q256" s="170"/>
      <c r="R256" s="170"/>
      <c r="S256" s="169"/>
      <c r="T256" s="169"/>
      <c r="U256" s="170"/>
      <c r="V256" s="170"/>
      <c r="W256" s="170"/>
      <c r="X256" s="170"/>
      <c r="Y256" s="170"/>
      <c r="Z256" s="170"/>
      <c r="AA256" s="170"/>
      <c r="AB256" s="170"/>
      <c r="AC256" s="170"/>
      <c r="AD256" s="170"/>
      <c r="AE256" s="170"/>
      <c r="AF256" s="170"/>
      <c r="AG256" s="170"/>
      <c r="AH256" s="170"/>
      <c r="AI256" s="170"/>
      <c r="AJ256" s="170"/>
      <c r="AK256" s="170"/>
      <c r="AL256" s="170"/>
      <c r="AM256" s="170"/>
      <c r="AN256" s="170"/>
      <c r="AO256" s="170"/>
    </row>
    <row r="257" spans="1:41" ht="12.75" customHeight="1" x14ac:dyDescent="0.2">
      <c r="A257" s="170"/>
      <c r="B257" s="170"/>
      <c r="C257" s="170"/>
      <c r="D257" s="272"/>
      <c r="E257" s="170"/>
      <c r="F257" s="170"/>
      <c r="G257" s="170"/>
      <c r="H257" s="170"/>
      <c r="I257" s="170"/>
      <c r="J257" s="170"/>
      <c r="K257" s="170"/>
      <c r="L257" s="170"/>
      <c r="M257" s="170"/>
      <c r="N257" s="170"/>
      <c r="O257" s="170"/>
      <c r="P257" s="170"/>
      <c r="Q257" s="170"/>
      <c r="R257" s="170"/>
      <c r="S257" s="169"/>
      <c r="T257" s="169"/>
      <c r="U257" s="170"/>
      <c r="V257" s="170"/>
      <c r="W257" s="170"/>
      <c r="X257" s="170"/>
      <c r="Y257" s="170"/>
      <c r="Z257" s="170"/>
      <c r="AA257" s="170"/>
      <c r="AB257" s="170"/>
      <c r="AC257" s="170"/>
      <c r="AD257" s="170"/>
      <c r="AE257" s="170"/>
      <c r="AF257" s="170"/>
      <c r="AG257" s="170"/>
      <c r="AH257" s="170"/>
      <c r="AI257" s="170"/>
      <c r="AJ257" s="170"/>
      <c r="AK257" s="170"/>
      <c r="AL257" s="170"/>
      <c r="AM257" s="170"/>
      <c r="AN257" s="170"/>
      <c r="AO257" s="170"/>
    </row>
    <row r="258" spans="1:41" ht="12.75" customHeight="1" x14ac:dyDescent="0.2">
      <c r="A258" s="170"/>
      <c r="B258" s="170"/>
      <c r="C258" s="170"/>
      <c r="D258" s="272"/>
      <c r="E258" s="170"/>
      <c r="F258" s="170"/>
      <c r="G258" s="170"/>
      <c r="H258" s="170"/>
      <c r="I258" s="170"/>
      <c r="J258" s="170"/>
      <c r="K258" s="170"/>
      <c r="L258" s="170"/>
      <c r="M258" s="170"/>
      <c r="N258" s="170"/>
      <c r="O258" s="170"/>
      <c r="P258" s="170"/>
      <c r="Q258" s="170"/>
      <c r="R258" s="170"/>
      <c r="S258" s="169"/>
      <c r="T258" s="169"/>
      <c r="U258" s="170"/>
      <c r="V258" s="170"/>
      <c r="W258" s="170"/>
      <c r="X258" s="170"/>
      <c r="Y258" s="170"/>
      <c r="Z258" s="170"/>
      <c r="AA258" s="170"/>
      <c r="AB258" s="170"/>
      <c r="AC258" s="170"/>
      <c r="AD258" s="170"/>
      <c r="AE258" s="170"/>
      <c r="AF258" s="170"/>
      <c r="AG258" s="170"/>
      <c r="AH258" s="170"/>
      <c r="AI258" s="170"/>
      <c r="AJ258" s="170"/>
      <c r="AK258" s="170"/>
      <c r="AL258" s="170"/>
      <c r="AM258" s="170"/>
      <c r="AN258" s="170"/>
      <c r="AO258" s="170"/>
    </row>
    <row r="259" spans="1:41" ht="12.75" customHeight="1" x14ac:dyDescent="0.2">
      <c r="A259" s="170"/>
      <c r="B259" s="170"/>
      <c r="C259" s="170"/>
      <c r="D259" s="272"/>
      <c r="E259" s="170"/>
      <c r="F259" s="170"/>
      <c r="G259" s="170"/>
      <c r="H259" s="170"/>
      <c r="I259" s="170"/>
      <c r="J259" s="170"/>
      <c r="K259" s="170"/>
      <c r="L259" s="170"/>
      <c r="M259" s="170"/>
      <c r="N259" s="170"/>
      <c r="O259" s="170"/>
      <c r="P259" s="170"/>
      <c r="Q259" s="170"/>
      <c r="R259" s="170"/>
      <c r="S259" s="169"/>
      <c r="T259" s="169"/>
      <c r="U259" s="170"/>
      <c r="V259" s="170"/>
      <c r="W259" s="170"/>
      <c r="X259" s="170"/>
      <c r="Y259" s="170"/>
      <c r="Z259" s="170"/>
      <c r="AA259" s="170"/>
      <c r="AB259" s="170"/>
      <c r="AC259" s="170"/>
      <c r="AD259" s="170"/>
      <c r="AE259" s="170"/>
      <c r="AF259" s="170"/>
      <c r="AG259" s="170"/>
      <c r="AH259" s="170"/>
      <c r="AI259" s="170"/>
      <c r="AJ259" s="170"/>
      <c r="AK259" s="170"/>
      <c r="AL259" s="170"/>
      <c r="AM259" s="170"/>
      <c r="AN259" s="170"/>
      <c r="AO259" s="170"/>
    </row>
    <row r="260" spans="1:41" ht="12.75" customHeight="1" x14ac:dyDescent="0.2">
      <c r="A260" s="170"/>
      <c r="B260" s="170"/>
      <c r="C260" s="170"/>
      <c r="D260" s="272"/>
      <c r="E260" s="170"/>
      <c r="F260" s="170"/>
      <c r="G260" s="170"/>
      <c r="H260" s="170"/>
      <c r="I260" s="170"/>
      <c r="J260" s="170"/>
      <c r="K260" s="170"/>
      <c r="L260" s="170"/>
      <c r="M260" s="170"/>
      <c r="N260" s="170"/>
      <c r="O260" s="170"/>
      <c r="P260" s="170"/>
      <c r="Q260" s="170"/>
      <c r="R260" s="170"/>
      <c r="S260" s="169"/>
      <c r="T260" s="169"/>
      <c r="U260" s="170"/>
      <c r="V260" s="170"/>
      <c r="W260" s="170"/>
      <c r="X260" s="170"/>
      <c r="Y260" s="170"/>
      <c r="Z260" s="170"/>
      <c r="AA260" s="170"/>
      <c r="AB260" s="170"/>
      <c r="AC260" s="170"/>
      <c r="AD260" s="170"/>
      <c r="AE260" s="170"/>
      <c r="AF260" s="170"/>
      <c r="AG260" s="170"/>
      <c r="AH260" s="170"/>
      <c r="AI260" s="170"/>
      <c r="AJ260" s="170"/>
      <c r="AK260" s="170"/>
      <c r="AL260" s="170"/>
      <c r="AM260" s="170"/>
      <c r="AN260" s="170"/>
      <c r="AO260" s="170"/>
    </row>
    <row r="261" spans="1:41" ht="12.75" customHeight="1" x14ac:dyDescent="0.2">
      <c r="A261" s="170"/>
      <c r="B261" s="170"/>
      <c r="C261" s="170"/>
      <c r="D261" s="272"/>
      <c r="E261" s="170"/>
      <c r="F261" s="170"/>
      <c r="G261" s="170"/>
      <c r="H261" s="170"/>
      <c r="I261" s="170"/>
      <c r="J261" s="170"/>
      <c r="K261" s="170"/>
      <c r="L261" s="170"/>
      <c r="M261" s="170"/>
      <c r="N261" s="170"/>
      <c r="O261" s="170"/>
      <c r="P261" s="170"/>
      <c r="Q261" s="170"/>
      <c r="R261" s="170"/>
      <c r="S261" s="169"/>
      <c r="T261" s="169"/>
      <c r="U261" s="170"/>
      <c r="V261" s="170"/>
      <c r="W261" s="170"/>
      <c r="X261" s="170"/>
      <c r="Y261" s="170"/>
      <c r="Z261" s="170"/>
      <c r="AA261" s="170"/>
      <c r="AB261" s="170"/>
      <c r="AC261" s="170"/>
      <c r="AD261" s="170"/>
      <c r="AE261" s="170"/>
      <c r="AF261" s="170"/>
      <c r="AG261" s="170"/>
      <c r="AH261" s="170"/>
      <c r="AI261" s="170"/>
      <c r="AJ261" s="170"/>
      <c r="AK261" s="170"/>
      <c r="AL261" s="170"/>
      <c r="AM261" s="170"/>
      <c r="AN261" s="170"/>
      <c r="AO261" s="170"/>
    </row>
    <row r="262" spans="1:41" ht="12.75" customHeight="1" x14ac:dyDescent="0.2">
      <c r="A262" s="170"/>
      <c r="B262" s="170"/>
      <c r="C262" s="170"/>
      <c r="D262" s="272"/>
      <c r="E262" s="170"/>
      <c r="F262" s="170"/>
      <c r="G262" s="170"/>
      <c r="H262" s="170"/>
      <c r="I262" s="170"/>
      <c r="J262" s="170"/>
      <c r="K262" s="170"/>
      <c r="L262" s="170"/>
      <c r="M262" s="170"/>
      <c r="N262" s="170"/>
      <c r="O262" s="170"/>
      <c r="P262" s="170"/>
      <c r="Q262" s="170"/>
      <c r="R262" s="170"/>
      <c r="S262" s="169"/>
      <c r="T262" s="169"/>
      <c r="U262" s="170"/>
      <c r="V262" s="170"/>
      <c r="W262" s="170"/>
      <c r="X262" s="170"/>
      <c r="Y262" s="170"/>
      <c r="Z262" s="170"/>
      <c r="AA262" s="170"/>
      <c r="AB262" s="170"/>
      <c r="AC262" s="170"/>
      <c r="AD262" s="170"/>
      <c r="AE262" s="170"/>
      <c r="AF262" s="170"/>
      <c r="AG262" s="170"/>
      <c r="AH262" s="170"/>
      <c r="AI262" s="170"/>
      <c r="AJ262" s="170"/>
      <c r="AK262" s="170"/>
      <c r="AL262" s="170"/>
      <c r="AM262" s="170"/>
      <c r="AN262" s="170"/>
      <c r="AO262" s="170"/>
    </row>
    <row r="263" spans="1:41" ht="12.75" customHeight="1" x14ac:dyDescent="0.2">
      <c r="A263" s="170"/>
      <c r="B263" s="170"/>
      <c r="C263" s="170"/>
      <c r="D263" s="272"/>
      <c r="E263" s="170"/>
      <c r="F263" s="170"/>
      <c r="G263" s="170"/>
      <c r="H263" s="170"/>
      <c r="I263" s="170"/>
      <c r="J263" s="170"/>
      <c r="K263" s="170"/>
      <c r="L263" s="170"/>
      <c r="M263" s="170"/>
      <c r="N263" s="170"/>
      <c r="O263" s="170"/>
      <c r="P263" s="170"/>
      <c r="Q263" s="170"/>
      <c r="R263" s="170"/>
      <c r="S263" s="169"/>
      <c r="T263" s="169"/>
      <c r="U263" s="170"/>
      <c r="V263" s="170"/>
      <c r="W263" s="170"/>
      <c r="X263" s="170"/>
      <c r="Y263" s="170"/>
      <c r="Z263" s="170"/>
      <c r="AA263" s="170"/>
      <c r="AB263" s="170"/>
      <c r="AC263" s="170"/>
      <c r="AD263" s="170"/>
      <c r="AE263" s="170"/>
      <c r="AF263" s="170"/>
      <c r="AG263" s="170"/>
      <c r="AH263" s="170"/>
      <c r="AI263" s="170"/>
      <c r="AJ263" s="170"/>
      <c r="AK263" s="170"/>
      <c r="AL263" s="170"/>
      <c r="AM263" s="170"/>
      <c r="AN263" s="170"/>
      <c r="AO263" s="170"/>
    </row>
    <row r="264" spans="1:41" ht="12.75" customHeight="1" x14ac:dyDescent="0.2">
      <c r="A264" s="170"/>
      <c r="B264" s="170"/>
      <c r="C264" s="170"/>
      <c r="D264" s="272"/>
      <c r="E264" s="170"/>
      <c r="F264" s="170"/>
      <c r="G264" s="170"/>
      <c r="H264" s="170"/>
      <c r="I264" s="170"/>
      <c r="J264" s="170"/>
      <c r="K264" s="170"/>
      <c r="L264" s="170"/>
      <c r="M264" s="170"/>
      <c r="N264" s="170"/>
      <c r="O264" s="170"/>
      <c r="P264" s="170"/>
      <c r="Q264" s="170"/>
      <c r="R264" s="170"/>
      <c r="S264" s="169"/>
      <c r="T264" s="169"/>
      <c r="U264" s="170"/>
      <c r="V264" s="170"/>
      <c r="W264" s="170"/>
      <c r="X264" s="170"/>
      <c r="Y264" s="170"/>
      <c r="Z264" s="170"/>
      <c r="AA264" s="170"/>
      <c r="AB264" s="170"/>
      <c r="AC264" s="170"/>
      <c r="AD264" s="170"/>
      <c r="AE264" s="170"/>
      <c r="AF264" s="170"/>
      <c r="AG264" s="170"/>
      <c r="AH264" s="170"/>
      <c r="AI264" s="170"/>
      <c r="AJ264" s="170"/>
      <c r="AK264" s="170"/>
      <c r="AL264" s="170"/>
      <c r="AM264" s="170"/>
      <c r="AN264" s="170"/>
      <c r="AO264" s="170"/>
    </row>
    <row r="265" spans="1:41" ht="12.75" customHeight="1" x14ac:dyDescent="0.2">
      <c r="A265" s="170"/>
      <c r="B265" s="170"/>
      <c r="C265" s="170"/>
      <c r="D265" s="272"/>
      <c r="E265" s="170"/>
      <c r="F265" s="170"/>
      <c r="G265" s="170"/>
      <c r="H265" s="170"/>
      <c r="I265" s="170"/>
      <c r="J265" s="170"/>
      <c r="K265" s="170"/>
      <c r="L265" s="170"/>
      <c r="M265" s="170"/>
      <c r="N265" s="170"/>
      <c r="O265" s="170"/>
      <c r="P265" s="170"/>
      <c r="Q265" s="170"/>
      <c r="R265" s="170"/>
      <c r="S265" s="169"/>
      <c r="T265" s="169"/>
      <c r="U265" s="170"/>
      <c r="V265" s="170"/>
      <c r="W265" s="170"/>
      <c r="X265" s="170"/>
      <c r="Y265" s="170"/>
      <c r="Z265" s="170"/>
      <c r="AA265" s="170"/>
      <c r="AB265" s="170"/>
      <c r="AC265" s="170"/>
      <c r="AD265" s="170"/>
      <c r="AE265" s="170"/>
      <c r="AF265" s="170"/>
      <c r="AG265" s="170"/>
      <c r="AH265" s="170"/>
      <c r="AI265" s="170"/>
      <c r="AJ265" s="170"/>
      <c r="AK265" s="170"/>
      <c r="AL265" s="170"/>
      <c r="AM265" s="170"/>
      <c r="AN265" s="170"/>
      <c r="AO265" s="170"/>
    </row>
    <row r="266" spans="1:41" ht="12.75" customHeight="1" x14ac:dyDescent="0.2">
      <c r="A266" s="170"/>
      <c r="B266" s="170"/>
      <c r="C266" s="170"/>
      <c r="D266" s="272"/>
      <c r="E266" s="170"/>
      <c r="F266" s="170"/>
      <c r="G266" s="170"/>
      <c r="H266" s="170"/>
      <c r="I266" s="170"/>
      <c r="J266" s="170"/>
      <c r="K266" s="170"/>
      <c r="L266" s="170"/>
      <c r="M266" s="170"/>
      <c r="N266" s="170"/>
      <c r="O266" s="170"/>
      <c r="P266" s="170"/>
      <c r="Q266" s="170"/>
      <c r="R266" s="170"/>
      <c r="S266" s="169"/>
      <c r="T266" s="169"/>
      <c r="U266" s="170"/>
      <c r="V266" s="170"/>
      <c r="W266" s="170"/>
      <c r="X266" s="170"/>
      <c r="Y266" s="170"/>
      <c r="Z266" s="170"/>
      <c r="AA266" s="170"/>
      <c r="AB266" s="170"/>
      <c r="AC266" s="170"/>
      <c r="AD266" s="170"/>
      <c r="AE266" s="170"/>
      <c r="AF266" s="170"/>
      <c r="AG266" s="170"/>
      <c r="AH266" s="170"/>
      <c r="AI266" s="170"/>
      <c r="AJ266" s="170"/>
      <c r="AK266" s="170"/>
      <c r="AL266" s="170"/>
      <c r="AM266" s="170"/>
      <c r="AN266" s="170"/>
      <c r="AO266" s="170"/>
    </row>
    <row r="267" spans="1:41" ht="12.75" customHeight="1" x14ac:dyDescent="0.2">
      <c r="A267" s="170"/>
      <c r="B267" s="170"/>
      <c r="C267" s="170"/>
      <c r="D267" s="272"/>
      <c r="E267" s="170"/>
      <c r="F267" s="170"/>
      <c r="G267" s="170"/>
      <c r="H267" s="170"/>
      <c r="I267" s="170"/>
      <c r="J267" s="170"/>
      <c r="K267" s="170"/>
      <c r="L267" s="170"/>
      <c r="M267" s="170"/>
      <c r="N267" s="170"/>
      <c r="O267" s="170"/>
      <c r="P267" s="170"/>
      <c r="Q267" s="170"/>
      <c r="R267" s="170"/>
      <c r="S267" s="169"/>
      <c r="T267" s="169"/>
      <c r="U267" s="170"/>
      <c r="V267" s="170"/>
      <c r="W267" s="170"/>
      <c r="X267" s="170"/>
      <c r="Y267" s="170"/>
      <c r="Z267" s="170"/>
      <c r="AA267" s="170"/>
      <c r="AB267" s="170"/>
      <c r="AC267" s="170"/>
      <c r="AD267" s="170"/>
      <c r="AE267" s="170"/>
      <c r="AF267" s="170"/>
      <c r="AG267" s="170"/>
      <c r="AH267" s="170"/>
      <c r="AI267" s="170"/>
      <c r="AJ267" s="170"/>
      <c r="AK267" s="170"/>
      <c r="AL267" s="170"/>
      <c r="AM267" s="170"/>
      <c r="AN267" s="170"/>
      <c r="AO267" s="170"/>
    </row>
    <row r="268" spans="1:41" ht="12.75" customHeight="1" x14ac:dyDescent="0.2">
      <c r="A268" s="170"/>
      <c r="B268" s="170"/>
      <c r="C268" s="170"/>
      <c r="D268" s="272"/>
      <c r="E268" s="170"/>
      <c r="F268" s="170"/>
      <c r="G268" s="170"/>
      <c r="H268" s="170"/>
      <c r="I268" s="170"/>
      <c r="J268" s="170"/>
      <c r="K268" s="170"/>
      <c r="L268" s="170"/>
      <c r="M268" s="170"/>
      <c r="N268" s="170"/>
      <c r="O268" s="170"/>
      <c r="P268" s="170"/>
      <c r="Q268" s="170"/>
      <c r="R268" s="170"/>
      <c r="S268" s="169"/>
      <c r="T268" s="169"/>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row>
    <row r="269" spans="1:41" ht="12.75" customHeight="1" x14ac:dyDescent="0.2">
      <c r="A269" s="170"/>
      <c r="B269" s="170"/>
      <c r="C269" s="170"/>
      <c r="D269" s="272"/>
      <c r="E269" s="170"/>
      <c r="F269" s="170"/>
      <c r="G269" s="170"/>
      <c r="H269" s="170"/>
      <c r="I269" s="170"/>
      <c r="J269" s="170"/>
      <c r="K269" s="170"/>
      <c r="L269" s="170"/>
      <c r="M269" s="170"/>
      <c r="N269" s="170"/>
      <c r="O269" s="170"/>
      <c r="P269" s="170"/>
      <c r="Q269" s="170"/>
      <c r="R269" s="170"/>
      <c r="S269" s="169"/>
      <c r="T269" s="169"/>
      <c r="U269" s="170"/>
      <c r="V269" s="170"/>
      <c r="W269" s="170"/>
      <c r="X269" s="170"/>
      <c r="Y269" s="170"/>
      <c r="Z269" s="170"/>
      <c r="AA269" s="170"/>
      <c r="AB269" s="170"/>
      <c r="AC269" s="170"/>
      <c r="AD269" s="170"/>
      <c r="AE269" s="170"/>
      <c r="AF269" s="170"/>
      <c r="AG269" s="170"/>
      <c r="AH269" s="170"/>
      <c r="AI269" s="170"/>
      <c r="AJ269" s="170"/>
      <c r="AK269" s="170"/>
      <c r="AL269" s="170"/>
      <c r="AM269" s="170"/>
      <c r="AN269" s="170"/>
      <c r="AO269" s="170"/>
    </row>
    <row r="270" spans="1:41" ht="12.75" customHeight="1" x14ac:dyDescent="0.2">
      <c r="A270" s="170"/>
      <c r="B270" s="170"/>
      <c r="C270" s="170"/>
      <c r="D270" s="272"/>
      <c r="E270" s="170"/>
      <c r="F270" s="170"/>
      <c r="G270" s="170"/>
      <c r="H270" s="170"/>
      <c r="I270" s="170"/>
      <c r="J270" s="170"/>
      <c r="K270" s="170"/>
      <c r="L270" s="170"/>
      <c r="M270" s="170"/>
      <c r="N270" s="170"/>
      <c r="O270" s="170"/>
      <c r="P270" s="170"/>
      <c r="Q270" s="170"/>
      <c r="R270" s="170"/>
      <c r="S270" s="169"/>
      <c r="T270" s="169"/>
      <c r="U270" s="170"/>
      <c r="V270" s="170"/>
      <c r="W270" s="170"/>
      <c r="X270" s="170"/>
      <c r="Y270" s="170"/>
      <c r="Z270" s="170"/>
      <c r="AA270" s="170"/>
      <c r="AB270" s="170"/>
      <c r="AC270" s="170"/>
      <c r="AD270" s="170"/>
      <c r="AE270" s="170"/>
      <c r="AF270" s="170"/>
      <c r="AG270" s="170"/>
      <c r="AH270" s="170"/>
      <c r="AI270" s="170"/>
      <c r="AJ270" s="170"/>
      <c r="AK270" s="170"/>
      <c r="AL270" s="170"/>
      <c r="AM270" s="170"/>
      <c r="AN270" s="170"/>
      <c r="AO270" s="170"/>
    </row>
    <row r="271" spans="1:41" ht="12.75" customHeight="1" x14ac:dyDescent="0.2">
      <c r="A271" s="170"/>
      <c r="B271" s="170"/>
      <c r="C271" s="170"/>
      <c r="D271" s="272"/>
      <c r="E271" s="170"/>
      <c r="F271" s="170"/>
      <c r="G271" s="170"/>
      <c r="H271" s="170"/>
      <c r="I271" s="170"/>
      <c r="J271" s="170"/>
      <c r="K271" s="170"/>
      <c r="L271" s="170"/>
      <c r="M271" s="170"/>
      <c r="N271" s="170"/>
      <c r="O271" s="170"/>
      <c r="P271" s="170"/>
      <c r="Q271" s="170"/>
      <c r="R271" s="170"/>
      <c r="S271" s="169"/>
      <c r="T271" s="169"/>
      <c r="U271" s="170"/>
      <c r="V271" s="170"/>
      <c r="W271" s="170"/>
      <c r="X271" s="170"/>
      <c r="Y271" s="170"/>
      <c r="Z271" s="170"/>
      <c r="AA271" s="170"/>
      <c r="AB271" s="170"/>
      <c r="AC271" s="170"/>
      <c r="AD271" s="170"/>
      <c r="AE271" s="170"/>
      <c r="AF271" s="170"/>
      <c r="AG271" s="170"/>
      <c r="AH271" s="170"/>
      <c r="AI271" s="170"/>
      <c r="AJ271" s="170"/>
      <c r="AK271" s="170"/>
      <c r="AL271" s="170"/>
      <c r="AM271" s="170"/>
      <c r="AN271" s="170"/>
      <c r="AO271" s="170"/>
    </row>
    <row r="272" spans="1:41" ht="12.75" customHeight="1" x14ac:dyDescent="0.2">
      <c r="A272" s="170"/>
      <c r="B272" s="170"/>
      <c r="C272" s="170"/>
      <c r="D272" s="272"/>
      <c r="E272" s="170"/>
      <c r="F272" s="170"/>
      <c r="G272" s="170"/>
      <c r="H272" s="170"/>
      <c r="I272" s="170"/>
      <c r="J272" s="170"/>
      <c r="K272" s="170"/>
      <c r="L272" s="170"/>
      <c r="M272" s="170"/>
      <c r="N272" s="170"/>
      <c r="O272" s="170"/>
      <c r="P272" s="170"/>
      <c r="Q272" s="170"/>
      <c r="R272" s="170"/>
      <c r="S272" s="169"/>
      <c r="T272" s="169"/>
      <c r="U272" s="170"/>
      <c r="V272" s="170"/>
      <c r="W272" s="170"/>
      <c r="X272" s="170"/>
      <c r="Y272" s="170"/>
      <c r="Z272" s="170"/>
      <c r="AA272" s="170"/>
      <c r="AB272" s="170"/>
      <c r="AC272" s="170"/>
      <c r="AD272" s="170"/>
      <c r="AE272" s="170"/>
      <c r="AF272" s="170"/>
      <c r="AG272" s="170"/>
      <c r="AH272" s="170"/>
      <c r="AI272" s="170"/>
      <c r="AJ272" s="170"/>
      <c r="AK272" s="170"/>
      <c r="AL272" s="170"/>
      <c r="AM272" s="170"/>
      <c r="AN272" s="170"/>
      <c r="AO272" s="170"/>
    </row>
    <row r="273" spans="1:41" ht="12.75" customHeight="1" x14ac:dyDescent="0.2">
      <c r="A273" s="170"/>
      <c r="B273" s="170"/>
      <c r="C273" s="170"/>
      <c r="D273" s="272"/>
      <c r="E273" s="170"/>
      <c r="F273" s="170"/>
      <c r="G273" s="170"/>
      <c r="H273" s="170"/>
      <c r="I273" s="170"/>
      <c r="J273" s="170"/>
      <c r="K273" s="170"/>
      <c r="L273" s="170"/>
      <c r="M273" s="170"/>
      <c r="N273" s="170"/>
      <c r="O273" s="170"/>
      <c r="P273" s="170"/>
      <c r="Q273" s="170"/>
      <c r="R273" s="170"/>
      <c r="S273" s="169"/>
      <c r="T273" s="169"/>
      <c r="U273" s="170"/>
      <c r="V273" s="170"/>
      <c r="W273" s="170"/>
      <c r="X273" s="170"/>
      <c r="Y273" s="170"/>
      <c r="Z273" s="170"/>
      <c r="AA273" s="170"/>
      <c r="AB273" s="170"/>
      <c r="AC273" s="170"/>
      <c r="AD273" s="170"/>
      <c r="AE273" s="170"/>
      <c r="AF273" s="170"/>
      <c r="AG273" s="170"/>
      <c r="AH273" s="170"/>
      <c r="AI273" s="170"/>
      <c r="AJ273" s="170"/>
      <c r="AK273" s="170"/>
      <c r="AL273" s="170"/>
      <c r="AM273" s="170"/>
      <c r="AN273" s="170"/>
      <c r="AO273" s="170"/>
    </row>
    <row r="274" spans="1:41" ht="12.75" customHeight="1" x14ac:dyDescent="0.2">
      <c r="A274" s="170"/>
      <c r="B274" s="170"/>
      <c r="C274" s="170"/>
      <c r="D274" s="272"/>
      <c r="E274" s="170"/>
      <c r="F274" s="170"/>
      <c r="G274" s="170"/>
      <c r="H274" s="170"/>
      <c r="I274" s="170"/>
      <c r="J274" s="170"/>
      <c r="K274" s="170"/>
      <c r="L274" s="170"/>
      <c r="M274" s="170"/>
      <c r="N274" s="170"/>
      <c r="O274" s="170"/>
      <c r="P274" s="170"/>
      <c r="Q274" s="170"/>
      <c r="R274" s="170"/>
      <c r="S274" s="169"/>
      <c r="T274" s="169"/>
      <c r="U274" s="170"/>
      <c r="V274" s="170"/>
      <c r="W274" s="170"/>
      <c r="X274" s="170"/>
      <c r="Y274" s="170"/>
      <c r="Z274" s="170"/>
      <c r="AA274" s="170"/>
      <c r="AB274" s="170"/>
      <c r="AC274" s="170"/>
      <c r="AD274" s="170"/>
      <c r="AE274" s="170"/>
      <c r="AF274" s="170"/>
      <c r="AG274" s="170"/>
      <c r="AH274" s="170"/>
      <c r="AI274" s="170"/>
      <c r="AJ274" s="170"/>
      <c r="AK274" s="170"/>
      <c r="AL274" s="170"/>
      <c r="AM274" s="170"/>
      <c r="AN274" s="170"/>
      <c r="AO274" s="170"/>
    </row>
    <row r="275" spans="1:41" ht="12.75" customHeight="1" x14ac:dyDescent="0.2">
      <c r="A275" s="170"/>
      <c r="B275" s="170"/>
      <c r="C275" s="170"/>
      <c r="D275" s="272"/>
      <c r="E275" s="170"/>
      <c r="F275" s="170"/>
      <c r="G275" s="170"/>
      <c r="H275" s="170"/>
      <c r="I275" s="170"/>
      <c r="J275" s="170"/>
      <c r="K275" s="170"/>
      <c r="L275" s="170"/>
      <c r="M275" s="170"/>
      <c r="N275" s="170"/>
      <c r="O275" s="170"/>
      <c r="P275" s="170"/>
      <c r="Q275" s="170"/>
      <c r="R275" s="170"/>
      <c r="S275" s="169"/>
      <c r="T275" s="169"/>
      <c r="U275" s="170"/>
      <c r="V275" s="170"/>
      <c r="W275" s="170"/>
      <c r="X275" s="170"/>
      <c r="Y275" s="170"/>
      <c r="Z275" s="170"/>
      <c r="AA275" s="170"/>
      <c r="AB275" s="170"/>
      <c r="AC275" s="170"/>
      <c r="AD275" s="170"/>
      <c r="AE275" s="170"/>
      <c r="AF275" s="170"/>
      <c r="AG275" s="170"/>
      <c r="AH275" s="170"/>
      <c r="AI275" s="170"/>
      <c r="AJ275" s="170"/>
      <c r="AK275" s="170"/>
      <c r="AL275" s="170"/>
      <c r="AM275" s="170"/>
      <c r="AN275" s="170"/>
      <c r="AO275" s="170"/>
    </row>
    <row r="276" spans="1:41" ht="12.75" customHeight="1" x14ac:dyDescent="0.2">
      <c r="A276" s="170"/>
      <c r="B276" s="170"/>
      <c r="C276" s="170"/>
      <c r="D276" s="272"/>
      <c r="E276" s="170"/>
      <c r="F276" s="170"/>
      <c r="G276" s="170"/>
      <c r="H276" s="170"/>
      <c r="I276" s="170"/>
      <c r="J276" s="170"/>
      <c r="K276" s="170"/>
      <c r="L276" s="170"/>
      <c r="M276" s="170"/>
      <c r="N276" s="170"/>
      <c r="O276" s="170"/>
      <c r="P276" s="170"/>
      <c r="Q276" s="170"/>
      <c r="R276" s="170"/>
      <c r="S276" s="169"/>
      <c r="T276" s="169"/>
      <c r="U276" s="170"/>
      <c r="V276" s="170"/>
      <c r="W276" s="170"/>
      <c r="X276" s="170"/>
      <c r="Y276" s="170"/>
      <c r="Z276" s="170"/>
      <c r="AA276" s="170"/>
      <c r="AB276" s="170"/>
      <c r="AC276" s="170"/>
      <c r="AD276" s="170"/>
      <c r="AE276" s="170"/>
      <c r="AF276" s="170"/>
      <c r="AG276" s="170"/>
      <c r="AH276" s="170"/>
      <c r="AI276" s="170"/>
      <c r="AJ276" s="170"/>
      <c r="AK276" s="170"/>
      <c r="AL276" s="170"/>
      <c r="AM276" s="170"/>
      <c r="AN276" s="170"/>
      <c r="AO276" s="170"/>
    </row>
    <row r="277" spans="1:41" ht="12.75" customHeight="1" x14ac:dyDescent="0.2">
      <c r="A277" s="170"/>
      <c r="B277" s="170"/>
      <c r="C277" s="170"/>
      <c r="D277" s="272"/>
      <c r="E277" s="170"/>
      <c r="F277" s="170"/>
      <c r="G277" s="170"/>
      <c r="H277" s="170"/>
      <c r="I277" s="170"/>
      <c r="J277" s="170"/>
      <c r="K277" s="170"/>
      <c r="L277" s="170"/>
      <c r="M277" s="170"/>
      <c r="N277" s="170"/>
      <c r="O277" s="170"/>
      <c r="P277" s="170"/>
      <c r="Q277" s="170"/>
      <c r="R277" s="170"/>
      <c r="S277" s="169"/>
      <c r="T277" s="169"/>
      <c r="U277" s="170"/>
      <c r="V277" s="170"/>
      <c r="W277" s="170"/>
      <c r="X277" s="170"/>
      <c r="Y277" s="170"/>
      <c r="Z277" s="170"/>
      <c r="AA277" s="170"/>
      <c r="AB277" s="170"/>
      <c r="AC277" s="170"/>
      <c r="AD277" s="170"/>
      <c r="AE277" s="170"/>
      <c r="AF277" s="170"/>
      <c r="AG277" s="170"/>
      <c r="AH277" s="170"/>
      <c r="AI277" s="170"/>
      <c r="AJ277" s="170"/>
      <c r="AK277" s="170"/>
      <c r="AL277" s="170"/>
      <c r="AM277" s="170"/>
      <c r="AN277" s="170"/>
      <c r="AO277" s="170"/>
    </row>
    <row r="278" spans="1:41" ht="12.75" customHeight="1" x14ac:dyDescent="0.2">
      <c r="A278" s="170"/>
      <c r="B278" s="170"/>
      <c r="C278" s="170"/>
      <c r="D278" s="272"/>
      <c r="E278" s="170"/>
      <c r="F278" s="170"/>
      <c r="G278" s="170"/>
      <c r="H278" s="170"/>
      <c r="I278" s="170"/>
      <c r="J278" s="170"/>
      <c r="K278" s="170"/>
      <c r="L278" s="170"/>
      <c r="M278" s="170"/>
      <c r="N278" s="170"/>
      <c r="O278" s="170"/>
      <c r="P278" s="170"/>
      <c r="Q278" s="170"/>
      <c r="R278" s="170"/>
      <c r="S278" s="169"/>
      <c r="T278" s="169"/>
      <c r="U278" s="170"/>
      <c r="V278" s="170"/>
      <c r="W278" s="170"/>
      <c r="X278" s="170"/>
      <c r="Y278" s="170"/>
      <c r="Z278" s="170"/>
      <c r="AA278" s="170"/>
      <c r="AB278" s="170"/>
      <c r="AC278" s="170"/>
      <c r="AD278" s="170"/>
      <c r="AE278" s="170"/>
      <c r="AF278" s="170"/>
      <c r="AG278" s="170"/>
      <c r="AH278" s="170"/>
      <c r="AI278" s="170"/>
      <c r="AJ278" s="170"/>
      <c r="AK278" s="170"/>
      <c r="AL278" s="170"/>
      <c r="AM278" s="170"/>
      <c r="AN278" s="170"/>
      <c r="AO278" s="170"/>
    </row>
    <row r="279" spans="1:41" ht="12.75" customHeight="1" x14ac:dyDescent="0.2">
      <c r="A279" s="170"/>
      <c r="B279" s="170"/>
      <c r="C279" s="170"/>
      <c r="D279" s="272"/>
      <c r="E279" s="170"/>
      <c r="F279" s="170"/>
      <c r="G279" s="170"/>
      <c r="H279" s="170"/>
      <c r="I279" s="170"/>
      <c r="J279" s="170"/>
      <c r="K279" s="170"/>
      <c r="L279" s="170"/>
      <c r="M279" s="170"/>
      <c r="N279" s="170"/>
      <c r="O279" s="170"/>
      <c r="P279" s="170"/>
      <c r="Q279" s="170"/>
      <c r="R279" s="170"/>
      <c r="S279" s="169"/>
      <c r="T279" s="169"/>
      <c r="U279" s="170"/>
      <c r="V279" s="170"/>
      <c r="W279" s="170"/>
      <c r="X279" s="170"/>
      <c r="Y279" s="170"/>
      <c r="Z279" s="170"/>
      <c r="AA279" s="170"/>
      <c r="AB279" s="170"/>
      <c r="AC279" s="170"/>
      <c r="AD279" s="170"/>
      <c r="AE279" s="170"/>
      <c r="AF279" s="170"/>
      <c r="AG279" s="170"/>
      <c r="AH279" s="170"/>
      <c r="AI279" s="170"/>
      <c r="AJ279" s="170"/>
      <c r="AK279" s="170"/>
      <c r="AL279" s="170"/>
      <c r="AM279" s="170"/>
      <c r="AN279" s="170"/>
      <c r="AO279" s="170"/>
    </row>
    <row r="280" spans="1:41" ht="12.75" customHeight="1" x14ac:dyDescent="0.2">
      <c r="A280" s="170"/>
      <c r="B280" s="170"/>
      <c r="C280" s="170"/>
      <c r="D280" s="272"/>
      <c r="E280" s="170"/>
      <c r="F280" s="170"/>
      <c r="G280" s="170"/>
      <c r="H280" s="170"/>
      <c r="I280" s="170"/>
      <c r="J280" s="170"/>
      <c r="K280" s="170"/>
      <c r="L280" s="170"/>
      <c r="M280" s="170"/>
      <c r="N280" s="170"/>
      <c r="O280" s="170"/>
      <c r="P280" s="170"/>
      <c r="Q280" s="170"/>
      <c r="R280" s="170"/>
      <c r="S280" s="169"/>
      <c r="T280" s="169"/>
      <c r="U280" s="170"/>
      <c r="V280" s="170"/>
      <c r="W280" s="170"/>
      <c r="X280" s="170"/>
      <c r="Y280" s="170"/>
      <c r="Z280" s="170"/>
      <c r="AA280" s="170"/>
      <c r="AB280" s="170"/>
      <c r="AC280" s="170"/>
      <c r="AD280" s="170"/>
      <c r="AE280" s="170"/>
      <c r="AF280" s="170"/>
      <c r="AG280" s="170"/>
      <c r="AH280" s="170"/>
      <c r="AI280" s="170"/>
      <c r="AJ280" s="170"/>
      <c r="AK280" s="170"/>
      <c r="AL280" s="170"/>
      <c r="AM280" s="170"/>
      <c r="AN280" s="170"/>
      <c r="AO280" s="170"/>
    </row>
    <row r="281" spans="1:41" ht="12.75" customHeight="1" x14ac:dyDescent="0.2">
      <c r="A281" s="170"/>
      <c r="B281" s="170"/>
      <c r="C281" s="170"/>
      <c r="D281" s="272"/>
      <c r="E281" s="170"/>
      <c r="F281" s="170"/>
      <c r="G281" s="170"/>
      <c r="H281" s="170"/>
      <c r="I281" s="170"/>
      <c r="J281" s="170"/>
      <c r="K281" s="170"/>
      <c r="L281" s="170"/>
      <c r="M281" s="170"/>
      <c r="N281" s="170"/>
      <c r="O281" s="170"/>
      <c r="P281" s="170"/>
      <c r="Q281" s="170"/>
      <c r="R281" s="170"/>
      <c r="S281" s="169"/>
      <c r="T281" s="169"/>
      <c r="U281" s="170"/>
      <c r="V281" s="170"/>
      <c r="W281" s="170"/>
      <c r="X281" s="170"/>
      <c r="Y281" s="170"/>
      <c r="Z281" s="170"/>
      <c r="AA281" s="170"/>
      <c r="AB281" s="170"/>
      <c r="AC281" s="170"/>
      <c r="AD281" s="170"/>
      <c r="AE281" s="170"/>
      <c r="AF281" s="170"/>
      <c r="AG281" s="170"/>
      <c r="AH281" s="170"/>
      <c r="AI281" s="170"/>
      <c r="AJ281" s="170"/>
      <c r="AK281" s="170"/>
      <c r="AL281" s="170"/>
      <c r="AM281" s="170"/>
      <c r="AN281" s="170"/>
      <c r="AO281" s="170"/>
    </row>
    <row r="282" spans="1:41" ht="12.75" customHeight="1" x14ac:dyDescent="0.2">
      <c r="A282" s="170"/>
      <c r="B282" s="170"/>
      <c r="C282" s="170"/>
      <c r="D282" s="272"/>
      <c r="E282" s="170"/>
      <c r="F282" s="170"/>
      <c r="G282" s="170"/>
      <c r="H282" s="170"/>
      <c r="I282" s="170"/>
      <c r="J282" s="170"/>
      <c r="K282" s="170"/>
      <c r="L282" s="170"/>
      <c r="M282" s="170"/>
      <c r="N282" s="170"/>
      <c r="O282" s="170"/>
      <c r="P282" s="170"/>
      <c r="Q282" s="170"/>
      <c r="R282" s="170"/>
      <c r="S282" s="169"/>
      <c r="T282" s="169"/>
      <c r="U282" s="170"/>
      <c r="V282" s="170"/>
      <c r="W282" s="170"/>
      <c r="X282" s="170"/>
      <c r="Y282" s="170"/>
      <c r="Z282" s="170"/>
      <c r="AA282" s="170"/>
      <c r="AB282" s="170"/>
      <c r="AC282" s="170"/>
      <c r="AD282" s="170"/>
      <c r="AE282" s="170"/>
      <c r="AF282" s="170"/>
      <c r="AG282" s="170"/>
      <c r="AH282" s="170"/>
      <c r="AI282" s="170"/>
      <c r="AJ282" s="170"/>
      <c r="AK282" s="170"/>
      <c r="AL282" s="170"/>
      <c r="AM282" s="170"/>
      <c r="AN282" s="170"/>
      <c r="AO282" s="170"/>
    </row>
    <row r="283" spans="1:41" ht="12.75" customHeight="1" x14ac:dyDescent="0.2">
      <c r="A283" s="170"/>
      <c r="B283" s="170"/>
      <c r="C283" s="170"/>
      <c r="D283" s="272"/>
      <c r="E283" s="170"/>
      <c r="F283" s="170"/>
      <c r="G283" s="170"/>
      <c r="H283" s="170"/>
      <c r="I283" s="170"/>
      <c r="J283" s="170"/>
      <c r="K283" s="170"/>
      <c r="L283" s="170"/>
      <c r="M283" s="170"/>
      <c r="N283" s="170"/>
      <c r="O283" s="170"/>
      <c r="P283" s="170"/>
      <c r="Q283" s="170"/>
      <c r="R283" s="170"/>
      <c r="S283" s="169"/>
      <c r="T283" s="169"/>
      <c r="U283" s="170"/>
      <c r="V283" s="170"/>
      <c r="W283" s="170"/>
      <c r="X283" s="170"/>
      <c r="Y283" s="170"/>
      <c r="Z283" s="170"/>
      <c r="AA283" s="170"/>
      <c r="AB283" s="170"/>
      <c r="AC283" s="170"/>
      <c r="AD283" s="170"/>
      <c r="AE283" s="170"/>
      <c r="AF283" s="170"/>
      <c r="AG283" s="170"/>
      <c r="AH283" s="170"/>
      <c r="AI283" s="170"/>
      <c r="AJ283" s="170"/>
      <c r="AK283" s="170"/>
      <c r="AL283" s="170"/>
      <c r="AM283" s="170"/>
      <c r="AN283" s="170"/>
      <c r="AO283" s="170"/>
    </row>
    <row r="284" spans="1:41" ht="12.75" customHeight="1" x14ac:dyDescent="0.2">
      <c r="A284" s="170"/>
      <c r="B284" s="170"/>
      <c r="C284" s="170"/>
      <c r="D284" s="272"/>
      <c r="E284" s="170"/>
      <c r="F284" s="170"/>
      <c r="G284" s="170"/>
      <c r="H284" s="170"/>
      <c r="I284" s="170"/>
      <c r="J284" s="170"/>
      <c r="K284" s="170"/>
      <c r="L284" s="170"/>
      <c r="M284" s="170"/>
      <c r="N284" s="170"/>
      <c r="O284" s="170"/>
      <c r="P284" s="170"/>
      <c r="Q284" s="170"/>
      <c r="R284" s="170"/>
      <c r="S284" s="169"/>
      <c r="T284" s="169"/>
      <c r="U284" s="170"/>
      <c r="V284" s="170"/>
      <c r="W284" s="170"/>
      <c r="X284" s="170"/>
      <c r="Y284" s="170"/>
      <c r="Z284" s="170"/>
      <c r="AA284" s="170"/>
      <c r="AB284" s="170"/>
      <c r="AC284" s="170"/>
      <c r="AD284" s="170"/>
      <c r="AE284" s="170"/>
      <c r="AF284" s="170"/>
      <c r="AG284" s="170"/>
      <c r="AH284" s="170"/>
      <c r="AI284" s="170"/>
      <c r="AJ284" s="170"/>
      <c r="AK284" s="170"/>
      <c r="AL284" s="170"/>
      <c r="AM284" s="170"/>
      <c r="AN284" s="170"/>
      <c r="AO284" s="170"/>
    </row>
    <row r="285" spans="1:41" ht="12.75" customHeight="1" x14ac:dyDescent="0.2">
      <c r="A285" s="170"/>
      <c r="B285" s="170"/>
      <c r="C285" s="170"/>
      <c r="D285" s="272"/>
      <c r="E285" s="170"/>
      <c r="F285" s="170"/>
      <c r="G285" s="170"/>
      <c r="H285" s="170"/>
      <c r="I285" s="170"/>
      <c r="J285" s="170"/>
      <c r="K285" s="170"/>
      <c r="L285" s="170"/>
      <c r="M285" s="170"/>
      <c r="N285" s="170"/>
      <c r="O285" s="170"/>
      <c r="P285" s="170"/>
      <c r="Q285" s="170"/>
      <c r="R285" s="170"/>
      <c r="S285" s="169"/>
      <c r="T285" s="169"/>
      <c r="U285" s="170"/>
      <c r="V285" s="170"/>
      <c r="W285" s="170"/>
      <c r="X285" s="170"/>
      <c r="Y285" s="170"/>
      <c r="Z285" s="170"/>
      <c r="AA285" s="170"/>
      <c r="AB285" s="170"/>
      <c r="AC285" s="170"/>
      <c r="AD285" s="170"/>
      <c r="AE285" s="170"/>
      <c r="AF285" s="170"/>
      <c r="AG285" s="170"/>
      <c r="AH285" s="170"/>
      <c r="AI285" s="170"/>
      <c r="AJ285" s="170"/>
      <c r="AK285" s="170"/>
      <c r="AL285" s="170"/>
      <c r="AM285" s="170"/>
      <c r="AN285" s="170"/>
      <c r="AO285" s="170"/>
    </row>
    <row r="286" spans="1:41" ht="12.75" customHeight="1" x14ac:dyDescent="0.2">
      <c r="A286" s="170"/>
      <c r="B286" s="170"/>
      <c r="C286" s="170"/>
      <c r="D286" s="272"/>
      <c r="E286" s="170"/>
      <c r="F286" s="170"/>
      <c r="G286" s="170"/>
      <c r="H286" s="170"/>
      <c r="I286" s="170"/>
      <c r="J286" s="170"/>
      <c r="K286" s="170"/>
      <c r="L286" s="170"/>
      <c r="M286" s="170"/>
      <c r="N286" s="170"/>
      <c r="O286" s="170"/>
      <c r="P286" s="170"/>
      <c r="Q286" s="170"/>
      <c r="R286" s="170"/>
      <c r="S286" s="169"/>
      <c r="T286" s="169"/>
      <c r="U286" s="170"/>
      <c r="V286" s="170"/>
      <c r="W286" s="170"/>
      <c r="X286" s="170"/>
      <c r="Y286" s="170"/>
      <c r="Z286" s="170"/>
      <c r="AA286" s="170"/>
      <c r="AB286" s="170"/>
      <c r="AC286" s="170"/>
      <c r="AD286" s="170"/>
      <c r="AE286" s="170"/>
      <c r="AF286" s="170"/>
      <c r="AG286" s="170"/>
      <c r="AH286" s="170"/>
      <c r="AI286" s="170"/>
      <c r="AJ286" s="170"/>
      <c r="AK286" s="170"/>
      <c r="AL286" s="170"/>
      <c r="AM286" s="170"/>
      <c r="AN286" s="170"/>
      <c r="AO286" s="170"/>
    </row>
    <row r="287" spans="1:41" ht="12.75" customHeight="1" x14ac:dyDescent="0.2">
      <c r="A287" s="170"/>
      <c r="B287" s="170"/>
      <c r="C287" s="170"/>
      <c r="D287" s="272"/>
      <c r="E287" s="170"/>
      <c r="F287" s="170"/>
      <c r="G287" s="170"/>
      <c r="H287" s="170"/>
      <c r="I287" s="170"/>
      <c r="J287" s="170"/>
      <c r="K287" s="170"/>
      <c r="L287" s="170"/>
      <c r="M287" s="170"/>
      <c r="N287" s="170"/>
      <c r="O287" s="170"/>
      <c r="P287" s="170"/>
      <c r="Q287" s="170"/>
      <c r="R287" s="170"/>
      <c r="S287" s="169"/>
      <c r="T287" s="169"/>
      <c r="U287" s="170"/>
      <c r="V287" s="170"/>
      <c r="W287" s="170"/>
      <c r="X287" s="170"/>
      <c r="Y287" s="170"/>
      <c r="Z287" s="170"/>
      <c r="AA287" s="170"/>
      <c r="AB287" s="170"/>
      <c r="AC287" s="170"/>
      <c r="AD287" s="170"/>
      <c r="AE287" s="170"/>
      <c r="AF287" s="170"/>
      <c r="AG287" s="170"/>
      <c r="AH287" s="170"/>
      <c r="AI287" s="170"/>
      <c r="AJ287" s="170"/>
      <c r="AK287" s="170"/>
      <c r="AL287" s="170"/>
      <c r="AM287" s="170"/>
      <c r="AN287" s="170"/>
      <c r="AO287" s="170"/>
    </row>
    <row r="288" spans="1:41" ht="12.75" customHeight="1" x14ac:dyDescent="0.2">
      <c r="A288" s="170"/>
      <c r="B288" s="170"/>
      <c r="C288" s="170"/>
      <c r="D288" s="272"/>
      <c r="E288" s="170"/>
      <c r="F288" s="170"/>
      <c r="G288" s="170"/>
      <c r="H288" s="170"/>
      <c r="I288" s="170"/>
      <c r="J288" s="170"/>
      <c r="K288" s="170"/>
      <c r="L288" s="170"/>
      <c r="M288" s="170"/>
      <c r="N288" s="170"/>
      <c r="O288" s="170"/>
      <c r="P288" s="170"/>
      <c r="Q288" s="170"/>
      <c r="R288" s="170"/>
      <c r="S288" s="169"/>
      <c r="T288" s="169"/>
      <c r="U288" s="170"/>
      <c r="V288" s="170"/>
      <c r="W288" s="170"/>
      <c r="X288" s="170"/>
      <c r="Y288" s="170"/>
      <c r="Z288" s="170"/>
      <c r="AA288" s="170"/>
      <c r="AB288" s="170"/>
      <c r="AC288" s="170"/>
      <c r="AD288" s="170"/>
      <c r="AE288" s="170"/>
      <c r="AF288" s="170"/>
      <c r="AG288" s="170"/>
      <c r="AH288" s="170"/>
      <c r="AI288" s="170"/>
      <c r="AJ288" s="170"/>
      <c r="AK288" s="170"/>
      <c r="AL288" s="170"/>
      <c r="AM288" s="170"/>
      <c r="AN288" s="170"/>
      <c r="AO288" s="170"/>
    </row>
    <row r="289" spans="1:41" ht="12.75" customHeight="1" x14ac:dyDescent="0.2">
      <c r="A289" s="170"/>
      <c r="B289" s="170"/>
      <c r="C289" s="170"/>
      <c r="D289" s="272"/>
      <c r="E289" s="170"/>
      <c r="F289" s="170"/>
      <c r="G289" s="170"/>
      <c r="H289" s="170"/>
      <c r="I289" s="170"/>
      <c r="J289" s="170"/>
      <c r="K289" s="170"/>
      <c r="L289" s="170"/>
      <c r="M289" s="170"/>
      <c r="N289" s="170"/>
      <c r="O289" s="170"/>
      <c r="P289" s="170"/>
      <c r="Q289" s="170"/>
      <c r="R289" s="170"/>
      <c r="S289" s="169"/>
      <c r="T289" s="169"/>
      <c r="U289" s="170"/>
      <c r="V289" s="170"/>
      <c r="W289" s="170"/>
      <c r="X289" s="170"/>
      <c r="Y289" s="170"/>
      <c r="Z289" s="170"/>
      <c r="AA289" s="170"/>
      <c r="AB289" s="170"/>
      <c r="AC289" s="170"/>
      <c r="AD289" s="170"/>
      <c r="AE289" s="170"/>
      <c r="AF289" s="170"/>
      <c r="AG289" s="170"/>
      <c r="AH289" s="170"/>
      <c r="AI289" s="170"/>
      <c r="AJ289" s="170"/>
      <c r="AK289" s="170"/>
      <c r="AL289" s="170"/>
      <c r="AM289" s="170"/>
      <c r="AN289" s="170"/>
      <c r="AO289" s="170"/>
    </row>
    <row r="290" spans="1:41" ht="12.75" customHeight="1" x14ac:dyDescent="0.2">
      <c r="A290" s="170"/>
      <c r="B290" s="170"/>
      <c r="C290" s="170"/>
      <c r="D290" s="272"/>
      <c r="E290" s="170"/>
      <c r="F290" s="170"/>
      <c r="G290" s="170"/>
      <c r="H290" s="170"/>
      <c r="I290" s="170"/>
      <c r="J290" s="170"/>
      <c r="K290" s="170"/>
      <c r="L290" s="170"/>
      <c r="M290" s="170"/>
      <c r="N290" s="170"/>
      <c r="O290" s="170"/>
      <c r="P290" s="170"/>
      <c r="Q290" s="170"/>
      <c r="R290" s="170"/>
      <c r="S290" s="169"/>
      <c r="T290" s="169"/>
      <c r="U290" s="170"/>
      <c r="V290" s="170"/>
      <c r="W290" s="170"/>
      <c r="X290" s="170"/>
      <c r="Y290" s="170"/>
      <c r="Z290" s="170"/>
      <c r="AA290" s="170"/>
      <c r="AB290" s="170"/>
      <c r="AC290" s="170"/>
      <c r="AD290" s="170"/>
      <c r="AE290" s="170"/>
      <c r="AF290" s="170"/>
      <c r="AG290" s="170"/>
      <c r="AH290" s="170"/>
      <c r="AI290" s="170"/>
      <c r="AJ290" s="170"/>
      <c r="AK290" s="170"/>
      <c r="AL290" s="170"/>
      <c r="AM290" s="170"/>
      <c r="AN290" s="170"/>
      <c r="AO290" s="170"/>
    </row>
    <row r="291" spans="1:41" ht="12.75" customHeight="1" x14ac:dyDescent="0.2">
      <c r="A291" s="170"/>
      <c r="B291" s="170"/>
      <c r="C291" s="170"/>
      <c r="D291" s="272"/>
      <c r="E291" s="170"/>
      <c r="F291" s="170"/>
      <c r="G291" s="170"/>
      <c r="H291" s="170"/>
      <c r="I291" s="170"/>
      <c r="J291" s="170"/>
      <c r="K291" s="170"/>
      <c r="L291" s="170"/>
      <c r="M291" s="170"/>
      <c r="N291" s="170"/>
      <c r="O291" s="170"/>
      <c r="P291" s="170"/>
      <c r="Q291" s="170"/>
      <c r="R291" s="170"/>
      <c r="S291" s="169"/>
      <c r="T291" s="169"/>
      <c r="U291" s="170"/>
      <c r="V291" s="170"/>
      <c r="W291" s="170"/>
      <c r="X291" s="170"/>
      <c r="Y291" s="170"/>
      <c r="Z291" s="170"/>
      <c r="AA291" s="170"/>
      <c r="AB291" s="170"/>
      <c r="AC291" s="170"/>
      <c r="AD291" s="170"/>
      <c r="AE291" s="170"/>
      <c r="AF291" s="170"/>
      <c r="AG291" s="170"/>
      <c r="AH291" s="170"/>
      <c r="AI291" s="170"/>
      <c r="AJ291" s="170"/>
      <c r="AK291" s="170"/>
      <c r="AL291" s="170"/>
      <c r="AM291" s="170"/>
      <c r="AN291" s="170"/>
      <c r="AO291" s="170"/>
    </row>
    <row r="292" spans="1:41" ht="12.75" customHeight="1" x14ac:dyDescent="0.2">
      <c r="A292" s="170"/>
      <c r="B292" s="170"/>
      <c r="C292" s="170"/>
      <c r="D292" s="272"/>
      <c r="E292" s="170"/>
      <c r="F292" s="170"/>
      <c r="G292" s="170"/>
      <c r="H292" s="170"/>
      <c r="I292" s="170"/>
      <c r="J292" s="170"/>
      <c r="K292" s="170"/>
      <c r="L292" s="170"/>
      <c r="M292" s="170"/>
      <c r="N292" s="170"/>
      <c r="O292" s="170"/>
      <c r="P292" s="170"/>
      <c r="Q292" s="170"/>
      <c r="R292" s="170"/>
      <c r="S292" s="169"/>
      <c r="T292" s="169"/>
      <c r="U292" s="170"/>
      <c r="V292" s="170"/>
      <c r="W292" s="170"/>
      <c r="X292" s="170"/>
      <c r="Y292" s="170"/>
      <c r="Z292" s="170"/>
      <c r="AA292" s="170"/>
      <c r="AB292" s="170"/>
      <c r="AC292" s="170"/>
      <c r="AD292" s="170"/>
      <c r="AE292" s="170"/>
      <c r="AF292" s="170"/>
      <c r="AG292" s="170"/>
      <c r="AH292" s="170"/>
      <c r="AI292" s="170"/>
      <c r="AJ292" s="170"/>
      <c r="AK292" s="170"/>
      <c r="AL292" s="170"/>
      <c r="AM292" s="170"/>
      <c r="AN292" s="170"/>
      <c r="AO292" s="170"/>
    </row>
    <row r="293" spans="1:41" ht="12.75" customHeight="1" x14ac:dyDescent="0.2">
      <c r="A293" s="170"/>
      <c r="B293" s="170"/>
      <c r="C293" s="170"/>
      <c r="D293" s="272"/>
      <c r="E293" s="170"/>
      <c r="F293" s="170"/>
      <c r="G293" s="170"/>
      <c r="H293" s="170"/>
      <c r="I293" s="170"/>
      <c r="J293" s="170"/>
      <c r="K293" s="170"/>
      <c r="L293" s="170"/>
      <c r="M293" s="170"/>
      <c r="N293" s="170"/>
      <c r="O293" s="170"/>
      <c r="P293" s="170"/>
      <c r="Q293" s="170"/>
      <c r="R293" s="170"/>
      <c r="S293" s="169"/>
      <c r="T293" s="169"/>
      <c r="U293" s="170"/>
      <c r="V293" s="170"/>
      <c r="W293" s="170"/>
      <c r="X293" s="170"/>
      <c r="Y293" s="170"/>
      <c r="Z293" s="170"/>
      <c r="AA293" s="170"/>
      <c r="AB293" s="170"/>
      <c r="AC293" s="170"/>
      <c r="AD293" s="170"/>
      <c r="AE293" s="170"/>
      <c r="AF293" s="170"/>
      <c r="AG293" s="170"/>
      <c r="AH293" s="170"/>
      <c r="AI293" s="170"/>
      <c r="AJ293" s="170"/>
      <c r="AK293" s="170"/>
      <c r="AL293" s="170"/>
      <c r="AM293" s="170"/>
      <c r="AN293" s="170"/>
      <c r="AO293" s="170"/>
    </row>
    <row r="294" spans="1:41" ht="12.75" customHeight="1" x14ac:dyDescent="0.2">
      <c r="A294" s="170"/>
      <c r="B294" s="170"/>
      <c r="C294" s="170"/>
      <c r="D294" s="272"/>
      <c r="E294" s="170"/>
      <c r="F294" s="170"/>
      <c r="G294" s="170"/>
      <c r="H294" s="170"/>
      <c r="I294" s="170"/>
      <c r="J294" s="170"/>
      <c r="K294" s="170"/>
      <c r="L294" s="170"/>
      <c r="M294" s="170"/>
      <c r="N294" s="170"/>
      <c r="O294" s="170"/>
      <c r="P294" s="170"/>
      <c r="Q294" s="170"/>
      <c r="R294" s="170"/>
      <c r="S294" s="169"/>
      <c r="T294" s="169"/>
      <c r="U294" s="170"/>
      <c r="V294" s="170"/>
      <c r="W294" s="170"/>
      <c r="X294" s="170"/>
      <c r="Y294" s="170"/>
      <c r="Z294" s="170"/>
      <c r="AA294" s="170"/>
      <c r="AB294" s="170"/>
      <c r="AC294" s="170"/>
      <c r="AD294" s="170"/>
      <c r="AE294" s="170"/>
      <c r="AF294" s="170"/>
      <c r="AG294" s="170"/>
      <c r="AH294" s="170"/>
      <c r="AI294" s="170"/>
      <c r="AJ294" s="170"/>
      <c r="AK294" s="170"/>
      <c r="AL294" s="170"/>
      <c r="AM294" s="170"/>
      <c r="AN294" s="170"/>
      <c r="AO294" s="170"/>
    </row>
    <row r="295" spans="1:41" ht="12.75" customHeight="1" x14ac:dyDescent="0.2">
      <c r="A295" s="170"/>
      <c r="B295" s="170"/>
      <c r="C295" s="170"/>
      <c r="D295" s="272"/>
      <c r="E295" s="170"/>
      <c r="F295" s="170"/>
      <c r="G295" s="170"/>
      <c r="H295" s="170"/>
      <c r="I295" s="170"/>
      <c r="J295" s="170"/>
      <c r="K295" s="170"/>
      <c r="L295" s="170"/>
      <c r="M295" s="170"/>
      <c r="N295" s="170"/>
      <c r="O295" s="170"/>
      <c r="P295" s="170"/>
      <c r="Q295" s="170"/>
      <c r="R295" s="170"/>
      <c r="S295" s="169"/>
      <c r="T295" s="169"/>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row>
    <row r="296" spans="1:41" ht="12.75" customHeight="1" x14ac:dyDescent="0.2">
      <c r="A296" s="170"/>
      <c r="B296" s="170"/>
      <c r="C296" s="170"/>
      <c r="D296" s="272"/>
      <c r="E296" s="170"/>
      <c r="F296" s="170"/>
      <c r="G296" s="170"/>
      <c r="H296" s="170"/>
      <c r="I296" s="170"/>
      <c r="J296" s="170"/>
      <c r="K296" s="170"/>
      <c r="L296" s="170"/>
      <c r="M296" s="170"/>
      <c r="N296" s="170"/>
      <c r="O296" s="170"/>
      <c r="P296" s="170"/>
      <c r="Q296" s="170"/>
      <c r="R296" s="170"/>
      <c r="S296" s="169"/>
      <c r="T296" s="169"/>
      <c r="U296" s="170"/>
      <c r="V296" s="170"/>
      <c r="W296" s="170"/>
      <c r="X296" s="170"/>
      <c r="Y296" s="170"/>
      <c r="Z296" s="170"/>
      <c r="AA296" s="170"/>
      <c r="AB296" s="170"/>
      <c r="AC296" s="170"/>
      <c r="AD296" s="170"/>
      <c r="AE296" s="170"/>
      <c r="AF296" s="170"/>
      <c r="AG296" s="170"/>
      <c r="AH296" s="170"/>
      <c r="AI296" s="170"/>
      <c r="AJ296" s="170"/>
      <c r="AK296" s="170"/>
      <c r="AL296" s="170"/>
      <c r="AM296" s="170"/>
      <c r="AN296" s="170"/>
      <c r="AO296" s="170"/>
    </row>
    <row r="297" spans="1:41" ht="12.75" customHeight="1" x14ac:dyDescent="0.2">
      <c r="A297" s="170"/>
      <c r="B297" s="170"/>
      <c r="C297" s="170"/>
      <c r="D297" s="272"/>
      <c r="E297" s="170"/>
      <c r="F297" s="170"/>
      <c r="G297" s="170"/>
      <c r="H297" s="170"/>
      <c r="I297" s="170"/>
      <c r="J297" s="170"/>
      <c r="K297" s="170"/>
      <c r="L297" s="170"/>
      <c r="M297" s="170"/>
      <c r="N297" s="170"/>
      <c r="O297" s="170"/>
      <c r="P297" s="170"/>
      <c r="Q297" s="170"/>
      <c r="R297" s="170"/>
      <c r="S297" s="169"/>
      <c r="T297" s="169"/>
      <c r="U297" s="170"/>
      <c r="V297" s="170"/>
      <c r="W297" s="170"/>
      <c r="X297" s="170"/>
      <c r="Y297" s="170"/>
      <c r="Z297" s="170"/>
      <c r="AA297" s="170"/>
      <c r="AB297" s="170"/>
      <c r="AC297" s="170"/>
      <c r="AD297" s="170"/>
      <c r="AE297" s="170"/>
      <c r="AF297" s="170"/>
      <c r="AG297" s="170"/>
      <c r="AH297" s="170"/>
      <c r="AI297" s="170"/>
      <c r="AJ297" s="170"/>
      <c r="AK297" s="170"/>
      <c r="AL297" s="170"/>
      <c r="AM297" s="170"/>
      <c r="AN297" s="170"/>
      <c r="AO297" s="170"/>
    </row>
    <row r="298" spans="1:41" ht="12.75" customHeight="1" x14ac:dyDescent="0.2">
      <c r="A298" s="170"/>
      <c r="B298" s="170"/>
      <c r="C298" s="170"/>
      <c r="D298" s="272"/>
      <c r="E298" s="170"/>
      <c r="F298" s="170"/>
      <c r="G298" s="170"/>
      <c r="H298" s="170"/>
      <c r="I298" s="170"/>
      <c r="J298" s="170"/>
      <c r="K298" s="170"/>
      <c r="L298" s="170"/>
      <c r="M298" s="170"/>
      <c r="N298" s="170"/>
      <c r="O298" s="170"/>
      <c r="P298" s="170"/>
      <c r="Q298" s="170"/>
      <c r="R298" s="170"/>
      <c r="S298" s="169"/>
      <c r="T298" s="169"/>
      <c r="U298" s="170"/>
      <c r="V298" s="170"/>
      <c r="W298" s="170"/>
      <c r="X298" s="170"/>
      <c r="Y298" s="170"/>
      <c r="Z298" s="170"/>
      <c r="AA298" s="170"/>
      <c r="AB298" s="170"/>
      <c r="AC298" s="170"/>
      <c r="AD298" s="170"/>
      <c r="AE298" s="170"/>
      <c r="AF298" s="170"/>
      <c r="AG298" s="170"/>
      <c r="AH298" s="170"/>
      <c r="AI298" s="170"/>
      <c r="AJ298" s="170"/>
      <c r="AK298" s="170"/>
      <c r="AL298" s="170"/>
      <c r="AM298" s="170"/>
      <c r="AN298" s="170"/>
      <c r="AO298" s="170"/>
    </row>
    <row r="299" spans="1:41" ht="12.75" customHeight="1" x14ac:dyDescent="0.2">
      <c r="A299" s="170"/>
      <c r="B299" s="170"/>
      <c r="C299" s="170"/>
      <c r="D299" s="272"/>
      <c r="E299" s="170"/>
      <c r="F299" s="170"/>
      <c r="G299" s="170"/>
      <c r="H299" s="170"/>
      <c r="I299" s="170"/>
      <c r="J299" s="170"/>
      <c r="K299" s="170"/>
      <c r="L299" s="170"/>
      <c r="M299" s="170"/>
      <c r="N299" s="170"/>
      <c r="O299" s="170"/>
      <c r="P299" s="170"/>
      <c r="Q299" s="170"/>
      <c r="R299" s="170"/>
      <c r="S299" s="169"/>
      <c r="T299" s="169"/>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row>
    <row r="300" spans="1:41" ht="12.75" customHeight="1" x14ac:dyDescent="0.2">
      <c r="A300" s="170"/>
      <c r="B300" s="170"/>
      <c r="C300" s="170"/>
      <c r="D300" s="272"/>
      <c r="E300" s="170"/>
      <c r="F300" s="170"/>
      <c r="G300" s="170"/>
      <c r="H300" s="170"/>
      <c r="I300" s="170"/>
      <c r="J300" s="170"/>
      <c r="K300" s="170"/>
      <c r="L300" s="170"/>
      <c r="M300" s="170"/>
      <c r="N300" s="170"/>
      <c r="O300" s="170"/>
      <c r="P300" s="170"/>
      <c r="Q300" s="170"/>
      <c r="R300" s="170"/>
      <c r="S300" s="169"/>
      <c r="T300" s="169"/>
      <c r="U300" s="170"/>
      <c r="V300" s="170"/>
      <c r="W300" s="170"/>
      <c r="X300" s="170"/>
      <c r="Y300" s="170"/>
      <c r="Z300" s="170"/>
      <c r="AA300" s="170"/>
      <c r="AB300" s="170"/>
      <c r="AC300" s="170"/>
      <c r="AD300" s="170"/>
      <c r="AE300" s="170"/>
      <c r="AF300" s="170"/>
      <c r="AG300" s="170"/>
      <c r="AH300" s="170"/>
      <c r="AI300" s="170"/>
      <c r="AJ300" s="170"/>
      <c r="AK300" s="170"/>
      <c r="AL300" s="170"/>
      <c r="AM300" s="170"/>
      <c r="AN300" s="170"/>
      <c r="AO300" s="170"/>
    </row>
    <row r="301" spans="1:41" ht="12.75" customHeight="1" x14ac:dyDescent="0.2">
      <c r="A301" s="170"/>
      <c r="B301" s="170"/>
      <c r="C301" s="170"/>
      <c r="D301" s="272"/>
      <c r="E301" s="170"/>
      <c r="F301" s="170"/>
      <c r="G301" s="170"/>
      <c r="H301" s="170"/>
      <c r="I301" s="170"/>
      <c r="J301" s="170"/>
      <c r="K301" s="170"/>
      <c r="L301" s="170"/>
      <c r="M301" s="170"/>
      <c r="N301" s="170"/>
      <c r="O301" s="170"/>
      <c r="P301" s="170"/>
      <c r="Q301" s="170"/>
      <c r="R301" s="170"/>
      <c r="S301" s="169"/>
      <c r="T301" s="169"/>
      <c r="U301" s="170"/>
      <c r="V301" s="170"/>
      <c r="W301" s="170"/>
      <c r="X301" s="170"/>
      <c r="Y301" s="170"/>
      <c r="Z301" s="170"/>
      <c r="AA301" s="170"/>
      <c r="AB301" s="170"/>
      <c r="AC301" s="170"/>
      <c r="AD301" s="170"/>
      <c r="AE301" s="170"/>
      <c r="AF301" s="170"/>
      <c r="AG301" s="170"/>
      <c r="AH301" s="170"/>
      <c r="AI301" s="170"/>
      <c r="AJ301" s="170"/>
      <c r="AK301" s="170"/>
      <c r="AL301" s="170"/>
      <c r="AM301" s="170"/>
      <c r="AN301" s="170"/>
      <c r="AO301" s="170"/>
    </row>
    <row r="302" spans="1:41" ht="12.75" customHeight="1" x14ac:dyDescent="0.2">
      <c r="A302" s="170"/>
      <c r="B302" s="170"/>
      <c r="C302" s="170"/>
      <c r="D302" s="272"/>
      <c r="E302" s="170"/>
      <c r="F302" s="170"/>
      <c r="G302" s="170"/>
      <c r="H302" s="170"/>
      <c r="I302" s="170"/>
      <c r="J302" s="170"/>
      <c r="K302" s="170"/>
      <c r="L302" s="170"/>
      <c r="M302" s="170"/>
      <c r="N302" s="170"/>
      <c r="O302" s="170"/>
      <c r="P302" s="170"/>
      <c r="Q302" s="170"/>
      <c r="R302" s="170"/>
      <c r="S302" s="169"/>
      <c r="T302" s="169"/>
      <c r="U302" s="170"/>
      <c r="V302" s="170"/>
      <c r="W302" s="170"/>
      <c r="X302" s="170"/>
      <c r="Y302" s="170"/>
      <c r="Z302" s="170"/>
      <c r="AA302" s="170"/>
      <c r="AB302" s="170"/>
      <c r="AC302" s="170"/>
      <c r="AD302" s="170"/>
      <c r="AE302" s="170"/>
      <c r="AF302" s="170"/>
      <c r="AG302" s="170"/>
      <c r="AH302" s="170"/>
      <c r="AI302" s="170"/>
      <c r="AJ302" s="170"/>
      <c r="AK302" s="170"/>
      <c r="AL302" s="170"/>
      <c r="AM302" s="170"/>
      <c r="AN302" s="170"/>
      <c r="AO302" s="170"/>
    </row>
    <row r="303" spans="1:41" ht="12.75" customHeight="1" x14ac:dyDescent="0.2">
      <c r="A303" s="170"/>
      <c r="B303" s="170"/>
      <c r="C303" s="170"/>
      <c r="D303" s="272"/>
      <c r="E303" s="170"/>
      <c r="F303" s="170"/>
      <c r="G303" s="170"/>
      <c r="H303" s="170"/>
      <c r="I303" s="170"/>
      <c r="J303" s="170"/>
      <c r="K303" s="170"/>
      <c r="L303" s="170"/>
      <c r="M303" s="170"/>
      <c r="N303" s="170"/>
      <c r="O303" s="170"/>
      <c r="P303" s="170"/>
      <c r="Q303" s="170"/>
      <c r="R303" s="170"/>
      <c r="S303" s="169"/>
      <c r="T303" s="169"/>
      <c r="U303" s="170"/>
      <c r="V303" s="170"/>
      <c r="W303" s="170"/>
      <c r="X303" s="170"/>
      <c r="Y303" s="170"/>
      <c r="Z303" s="170"/>
      <c r="AA303" s="170"/>
      <c r="AB303" s="170"/>
      <c r="AC303" s="170"/>
      <c r="AD303" s="170"/>
      <c r="AE303" s="170"/>
      <c r="AF303" s="170"/>
      <c r="AG303" s="170"/>
      <c r="AH303" s="170"/>
      <c r="AI303" s="170"/>
      <c r="AJ303" s="170"/>
      <c r="AK303" s="170"/>
      <c r="AL303" s="170"/>
      <c r="AM303" s="170"/>
      <c r="AN303" s="170"/>
      <c r="AO303" s="170"/>
    </row>
    <row r="304" spans="1:41" ht="12.75" customHeight="1" x14ac:dyDescent="0.2">
      <c r="A304" s="170"/>
      <c r="B304" s="170"/>
      <c r="C304" s="170"/>
      <c r="D304" s="272"/>
      <c r="E304" s="170"/>
      <c r="F304" s="170"/>
      <c r="G304" s="170"/>
      <c r="H304" s="170"/>
      <c r="I304" s="170"/>
      <c r="J304" s="170"/>
      <c r="K304" s="170"/>
      <c r="L304" s="170"/>
      <c r="M304" s="170"/>
      <c r="N304" s="170"/>
      <c r="O304" s="170"/>
      <c r="P304" s="170"/>
      <c r="Q304" s="170"/>
      <c r="R304" s="170"/>
      <c r="S304" s="169"/>
      <c r="T304" s="169"/>
      <c r="U304" s="170"/>
      <c r="V304" s="170"/>
      <c r="W304" s="170"/>
      <c r="X304" s="170"/>
      <c r="Y304" s="170"/>
      <c r="Z304" s="170"/>
      <c r="AA304" s="170"/>
      <c r="AB304" s="170"/>
      <c r="AC304" s="170"/>
      <c r="AD304" s="170"/>
      <c r="AE304" s="170"/>
      <c r="AF304" s="170"/>
      <c r="AG304" s="170"/>
      <c r="AH304" s="170"/>
      <c r="AI304" s="170"/>
      <c r="AJ304" s="170"/>
      <c r="AK304" s="170"/>
      <c r="AL304" s="170"/>
      <c r="AM304" s="170"/>
      <c r="AN304" s="170"/>
      <c r="AO304" s="170"/>
    </row>
    <row r="305" spans="1:41" ht="12.75" customHeight="1" x14ac:dyDescent="0.2">
      <c r="A305" s="170"/>
      <c r="B305" s="170"/>
      <c r="C305" s="170"/>
      <c r="D305" s="272"/>
      <c r="E305" s="170"/>
      <c r="F305" s="170"/>
      <c r="G305" s="170"/>
      <c r="H305" s="170"/>
      <c r="I305" s="170"/>
      <c r="J305" s="170"/>
      <c r="K305" s="170"/>
      <c r="L305" s="170"/>
      <c r="M305" s="170"/>
      <c r="N305" s="170"/>
      <c r="O305" s="170"/>
      <c r="P305" s="170"/>
      <c r="Q305" s="170"/>
      <c r="R305" s="170"/>
      <c r="S305" s="169"/>
      <c r="T305" s="169"/>
      <c r="U305" s="170"/>
      <c r="V305" s="170"/>
      <c r="W305" s="170"/>
      <c r="X305" s="170"/>
      <c r="Y305" s="170"/>
      <c r="Z305" s="170"/>
      <c r="AA305" s="170"/>
      <c r="AB305" s="170"/>
      <c r="AC305" s="170"/>
      <c r="AD305" s="170"/>
      <c r="AE305" s="170"/>
      <c r="AF305" s="170"/>
      <c r="AG305" s="170"/>
      <c r="AH305" s="170"/>
      <c r="AI305" s="170"/>
      <c r="AJ305" s="170"/>
      <c r="AK305" s="170"/>
      <c r="AL305" s="170"/>
      <c r="AM305" s="170"/>
      <c r="AN305" s="170"/>
      <c r="AO305" s="170"/>
    </row>
    <row r="306" spans="1:41" ht="12.75" customHeight="1" x14ac:dyDescent="0.2">
      <c r="A306" s="170"/>
      <c r="B306" s="170"/>
      <c r="C306" s="170"/>
      <c r="D306" s="272"/>
      <c r="E306" s="170"/>
      <c r="F306" s="170"/>
      <c r="G306" s="170"/>
      <c r="H306" s="170"/>
      <c r="I306" s="170"/>
      <c r="J306" s="170"/>
      <c r="K306" s="170"/>
      <c r="L306" s="170"/>
      <c r="M306" s="170"/>
      <c r="N306" s="170"/>
      <c r="O306" s="170"/>
      <c r="P306" s="170"/>
      <c r="Q306" s="170"/>
      <c r="R306" s="170"/>
      <c r="S306" s="169"/>
      <c r="T306" s="169"/>
      <c r="U306" s="170"/>
      <c r="V306" s="170"/>
      <c r="W306" s="170"/>
      <c r="X306" s="170"/>
      <c r="Y306" s="170"/>
      <c r="Z306" s="170"/>
      <c r="AA306" s="170"/>
      <c r="AB306" s="170"/>
      <c r="AC306" s="170"/>
      <c r="AD306" s="170"/>
      <c r="AE306" s="170"/>
      <c r="AF306" s="170"/>
      <c r="AG306" s="170"/>
      <c r="AH306" s="170"/>
      <c r="AI306" s="170"/>
      <c r="AJ306" s="170"/>
      <c r="AK306" s="170"/>
      <c r="AL306" s="170"/>
      <c r="AM306" s="170"/>
      <c r="AN306" s="170"/>
      <c r="AO306" s="170"/>
    </row>
    <row r="307" spans="1:41" ht="12.75" customHeight="1" x14ac:dyDescent="0.2">
      <c r="A307" s="170"/>
      <c r="B307" s="170"/>
      <c r="C307" s="170"/>
      <c r="D307" s="272"/>
      <c r="E307" s="170"/>
      <c r="F307" s="170"/>
      <c r="G307" s="170"/>
      <c r="H307" s="170"/>
      <c r="I307" s="170"/>
      <c r="J307" s="170"/>
      <c r="K307" s="170"/>
      <c r="L307" s="170"/>
      <c r="M307" s="170"/>
      <c r="N307" s="170"/>
      <c r="O307" s="170"/>
      <c r="P307" s="170"/>
      <c r="Q307" s="170"/>
      <c r="R307" s="170"/>
      <c r="S307" s="169"/>
      <c r="T307" s="169"/>
      <c r="U307" s="170"/>
      <c r="V307" s="170"/>
      <c r="W307" s="170"/>
      <c r="X307" s="170"/>
      <c r="Y307" s="170"/>
      <c r="Z307" s="170"/>
      <c r="AA307" s="170"/>
      <c r="AB307" s="170"/>
      <c r="AC307" s="170"/>
      <c r="AD307" s="170"/>
      <c r="AE307" s="170"/>
      <c r="AF307" s="170"/>
      <c r="AG307" s="170"/>
      <c r="AH307" s="170"/>
      <c r="AI307" s="170"/>
      <c r="AJ307" s="170"/>
      <c r="AK307" s="170"/>
      <c r="AL307" s="170"/>
      <c r="AM307" s="170"/>
      <c r="AN307" s="170"/>
      <c r="AO307" s="170"/>
    </row>
    <row r="308" spans="1:41" ht="12.75" customHeight="1" x14ac:dyDescent="0.2">
      <c r="A308" s="170"/>
      <c r="B308" s="170"/>
      <c r="C308" s="170"/>
      <c r="D308" s="272"/>
      <c r="E308" s="170"/>
      <c r="F308" s="170"/>
      <c r="G308" s="170"/>
      <c r="H308" s="170"/>
      <c r="I308" s="170"/>
      <c r="J308" s="170"/>
      <c r="K308" s="170"/>
      <c r="L308" s="170"/>
      <c r="M308" s="170"/>
      <c r="N308" s="170"/>
      <c r="O308" s="170"/>
      <c r="P308" s="170"/>
      <c r="Q308" s="170"/>
      <c r="R308" s="170"/>
      <c r="S308" s="169"/>
      <c r="T308" s="169"/>
      <c r="U308" s="170"/>
      <c r="V308" s="170"/>
      <c r="W308" s="170"/>
      <c r="X308" s="170"/>
      <c r="Y308" s="170"/>
      <c r="Z308" s="170"/>
      <c r="AA308" s="170"/>
      <c r="AB308" s="170"/>
      <c r="AC308" s="170"/>
      <c r="AD308" s="170"/>
      <c r="AE308" s="170"/>
      <c r="AF308" s="170"/>
      <c r="AG308" s="170"/>
      <c r="AH308" s="170"/>
      <c r="AI308" s="170"/>
      <c r="AJ308" s="170"/>
      <c r="AK308" s="170"/>
      <c r="AL308" s="170"/>
      <c r="AM308" s="170"/>
      <c r="AN308" s="170"/>
      <c r="AO308" s="170"/>
    </row>
    <row r="309" spans="1:41" ht="12.75" customHeight="1" x14ac:dyDescent="0.2">
      <c r="A309" s="170"/>
      <c r="B309" s="170"/>
      <c r="C309" s="170"/>
      <c r="D309" s="272"/>
      <c r="E309" s="170"/>
      <c r="F309" s="170"/>
      <c r="G309" s="170"/>
      <c r="H309" s="170"/>
      <c r="I309" s="170"/>
      <c r="J309" s="170"/>
      <c r="K309" s="170"/>
      <c r="L309" s="170"/>
      <c r="M309" s="170"/>
      <c r="N309" s="170"/>
      <c r="O309" s="170"/>
      <c r="P309" s="170"/>
      <c r="Q309" s="170"/>
      <c r="R309" s="170"/>
      <c r="S309" s="169"/>
      <c r="T309" s="169"/>
      <c r="U309" s="170"/>
      <c r="V309" s="170"/>
      <c r="W309" s="170"/>
      <c r="X309" s="170"/>
      <c r="Y309" s="170"/>
      <c r="Z309" s="170"/>
      <c r="AA309" s="170"/>
      <c r="AB309" s="170"/>
      <c r="AC309" s="170"/>
      <c r="AD309" s="170"/>
      <c r="AE309" s="170"/>
      <c r="AF309" s="170"/>
      <c r="AG309" s="170"/>
      <c r="AH309" s="170"/>
      <c r="AI309" s="170"/>
      <c r="AJ309" s="170"/>
      <c r="AK309" s="170"/>
      <c r="AL309" s="170"/>
      <c r="AM309" s="170"/>
      <c r="AN309" s="170"/>
      <c r="AO309" s="170"/>
    </row>
    <row r="310" spans="1:41" ht="12.75" customHeight="1" x14ac:dyDescent="0.2">
      <c r="A310" s="170"/>
      <c r="B310" s="170"/>
      <c r="C310" s="170"/>
      <c r="D310" s="272"/>
      <c r="E310" s="170"/>
      <c r="F310" s="170"/>
      <c r="G310" s="170"/>
      <c r="H310" s="170"/>
      <c r="I310" s="170"/>
      <c r="J310" s="170"/>
      <c r="K310" s="170"/>
      <c r="L310" s="170"/>
      <c r="M310" s="170"/>
      <c r="N310" s="170"/>
      <c r="O310" s="170"/>
      <c r="P310" s="170"/>
      <c r="Q310" s="170"/>
      <c r="R310" s="170"/>
      <c r="S310" s="169"/>
      <c r="T310" s="169"/>
      <c r="U310" s="170"/>
      <c r="V310" s="170"/>
      <c r="W310" s="170"/>
      <c r="X310" s="170"/>
      <c r="Y310" s="170"/>
      <c r="Z310" s="170"/>
      <c r="AA310" s="170"/>
      <c r="AB310" s="170"/>
      <c r="AC310" s="170"/>
      <c r="AD310" s="170"/>
      <c r="AE310" s="170"/>
      <c r="AF310" s="170"/>
      <c r="AG310" s="170"/>
      <c r="AH310" s="170"/>
      <c r="AI310" s="170"/>
      <c r="AJ310" s="170"/>
      <c r="AK310" s="170"/>
      <c r="AL310" s="170"/>
      <c r="AM310" s="170"/>
      <c r="AN310" s="170"/>
      <c r="AO310" s="170"/>
    </row>
    <row r="311" spans="1:41" ht="12.75" customHeight="1" x14ac:dyDescent="0.2">
      <c r="A311" s="170"/>
      <c r="B311" s="170"/>
      <c r="C311" s="170"/>
      <c r="D311" s="272"/>
      <c r="E311" s="170"/>
      <c r="F311" s="170"/>
      <c r="G311" s="170"/>
      <c r="H311" s="170"/>
      <c r="I311" s="170"/>
      <c r="J311" s="170"/>
      <c r="K311" s="170"/>
      <c r="L311" s="170"/>
      <c r="M311" s="170"/>
      <c r="N311" s="170"/>
      <c r="O311" s="170"/>
      <c r="P311" s="170"/>
      <c r="Q311" s="170"/>
      <c r="R311" s="170"/>
      <c r="S311" s="169"/>
      <c r="T311" s="169"/>
      <c r="U311" s="170"/>
      <c r="V311" s="170"/>
      <c r="W311" s="170"/>
      <c r="X311" s="170"/>
      <c r="Y311" s="170"/>
      <c r="Z311" s="170"/>
      <c r="AA311" s="170"/>
      <c r="AB311" s="170"/>
      <c r="AC311" s="170"/>
      <c r="AD311" s="170"/>
      <c r="AE311" s="170"/>
      <c r="AF311" s="170"/>
      <c r="AG311" s="170"/>
      <c r="AH311" s="170"/>
      <c r="AI311" s="170"/>
      <c r="AJ311" s="170"/>
      <c r="AK311" s="170"/>
      <c r="AL311" s="170"/>
      <c r="AM311" s="170"/>
      <c r="AN311" s="170"/>
      <c r="AO311" s="170"/>
    </row>
    <row r="312" spans="1:41" ht="12.75" customHeight="1" x14ac:dyDescent="0.2">
      <c r="A312" s="170"/>
      <c r="B312" s="170"/>
      <c r="C312" s="170"/>
      <c r="D312" s="272"/>
      <c r="E312" s="170"/>
      <c r="F312" s="170"/>
      <c r="G312" s="170"/>
      <c r="H312" s="170"/>
      <c r="I312" s="170"/>
      <c r="J312" s="170"/>
      <c r="K312" s="170"/>
      <c r="L312" s="170"/>
      <c r="M312" s="170"/>
      <c r="N312" s="170"/>
      <c r="O312" s="170"/>
      <c r="P312" s="170"/>
      <c r="Q312" s="170"/>
      <c r="R312" s="170"/>
      <c r="S312" s="169"/>
      <c r="T312" s="169"/>
      <c r="U312" s="170"/>
      <c r="V312" s="170"/>
      <c r="W312" s="170"/>
      <c r="X312" s="170"/>
      <c r="Y312" s="170"/>
      <c r="Z312" s="170"/>
      <c r="AA312" s="170"/>
      <c r="AB312" s="170"/>
      <c r="AC312" s="170"/>
      <c r="AD312" s="170"/>
      <c r="AE312" s="170"/>
      <c r="AF312" s="170"/>
      <c r="AG312" s="170"/>
      <c r="AH312" s="170"/>
      <c r="AI312" s="170"/>
      <c r="AJ312" s="170"/>
      <c r="AK312" s="170"/>
      <c r="AL312" s="170"/>
      <c r="AM312" s="170"/>
      <c r="AN312" s="170"/>
      <c r="AO312" s="170"/>
    </row>
    <row r="313" spans="1:41" ht="12.75" customHeight="1" x14ac:dyDescent="0.2">
      <c r="A313" s="170"/>
      <c r="B313" s="170"/>
      <c r="C313" s="170"/>
      <c r="D313" s="272"/>
      <c r="E313" s="170"/>
      <c r="F313" s="170"/>
      <c r="G313" s="170"/>
      <c r="H313" s="170"/>
      <c r="I313" s="170"/>
      <c r="J313" s="170"/>
      <c r="K313" s="170"/>
      <c r="L313" s="170"/>
      <c r="M313" s="170"/>
      <c r="N313" s="170"/>
      <c r="O313" s="170"/>
      <c r="P313" s="170"/>
      <c r="Q313" s="170"/>
      <c r="R313" s="170"/>
      <c r="S313" s="169"/>
      <c r="T313" s="169"/>
      <c r="U313" s="170"/>
      <c r="V313" s="170"/>
      <c r="W313" s="170"/>
      <c r="X313" s="170"/>
      <c r="Y313" s="170"/>
      <c r="Z313" s="170"/>
      <c r="AA313" s="170"/>
      <c r="AB313" s="170"/>
      <c r="AC313" s="170"/>
      <c r="AD313" s="170"/>
      <c r="AE313" s="170"/>
      <c r="AF313" s="170"/>
      <c r="AG313" s="170"/>
      <c r="AH313" s="170"/>
      <c r="AI313" s="170"/>
      <c r="AJ313" s="170"/>
      <c r="AK313" s="170"/>
      <c r="AL313" s="170"/>
      <c r="AM313" s="170"/>
      <c r="AN313" s="170"/>
      <c r="AO313" s="170"/>
    </row>
    <row r="314" spans="1:41" ht="12.75" customHeight="1" x14ac:dyDescent="0.2">
      <c r="A314" s="170"/>
      <c r="B314" s="170"/>
      <c r="C314" s="170"/>
      <c r="D314" s="272"/>
      <c r="E314" s="170"/>
      <c r="F314" s="170"/>
      <c r="G314" s="170"/>
      <c r="H314" s="170"/>
      <c r="I314" s="170"/>
      <c r="J314" s="170"/>
      <c r="K314" s="170"/>
      <c r="L314" s="170"/>
      <c r="M314" s="170"/>
      <c r="N314" s="170"/>
      <c r="O314" s="170"/>
      <c r="P314" s="170"/>
      <c r="Q314" s="170"/>
      <c r="R314" s="170"/>
      <c r="S314" s="169"/>
      <c r="T314" s="169"/>
      <c r="U314" s="170"/>
      <c r="V314" s="170"/>
      <c r="W314" s="170"/>
      <c r="X314" s="170"/>
      <c r="Y314" s="170"/>
      <c r="Z314" s="170"/>
      <c r="AA314" s="170"/>
      <c r="AB314" s="170"/>
      <c r="AC314" s="170"/>
      <c r="AD314" s="170"/>
      <c r="AE314" s="170"/>
      <c r="AF314" s="170"/>
      <c r="AG314" s="170"/>
      <c r="AH314" s="170"/>
      <c r="AI314" s="170"/>
      <c r="AJ314" s="170"/>
      <c r="AK314" s="170"/>
      <c r="AL314" s="170"/>
      <c r="AM314" s="170"/>
      <c r="AN314" s="170"/>
      <c r="AO314" s="170"/>
    </row>
    <row r="315" spans="1:41" ht="12.75" customHeight="1" x14ac:dyDescent="0.2">
      <c r="A315" s="170"/>
      <c r="B315" s="170"/>
      <c r="C315" s="170"/>
      <c r="D315" s="272"/>
      <c r="E315" s="170"/>
      <c r="F315" s="170"/>
      <c r="G315" s="170"/>
      <c r="H315" s="170"/>
      <c r="I315" s="170"/>
      <c r="J315" s="170"/>
      <c r="K315" s="170"/>
      <c r="L315" s="170"/>
      <c r="M315" s="170"/>
      <c r="N315" s="170"/>
      <c r="O315" s="170"/>
      <c r="P315" s="170"/>
      <c r="Q315" s="170"/>
      <c r="R315" s="170"/>
      <c r="S315" s="169"/>
      <c r="T315" s="169"/>
      <c r="U315" s="170"/>
      <c r="V315" s="170"/>
      <c r="W315" s="170"/>
      <c r="X315" s="170"/>
      <c r="Y315" s="170"/>
      <c r="Z315" s="170"/>
      <c r="AA315" s="170"/>
      <c r="AB315" s="170"/>
      <c r="AC315" s="170"/>
      <c r="AD315" s="170"/>
      <c r="AE315" s="170"/>
      <c r="AF315" s="170"/>
      <c r="AG315" s="170"/>
      <c r="AH315" s="170"/>
      <c r="AI315" s="170"/>
      <c r="AJ315" s="170"/>
      <c r="AK315" s="170"/>
      <c r="AL315" s="170"/>
      <c r="AM315" s="170"/>
      <c r="AN315" s="170"/>
      <c r="AO315" s="170"/>
    </row>
    <row r="316" spans="1:41" ht="12.75" customHeight="1" x14ac:dyDescent="0.2">
      <c r="A316" s="170"/>
      <c r="B316" s="170"/>
      <c r="C316" s="170"/>
      <c r="D316" s="272"/>
      <c r="E316" s="170"/>
      <c r="F316" s="170"/>
      <c r="G316" s="170"/>
      <c r="H316" s="170"/>
      <c r="I316" s="170"/>
      <c r="J316" s="170"/>
      <c r="K316" s="170"/>
      <c r="L316" s="170"/>
      <c r="M316" s="170"/>
      <c r="N316" s="170"/>
      <c r="O316" s="170"/>
      <c r="P316" s="170"/>
      <c r="Q316" s="170"/>
      <c r="R316" s="170"/>
      <c r="S316" s="169"/>
      <c r="T316" s="169"/>
      <c r="U316" s="170"/>
      <c r="V316" s="170"/>
      <c r="W316" s="170"/>
      <c r="X316" s="170"/>
      <c r="Y316" s="170"/>
      <c r="Z316" s="170"/>
      <c r="AA316" s="170"/>
      <c r="AB316" s="170"/>
      <c r="AC316" s="170"/>
      <c r="AD316" s="170"/>
      <c r="AE316" s="170"/>
      <c r="AF316" s="170"/>
      <c r="AG316" s="170"/>
      <c r="AH316" s="170"/>
      <c r="AI316" s="170"/>
      <c r="AJ316" s="170"/>
      <c r="AK316" s="170"/>
      <c r="AL316" s="170"/>
      <c r="AM316" s="170"/>
      <c r="AN316" s="170"/>
      <c r="AO316" s="170"/>
    </row>
    <row r="317" spans="1:41" ht="12.75" customHeight="1" x14ac:dyDescent="0.2">
      <c r="A317" s="170"/>
      <c r="B317" s="170"/>
      <c r="C317" s="170"/>
      <c r="D317" s="272"/>
      <c r="E317" s="170"/>
      <c r="F317" s="170"/>
      <c r="G317" s="170"/>
      <c r="H317" s="170"/>
      <c r="I317" s="170"/>
      <c r="J317" s="170"/>
      <c r="K317" s="170"/>
      <c r="L317" s="170"/>
      <c r="M317" s="170"/>
      <c r="N317" s="170"/>
      <c r="O317" s="170"/>
      <c r="P317" s="170"/>
      <c r="Q317" s="170"/>
      <c r="R317" s="170"/>
      <c r="S317" s="169"/>
      <c r="T317" s="169"/>
      <c r="U317" s="170"/>
      <c r="V317" s="170"/>
      <c r="W317" s="170"/>
      <c r="X317" s="170"/>
      <c r="Y317" s="170"/>
      <c r="Z317" s="170"/>
      <c r="AA317" s="170"/>
      <c r="AB317" s="170"/>
      <c r="AC317" s="170"/>
      <c r="AD317" s="170"/>
      <c r="AE317" s="170"/>
      <c r="AF317" s="170"/>
      <c r="AG317" s="170"/>
      <c r="AH317" s="170"/>
      <c r="AI317" s="170"/>
      <c r="AJ317" s="170"/>
      <c r="AK317" s="170"/>
      <c r="AL317" s="170"/>
      <c r="AM317" s="170"/>
      <c r="AN317" s="170"/>
      <c r="AO317" s="170"/>
    </row>
    <row r="318" spans="1:41" ht="12.75" customHeight="1" x14ac:dyDescent="0.2">
      <c r="A318" s="170"/>
      <c r="B318" s="170"/>
      <c r="C318" s="170"/>
      <c r="D318" s="272"/>
      <c r="E318" s="170"/>
      <c r="F318" s="170"/>
      <c r="G318" s="170"/>
      <c r="H318" s="170"/>
      <c r="I318" s="170"/>
      <c r="J318" s="170"/>
      <c r="K318" s="170"/>
      <c r="L318" s="170"/>
      <c r="M318" s="170"/>
      <c r="N318" s="170"/>
      <c r="O318" s="170"/>
      <c r="P318" s="170"/>
      <c r="Q318" s="170"/>
      <c r="R318" s="170"/>
      <c r="S318" s="169"/>
      <c r="T318" s="169"/>
      <c r="U318" s="170"/>
      <c r="V318" s="170"/>
      <c r="W318" s="170"/>
      <c r="X318" s="170"/>
      <c r="Y318" s="170"/>
      <c r="Z318" s="170"/>
      <c r="AA318" s="170"/>
      <c r="AB318" s="170"/>
      <c r="AC318" s="170"/>
      <c r="AD318" s="170"/>
      <c r="AE318" s="170"/>
      <c r="AF318" s="170"/>
      <c r="AG318" s="170"/>
      <c r="AH318" s="170"/>
      <c r="AI318" s="170"/>
      <c r="AJ318" s="170"/>
      <c r="AK318" s="170"/>
      <c r="AL318" s="170"/>
      <c r="AM318" s="170"/>
      <c r="AN318" s="170"/>
      <c r="AO318" s="170"/>
    </row>
    <row r="319" spans="1:41" ht="12.75" customHeight="1" x14ac:dyDescent="0.2">
      <c r="A319" s="170"/>
      <c r="B319" s="170"/>
      <c r="C319" s="170"/>
      <c r="D319" s="272"/>
      <c r="E319" s="170"/>
      <c r="F319" s="170"/>
      <c r="G319" s="170"/>
      <c r="H319" s="170"/>
      <c r="I319" s="170"/>
      <c r="J319" s="170"/>
      <c r="K319" s="170"/>
      <c r="L319" s="170"/>
      <c r="M319" s="170"/>
      <c r="N319" s="170"/>
      <c r="O319" s="170"/>
      <c r="P319" s="170"/>
      <c r="Q319" s="170"/>
      <c r="R319" s="170"/>
      <c r="S319" s="169"/>
      <c r="T319" s="169"/>
      <c r="U319" s="170"/>
      <c r="V319" s="170"/>
      <c r="W319" s="170"/>
      <c r="X319" s="170"/>
      <c r="Y319" s="170"/>
      <c r="Z319" s="170"/>
      <c r="AA319" s="170"/>
      <c r="AB319" s="170"/>
      <c r="AC319" s="170"/>
      <c r="AD319" s="170"/>
      <c r="AE319" s="170"/>
      <c r="AF319" s="170"/>
      <c r="AG319" s="170"/>
      <c r="AH319" s="170"/>
      <c r="AI319" s="170"/>
      <c r="AJ319" s="170"/>
      <c r="AK319" s="170"/>
      <c r="AL319" s="170"/>
      <c r="AM319" s="170"/>
      <c r="AN319" s="170"/>
      <c r="AO319" s="170"/>
    </row>
    <row r="320" spans="1:41" ht="12.75" customHeight="1" x14ac:dyDescent="0.2">
      <c r="A320" s="170"/>
      <c r="B320" s="170"/>
      <c r="C320" s="170"/>
      <c r="D320" s="272"/>
      <c r="E320" s="170"/>
      <c r="F320" s="170"/>
      <c r="G320" s="170"/>
      <c r="H320" s="170"/>
      <c r="I320" s="170"/>
      <c r="J320" s="170"/>
      <c r="K320" s="170"/>
      <c r="L320" s="170"/>
      <c r="M320" s="170"/>
      <c r="N320" s="170"/>
      <c r="O320" s="170"/>
      <c r="P320" s="170"/>
      <c r="Q320" s="170"/>
      <c r="R320" s="170"/>
      <c r="S320" s="169"/>
      <c r="T320" s="169"/>
      <c r="U320" s="170"/>
      <c r="V320" s="170"/>
      <c r="W320" s="170"/>
      <c r="X320" s="170"/>
      <c r="Y320" s="170"/>
      <c r="Z320" s="170"/>
      <c r="AA320" s="170"/>
      <c r="AB320" s="170"/>
      <c r="AC320" s="170"/>
      <c r="AD320" s="170"/>
      <c r="AE320" s="170"/>
      <c r="AF320" s="170"/>
      <c r="AG320" s="170"/>
      <c r="AH320" s="170"/>
      <c r="AI320" s="170"/>
      <c r="AJ320" s="170"/>
      <c r="AK320" s="170"/>
      <c r="AL320" s="170"/>
      <c r="AM320" s="170"/>
      <c r="AN320" s="170"/>
      <c r="AO320" s="170"/>
    </row>
    <row r="321" spans="1:41" ht="12.75" customHeight="1" x14ac:dyDescent="0.2">
      <c r="A321" s="170"/>
      <c r="B321" s="170"/>
      <c r="C321" s="170"/>
      <c r="D321" s="272"/>
      <c r="E321" s="170"/>
      <c r="F321" s="170"/>
      <c r="G321" s="170"/>
      <c r="H321" s="170"/>
      <c r="I321" s="170"/>
      <c r="J321" s="170"/>
      <c r="K321" s="170"/>
      <c r="L321" s="170"/>
      <c r="M321" s="170"/>
      <c r="N321" s="170"/>
      <c r="O321" s="170"/>
      <c r="P321" s="170"/>
      <c r="Q321" s="170"/>
      <c r="R321" s="170"/>
      <c r="S321" s="169"/>
      <c r="T321" s="169"/>
      <c r="U321" s="170"/>
      <c r="V321" s="170"/>
      <c r="W321" s="170"/>
      <c r="X321" s="170"/>
      <c r="Y321" s="170"/>
      <c r="Z321" s="170"/>
      <c r="AA321" s="170"/>
      <c r="AB321" s="170"/>
      <c r="AC321" s="170"/>
      <c r="AD321" s="170"/>
      <c r="AE321" s="170"/>
      <c r="AF321" s="170"/>
      <c r="AG321" s="170"/>
      <c r="AH321" s="170"/>
      <c r="AI321" s="170"/>
      <c r="AJ321" s="170"/>
      <c r="AK321" s="170"/>
      <c r="AL321" s="170"/>
      <c r="AM321" s="170"/>
      <c r="AN321" s="170"/>
      <c r="AO321" s="170"/>
    </row>
    <row r="322" spans="1:41" ht="12.75" customHeight="1" x14ac:dyDescent="0.2">
      <c r="A322" s="170"/>
      <c r="B322" s="170"/>
      <c r="C322" s="170"/>
      <c r="D322" s="272"/>
      <c r="E322" s="170"/>
      <c r="F322" s="170"/>
      <c r="G322" s="170"/>
      <c r="H322" s="170"/>
      <c r="I322" s="170"/>
      <c r="J322" s="170"/>
      <c r="K322" s="170"/>
      <c r="L322" s="170"/>
      <c r="M322" s="170"/>
      <c r="N322" s="170"/>
      <c r="O322" s="170"/>
      <c r="P322" s="170"/>
      <c r="Q322" s="170"/>
      <c r="R322" s="170"/>
      <c r="S322" s="169"/>
      <c r="T322" s="169"/>
      <c r="U322" s="170"/>
      <c r="V322" s="170"/>
      <c r="W322" s="170"/>
      <c r="X322" s="170"/>
      <c r="Y322" s="170"/>
      <c r="Z322" s="170"/>
      <c r="AA322" s="170"/>
      <c r="AB322" s="170"/>
      <c r="AC322" s="170"/>
      <c r="AD322" s="170"/>
      <c r="AE322" s="170"/>
      <c r="AF322" s="170"/>
      <c r="AG322" s="170"/>
      <c r="AH322" s="170"/>
      <c r="AI322" s="170"/>
      <c r="AJ322" s="170"/>
      <c r="AK322" s="170"/>
      <c r="AL322" s="170"/>
      <c r="AM322" s="170"/>
      <c r="AN322" s="170"/>
      <c r="AO322" s="170"/>
    </row>
    <row r="323" spans="1:41" ht="12.75" customHeight="1" x14ac:dyDescent="0.2">
      <c r="A323" s="170"/>
      <c r="B323" s="170"/>
      <c r="C323" s="170"/>
      <c r="D323" s="272"/>
      <c r="E323" s="170"/>
      <c r="F323" s="170"/>
      <c r="G323" s="170"/>
      <c r="H323" s="170"/>
      <c r="I323" s="170"/>
      <c r="J323" s="170"/>
      <c r="K323" s="170"/>
      <c r="L323" s="170"/>
      <c r="M323" s="170"/>
      <c r="N323" s="170"/>
      <c r="O323" s="170"/>
      <c r="P323" s="170"/>
      <c r="Q323" s="170"/>
      <c r="R323" s="170"/>
      <c r="S323" s="169"/>
      <c r="T323" s="169"/>
      <c r="U323" s="170"/>
      <c r="V323" s="170"/>
      <c r="W323" s="170"/>
      <c r="X323" s="170"/>
      <c r="Y323" s="170"/>
      <c r="Z323" s="170"/>
      <c r="AA323" s="170"/>
      <c r="AB323" s="170"/>
      <c r="AC323" s="170"/>
      <c r="AD323" s="170"/>
      <c r="AE323" s="170"/>
      <c r="AF323" s="170"/>
      <c r="AG323" s="170"/>
      <c r="AH323" s="170"/>
      <c r="AI323" s="170"/>
      <c r="AJ323" s="170"/>
      <c r="AK323" s="170"/>
      <c r="AL323" s="170"/>
      <c r="AM323" s="170"/>
      <c r="AN323" s="170"/>
      <c r="AO323" s="170"/>
    </row>
    <row r="324" spans="1:41" ht="12.75" customHeight="1" x14ac:dyDescent="0.2">
      <c r="A324" s="170"/>
      <c r="B324" s="170"/>
      <c r="C324" s="170"/>
      <c r="D324" s="272"/>
      <c r="E324" s="170"/>
      <c r="F324" s="170"/>
      <c r="G324" s="170"/>
      <c r="H324" s="170"/>
      <c r="I324" s="170"/>
      <c r="J324" s="170"/>
      <c r="K324" s="170"/>
      <c r="L324" s="170"/>
      <c r="M324" s="170"/>
      <c r="N324" s="170"/>
      <c r="O324" s="170"/>
      <c r="P324" s="170"/>
      <c r="Q324" s="170"/>
      <c r="R324" s="170"/>
      <c r="S324" s="169"/>
      <c r="T324" s="169"/>
      <c r="U324" s="170"/>
      <c r="V324" s="170"/>
      <c r="W324" s="170"/>
      <c r="X324" s="170"/>
      <c r="Y324" s="170"/>
      <c r="Z324" s="170"/>
      <c r="AA324" s="170"/>
      <c r="AB324" s="170"/>
      <c r="AC324" s="170"/>
      <c r="AD324" s="170"/>
      <c r="AE324" s="170"/>
      <c r="AF324" s="170"/>
      <c r="AG324" s="170"/>
      <c r="AH324" s="170"/>
      <c r="AI324" s="170"/>
      <c r="AJ324" s="170"/>
      <c r="AK324" s="170"/>
      <c r="AL324" s="170"/>
      <c r="AM324" s="170"/>
      <c r="AN324" s="170"/>
      <c r="AO324" s="170"/>
    </row>
    <row r="325" spans="1:41" ht="12.75" customHeight="1" x14ac:dyDescent="0.2">
      <c r="A325" s="170"/>
      <c r="B325" s="170"/>
      <c r="C325" s="170"/>
      <c r="D325" s="272"/>
      <c r="E325" s="170"/>
      <c r="F325" s="170"/>
      <c r="G325" s="170"/>
      <c r="H325" s="170"/>
      <c r="I325" s="170"/>
      <c r="J325" s="170"/>
      <c r="K325" s="170"/>
      <c r="L325" s="170"/>
      <c r="M325" s="170"/>
      <c r="N325" s="170"/>
      <c r="O325" s="170"/>
      <c r="P325" s="170"/>
      <c r="Q325" s="170"/>
      <c r="R325" s="170"/>
      <c r="S325" s="169"/>
      <c r="T325" s="169"/>
      <c r="U325" s="170"/>
      <c r="V325" s="170"/>
      <c r="W325" s="170"/>
      <c r="X325" s="170"/>
      <c r="Y325" s="170"/>
      <c r="Z325" s="170"/>
      <c r="AA325" s="170"/>
      <c r="AB325" s="170"/>
      <c r="AC325" s="170"/>
      <c r="AD325" s="170"/>
      <c r="AE325" s="170"/>
      <c r="AF325" s="170"/>
      <c r="AG325" s="170"/>
      <c r="AH325" s="170"/>
      <c r="AI325" s="170"/>
      <c r="AJ325" s="170"/>
      <c r="AK325" s="170"/>
      <c r="AL325" s="170"/>
      <c r="AM325" s="170"/>
      <c r="AN325" s="170"/>
      <c r="AO325" s="170"/>
    </row>
    <row r="326" spans="1:41" ht="12.75" customHeight="1" x14ac:dyDescent="0.2">
      <c r="A326" s="170"/>
      <c r="B326" s="170"/>
      <c r="C326" s="170"/>
      <c r="D326" s="272"/>
      <c r="E326" s="170"/>
      <c r="F326" s="170"/>
      <c r="G326" s="170"/>
      <c r="H326" s="170"/>
      <c r="I326" s="170"/>
      <c r="J326" s="170"/>
      <c r="K326" s="170"/>
      <c r="L326" s="170"/>
      <c r="M326" s="170"/>
      <c r="N326" s="170"/>
      <c r="O326" s="170"/>
      <c r="P326" s="170"/>
      <c r="Q326" s="170"/>
      <c r="R326" s="170"/>
      <c r="S326" s="169"/>
      <c r="T326" s="169"/>
      <c r="U326" s="170"/>
      <c r="V326" s="170"/>
      <c r="W326" s="170"/>
      <c r="X326" s="170"/>
      <c r="Y326" s="170"/>
      <c r="Z326" s="170"/>
      <c r="AA326" s="170"/>
      <c r="AB326" s="170"/>
      <c r="AC326" s="170"/>
      <c r="AD326" s="170"/>
      <c r="AE326" s="170"/>
      <c r="AF326" s="170"/>
      <c r="AG326" s="170"/>
      <c r="AH326" s="170"/>
      <c r="AI326" s="170"/>
      <c r="AJ326" s="170"/>
      <c r="AK326" s="170"/>
      <c r="AL326" s="170"/>
      <c r="AM326" s="170"/>
      <c r="AN326" s="170"/>
      <c r="AO326" s="170"/>
    </row>
    <row r="327" spans="1:41" ht="12.75" customHeight="1" x14ac:dyDescent="0.2">
      <c r="A327" s="170"/>
      <c r="B327" s="170"/>
      <c r="C327" s="170"/>
      <c r="D327" s="272"/>
      <c r="E327" s="170"/>
      <c r="F327" s="170"/>
      <c r="G327" s="170"/>
      <c r="H327" s="170"/>
      <c r="I327" s="170"/>
      <c r="J327" s="170"/>
      <c r="K327" s="170"/>
      <c r="L327" s="170"/>
      <c r="M327" s="170"/>
      <c r="N327" s="170"/>
      <c r="O327" s="170"/>
      <c r="P327" s="170"/>
      <c r="Q327" s="170"/>
      <c r="R327" s="170"/>
      <c r="S327" s="169"/>
      <c r="T327" s="169"/>
      <c r="U327" s="170"/>
      <c r="V327" s="170"/>
      <c r="W327" s="170"/>
      <c r="X327" s="170"/>
      <c r="Y327" s="170"/>
      <c r="Z327" s="170"/>
      <c r="AA327" s="170"/>
      <c r="AB327" s="170"/>
      <c r="AC327" s="170"/>
      <c r="AD327" s="170"/>
      <c r="AE327" s="170"/>
      <c r="AF327" s="170"/>
      <c r="AG327" s="170"/>
      <c r="AH327" s="170"/>
      <c r="AI327" s="170"/>
      <c r="AJ327" s="170"/>
      <c r="AK327" s="170"/>
      <c r="AL327" s="170"/>
      <c r="AM327" s="170"/>
      <c r="AN327" s="170"/>
      <c r="AO327" s="170"/>
    </row>
    <row r="328" spans="1:41" ht="12.75" customHeight="1" x14ac:dyDescent="0.2">
      <c r="A328" s="170"/>
      <c r="B328" s="170"/>
      <c r="C328" s="170"/>
      <c r="D328" s="272"/>
      <c r="E328" s="170"/>
      <c r="F328" s="170"/>
      <c r="G328" s="170"/>
      <c r="H328" s="170"/>
      <c r="I328" s="170"/>
      <c r="J328" s="170"/>
      <c r="K328" s="170"/>
      <c r="L328" s="170"/>
      <c r="M328" s="170"/>
      <c r="N328" s="170"/>
      <c r="O328" s="170"/>
      <c r="P328" s="170"/>
      <c r="Q328" s="170"/>
      <c r="R328" s="170"/>
      <c r="S328" s="169"/>
      <c r="T328" s="169"/>
      <c r="U328" s="170"/>
      <c r="V328" s="170"/>
      <c r="W328" s="170"/>
      <c r="X328" s="170"/>
      <c r="Y328" s="170"/>
      <c r="Z328" s="170"/>
      <c r="AA328" s="170"/>
      <c r="AB328" s="170"/>
      <c r="AC328" s="170"/>
      <c r="AD328" s="170"/>
      <c r="AE328" s="170"/>
      <c r="AF328" s="170"/>
      <c r="AG328" s="170"/>
      <c r="AH328" s="170"/>
      <c r="AI328" s="170"/>
      <c r="AJ328" s="170"/>
      <c r="AK328" s="170"/>
      <c r="AL328" s="170"/>
      <c r="AM328" s="170"/>
      <c r="AN328" s="170"/>
      <c r="AO328" s="170"/>
    </row>
    <row r="329" spans="1:41" ht="12.75" customHeight="1" x14ac:dyDescent="0.2">
      <c r="A329" s="170"/>
      <c r="B329" s="170"/>
      <c r="C329" s="170"/>
      <c r="D329" s="272"/>
      <c r="E329" s="170"/>
      <c r="F329" s="170"/>
      <c r="G329" s="170"/>
      <c r="H329" s="170"/>
      <c r="I329" s="170"/>
      <c r="J329" s="170"/>
      <c r="K329" s="170"/>
      <c r="L329" s="170"/>
      <c r="M329" s="170"/>
      <c r="N329" s="170"/>
      <c r="O329" s="170"/>
      <c r="P329" s="170"/>
      <c r="Q329" s="170"/>
      <c r="R329" s="170"/>
      <c r="S329" s="169"/>
      <c r="T329" s="169"/>
      <c r="U329" s="170"/>
      <c r="V329" s="170"/>
      <c r="W329" s="170"/>
      <c r="X329" s="170"/>
      <c r="Y329" s="170"/>
      <c r="Z329" s="170"/>
      <c r="AA329" s="170"/>
      <c r="AB329" s="170"/>
      <c r="AC329" s="170"/>
      <c r="AD329" s="170"/>
      <c r="AE329" s="170"/>
      <c r="AF329" s="170"/>
      <c r="AG329" s="170"/>
      <c r="AH329" s="170"/>
      <c r="AI329" s="170"/>
      <c r="AJ329" s="170"/>
      <c r="AK329" s="170"/>
      <c r="AL329" s="170"/>
      <c r="AM329" s="170"/>
      <c r="AN329" s="170"/>
      <c r="AO329" s="170"/>
    </row>
    <row r="330" spans="1:41" ht="12.75" customHeight="1" x14ac:dyDescent="0.2">
      <c r="A330" s="170"/>
      <c r="B330" s="170"/>
      <c r="C330" s="170"/>
      <c r="D330" s="272"/>
      <c r="E330" s="170"/>
      <c r="F330" s="170"/>
      <c r="G330" s="170"/>
      <c r="H330" s="170"/>
      <c r="I330" s="170"/>
      <c r="J330" s="170"/>
      <c r="K330" s="170"/>
      <c r="L330" s="170"/>
      <c r="M330" s="170"/>
      <c r="N330" s="170"/>
      <c r="O330" s="170"/>
      <c r="P330" s="170"/>
      <c r="Q330" s="170"/>
      <c r="R330" s="170"/>
      <c r="S330" s="169"/>
      <c r="T330" s="169"/>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row>
    <row r="331" spans="1:41" ht="12.75" customHeight="1" x14ac:dyDescent="0.2">
      <c r="A331" s="170"/>
      <c r="B331" s="170"/>
      <c r="C331" s="170"/>
      <c r="D331" s="272"/>
      <c r="E331" s="170"/>
      <c r="F331" s="170"/>
      <c r="G331" s="170"/>
      <c r="H331" s="170"/>
      <c r="I331" s="170"/>
      <c r="J331" s="170"/>
      <c r="K331" s="170"/>
      <c r="L331" s="170"/>
      <c r="M331" s="170"/>
      <c r="N331" s="170"/>
      <c r="O331" s="170"/>
      <c r="P331" s="170"/>
      <c r="Q331" s="170"/>
      <c r="R331" s="170"/>
      <c r="S331" s="169"/>
      <c r="T331" s="169"/>
      <c r="U331" s="170"/>
      <c r="V331" s="170"/>
      <c r="W331" s="170"/>
      <c r="X331" s="170"/>
      <c r="Y331" s="170"/>
      <c r="Z331" s="170"/>
      <c r="AA331" s="170"/>
      <c r="AB331" s="170"/>
      <c r="AC331" s="170"/>
      <c r="AD331" s="170"/>
      <c r="AE331" s="170"/>
      <c r="AF331" s="170"/>
      <c r="AG331" s="170"/>
      <c r="AH331" s="170"/>
      <c r="AI331" s="170"/>
      <c r="AJ331" s="170"/>
      <c r="AK331" s="170"/>
      <c r="AL331" s="170"/>
      <c r="AM331" s="170"/>
      <c r="AN331" s="170"/>
      <c r="AO331" s="170"/>
    </row>
    <row r="332" spans="1:41" ht="12.75" customHeight="1" x14ac:dyDescent="0.2">
      <c r="A332" s="170"/>
      <c r="B332" s="170"/>
      <c r="C332" s="170"/>
      <c r="D332" s="272"/>
      <c r="E332" s="170"/>
      <c r="F332" s="170"/>
      <c r="G332" s="170"/>
      <c r="H332" s="170"/>
      <c r="I332" s="170"/>
      <c r="J332" s="170"/>
      <c r="K332" s="170"/>
      <c r="L332" s="170"/>
      <c r="M332" s="170"/>
      <c r="N332" s="170"/>
      <c r="O332" s="170"/>
      <c r="P332" s="170"/>
      <c r="Q332" s="170"/>
      <c r="R332" s="170"/>
      <c r="S332" s="169"/>
      <c r="T332" s="169"/>
      <c r="U332" s="170"/>
      <c r="V332" s="170"/>
      <c r="W332" s="170"/>
      <c r="X332" s="170"/>
      <c r="Y332" s="170"/>
      <c r="Z332" s="170"/>
      <c r="AA332" s="170"/>
      <c r="AB332" s="170"/>
      <c r="AC332" s="170"/>
      <c r="AD332" s="170"/>
      <c r="AE332" s="170"/>
      <c r="AF332" s="170"/>
      <c r="AG332" s="170"/>
      <c r="AH332" s="170"/>
      <c r="AI332" s="170"/>
      <c r="AJ332" s="170"/>
      <c r="AK332" s="170"/>
      <c r="AL332" s="170"/>
      <c r="AM332" s="170"/>
      <c r="AN332" s="170"/>
      <c r="AO332" s="170"/>
    </row>
    <row r="333" spans="1:41" ht="12.75" customHeight="1" x14ac:dyDescent="0.2">
      <c r="A333" s="170"/>
      <c r="B333" s="170"/>
      <c r="C333" s="170"/>
      <c r="D333" s="272"/>
      <c r="E333" s="170"/>
      <c r="F333" s="170"/>
      <c r="G333" s="170"/>
      <c r="H333" s="170"/>
      <c r="I333" s="170"/>
      <c r="J333" s="170"/>
      <c r="K333" s="170"/>
      <c r="L333" s="170"/>
      <c r="M333" s="170"/>
      <c r="N333" s="170"/>
      <c r="O333" s="170"/>
      <c r="P333" s="170"/>
      <c r="Q333" s="170"/>
      <c r="R333" s="170"/>
      <c r="S333" s="169"/>
      <c r="T333" s="169"/>
      <c r="U333" s="170"/>
      <c r="V333" s="170"/>
      <c r="W333" s="170"/>
      <c r="X333" s="170"/>
      <c r="Y333" s="170"/>
      <c r="Z333" s="170"/>
      <c r="AA333" s="170"/>
      <c r="AB333" s="170"/>
      <c r="AC333" s="170"/>
      <c r="AD333" s="170"/>
      <c r="AE333" s="170"/>
      <c r="AF333" s="170"/>
      <c r="AG333" s="170"/>
      <c r="AH333" s="170"/>
      <c r="AI333" s="170"/>
      <c r="AJ333" s="170"/>
      <c r="AK333" s="170"/>
      <c r="AL333" s="170"/>
      <c r="AM333" s="170"/>
      <c r="AN333" s="170"/>
      <c r="AO333" s="170"/>
    </row>
    <row r="334" spans="1:41" ht="12.75" customHeight="1" x14ac:dyDescent="0.2">
      <c r="A334" s="170"/>
      <c r="B334" s="170"/>
      <c r="C334" s="170"/>
      <c r="D334" s="272"/>
      <c r="E334" s="170"/>
      <c r="F334" s="170"/>
      <c r="G334" s="170"/>
      <c r="H334" s="170"/>
      <c r="I334" s="170"/>
      <c r="J334" s="170"/>
      <c r="K334" s="170"/>
      <c r="L334" s="170"/>
      <c r="M334" s="170"/>
      <c r="N334" s="170"/>
      <c r="O334" s="170"/>
      <c r="P334" s="170"/>
      <c r="Q334" s="170"/>
      <c r="R334" s="170"/>
      <c r="S334" s="169"/>
      <c r="T334" s="169"/>
      <c r="U334" s="170"/>
      <c r="V334" s="170"/>
      <c r="W334" s="170"/>
      <c r="X334" s="170"/>
      <c r="Y334" s="170"/>
      <c r="Z334" s="170"/>
      <c r="AA334" s="170"/>
      <c r="AB334" s="170"/>
      <c r="AC334" s="170"/>
      <c r="AD334" s="170"/>
      <c r="AE334" s="170"/>
      <c r="AF334" s="170"/>
      <c r="AG334" s="170"/>
      <c r="AH334" s="170"/>
      <c r="AI334" s="170"/>
      <c r="AJ334" s="170"/>
      <c r="AK334" s="170"/>
      <c r="AL334" s="170"/>
      <c r="AM334" s="170"/>
      <c r="AN334" s="170"/>
      <c r="AO334" s="170"/>
    </row>
    <row r="335" spans="1:41" ht="12.75" customHeight="1" x14ac:dyDescent="0.2">
      <c r="A335" s="170"/>
      <c r="B335" s="170"/>
      <c r="C335" s="170"/>
      <c r="D335" s="272"/>
      <c r="E335" s="170"/>
      <c r="F335" s="170"/>
      <c r="G335" s="170"/>
      <c r="H335" s="170"/>
      <c r="I335" s="170"/>
      <c r="J335" s="170"/>
      <c r="K335" s="170"/>
      <c r="L335" s="170"/>
      <c r="M335" s="170"/>
      <c r="N335" s="170"/>
      <c r="O335" s="170"/>
      <c r="P335" s="170"/>
      <c r="Q335" s="170"/>
      <c r="R335" s="170"/>
      <c r="S335" s="169"/>
      <c r="T335" s="169"/>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row>
    <row r="336" spans="1:41" ht="12.75" customHeight="1" x14ac:dyDescent="0.2">
      <c r="A336" s="170"/>
      <c r="B336" s="170"/>
      <c r="C336" s="170"/>
      <c r="D336" s="272"/>
      <c r="E336" s="170"/>
      <c r="F336" s="170"/>
      <c r="G336" s="170"/>
      <c r="H336" s="170"/>
      <c r="I336" s="170"/>
      <c r="J336" s="170"/>
      <c r="K336" s="170"/>
      <c r="L336" s="170"/>
      <c r="M336" s="170"/>
      <c r="N336" s="170"/>
      <c r="O336" s="170"/>
      <c r="P336" s="170"/>
      <c r="Q336" s="170"/>
      <c r="R336" s="170"/>
      <c r="S336" s="169"/>
      <c r="T336" s="169"/>
      <c r="U336" s="170"/>
      <c r="V336" s="170"/>
      <c r="W336" s="170"/>
      <c r="X336" s="170"/>
      <c r="Y336" s="170"/>
      <c r="Z336" s="170"/>
      <c r="AA336" s="170"/>
      <c r="AB336" s="170"/>
      <c r="AC336" s="170"/>
      <c r="AD336" s="170"/>
      <c r="AE336" s="170"/>
      <c r="AF336" s="170"/>
      <c r="AG336" s="170"/>
      <c r="AH336" s="170"/>
      <c r="AI336" s="170"/>
      <c r="AJ336" s="170"/>
      <c r="AK336" s="170"/>
      <c r="AL336" s="170"/>
      <c r="AM336" s="170"/>
      <c r="AN336" s="170"/>
      <c r="AO336" s="170"/>
    </row>
    <row r="337" spans="1:41" ht="12.75" customHeight="1" x14ac:dyDescent="0.2">
      <c r="A337" s="170"/>
      <c r="B337" s="170"/>
      <c r="C337" s="170"/>
      <c r="D337" s="272"/>
      <c r="E337" s="170"/>
      <c r="F337" s="170"/>
      <c r="G337" s="170"/>
      <c r="H337" s="170"/>
      <c r="I337" s="170"/>
      <c r="J337" s="170"/>
      <c r="K337" s="170"/>
      <c r="L337" s="170"/>
      <c r="M337" s="170"/>
      <c r="N337" s="170"/>
      <c r="O337" s="170"/>
      <c r="P337" s="170"/>
      <c r="Q337" s="170"/>
      <c r="R337" s="170"/>
      <c r="S337" s="169"/>
      <c r="T337" s="169"/>
      <c r="U337" s="170"/>
      <c r="V337" s="170"/>
      <c r="W337" s="170"/>
      <c r="X337" s="170"/>
      <c r="Y337" s="170"/>
      <c r="Z337" s="170"/>
      <c r="AA337" s="170"/>
      <c r="AB337" s="170"/>
      <c r="AC337" s="170"/>
      <c r="AD337" s="170"/>
      <c r="AE337" s="170"/>
      <c r="AF337" s="170"/>
      <c r="AG337" s="170"/>
      <c r="AH337" s="170"/>
      <c r="AI337" s="170"/>
      <c r="AJ337" s="170"/>
      <c r="AK337" s="170"/>
      <c r="AL337" s="170"/>
      <c r="AM337" s="170"/>
      <c r="AN337" s="170"/>
      <c r="AO337" s="170"/>
    </row>
    <row r="338" spans="1:41" ht="12.75" customHeight="1" x14ac:dyDescent="0.2">
      <c r="A338" s="170"/>
      <c r="B338" s="170"/>
      <c r="C338" s="170"/>
      <c r="D338" s="272"/>
      <c r="E338" s="170"/>
      <c r="F338" s="170"/>
      <c r="G338" s="170"/>
      <c r="H338" s="170"/>
      <c r="I338" s="170"/>
      <c r="J338" s="170"/>
      <c r="K338" s="170"/>
      <c r="L338" s="170"/>
      <c r="M338" s="170"/>
      <c r="N338" s="170"/>
      <c r="O338" s="170"/>
      <c r="P338" s="170"/>
      <c r="Q338" s="170"/>
      <c r="R338" s="170"/>
      <c r="S338" s="169"/>
      <c r="T338" s="169"/>
      <c r="U338" s="170"/>
      <c r="V338" s="170"/>
      <c r="W338" s="170"/>
      <c r="X338" s="170"/>
      <c r="Y338" s="170"/>
      <c r="Z338" s="170"/>
      <c r="AA338" s="170"/>
      <c r="AB338" s="170"/>
      <c r="AC338" s="170"/>
      <c r="AD338" s="170"/>
      <c r="AE338" s="170"/>
      <c r="AF338" s="170"/>
      <c r="AG338" s="170"/>
      <c r="AH338" s="170"/>
      <c r="AI338" s="170"/>
      <c r="AJ338" s="170"/>
      <c r="AK338" s="170"/>
      <c r="AL338" s="170"/>
      <c r="AM338" s="170"/>
      <c r="AN338" s="170"/>
      <c r="AO338" s="170"/>
    </row>
    <row r="339" spans="1:41" ht="12.75" customHeight="1" x14ac:dyDescent="0.2">
      <c r="A339" s="170"/>
      <c r="B339" s="170"/>
      <c r="C339" s="170"/>
      <c r="D339" s="272"/>
      <c r="E339" s="170"/>
      <c r="F339" s="170"/>
      <c r="G339" s="170"/>
      <c r="H339" s="170"/>
      <c r="I339" s="170"/>
      <c r="J339" s="170"/>
      <c r="K339" s="170"/>
      <c r="L339" s="170"/>
      <c r="M339" s="170"/>
      <c r="N339" s="170"/>
      <c r="O339" s="170"/>
      <c r="P339" s="170"/>
      <c r="Q339" s="170"/>
      <c r="R339" s="170"/>
      <c r="S339" s="169"/>
      <c r="T339" s="169"/>
      <c r="U339" s="170"/>
      <c r="V339" s="170"/>
      <c r="W339" s="170"/>
      <c r="X339" s="170"/>
      <c r="Y339" s="170"/>
      <c r="Z339" s="170"/>
      <c r="AA339" s="170"/>
      <c r="AB339" s="170"/>
      <c r="AC339" s="170"/>
      <c r="AD339" s="170"/>
      <c r="AE339" s="170"/>
      <c r="AF339" s="170"/>
      <c r="AG339" s="170"/>
      <c r="AH339" s="170"/>
      <c r="AI339" s="170"/>
      <c r="AJ339" s="170"/>
      <c r="AK339" s="170"/>
      <c r="AL339" s="170"/>
      <c r="AM339" s="170"/>
      <c r="AN339" s="170"/>
      <c r="AO339" s="170"/>
    </row>
    <row r="340" spans="1:41" ht="12.75" customHeight="1" x14ac:dyDescent="0.2">
      <c r="A340" s="170"/>
      <c r="B340" s="170"/>
      <c r="C340" s="170"/>
      <c r="D340" s="272"/>
      <c r="E340" s="170"/>
      <c r="F340" s="170"/>
      <c r="G340" s="170"/>
      <c r="H340" s="170"/>
      <c r="I340" s="170"/>
      <c r="J340" s="170"/>
      <c r="K340" s="170"/>
      <c r="L340" s="170"/>
      <c r="M340" s="170"/>
      <c r="N340" s="170"/>
      <c r="O340" s="170"/>
      <c r="P340" s="170"/>
      <c r="Q340" s="170"/>
      <c r="R340" s="170"/>
      <c r="S340" s="169"/>
      <c r="T340" s="169"/>
      <c r="U340" s="170"/>
      <c r="V340" s="170"/>
      <c r="W340" s="170"/>
      <c r="X340" s="170"/>
      <c r="Y340" s="170"/>
      <c r="Z340" s="170"/>
      <c r="AA340" s="170"/>
      <c r="AB340" s="170"/>
      <c r="AC340" s="170"/>
      <c r="AD340" s="170"/>
      <c r="AE340" s="170"/>
      <c r="AF340" s="170"/>
      <c r="AG340" s="170"/>
      <c r="AH340" s="170"/>
      <c r="AI340" s="170"/>
      <c r="AJ340" s="170"/>
      <c r="AK340" s="170"/>
      <c r="AL340" s="170"/>
      <c r="AM340" s="170"/>
      <c r="AN340" s="170"/>
      <c r="AO340" s="170"/>
    </row>
    <row r="341" spans="1:41" ht="12.75" customHeight="1" x14ac:dyDescent="0.2">
      <c r="A341" s="170"/>
      <c r="B341" s="170"/>
      <c r="C341" s="170"/>
      <c r="D341" s="272"/>
      <c r="E341" s="170"/>
      <c r="F341" s="170"/>
      <c r="G341" s="170"/>
      <c r="H341" s="170"/>
      <c r="I341" s="170"/>
      <c r="J341" s="170"/>
      <c r="K341" s="170"/>
      <c r="L341" s="170"/>
      <c r="M341" s="170"/>
      <c r="N341" s="170"/>
      <c r="O341" s="170"/>
      <c r="P341" s="170"/>
      <c r="Q341" s="170"/>
      <c r="R341" s="170"/>
      <c r="S341" s="169"/>
      <c r="T341" s="169"/>
      <c r="U341" s="170"/>
      <c r="V341" s="170"/>
      <c r="W341" s="170"/>
      <c r="X341" s="170"/>
      <c r="Y341" s="170"/>
      <c r="Z341" s="170"/>
      <c r="AA341" s="170"/>
      <c r="AB341" s="170"/>
      <c r="AC341" s="170"/>
      <c r="AD341" s="170"/>
      <c r="AE341" s="170"/>
      <c r="AF341" s="170"/>
      <c r="AG341" s="170"/>
      <c r="AH341" s="170"/>
      <c r="AI341" s="170"/>
      <c r="AJ341" s="170"/>
      <c r="AK341" s="170"/>
      <c r="AL341" s="170"/>
      <c r="AM341" s="170"/>
      <c r="AN341" s="170"/>
      <c r="AO341" s="170"/>
    </row>
    <row r="342" spans="1:41" ht="12.75" customHeight="1" x14ac:dyDescent="0.2">
      <c r="A342" s="170"/>
      <c r="B342" s="170"/>
      <c r="C342" s="170"/>
      <c r="D342" s="272"/>
      <c r="E342" s="170"/>
      <c r="F342" s="170"/>
      <c r="G342" s="170"/>
      <c r="H342" s="170"/>
      <c r="I342" s="170"/>
      <c r="J342" s="170"/>
      <c r="K342" s="170"/>
      <c r="L342" s="170"/>
      <c r="M342" s="170"/>
      <c r="N342" s="170"/>
      <c r="O342" s="170"/>
      <c r="P342" s="170"/>
      <c r="Q342" s="170"/>
      <c r="R342" s="170"/>
      <c r="S342" s="169"/>
      <c r="T342" s="169"/>
      <c r="U342" s="170"/>
      <c r="V342" s="170"/>
      <c r="W342" s="170"/>
      <c r="X342" s="170"/>
      <c r="Y342" s="170"/>
      <c r="Z342" s="170"/>
      <c r="AA342" s="170"/>
      <c r="AB342" s="170"/>
      <c r="AC342" s="170"/>
      <c r="AD342" s="170"/>
      <c r="AE342" s="170"/>
      <c r="AF342" s="170"/>
      <c r="AG342" s="170"/>
      <c r="AH342" s="170"/>
      <c r="AI342" s="170"/>
      <c r="AJ342" s="170"/>
      <c r="AK342" s="170"/>
      <c r="AL342" s="170"/>
      <c r="AM342" s="170"/>
      <c r="AN342" s="170"/>
      <c r="AO342" s="170"/>
    </row>
    <row r="343" spans="1:41" ht="12.75" customHeight="1" x14ac:dyDescent="0.2">
      <c r="A343" s="170"/>
      <c r="B343" s="170"/>
      <c r="C343" s="170"/>
      <c r="D343" s="272"/>
      <c r="E343" s="170"/>
      <c r="F343" s="170"/>
      <c r="G343" s="170"/>
      <c r="H343" s="170"/>
      <c r="I343" s="170"/>
      <c r="J343" s="170"/>
      <c r="K343" s="170"/>
      <c r="L343" s="170"/>
      <c r="M343" s="170"/>
      <c r="N343" s="170"/>
      <c r="O343" s="170"/>
      <c r="P343" s="170"/>
      <c r="Q343" s="170"/>
      <c r="R343" s="170"/>
      <c r="S343" s="169"/>
      <c r="T343" s="169"/>
      <c r="U343" s="170"/>
      <c r="V343" s="170"/>
      <c r="W343" s="170"/>
      <c r="X343" s="170"/>
      <c r="Y343" s="170"/>
      <c r="Z343" s="170"/>
      <c r="AA343" s="170"/>
      <c r="AB343" s="170"/>
      <c r="AC343" s="170"/>
      <c r="AD343" s="170"/>
      <c r="AE343" s="170"/>
      <c r="AF343" s="170"/>
      <c r="AG343" s="170"/>
      <c r="AH343" s="170"/>
      <c r="AI343" s="170"/>
      <c r="AJ343" s="170"/>
      <c r="AK343" s="170"/>
      <c r="AL343" s="170"/>
      <c r="AM343" s="170"/>
      <c r="AN343" s="170"/>
      <c r="AO343" s="170"/>
    </row>
    <row r="344" spans="1:41" ht="12.75" customHeight="1" x14ac:dyDescent="0.2">
      <c r="A344" s="170"/>
      <c r="B344" s="170"/>
      <c r="C344" s="170"/>
      <c r="D344" s="272"/>
      <c r="E344" s="170"/>
      <c r="F344" s="170"/>
      <c r="G344" s="170"/>
      <c r="H344" s="170"/>
      <c r="I344" s="170"/>
      <c r="J344" s="170"/>
      <c r="K344" s="170"/>
      <c r="L344" s="170"/>
      <c r="M344" s="170"/>
      <c r="N344" s="170"/>
      <c r="O344" s="170"/>
      <c r="P344" s="170"/>
      <c r="Q344" s="170"/>
      <c r="R344" s="170"/>
      <c r="S344" s="169"/>
      <c r="T344" s="169"/>
      <c r="U344" s="170"/>
      <c r="V344" s="170"/>
      <c r="W344" s="170"/>
      <c r="X344" s="170"/>
      <c r="Y344" s="170"/>
      <c r="Z344" s="170"/>
      <c r="AA344" s="170"/>
      <c r="AB344" s="170"/>
      <c r="AC344" s="170"/>
      <c r="AD344" s="170"/>
      <c r="AE344" s="170"/>
      <c r="AF344" s="170"/>
      <c r="AG344" s="170"/>
      <c r="AH344" s="170"/>
      <c r="AI344" s="170"/>
      <c r="AJ344" s="170"/>
      <c r="AK344" s="170"/>
      <c r="AL344" s="170"/>
      <c r="AM344" s="170"/>
      <c r="AN344" s="170"/>
      <c r="AO344" s="170"/>
    </row>
    <row r="345" spans="1:41" ht="12.75" customHeight="1" x14ac:dyDescent="0.2">
      <c r="A345" s="170"/>
      <c r="B345" s="170"/>
      <c r="C345" s="170"/>
      <c r="D345" s="272"/>
      <c r="E345" s="170"/>
      <c r="F345" s="170"/>
      <c r="G345" s="170"/>
      <c r="H345" s="170"/>
      <c r="I345" s="170"/>
      <c r="J345" s="170"/>
      <c r="K345" s="170"/>
      <c r="L345" s="170"/>
      <c r="M345" s="170"/>
      <c r="N345" s="170"/>
      <c r="O345" s="170"/>
      <c r="P345" s="170"/>
      <c r="Q345" s="170"/>
      <c r="R345" s="170"/>
      <c r="S345" s="169"/>
      <c r="T345" s="169"/>
      <c r="U345" s="170"/>
      <c r="V345" s="170"/>
      <c r="W345" s="170"/>
      <c r="X345" s="170"/>
      <c r="Y345" s="170"/>
      <c r="Z345" s="170"/>
      <c r="AA345" s="170"/>
      <c r="AB345" s="170"/>
      <c r="AC345" s="170"/>
      <c r="AD345" s="170"/>
      <c r="AE345" s="170"/>
      <c r="AF345" s="170"/>
      <c r="AG345" s="170"/>
      <c r="AH345" s="170"/>
      <c r="AI345" s="170"/>
      <c r="AJ345" s="170"/>
      <c r="AK345" s="170"/>
      <c r="AL345" s="170"/>
      <c r="AM345" s="170"/>
      <c r="AN345" s="170"/>
      <c r="AO345" s="170"/>
    </row>
    <row r="346" spans="1:41" ht="12.75" customHeight="1" x14ac:dyDescent="0.2">
      <c r="A346" s="170"/>
      <c r="B346" s="170"/>
      <c r="C346" s="170"/>
      <c r="D346" s="272"/>
      <c r="E346" s="170"/>
      <c r="F346" s="170"/>
      <c r="G346" s="170"/>
      <c r="H346" s="170"/>
      <c r="I346" s="170"/>
      <c r="J346" s="170"/>
      <c r="K346" s="170"/>
      <c r="L346" s="170"/>
      <c r="M346" s="170"/>
      <c r="N346" s="170"/>
      <c r="O346" s="170"/>
      <c r="P346" s="170"/>
      <c r="Q346" s="170"/>
      <c r="R346" s="170"/>
      <c r="S346" s="169"/>
      <c r="T346" s="169"/>
      <c r="U346" s="170"/>
      <c r="V346" s="170"/>
      <c r="W346" s="170"/>
      <c r="X346" s="170"/>
      <c r="Y346" s="170"/>
      <c r="Z346" s="170"/>
      <c r="AA346" s="170"/>
      <c r="AB346" s="170"/>
      <c r="AC346" s="170"/>
      <c r="AD346" s="170"/>
      <c r="AE346" s="170"/>
      <c r="AF346" s="170"/>
      <c r="AG346" s="170"/>
      <c r="AH346" s="170"/>
      <c r="AI346" s="170"/>
      <c r="AJ346" s="170"/>
      <c r="AK346" s="170"/>
      <c r="AL346" s="170"/>
      <c r="AM346" s="170"/>
      <c r="AN346" s="170"/>
      <c r="AO346" s="170"/>
    </row>
    <row r="347" spans="1:41" ht="12.75" customHeight="1" x14ac:dyDescent="0.2">
      <c r="A347" s="170"/>
      <c r="B347" s="170"/>
      <c r="C347" s="170"/>
      <c r="D347" s="272"/>
      <c r="E347" s="170"/>
      <c r="F347" s="170"/>
      <c r="G347" s="170"/>
      <c r="H347" s="170"/>
      <c r="I347" s="170"/>
      <c r="J347" s="170"/>
      <c r="K347" s="170"/>
      <c r="L347" s="170"/>
      <c r="M347" s="170"/>
      <c r="N347" s="170"/>
      <c r="O347" s="170"/>
      <c r="P347" s="170"/>
      <c r="Q347" s="170"/>
      <c r="R347" s="170"/>
      <c r="S347" s="169"/>
      <c r="T347" s="169"/>
      <c r="U347" s="170"/>
      <c r="V347" s="170"/>
      <c r="W347" s="170"/>
      <c r="X347" s="170"/>
      <c r="Y347" s="170"/>
      <c r="Z347" s="170"/>
      <c r="AA347" s="170"/>
      <c r="AB347" s="170"/>
      <c r="AC347" s="170"/>
      <c r="AD347" s="170"/>
      <c r="AE347" s="170"/>
      <c r="AF347" s="170"/>
      <c r="AG347" s="170"/>
      <c r="AH347" s="170"/>
      <c r="AI347" s="170"/>
      <c r="AJ347" s="170"/>
      <c r="AK347" s="170"/>
      <c r="AL347" s="170"/>
      <c r="AM347" s="170"/>
      <c r="AN347" s="170"/>
      <c r="AO347" s="170"/>
    </row>
    <row r="348" spans="1:41" ht="12.75" customHeight="1" x14ac:dyDescent="0.2">
      <c r="A348" s="170"/>
      <c r="B348" s="170"/>
      <c r="C348" s="170"/>
      <c r="D348" s="272"/>
      <c r="E348" s="170"/>
      <c r="F348" s="170"/>
      <c r="G348" s="170"/>
      <c r="H348" s="170"/>
      <c r="I348" s="170"/>
      <c r="J348" s="170"/>
      <c r="K348" s="170"/>
      <c r="L348" s="170"/>
      <c r="M348" s="170"/>
      <c r="N348" s="170"/>
      <c r="O348" s="170"/>
      <c r="P348" s="170"/>
      <c r="Q348" s="170"/>
      <c r="R348" s="170"/>
      <c r="S348" s="169"/>
      <c r="T348" s="169"/>
      <c r="U348" s="170"/>
      <c r="V348" s="170"/>
      <c r="W348" s="170"/>
      <c r="X348" s="170"/>
      <c r="Y348" s="170"/>
      <c r="Z348" s="170"/>
      <c r="AA348" s="170"/>
      <c r="AB348" s="170"/>
      <c r="AC348" s="170"/>
      <c r="AD348" s="170"/>
      <c r="AE348" s="170"/>
      <c r="AF348" s="170"/>
      <c r="AG348" s="170"/>
      <c r="AH348" s="170"/>
      <c r="AI348" s="170"/>
      <c r="AJ348" s="170"/>
      <c r="AK348" s="170"/>
      <c r="AL348" s="170"/>
      <c r="AM348" s="170"/>
      <c r="AN348" s="170"/>
      <c r="AO348" s="170"/>
    </row>
    <row r="349" spans="1:41" ht="12.75" customHeight="1" x14ac:dyDescent="0.2">
      <c r="A349" s="170"/>
      <c r="B349" s="170"/>
      <c r="C349" s="170"/>
      <c r="D349" s="272"/>
      <c r="E349" s="170"/>
      <c r="F349" s="170"/>
      <c r="G349" s="170"/>
      <c r="H349" s="170"/>
      <c r="I349" s="170"/>
      <c r="J349" s="170"/>
      <c r="K349" s="170"/>
      <c r="L349" s="170"/>
      <c r="M349" s="170"/>
      <c r="N349" s="170"/>
      <c r="O349" s="170"/>
      <c r="P349" s="170"/>
      <c r="Q349" s="170"/>
      <c r="R349" s="170"/>
      <c r="S349" s="169"/>
      <c r="T349" s="169"/>
      <c r="U349" s="170"/>
      <c r="V349" s="170"/>
      <c r="W349" s="170"/>
      <c r="X349" s="170"/>
      <c r="Y349" s="170"/>
      <c r="Z349" s="170"/>
      <c r="AA349" s="170"/>
      <c r="AB349" s="170"/>
      <c r="AC349" s="170"/>
      <c r="AD349" s="170"/>
      <c r="AE349" s="170"/>
      <c r="AF349" s="170"/>
      <c r="AG349" s="170"/>
      <c r="AH349" s="170"/>
      <c r="AI349" s="170"/>
      <c r="AJ349" s="170"/>
      <c r="AK349" s="170"/>
      <c r="AL349" s="170"/>
      <c r="AM349" s="170"/>
      <c r="AN349" s="170"/>
      <c r="AO349" s="170"/>
    </row>
    <row r="350" spans="1:41" ht="12.75" customHeight="1" x14ac:dyDescent="0.2">
      <c r="A350" s="170"/>
      <c r="B350" s="170"/>
      <c r="C350" s="170"/>
      <c r="D350" s="272"/>
      <c r="E350" s="170"/>
      <c r="F350" s="170"/>
      <c r="G350" s="170"/>
      <c r="H350" s="170"/>
      <c r="I350" s="170"/>
      <c r="J350" s="170"/>
      <c r="K350" s="170"/>
      <c r="L350" s="170"/>
      <c r="M350" s="170"/>
      <c r="N350" s="170"/>
      <c r="O350" s="170"/>
      <c r="P350" s="170"/>
      <c r="Q350" s="170"/>
      <c r="R350" s="170"/>
      <c r="S350" s="169"/>
      <c r="T350" s="169"/>
      <c r="U350" s="170"/>
      <c r="V350" s="170"/>
      <c r="W350" s="170"/>
      <c r="X350" s="170"/>
      <c r="Y350" s="170"/>
      <c r="Z350" s="170"/>
      <c r="AA350" s="170"/>
      <c r="AB350" s="170"/>
      <c r="AC350" s="170"/>
      <c r="AD350" s="170"/>
      <c r="AE350" s="170"/>
      <c r="AF350" s="170"/>
      <c r="AG350" s="170"/>
      <c r="AH350" s="170"/>
      <c r="AI350" s="170"/>
      <c r="AJ350" s="170"/>
      <c r="AK350" s="170"/>
      <c r="AL350" s="170"/>
      <c r="AM350" s="170"/>
      <c r="AN350" s="170"/>
      <c r="AO350" s="170"/>
    </row>
    <row r="351" spans="1:41" ht="12.75" customHeight="1" x14ac:dyDescent="0.2">
      <c r="A351" s="170"/>
      <c r="B351" s="170"/>
      <c r="C351" s="170"/>
      <c r="D351" s="272"/>
      <c r="E351" s="170"/>
      <c r="F351" s="170"/>
      <c r="G351" s="170"/>
      <c r="H351" s="170"/>
      <c r="I351" s="170"/>
      <c r="J351" s="170"/>
      <c r="K351" s="170"/>
      <c r="L351" s="170"/>
      <c r="M351" s="170"/>
      <c r="N351" s="170"/>
      <c r="O351" s="170"/>
      <c r="P351" s="170"/>
      <c r="Q351" s="170"/>
      <c r="R351" s="170"/>
      <c r="S351" s="169"/>
      <c r="T351" s="169"/>
      <c r="U351" s="170"/>
      <c r="V351" s="170"/>
      <c r="W351" s="170"/>
      <c r="X351" s="170"/>
      <c r="Y351" s="170"/>
      <c r="Z351" s="170"/>
      <c r="AA351" s="170"/>
      <c r="AB351" s="170"/>
      <c r="AC351" s="170"/>
      <c r="AD351" s="170"/>
      <c r="AE351" s="170"/>
      <c r="AF351" s="170"/>
      <c r="AG351" s="170"/>
      <c r="AH351" s="170"/>
      <c r="AI351" s="170"/>
      <c r="AJ351" s="170"/>
      <c r="AK351" s="170"/>
      <c r="AL351" s="170"/>
      <c r="AM351" s="170"/>
      <c r="AN351" s="170"/>
      <c r="AO351" s="170"/>
    </row>
    <row r="352" spans="1:41" ht="12.75" customHeight="1" x14ac:dyDescent="0.2">
      <c r="A352" s="170"/>
      <c r="B352" s="170"/>
      <c r="C352" s="170"/>
      <c r="D352" s="272"/>
      <c r="E352" s="170"/>
      <c r="F352" s="170"/>
      <c r="G352" s="170"/>
      <c r="H352" s="170"/>
      <c r="I352" s="170"/>
      <c r="J352" s="170"/>
      <c r="K352" s="170"/>
      <c r="L352" s="170"/>
      <c r="M352" s="170"/>
      <c r="N352" s="170"/>
      <c r="O352" s="170"/>
      <c r="P352" s="170"/>
      <c r="Q352" s="170"/>
      <c r="R352" s="170"/>
      <c r="S352" s="169"/>
      <c r="T352" s="169"/>
      <c r="U352" s="170"/>
      <c r="V352" s="170"/>
      <c r="W352" s="170"/>
      <c r="X352" s="170"/>
      <c r="Y352" s="170"/>
      <c r="Z352" s="170"/>
      <c r="AA352" s="170"/>
      <c r="AB352" s="170"/>
      <c r="AC352" s="170"/>
      <c r="AD352" s="170"/>
      <c r="AE352" s="170"/>
      <c r="AF352" s="170"/>
      <c r="AG352" s="170"/>
      <c r="AH352" s="170"/>
      <c r="AI352" s="170"/>
      <c r="AJ352" s="170"/>
      <c r="AK352" s="170"/>
      <c r="AL352" s="170"/>
      <c r="AM352" s="170"/>
      <c r="AN352" s="170"/>
      <c r="AO352" s="170"/>
    </row>
    <row r="353" spans="1:41" ht="12.75" customHeight="1" x14ac:dyDescent="0.2">
      <c r="A353" s="170"/>
      <c r="B353" s="170"/>
      <c r="C353" s="170"/>
      <c r="D353" s="272"/>
      <c r="E353" s="170"/>
      <c r="F353" s="170"/>
      <c r="G353" s="170"/>
      <c r="H353" s="170"/>
      <c r="I353" s="170"/>
      <c r="J353" s="170"/>
      <c r="K353" s="170"/>
      <c r="L353" s="170"/>
      <c r="M353" s="170"/>
      <c r="N353" s="170"/>
      <c r="O353" s="170"/>
      <c r="P353" s="170"/>
      <c r="Q353" s="170"/>
      <c r="R353" s="170"/>
      <c r="S353" s="169"/>
      <c r="T353" s="169"/>
      <c r="U353" s="170"/>
      <c r="V353" s="170"/>
      <c r="W353" s="170"/>
      <c r="X353" s="170"/>
      <c r="Y353" s="170"/>
      <c r="Z353" s="170"/>
      <c r="AA353" s="170"/>
      <c r="AB353" s="170"/>
      <c r="AC353" s="170"/>
      <c r="AD353" s="170"/>
      <c r="AE353" s="170"/>
      <c r="AF353" s="170"/>
      <c r="AG353" s="170"/>
      <c r="AH353" s="170"/>
      <c r="AI353" s="170"/>
      <c r="AJ353" s="170"/>
      <c r="AK353" s="170"/>
      <c r="AL353" s="170"/>
      <c r="AM353" s="170"/>
      <c r="AN353" s="170"/>
      <c r="AO353" s="170"/>
    </row>
    <row r="354" spans="1:41" ht="12.75" customHeight="1" x14ac:dyDescent="0.2">
      <c r="A354" s="170"/>
      <c r="B354" s="170"/>
      <c r="C354" s="170"/>
      <c r="D354" s="272"/>
      <c r="E354" s="170"/>
      <c r="F354" s="170"/>
      <c r="G354" s="170"/>
      <c r="H354" s="170"/>
      <c r="I354" s="170"/>
      <c r="J354" s="170"/>
      <c r="K354" s="170"/>
      <c r="L354" s="170"/>
      <c r="M354" s="170"/>
      <c r="N354" s="170"/>
      <c r="O354" s="170"/>
      <c r="P354" s="170"/>
      <c r="Q354" s="170"/>
      <c r="R354" s="170"/>
      <c r="S354" s="169"/>
      <c r="T354" s="169"/>
      <c r="U354" s="170"/>
      <c r="V354" s="170"/>
      <c r="W354" s="170"/>
      <c r="X354" s="170"/>
      <c r="Y354" s="170"/>
      <c r="Z354" s="170"/>
      <c r="AA354" s="170"/>
      <c r="AB354" s="170"/>
      <c r="AC354" s="170"/>
      <c r="AD354" s="170"/>
      <c r="AE354" s="170"/>
      <c r="AF354" s="170"/>
      <c r="AG354" s="170"/>
      <c r="AH354" s="170"/>
      <c r="AI354" s="170"/>
      <c r="AJ354" s="170"/>
      <c r="AK354" s="170"/>
      <c r="AL354" s="170"/>
      <c r="AM354" s="170"/>
      <c r="AN354" s="170"/>
      <c r="AO354" s="170"/>
    </row>
    <row r="355" spans="1:41" ht="12.75" customHeight="1" x14ac:dyDescent="0.2">
      <c r="A355" s="170"/>
      <c r="B355" s="170"/>
      <c r="C355" s="170"/>
      <c r="D355" s="272"/>
      <c r="E355" s="170"/>
      <c r="F355" s="170"/>
      <c r="G355" s="170"/>
      <c r="H355" s="170"/>
      <c r="I355" s="170"/>
      <c r="J355" s="170"/>
      <c r="K355" s="170"/>
      <c r="L355" s="170"/>
      <c r="M355" s="170"/>
      <c r="N355" s="170"/>
      <c r="O355" s="170"/>
      <c r="P355" s="170"/>
      <c r="Q355" s="170"/>
      <c r="R355" s="170"/>
      <c r="S355" s="169"/>
      <c r="T355" s="169"/>
      <c r="U355" s="170"/>
      <c r="V355" s="170"/>
      <c r="W355" s="170"/>
      <c r="X355" s="170"/>
      <c r="Y355" s="170"/>
      <c r="Z355" s="170"/>
      <c r="AA355" s="170"/>
      <c r="AB355" s="170"/>
      <c r="AC355" s="170"/>
      <c r="AD355" s="170"/>
      <c r="AE355" s="170"/>
      <c r="AF355" s="170"/>
      <c r="AG355" s="170"/>
      <c r="AH355" s="170"/>
      <c r="AI355" s="170"/>
      <c r="AJ355" s="170"/>
      <c r="AK355" s="170"/>
      <c r="AL355" s="170"/>
      <c r="AM355" s="170"/>
      <c r="AN355" s="170"/>
      <c r="AO355" s="170"/>
    </row>
    <row r="356" spans="1:41" ht="12.75" customHeight="1" x14ac:dyDescent="0.2">
      <c r="A356" s="170"/>
      <c r="B356" s="170"/>
      <c r="C356" s="170"/>
      <c r="D356" s="272"/>
      <c r="E356" s="170"/>
      <c r="F356" s="170"/>
      <c r="G356" s="170"/>
      <c r="H356" s="170"/>
      <c r="I356" s="170"/>
      <c r="J356" s="170"/>
      <c r="K356" s="170"/>
      <c r="L356" s="170"/>
      <c r="M356" s="170"/>
      <c r="N356" s="170"/>
      <c r="O356" s="170"/>
      <c r="P356" s="170"/>
      <c r="Q356" s="170"/>
      <c r="R356" s="170"/>
      <c r="S356" s="169"/>
      <c r="T356" s="169"/>
      <c r="U356" s="170"/>
      <c r="V356" s="170"/>
      <c r="W356" s="170"/>
      <c r="X356" s="170"/>
      <c r="Y356" s="170"/>
      <c r="Z356" s="170"/>
      <c r="AA356" s="170"/>
      <c r="AB356" s="170"/>
      <c r="AC356" s="170"/>
      <c r="AD356" s="170"/>
      <c r="AE356" s="170"/>
      <c r="AF356" s="170"/>
      <c r="AG356" s="170"/>
      <c r="AH356" s="170"/>
      <c r="AI356" s="170"/>
      <c r="AJ356" s="170"/>
      <c r="AK356" s="170"/>
      <c r="AL356" s="170"/>
      <c r="AM356" s="170"/>
      <c r="AN356" s="170"/>
      <c r="AO356" s="170"/>
    </row>
    <row r="357" spans="1:41" ht="12.75" customHeight="1" x14ac:dyDescent="0.2">
      <c r="A357" s="170"/>
      <c r="B357" s="170"/>
      <c r="C357" s="170"/>
      <c r="D357" s="272"/>
      <c r="E357" s="170"/>
      <c r="F357" s="170"/>
      <c r="G357" s="170"/>
      <c r="H357" s="170"/>
      <c r="I357" s="170"/>
      <c r="J357" s="170"/>
      <c r="K357" s="170"/>
      <c r="L357" s="170"/>
      <c r="M357" s="170"/>
      <c r="N357" s="170"/>
      <c r="O357" s="170"/>
      <c r="P357" s="170"/>
      <c r="Q357" s="170"/>
      <c r="R357" s="170"/>
      <c r="S357" s="169"/>
      <c r="T357" s="169"/>
      <c r="U357" s="170"/>
      <c r="V357" s="170"/>
      <c r="W357" s="170"/>
      <c r="X357" s="170"/>
      <c r="Y357" s="170"/>
      <c r="Z357" s="170"/>
      <c r="AA357" s="170"/>
      <c r="AB357" s="170"/>
      <c r="AC357" s="170"/>
      <c r="AD357" s="170"/>
      <c r="AE357" s="170"/>
      <c r="AF357" s="170"/>
      <c r="AG357" s="170"/>
      <c r="AH357" s="170"/>
      <c r="AI357" s="170"/>
      <c r="AJ357" s="170"/>
      <c r="AK357" s="170"/>
      <c r="AL357" s="170"/>
      <c r="AM357" s="170"/>
      <c r="AN357" s="170"/>
      <c r="AO357" s="170"/>
    </row>
    <row r="358" spans="1:41" ht="12.75" customHeight="1" x14ac:dyDescent="0.2">
      <c r="A358" s="170"/>
      <c r="B358" s="170"/>
      <c r="C358" s="170"/>
      <c r="D358" s="272"/>
      <c r="E358" s="170"/>
      <c r="F358" s="170"/>
      <c r="G358" s="170"/>
      <c r="H358" s="170"/>
      <c r="I358" s="170"/>
      <c r="J358" s="170"/>
      <c r="K358" s="170"/>
      <c r="L358" s="170"/>
      <c r="M358" s="170"/>
      <c r="N358" s="170"/>
      <c r="O358" s="170"/>
      <c r="P358" s="170"/>
      <c r="Q358" s="170"/>
      <c r="R358" s="170"/>
      <c r="S358" s="169"/>
      <c r="T358" s="169"/>
      <c r="U358" s="170"/>
      <c r="V358" s="170"/>
      <c r="W358" s="170"/>
      <c r="X358" s="170"/>
      <c r="Y358" s="170"/>
      <c r="Z358" s="170"/>
      <c r="AA358" s="170"/>
      <c r="AB358" s="170"/>
      <c r="AC358" s="170"/>
      <c r="AD358" s="170"/>
      <c r="AE358" s="170"/>
      <c r="AF358" s="170"/>
      <c r="AG358" s="170"/>
      <c r="AH358" s="170"/>
      <c r="AI358" s="170"/>
      <c r="AJ358" s="170"/>
      <c r="AK358" s="170"/>
      <c r="AL358" s="170"/>
      <c r="AM358" s="170"/>
      <c r="AN358" s="170"/>
      <c r="AO358" s="170"/>
    </row>
    <row r="359" spans="1:41" ht="12.75" customHeight="1" x14ac:dyDescent="0.2">
      <c r="A359" s="170"/>
      <c r="B359" s="170"/>
      <c r="C359" s="170"/>
      <c r="D359" s="272"/>
      <c r="E359" s="170"/>
      <c r="F359" s="170"/>
      <c r="G359" s="170"/>
      <c r="H359" s="170"/>
      <c r="I359" s="170"/>
      <c r="J359" s="170"/>
      <c r="K359" s="170"/>
      <c r="L359" s="170"/>
      <c r="M359" s="170"/>
      <c r="N359" s="170"/>
      <c r="O359" s="170"/>
      <c r="P359" s="170"/>
      <c r="Q359" s="170"/>
      <c r="R359" s="170"/>
      <c r="S359" s="169"/>
      <c r="T359" s="169"/>
      <c r="U359" s="170"/>
      <c r="V359" s="170"/>
      <c r="W359" s="170"/>
      <c r="X359" s="170"/>
      <c r="Y359" s="170"/>
      <c r="Z359" s="170"/>
      <c r="AA359" s="170"/>
      <c r="AB359" s="170"/>
      <c r="AC359" s="170"/>
      <c r="AD359" s="170"/>
      <c r="AE359" s="170"/>
      <c r="AF359" s="170"/>
      <c r="AG359" s="170"/>
      <c r="AH359" s="170"/>
      <c r="AI359" s="170"/>
      <c r="AJ359" s="170"/>
      <c r="AK359" s="170"/>
      <c r="AL359" s="170"/>
      <c r="AM359" s="170"/>
      <c r="AN359" s="170"/>
      <c r="AO359" s="170"/>
    </row>
    <row r="360" spans="1:41" ht="12.75" customHeight="1" x14ac:dyDescent="0.2">
      <c r="A360" s="170"/>
      <c r="B360" s="170"/>
      <c r="C360" s="170"/>
      <c r="D360" s="272"/>
      <c r="E360" s="170"/>
      <c r="F360" s="170"/>
      <c r="G360" s="170"/>
      <c r="H360" s="170"/>
      <c r="I360" s="170"/>
      <c r="J360" s="170"/>
      <c r="K360" s="170"/>
      <c r="L360" s="170"/>
      <c r="M360" s="170"/>
      <c r="N360" s="170"/>
      <c r="O360" s="170"/>
      <c r="P360" s="170"/>
      <c r="Q360" s="170"/>
      <c r="R360" s="170"/>
      <c r="S360" s="169"/>
      <c r="T360" s="169"/>
      <c r="U360" s="170"/>
      <c r="V360" s="170"/>
      <c r="W360" s="170"/>
      <c r="X360" s="170"/>
      <c r="Y360" s="170"/>
      <c r="Z360" s="170"/>
      <c r="AA360" s="170"/>
      <c r="AB360" s="170"/>
      <c r="AC360" s="170"/>
      <c r="AD360" s="170"/>
      <c r="AE360" s="170"/>
      <c r="AF360" s="170"/>
      <c r="AG360" s="170"/>
      <c r="AH360" s="170"/>
      <c r="AI360" s="170"/>
      <c r="AJ360" s="170"/>
      <c r="AK360" s="170"/>
      <c r="AL360" s="170"/>
      <c r="AM360" s="170"/>
      <c r="AN360" s="170"/>
      <c r="AO360" s="170"/>
    </row>
    <row r="361" spans="1:41" ht="12.75" customHeight="1" x14ac:dyDescent="0.2">
      <c r="A361" s="170"/>
      <c r="B361" s="170"/>
      <c r="C361" s="170"/>
      <c r="D361" s="272"/>
      <c r="E361" s="170"/>
      <c r="F361" s="170"/>
      <c r="G361" s="170"/>
      <c r="H361" s="170"/>
      <c r="I361" s="170"/>
      <c r="J361" s="170"/>
      <c r="K361" s="170"/>
      <c r="L361" s="170"/>
      <c r="M361" s="170"/>
      <c r="N361" s="170"/>
      <c r="O361" s="170"/>
      <c r="P361" s="170"/>
      <c r="Q361" s="170"/>
      <c r="R361" s="170"/>
      <c r="S361" s="169"/>
      <c r="T361" s="169"/>
      <c r="U361" s="170"/>
      <c r="V361" s="170"/>
      <c r="W361" s="170"/>
      <c r="X361" s="170"/>
      <c r="Y361" s="170"/>
      <c r="Z361" s="170"/>
      <c r="AA361" s="170"/>
      <c r="AB361" s="170"/>
      <c r="AC361" s="170"/>
      <c r="AD361" s="170"/>
      <c r="AE361" s="170"/>
      <c r="AF361" s="170"/>
      <c r="AG361" s="170"/>
      <c r="AH361" s="170"/>
      <c r="AI361" s="170"/>
      <c r="AJ361" s="170"/>
      <c r="AK361" s="170"/>
      <c r="AL361" s="170"/>
      <c r="AM361" s="170"/>
      <c r="AN361" s="170"/>
      <c r="AO361" s="170"/>
    </row>
    <row r="362" spans="1:41" ht="12.75" customHeight="1" x14ac:dyDescent="0.2">
      <c r="A362" s="170"/>
      <c r="B362" s="170"/>
      <c r="C362" s="170"/>
      <c r="D362" s="272"/>
      <c r="E362" s="170"/>
      <c r="F362" s="170"/>
      <c r="G362" s="170"/>
      <c r="H362" s="170"/>
      <c r="I362" s="170"/>
      <c r="J362" s="170"/>
      <c r="K362" s="170"/>
      <c r="L362" s="170"/>
      <c r="M362" s="170"/>
      <c r="N362" s="170"/>
      <c r="O362" s="170"/>
      <c r="P362" s="170"/>
      <c r="Q362" s="170"/>
      <c r="R362" s="170"/>
      <c r="S362" s="169"/>
      <c r="T362" s="169"/>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row>
    <row r="363" spans="1:41" ht="12.75" customHeight="1" x14ac:dyDescent="0.2">
      <c r="A363" s="170"/>
      <c r="B363" s="170"/>
      <c r="C363" s="170"/>
      <c r="D363" s="272"/>
      <c r="E363" s="170"/>
      <c r="F363" s="170"/>
      <c r="G363" s="170"/>
      <c r="H363" s="170"/>
      <c r="I363" s="170"/>
      <c r="J363" s="170"/>
      <c r="K363" s="170"/>
      <c r="L363" s="170"/>
      <c r="M363" s="170"/>
      <c r="N363" s="170"/>
      <c r="O363" s="170"/>
      <c r="P363" s="170"/>
      <c r="Q363" s="170"/>
      <c r="R363" s="170"/>
      <c r="S363" s="169"/>
      <c r="T363" s="169"/>
      <c r="U363" s="170"/>
      <c r="V363" s="170"/>
      <c r="W363" s="170"/>
      <c r="X363" s="170"/>
      <c r="Y363" s="170"/>
      <c r="Z363" s="170"/>
      <c r="AA363" s="170"/>
      <c r="AB363" s="170"/>
      <c r="AC363" s="170"/>
      <c r="AD363" s="170"/>
      <c r="AE363" s="170"/>
      <c r="AF363" s="170"/>
      <c r="AG363" s="170"/>
      <c r="AH363" s="170"/>
      <c r="AI363" s="170"/>
      <c r="AJ363" s="170"/>
      <c r="AK363" s="170"/>
      <c r="AL363" s="170"/>
      <c r="AM363" s="170"/>
      <c r="AN363" s="170"/>
      <c r="AO363" s="170"/>
    </row>
    <row r="364" spans="1:41" ht="12.75" customHeight="1" x14ac:dyDescent="0.2">
      <c r="A364" s="170"/>
      <c r="B364" s="170"/>
      <c r="C364" s="170"/>
      <c r="D364" s="272"/>
      <c r="E364" s="170"/>
      <c r="F364" s="170"/>
      <c r="G364" s="170"/>
      <c r="H364" s="170"/>
      <c r="I364" s="170"/>
      <c r="J364" s="170"/>
      <c r="K364" s="170"/>
      <c r="L364" s="170"/>
      <c r="M364" s="170"/>
      <c r="N364" s="170"/>
      <c r="O364" s="170"/>
      <c r="P364" s="170"/>
      <c r="Q364" s="170"/>
      <c r="R364" s="170"/>
      <c r="S364" s="169"/>
      <c r="T364" s="169"/>
      <c r="U364" s="170"/>
      <c r="V364" s="170"/>
      <c r="W364" s="170"/>
      <c r="X364" s="170"/>
      <c r="Y364" s="170"/>
      <c r="Z364" s="170"/>
      <c r="AA364" s="170"/>
      <c r="AB364" s="170"/>
      <c r="AC364" s="170"/>
      <c r="AD364" s="170"/>
      <c r="AE364" s="170"/>
      <c r="AF364" s="170"/>
      <c r="AG364" s="170"/>
      <c r="AH364" s="170"/>
      <c r="AI364" s="170"/>
      <c r="AJ364" s="170"/>
      <c r="AK364" s="170"/>
      <c r="AL364" s="170"/>
      <c r="AM364" s="170"/>
      <c r="AN364" s="170"/>
      <c r="AO364" s="170"/>
    </row>
    <row r="365" spans="1:41" ht="12.75" customHeight="1" x14ac:dyDescent="0.2">
      <c r="A365" s="170"/>
      <c r="B365" s="170"/>
      <c r="C365" s="170"/>
      <c r="D365" s="272"/>
      <c r="E365" s="170"/>
      <c r="F365" s="170"/>
      <c r="G365" s="170"/>
      <c r="H365" s="170"/>
      <c r="I365" s="170"/>
      <c r="J365" s="170"/>
      <c r="K365" s="170"/>
      <c r="L365" s="170"/>
      <c r="M365" s="170"/>
      <c r="N365" s="170"/>
      <c r="O365" s="170"/>
      <c r="P365" s="170"/>
      <c r="Q365" s="170"/>
      <c r="R365" s="170"/>
      <c r="S365" s="169"/>
      <c r="T365" s="169"/>
      <c r="U365" s="170"/>
      <c r="V365" s="170"/>
      <c r="W365" s="170"/>
      <c r="X365" s="170"/>
      <c r="Y365" s="170"/>
      <c r="Z365" s="170"/>
      <c r="AA365" s="170"/>
      <c r="AB365" s="170"/>
      <c r="AC365" s="170"/>
      <c r="AD365" s="170"/>
      <c r="AE365" s="170"/>
      <c r="AF365" s="170"/>
      <c r="AG365" s="170"/>
      <c r="AH365" s="170"/>
      <c r="AI365" s="170"/>
      <c r="AJ365" s="170"/>
      <c r="AK365" s="170"/>
      <c r="AL365" s="170"/>
      <c r="AM365" s="170"/>
      <c r="AN365" s="170"/>
      <c r="AO365" s="170"/>
    </row>
    <row r="366" spans="1:41" ht="12.75" customHeight="1" x14ac:dyDescent="0.2">
      <c r="A366" s="170"/>
      <c r="B366" s="170"/>
      <c r="C366" s="170"/>
      <c r="D366" s="272"/>
      <c r="E366" s="170"/>
      <c r="F366" s="170"/>
      <c r="G366" s="170"/>
      <c r="H366" s="170"/>
      <c r="I366" s="170"/>
      <c r="J366" s="170"/>
      <c r="K366" s="170"/>
      <c r="L366" s="170"/>
      <c r="M366" s="170"/>
      <c r="N366" s="170"/>
      <c r="O366" s="170"/>
      <c r="P366" s="170"/>
      <c r="Q366" s="170"/>
      <c r="R366" s="170"/>
      <c r="S366" s="169"/>
      <c r="T366" s="169"/>
      <c r="U366" s="170"/>
      <c r="V366" s="170"/>
      <c r="W366" s="170"/>
      <c r="X366" s="170"/>
      <c r="Y366" s="170"/>
      <c r="Z366" s="170"/>
      <c r="AA366" s="170"/>
      <c r="AB366" s="170"/>
      <c r="AC366" s="170"/>
      <c r="AD366" s="170"/>
      <c r="AE366" s="170"/>
      <c r="AF366" s="170"/>
      <c r="AG366" s="170"/>
      <c r="AH366" s="170"/>
      <c r="AI366" s="170"/>
      <c r="AJ366" s="170"/>
      <c r="AK366" s="170"/>
      <c r="AL366" s="170"/>
      <c r="AM366" s="170"/>
      <c r="AN366" s="170"/>
      <c r="AO366" s="170"/>
    </row>
    <row r="367" spans="1:41" ht="12.75" customHeight="1" x14ac:dyDescent="0.2">
      <c r="A367" s="170"/>
      <c r="B367" s="170"/>
      <c r="C367" s="170"/>
      <c r="D367" s="272"/>
      <c r="E367" s="170"/>
      <c r="F367" s="170"/>
      <c r="G367" s="170"/>
      <c r="H367" s="170"/>
      <c r="I367" s="170"/>
      <c r="J367" s="170"/>
      <c r="K367" s="170"/>
      <c r="L367" s="170"/>
      <c r="M367" s="170"/>
      <c r="N367" s="170"/>
      <c r="O367" s="170"/>
      <c r="P367" s="170"/>
      <c r="Q367" s="170"/>
      <c r="R367" s="170"/>
      <c r="S367" s="169"/>
      <c r="T367" s="169"/>
      <c r="U367" s="170"/>
      <c r="V367" s="170"/>
      <c r="W367" s="170"/>
      <c r="X367" s="170"/>
      <c r="Y367" s="170"/>
      <c r="Z367" s="170"/>
      <c r="AA367" s="170"/>
      <c r="AB367" s="170"/>
      <c r="AC367" s="170"/>
      <c r="AD367" s="170"/>
      <c r="AE367" s="170"/>
      <c r="AF367" s="170"/>
      <c r="AG367" s="170"/>
      <c r="AH367" s="170"/>
      <c r="AI367" s="170"/>
      <c r="AJ367" s="170"/>
      <c r="AK367" s="170"/>
      <c r="AL367" s="170"/>
      <c r="AM367" s="170"/>
      <c r="AN367" s="170"/>
      <c r="AO367" s="170"/>
    </row>
    <row r="368" spans="1:41" ht="12.75" customHeight="1" x14ac:dyDescent="0.2">
      <c r="A368" s="170"/>
      <c r="B368" s="170"/>
      <c r="C368" s="170"/>
      <c r="D368" s="272"/>
      <c r="E368" s="170"/>
      <c r="F368" s="170"/>
      <c r="G368" s="170"/>
      <c r="H368" s="170"/>
      <c r="I368" s="170"/>
      <c r="J368" s="170"/>
      <c r="K368" s="170"/>
      <c r="L368" s="170"/>
      <c r="M368" s="170"/>
      <c r="N368" s="170"/>
      <c r="O368" s="170"/>
      <c r="P368" s="170"/>
      <c r="Q368" s="170"/>
      <c r="R368" s="170"/>
      <c r="S368" s="169"/>
      <c r="T368" s="169"/>
      <c r="U368" s="170"/>
      <c r="V368" s="170"/>
      <c r="W368" s="170"/>
      <c r="X368" s="170"/>
      <c r="Y368" s="170"/>
      <c r="Z368" s="170"/>
      <c r="AA368" s="170"/>
      <c r="AB368" s="170"/>
      <c r="AC368" s="170"/>
      <c r="AD368" s="170"/>
      <c r="AE368" s="170"/>
      <c r="AF368" s="170"/>
      <c r="AG368" s="170"/>
      <c r="AH368" s="170"/>
      <c r="AI368" s="170"/>
      <c r="AJ368" s="170"/>
      <c r="AK368" s="170"/>
      <c r="AL368" s="170"/>
      <c r="AM368" s="170"/>
      <c r="AN368" s="170"/>
      <c r="AO368" s="170"/>
    </row>
    <row r="369" spans="1:41" ht="12.75" customHeight="1" x14ac:dyDescent="0.2">
      <c r="A369" s="170"/>
      <c r="B369" s="170"/>
      <c r="C369" s="170"/>
      <c r="D369" s="272"/>
      <c r="E369" s="170"/>
      <c r="F369" s="170"/>
      <c r="G369" s="170"/>
      <c r="H369" s="170"/>
      <c r="I369" s="170"/>
      <c r="J369" s="170"/>
      <c r="K369" s="170"/>
      <c r="L369" s="170"/>
      <c r="M369" s="170"/>
      <c r="N369" s="170"/>
      <c r="O369" s="170"/>
      <c r="P369" s="170"/>
      <c r="Q369" s="170"/>
      <c r="R369" s="170"/>
      <c r="S369" s="169"/>
      <c r="T369" s="169"/>
      <c r="U369" s="170"/>
      <c r="V369" s="170"/>
      <c r="W369" s="170"/>
      <c r="X369" s="170"/>
      <c r="Y369" s="170"/>
      <c r="Z369" s="170"/>
      <c r="AA369" s="170"/>
      <c r="AB369" s="170"/>
      <c r="AC369" s="170"/>
      <c r="AD369" s="170"/>
      <c r="AE369" s="170"/>
      <c r="AF369" s="170"/>
      <c r="AG369" s="170"/>
      <c r="AH369" s="170"/>
      <c r="AI369" s="170"/>
      <c r="AJ369" s="170"/>
      <c r="AK369" s="170"/>
      <c r="AL369" s="170"/>
      <c r="AM369" s="170"/>
      <c r="AN369" s="170"/>
      <c r="AO369" s="170"/>
    </row>
    <row r="370" spans="1:41" ht="12.75" customHeight="1" x14ac:dyDescent="0.2">
      <c r="A370" s="170"/>
      <c r="B370" s="170"/>
      <c r="C370" s="170"/>
      <c r="D370" s="272"/>
      <c r="E370" s="170"/>
      <c r="F370" s="170"/>
      <c r="G370" s="170"/>
      <c r="H370" s="170"/>
      <c r="I370" s="170"/>
      <c r="J370" s="170"/>
      <c r="K370" s="170"/>
      <c r="L370" s="170"/>
      <c r="M370" s="170"/>
      <c r="N370" s="170"/>
      <c r="O370" s="170"/>
      <c r="P370" s="170"/>
      <c r="Q370" s="170"/>
      <c r="R370" s="170"/>
      <c r="S370" s="169"/>
      <c r="T370" s="169"/>
      <c r="U370" s="170"/>
      <c r="V370" s="170"/>
      <c r="W370" s="170"/>
      <c r="X370" s="170"/>
      <c r="Y370" s="170"/>
      <c r="Z370" s="170"/>
      <c r="AA370" s="170"/>
      <c r="AB370" s="170"/>
      <c r="AC370" s="170"/>
      <c r="AD370" s="170"/>
      <c r="AE370" s="170"/>
      <c r="AF370" s="170"/>
      <c r="AG370" s="170"/>
      <c r="AH370" s="170"/>
      <c r="AI370" s="170"/>
      <c r="AJ370" s="170"/>
      <c r="AK370" s="170"/>
      <c r="AL370" s="170"/>
      <c r="AM370" s="170"/>
      <c r="AN370" s="170"/>
      <c r="AO370" s="170"/>
    </row>
    <row r="371" spans="1:41" ht="12.75" customHeight="1" x14ac:dyDescent="0.2">
      <c r="A371" s="170"/>
      <c r="B371" s="170"/>
      <c r="C371" s="170"/>
      <c r="D371" s="272"/>
      <c r="E371" s="170"/>
      <c r="F371" s="170"/>
      <c r="G371" s="170"/>
      <c r="H371" s="170"/>
      <c r="I371" s="170"/>
      <c r="J371" s="170"/>
      <c r="K371" s="170"/>
      <c r="L371" s="170"/>
      <c r="M371" s="170"/>
      <c r="N371" s="170"/>
      <c r="O371" s="170"/>
      <c r="P371" s="170"/>
      <c r="Q371" s="170"/>
      <c r="R371" s="170"/>
      <c r="S371" s="169"/>
      <c r="T371" s="169"/>
      <c r="U371" s="170"/>
      <c r="V371" s="170"/>
      <c r="W371" s="170"/>
      <c r="X371" s="170"/>
      <c r="Y371" s="170"/>
      <c r="Z371" s="170"/>
      <c r="AA371" s="170"/>
      <c r="AB371" s="170"/>
      <c r="AC371" s="170"/>
      <c r="AD371" s="170"/>
      <c r="AE371" s="170"/>
      <c r="AF371" s="170"/>
      <c r="AG371" s="170"/>
      <c r="AH371" s="170"/>
      <c r="AI371" s="170"/>
      <c r="AJ371" s="170"/>
      <c r="AK371" s="170"/>
      <c r="AL371" s="170"/>
      <c r="AM371" s="170"/>
      <c r="AN371" s="170"/>
      <c r="AO371" s="170"/>
    </row>
    <row r="372" spans="1:41" ht="12.75" customHeight="1" x14ac:dyDescent="0.2">
      <c r="A372" s="170"/>
      <c r="B372" s="170"/>
      <c r="C372" s="170"/>
      <c r="D372" s="272"/>
      <c r="E372" s="170"/>
      <c r="F372" s="170"/>
      <c r="G372" s="170"/>
      <c r="H372" s="170"/>
      <c r="I372" s="170"/>
      <c r="J372" s="170"/>
      <c r="K372" s="170"/>
      <c r="L372" s="170"/>
      <c r="M372" s="170"/>
      <c r="N372" s="170"/>
      <c r="O372" s="170"/>
      <c r="P372" s="170"/>
      <c r="Q372" s="170"/>
      <c r="R372" s="170"/>
      <c r="S372" s="169"/>
      <c r="T372" s="169"/>
      <c r="U372" s="170"/>
      <c r="V372" s="170"/>
      <c r="W372" s="170"/>
      <c r="X372" s="170"/>
      <c r="Y372" s="170"/>
      <c r="Z372" s="170"/>
      <c r="AA372" s="170"/>
      <c r="AB372" s="170"/>
      <c r="AC372" s="170"/>
      <c r="AD372" s="170"/>
      <c r="AE372" s="170"/>
      <c r="AF372" s="170"/>
      <c r="AG372" s="170"/>
      <c r="AH372" s="170"/>
      <c r="AI372" s="170"/>
      <c r="AJ372" s="170"/>
      <c r="AK372" s="170"/>
      <c r="AL372" s="170"/>
      <c r="AM372" s="170"/>
      <c r="AN372" s="170"/>
      <c r="AO372" s="170"/>
    </row>
    <row r="373" spans="1:41" ht="12.75" customHeight="1" x14ac:dyDescent="0.2">
      <c r="A373" s="170"/>
      <c r="B373" s="170"/>
      <c r="C373" s="170"/>
      <c r="D373" s="272"/>
      <c r="E373" s="170"/>
      <c r="F373" s="170"/>
      <c r="G373" s="170"/>
      <c r="H373" s="170"/>
      <c r="I373" s="170"/>
      <c r="J373" s="170"/>
      <c r="K373" s="170"/>
      <c r="L373" s="170"/>
      <c r="M373" s="170"/>
      <c r="N373" s="170"/>
      <c r="O373" s="170"/>
      <c r="P373" s="170"/>
      <c r="Q373" s="170"/>
      <c r="R373" s="170"/>
      <c r="S373" s="169"/>
      <c r="T373" s="169"/>
      <c r="U373" s="170"/>
      <c r="V373" s="170"/>
      <c r="W373" s="170"/>
      <c r="X373" s="170"/>
      <c r="Y373" s="170"/>
      <c r="Z373" s="170"/>
      <c r="AA373" s="170"/>
      <c r="AB373" s="170"/>
      <c r="AC373" s="170"/>
      <c r="AD373" s="170"/>
      <c r="AE373" s="170"/>
      <c r="AF373" s="170"/>
      <c r="AG373" s="170"/>
      <c r="AH373" s="170"/>
      <c r="AI373" s="170"/>
      <c r="AJ373" s="170"/>
      <c r="AK373" s="170"/>
      <c r="AL373" s="170"/>
      <c r="AM373" s="170"/>
      <c r="AN373" s="170"/>
      <c r="AO373" s="170"/>
    </row>
    <row r="374" spans="1:41" ht="12.75" customHeight="1" x14ac:dyDescent="0.2">
      <c r="A374" s="170"/>
      <c r="B374" s="170"/>
      <c r="C374" s="170"/>
      <c r="D374" s="272"/>
      <c r="E374" s="170"/>
      <c r="F374" s="170"/>
      <c r="G374" s="170"/>
      <c r="H374" s="170"/>
      <c r="I374" s="170"/>
      <c r="J374" s="170"/>
      <c r="K374" s="170"/>
      <c r="L374" s="170"/>
      <c r="M374" s="170"/>
      <c r="N374" s="170"/>
      <c r="O374" s="170"/>
      <c r="P374" s="170"/>
      <c r="Q374" s="170"/>
      <c r="R374" s="170"/>
      <c r="S374" s="169"/>
      <c r="T374" s="169"/>
      <c r="U374" s="170"/>
      <c r="V374" s="170"/>
      <c r="W374" s="170"/>
      <c r="X374" s="170"/>
      <c r="Y374" s="170"/>
      <c r="Z374" s="170"/>
      <c r="AA374" s="170"/>
      <c r="AB374" s="170"/>
      <c r="AC374" s="170"/>
      <c r="AD374" s="170"/>
      <c r="AE374" s="170"/>
      <c r="AF374" s="170"/>
      <c r="AG374" s="170"/>
      <c r="AH374" s="170"/>
      <c r="AI374" s="170"/>
      <c r="AJ374" s="170"/>
      <c r="AK374" s="170"/>
      <c r="AL374" s="170"/>
      <c r="AM374" s="170"/>
      <c r="AN374" s="170"/>
      <c r="AO374" s="170"/>
    </row>
    <row r="375" spans="1:41" ht="12.75" customHeight="1" x14ac:dyDescent="0.2">
      <c r="A375" s="170"/>
      <c r="B375" s="170"/>
      <c r="C375" s="170"/>
      <c r="D375" s="272"/>
      <c r="E375" s="170"/>
      <c r="F375" s="170"/>
      <c r="G375" s="170"/>
      <c r="H375" s="170"/>
      <c r="I375" s="170"/>
      <c r="J375" s="170"/>
      <c r="K375" s="170"/>
      <c r="L375" s="170"/>
      <c r="M375" s="170"/>
      <c r="N375" s="170"/>
      <c r="O375" s="170"/>
      <c r="P375" s="170"/>
      <c r="Q375" s="170"/>
      <c r="R375" s="170"/>
      <c r="S375" s="169"/>
      <c r="T375" s="169"/>
      <c r="U375" s="170"/>
      <c r="V375" s="170"/>
      <c r="W375" s="170"/>
      <c r="X375" s="170"/>
      <c r="Y375" s="170"/>
      <c r="Z375" s="170"/>
      <c r="AA375" s="170"/>
      <c r="AB375" s="170"/>
      <c r="AC375" s="170"/>
      <c r="AD375" s="170"/>
      <c r="AE375" s="170"/>
      <c r="AF375" s="170"/>
      <c r="AG375" s="170"/>
      <c r="AH375" s="170"/>
      <c r="AI375" s="170"/>
      <c r="AJ375" s="170"/>
      <c r="AK375" s="170"/>
      <c r="AL375" s="170"/>
      <c r="AM375" s="170"/>
      <c r="AN375" s="170"/>
      <c r="AO375" s="170"/>
    </row>
    <row r="376" spans="1:41" ht="12.75" customHeight="1" x14ac:dyDescent="0.2">
      <c r="A376" s="170"/>
      <c r="B376" s="170"/>
      <c r="C376" s="170"/>
      <c r="D376" s="272"/>
      <c r="E376" s="170"/>
      <c r="F376" s="170"/>
      <c r="G376" s="170"/>
      <c r="H376" s="170"/>
      <c r="I376" s="170"/>
      <c r="J376" s="170"/>
      <c r="K376" s="170"/>
      <c r="L376" s="170"/>
      <c r="M376" s="170"/>
      <c r="N376" s="170"/>
      <c r="O376" s="170"/>
      <c r="P376" s="170"/>
      <c r="Q376" s="170"/>
      <c r="R376" s="170"/>
      <c r="S376" s="169"/>
      <c r="T376" s="169"/>
      <c r="U376" s="170"/>
      <c r="V376" s="170"/>
      <c r="W376" s="170"/>
      <c r="X376" s="170"/>
      <c r="Y376" s="170"/>
      <c r="Z376" s="170"/>
      <c r="AA376" s="170"/>
      <c r="AB376" s="170"/>
      <c r="AC376" s="170"/>
      <c r="AD376" s="170"/>
      <c r="AE376" s="170"/>
      <c r="AF376" s="170"/>
      <c r="AG376" s="170"/>
      <c r="AH376" s="170"/>
      <c r="AI376" s="170"/>
      <c r="AJ376" s="170"/>
      <c r="AK376" s="170"/>
      <c r="AL376" s="170"/>
      <c r="AM376" s="170"/>
      <c r="AN376" s="170"/>
      <c r="AO376" s="170"/>
    </row>
    <row r="377" spans="1:41" ht="12.75" customHeight="1" x14ac:dyDescent="0.2">
      <c r="A377" s="170"/>
      <c r="B377" s="170"/>
      <c r="C377" s="170"/>
      <c r="D377" s="272"/>
      <c r="E377" s="170"/>
      <c r="F377" s="170"/>
      <c r="G377" s="170"/>
      <c r="H377" s="170"/>
      <c r="I377" s="170"/>
      <c r="J377" s="170"/>
      <c r="K377" s="170"/>
      <c r="L377" s="170"/>
      <c r="M377" s="170"/>
      <c r="N377" s="170"/>
      <c r="O377" s="170"/>
      <c r="P377" s="170"/>
      <c r="Q377" s="170"/>
      <c r="R377" s="170"/>
      <c r="S377" s="169"/>
      <c r="T377" s="169"/>
      <c r="U377" s="170"/>
      <c r="V377" s="170"/>
      <c r="W377" s="170"/>
      <c r="X377" s="170"/>
      <c r="Y377" s="170"/>
      <c r="Z377" s="170"/>
      <c r="AA377" s="170"/>
      <c r="AB377" s="170"/>
      <c r="AC377" s="170"/>
      <c r="AD377" s="170"/>
      <c r="AE377" s="170"/>
      <c r="AF377" s="170"/>
      <c r="AG377" s="170"/>
      <c r="AH377" s="170"/>
      <c r="AI377" s="170"/>
      <c r="AJ377" s="170"/>
      <c r="AK377" s="170"/>
      <c r="AL377" s="170"/>
      <c r="AM377" s="170"/>
      <c r="AN377" s="170"/>
      <c r="AO377" s="170"/>
    </row>
    <row r="378" spans="1:41" ht="12.75" customHeight="1" x14ac:dyDescent="0.2">
      <c r="A378" s="170"/>
      <c r="B378" s="170"/>
      <c r="C378" s="170"/>
      <c r="D378" s="272"/>
      <c r="E378" s="170"/>
      <c r="F378" s="170"/>
      <c r="G378" s="170"/>
      <c r="H378" s="170"/>
      <c r="I378" s="170"/>
      <c r="J378" s="170"/>
      <c r="K378" s="170"/>
      <c r="L378" s="170"/>
      <c r="M378" s="170"/>
      <c r="N378" s="170"/>
      <c r="O378" s="170"/>
      <c r="P378" s="170"/>
      <c r="Q378" s="170"/>
      <c r="R378" s="170"/>
      <c r="S378" s="169"/>
      <c r="T378" s="169"/>
      <c r="U378" s="170"/>
      <c r="V378" s="170"/>
      <c r="W378" s="170"/>
      <c r="X378" s="170"/>
      <c r="Y378" s="170"/>
      <c r="Z378" s="170"/>
      <c r="AA378" s="170"/>
      <c r="AB378" s="170"/>
      <c r="AC378" s="170"/>
      <c r="AD378" s="170"/>
      <c r="AE378" s="170"/>
      <c r="AF378" s="170"/>
      <c r="AG378" s="170"/>
      <c r="AH378" s="170"/>
      <c r="AI378" s="170"/>
      <c r="AJ378" s="170"/>
      <c r="AK378" s="170"/>
      <c r="AL378" s="170"/>
      <c r="AM378" s="170"/>
      <c r="AN378" s="170"/>
      <c r="AO378" s="170"/>
    </row>
    <row r="379" spans="1:41" ht="12.75" customHeight="1" x14ac:dyDescent="0.2">
      <c r="A379" s="170"/>
      <c r="B379" s="170"/>
      <c r="C379" s="170"/>
      <c r="D379" s="272"/>
      <c r="E379" s="170"/>
      <c r="F379" s="170"/>
      <c r="G379" s="170"/>
      <c r="H379" s="170"/>
      <c r="I379" s="170"/>
      <c r="J379" s="170"/>
      <c r="K379" s="170"/>
      <c r="L379" s="170"/>
      <c r="M379" s="170"/>
      <c r="N379" s="170"/>
      <c r="O379" s="170"/>
      <c r="P379" s="170"/>
      <c r="Q379" s="170"/>
      <c r="R379" s="170"/>
      <c r="S379" s="169"/>
      <c r="T379" s="169"/>
      <c r="U379" s="170"/>
      <c r="V379" s="170"/>
      <c r="W379" s="170"/>
      <c r="X379" s="170"/>
      <c r="Y379" s="170"/>
      <c r="Z379" s="170"/>
      <c r="AA379" s="170"/>
      <c r="AB379" s="170"/>
      <c r="AC379" s="170"/>
      <c r="AD379" s="170"/>
      <c r="AE379" s="170"/>
      <c r="AF379" s="170"/>
      <c r="AG379" s="170"/>
      <c r="AH379" s="170"/>
      <c r="AI379" s="170"/>
      <c r="AJ379" s="170"/>
      <c r="AK379" s="170"/>
      <c r="AL379" s="170"/>
      <c r="AM379" s="170"/>
      <c r="AN379" s="170"/>
      <c r="AO379" s="170"/>
    </row>
    <row r="380" spans="1:41" ht="12.75" customHeight="1" x14ac:dyDescent="0.2">
      <c r="A380" s="170"/>
      <c r="B380" s="170"/>
      <c r="C380" s="170"/>
      <c r="D380" s="272"/>
      <c r="E380" s="170"/>
      <c r="F380" s="170"/>
      <c r="G380" s="170"/>
      <c r="H380" s="170"/>
      <c r="I380" s="170"/>
      <c r="J380" s="170"/>
      <c r="K380" s="170"/>
      <c r="L380" s="170"/>
      <c r="M380" s="170"/>
      <c r="N380" s="170"/>
      <c r="O380" s="170"/>
      <c r="P380" s="170"/>
      <c r="Q380" s="170"/>
      <c r="R380" s="170"/>
      <c r="S380" s="169"/>
      <c r="T380" s="169"/>
      <c r="U380" s="170"/>
      <c r="V380" s="170"/>
      <c r="W380" s="170"/>
      <c r="X380" s="170"/>
      <c r="Y380" s="170"/>
      <c r="Z380" s="170"/>
      <c r="AA380" s="170"/>
      <c r="AB380" s="170"/>
      <c r="AC380" s="170"/>
      <c r="AD380" s="170"/>
      <c r="AE380" s="170"/>
      <c r="AF380" s="170"/>
      <c r="AG380" s="170"/>
      <c r="AH380" s="170"/>
      <c r="AI380" s="170"/>
      <c r="AJ380" s="170"/>
      <c r="AK380" s="170"/>
      <c r="AL380" s="170"/>
      <c r="AM380" s="170"/>
      <c r="AN380" s="170"/>
      <c r="AO380" s="170"/>
    </row>
    <row r="381" spans="1:41" ht="12.75" customHeight="1" x14ac:dyDescent="0.2">
      <c r="A381" s="170"/>
      <c r="B381" s="170"/>
      <c r="C381" s="170"/>
      <c r="D381" s="272"/>
      <c r="E381" s="170"/>
      <c r="F381" s="170"/>
      <c r="G381" s="170"/>
      <c r="H381" s="170"/>
      <c r="I381" s="170"/>
      <c r="J381" s="170"/>
      <c r="K381" s="170"/>
      <c r="L381" s="170"/>
      <c r="M381" s="170"/>
      <c r="N381" s="170"/>
      <c r="O381" s="170"/>
      <c r="P381" s="170"/>
      <c r="Q381" s="170"/>
      <c r="R381" s="170"/>
      <c r="S381" s="169"/>
      <c r="T381" s="169"/>
      <c r="U381" s="170"/>
      <c r="V381" s="170"/>
      <c r="W381" s="170"/>
      <c r="X381" s="170"/>
      <c r="Y381" s="170"/>
      <c r="Z381" s="170"/>
      <c r="AA381" s="170"/>
      <c r="AB381" s="170"/>
      <c r="AC381" s="170"/>
      <c r="AD381" s="170"/>
      <c r="AE381" s="170"/>
      <c r="AF381" s="170"/>
      <c r="AG381" s="170"/>
      <c r="AH381" s="170"/>
      <c r="AI381" s="170"/>
      <c r="AJ381" s="170"/>
      <c r="AK381" s="170"/>
      <c r="AL381" s="170"/>
      <c r="AM381" s="170"/>
      <c r="AN381" s="170"/>
      <c r="AO381" s="170"/>
    </row>
    <row r="382" spans="1:41" ht="12.75" customHeight="1" x14ac:dyDescent="0.2">
      <c r="A382" s="170"/>
      <c r="B382" s="170"/>
      <c r="C382" s="170"/>
      <c r="D382" s="272"/>
      <c r="E382" s="170"/>
      <c r="F382" s="170"/>
      <c r="G382" s="170"/>
      <c r="H382" s="170"/>
      <c r="I382" s="170"/>
      <c r="J382" s="170"/>
      <c r="K382" s="170"/>
      <c r="L382" s="170"/>
      <c r="M382" s="170"/>
      <c r="N382" s="170"/>
      <c r="O382" s="170"/>
      <c r="P382" s="170"/>
      <c r="Q382" s="170"/>
      <c r="R382" s="170"/>
      <c r="S382" s="169"/>
      <c r="T382" s="169"/>
      <c r="U382" s="170"/>
      <c r="V382" s="170"/>
      <c r="W382" s="170"/>
      <c r="X382" s="170"/>
      <c r="Y382" s="170"/>
      <c r="Z382" s="170"/>
      <c r="AA382" s="170"/>
      <c r="AB382" s="170"/>
      <c r="AC382" s="170"/>
      <c r="AD382" s="170"/>
      <c r="AE382" s="170"/>
      <c r="AF382" s="170"/>
      <c r="AG382" s="170"/>
      <c r="AH382" s="170"/>
      <c r="AI382" s="170"/>
      <c r="AJ382" s="170"/>
      <c r="AK382" s="170"/>
      <c r="AL382" s="170"/>
      <c r="AM382" s="170"/>
      <c r="AN382" s="170"/>
      <c r="AO382" s="170"/>
    </row>
    <row r="383" spans="1:41" ht="12.75" customHeight="1" x14ac:dyDescent="0.2">
      <c r="A383" s="170"/>
      <c r="B383" s="170"/>
      <c r="C383" s="170"/>
      <c r="D383" s="272"/>
      <c r="E383" s="170"/>
      <c r="F383" s="170"/>
      <c r="G383" s="170"/>
      <c r="H383" s="170"/>
      <c r="I383" s="170"/>
      <c r="J383" s="170"/>
      <c r="K383" s="170"/>
      <c r="L383" s="170"/>
      <c r="M383" s="170"/>
      <c r="N383" s="170"/>
      <c r="O383" s="170"/>
      <c r="P383" s="170"/>
      <c r="Q383" s="170"/>
      <c r="R383" s="170"/>
      <c r="S383" s="169"/>
      <c r="T383" s="169"/>
      <c r="U383" s="170"/>
      <c r="V383" s="170"/>
      <c r="W383" s="170"/>
      <c r="X383" s="170"/>
      <c r="Y383" s="170"/>
      <c r="Z383" s="170"/>
      <c r="AA383" s="170"/>
      <c r="AB383" s="170"/>
      <c r="AC383" s="170"/>
      <c r="AD383" s="170"/>
      <c r="AE383" s="170"/>
      <c r="AF383" s="170"/>
      <c r="AG383" s="170"/>
      <c r="AH383" s="170"/>
      <c r="AI383" s="170"/>
      <c r="AJ383" s="170"/>
      <c r="AK383" s="170"/>
      <c r="AL383" s="170"/>
      <c r="AM383" s="170"/>
      <c r="AN383" s="170"/>
      <c r="AO383" s="170"/>
    </row>
    <row r="384" spans="1:41" ht="12.75" customHeight="1" x14ac:dyDescent="0.2">
      <c r="A384" s="170"/>
      <c r="B384" s="170"/>
      <c r="C384" s="170"/>
      <c r="D384" s="272"/>
      <c r="E384" s="170"/>
      <c r="F384" s="170"/>
      <c r="G384" s="170"/>
      <c r="H384" s="170"/>
      <c r="I384" s="170"/>
      <c r="J384" s="170"/>
      <c r="K384" s="170"/>
      <c r="L384" s="170"/>
      <c r="M384" s="170"/>
      <c r="N384" s="170"/>
      <c r="O384" s="170"/>
      <c r="P384" s="170"/>
      <c r="Q384" s="170"/>
      <c r="R384" s="170"/>
      <c r="S384" s="169"/>
      <c r="T384" s="169"/>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row>
    <row r="385" spans="1:41" ht="12.75" customHeight="1" x14ac:dyDescent="0.2">
      <c r="A385" s="170"/>
      <c r="B385" s="170"/>
      <c r="C385" s="170"/>
      <c r="D385" s="272"/>
      <c r="E385" s="170"/>
      <c r="F385" s="170"/>
      <c r="G385" s="170"/>
      <c r="H385" s="170"/>
      <c r="I385" s="170"/>
      <c r="J385" s="170"/>
      <c r="K385" s="170"/>
      <c r="L385" s="170"/>
      <c r="M385" s="170"/>
      <c r="N385" s="170"/>
      <c r="O385" s="170"/>
      <c r="P385" s="170"/>
      <c r="Q385" s="170"/>
      <c r="R385" s="170"/>
      <c r="S385" s="169"/>
      <c r="T385" s="169"/>
      <c r="U385" s="170"/>
      <c r="V385" s="170"/>
      <c r="W385" s="170"/>
      <c r="X385" s="170"/>
      <c r="Y385" s="170"/>
      <c r="Z385" s="170"/>
      <c r="AA385" s="170"/>
      <c r="AB385" s="170"/>
      <c r="AC385" s="170"/>
      <c r="AD385" s="170"/>
      <c r="AE385" s="170"/>
      <c r="AF385" s="170"/>
      <c r="AG385" s="170"/>
      <c r="AH385" s="170"/>
      <c r="AI385" s="170"/>
      <c r="AJ385" s="170"/>
      <c r="AK385" s="170"/>
      <c r="AL385" s="170"/>
      <c r="AM385" s="170"/>
      <c r="AN385" s="170"/>
      <c r="AO385" s="170"/>
    </row>
    <row r="386" spans="1:41" ht="12.75" customHeight="1" x14ac:dyDescent="0.2">
      <c r="A386" s="170"/>
      <c r="B386" s="170"/>
      <c r="C386" s="170"/>
      <c r="D386" s="272"/>
      <c r="E386" s="170"/>
      <c r="F386" s="170"/>
      <c r="G386" s="170"/>
      <c r="H386" s="170"/>
      <c r="I386" s="170"/>
      <c r="J386" s="170"/>
      <c r="K386" s="170"/>
      <c r="L386" s="170"/>
      <c r="M386" s="170"/>
      <c r="N386" s="170"/>
      <c r="O386" s="170"/>
      <c r="P386" s="170"/>
      <c r="Q386" s="170"/>
      <c r="R386" s="170"/>
      <c r="S386" s="169"/>
      <c r="T386" s="169"/>
      <c r="U386" s="170"/>
      <c r="V386" s="170"/>
      <c r="W386" s="170"/>
      <c r="X386" s="170"/>
      <c r="Y386" s="170"/>
      <c r="Z386" s="170"/>
      <c r="AA386" s="170"/>
      <c r="AB386" s="170"/>
      <c r="AC386" s="170"/>
      <c r="AD386" s="170"/>
      <c r="AE386" s="170"/>
      <c r="AF386" s="170"/>
      <c r="AG386" s="170"/>
      <c r="AH386" s="170"/>
      <c r="AI386" s="170"/>
      <c r="AJ386" s="170"/>
      <c r="AK386" s="170"/>
      <c r="AL386" s="170"/>
      <c r="AM386" s="170"/>
      <c r="AN386" s="170"/>
      <c r="AO386" s="170"/>
    </row>
    <row r="387" spans="1:41" ht="12.75" customHeight="1" x14ac:dyDescent="0.2">
      <c r="A387" s="170"/>
      <c r="B387" s="170"/>
      <c r="C387" s="170"/>
      <c r="D387" s="272"/>
      <c r="E387" s="170"/>
      <c r="F387" s="170"/>
      <c r="G387" s="170"/>
      <c r="H387" s="170"/>
      <c r="I387" s="170"/>
      <c r="J387" s="170"/>
      <c r="K387" s="170"/>
      <c r="L387" s="170"/>
      <c r="M387" s="170"/>
      <c r="N387" s="170"/>
      <c r="O387" s="170"/>
      <c r="P387" s="170"/>
      <c r="Q387" s="170"/>
      <c r="R387" s="170"/>
      <c r="S387" s="169"/>
      <c r="T387" s="169"/>
      <c r="U387" s="170"/>
      <c r="V387" s="170"/>
      <c r="W387" s="170"/>
      <c r="X387" s="170"/>
      <c r="Y387" s="170"/>
      <c r="Z387" s="170"/>
      <c r="AA387" s="170"/>
      <c r="AB387" s="170"/>
      <c r="AC387" s="170"/>
      <c r="AD387" s="170"/>
      <c r="AE387" s="170"/>
      <c r="AF387" s="170"/>
      <c r="AG387" s="170"/>
      <c r="AH387" s="170"/>
      <c r="AI387" s="170"/>
      <c r="AJ387" s="170"/>
      <c r="AK387" s="170"/>
      <c r="AL387" s="170"/>
      <c r="AM387" s="170"/>
      <c r="AN387" s="170"/>
      <c r="AO387" s="170"/>
    </row>
    <row r="388" spans="1:41" ht="12.75" customHeight="1" x14ac:dyDescent="0.2">
      <c r="A388" s="170"/>
      <c r="B388" s="170"/>
      <c r="C388" s="170"/>
      <c r="D388" s="272"/>
      <c r="E388" s="170"/>
      <c r="F388" s="170"/>
      <c r="G388" s="170"/>
      <c r="H388" s="170"/>
      <c r="I388" s="170"/>
      <c r="J388" s="170"/>
      <c r="K388" s="170"/>
      <c r="L388" s="170"/>
      <c r="M388" s="170"/>
      <c r="N388" s="170"/>
      <c r="O388" s="170"/>
      <c r="P388" s="170"/>
      <c r="Q388" s="170"/>
      <c r="R388" s="170"/>
      <c r="S388" s="169"/>
      <c r="T388" s="169"/>
      <c r="U388" s="170"/>
      <c r="V388" s="170"/>
      <c r="W388" s="170"/>
      <c r="X388" s="170"/>
      <c r="Y388" s="170"/>
      <c r="Z388" s="170"/>
      <c r="AA388" s="170"/>
      <c r="AB388" s="170"/>
      <c r="AC388" s="170"/>
      <c r="AD388" s="170"/>
      <c r="AE388" s="170"/>
      <c r="AF388" s="170"/>
      <c r="AG388" s="170"/>
      <c r="AH388" s="170"/>
      <c r="AI388" s="170"/>
      <c r="AJ388" s="170"/>
      <c r="AK388" s="170"/>
      <c r="AL388" s="170"/>
      <c r="AM388" s="170"/>
      <c r="AN388" s="170"/>
      <c r="AO388" s="170"/>
    </row>
    <row r="389" spans="1:41" ht="12.75" customHeight="1" x14ac:dyDescent="0.2">
      <c r="A389" s="170"/>
      <c r="B389" s="170"/>
      <c r="C389" s="170"/>
      <c r="D389" s="272"/>
      <c r="E389" s="170"/>
      <c r="F389" s="170"/>
      <c r="G389" s="170"/>
      <c r="H389" s="170"/>
      <c r="I389" s="170"/>
      <c r="J389" s="170"/>
      <c r="K389" s="170"/>
      <c r="L389" s="170"/>
      <c r="M389" s="170"/>
      <c r="N389" s="170"/>
      <c r="O389" s="170"/>
      <c r="P389" s="170"/>
      <c r="Q389" s="170"/>
      <c r="R389" s="170"/>
      <c r="S389" s="169"/>
      <c r="T389" s="169"/>
      <c r="U389" s="170"/>
      <c r="V389" s="170"/>
      <c r="W389" s="170"/>
      <c r="X389" s="170"/>
      <c r="Y389" s="170"/>
      <c r="Z389" s="170"/>
      <c r="AA389" s="170"/>
      <c r="AB389" s="170"/>
      <c r="AC389" s="170"/>
      <c r="AD389" s="170"/>
      <c r="AE389" s="170"/>
      <c r="AF389" s="170"/>
      <c r="AG389" s="170"/>
      <c r="AH389" s="170"/>
      <c r="AI389" s="170"/>
      <c r="AJ389" s="170"/>
      <c r="AK389" s="170"/>
      <c r="AL389" s="170"/>
      <c r="AM389" s="170"/>
      <c r="AN389" s="170"/>
      <c r="AO389" s="170"/>
    </row>
    <row r="390" spans="1:41" ht="12.75" customHeight="1" x14ac:dyDescent="0.2">
      <c r="A390" s="170"/>
      <c r="B390" s="170"/>
      <c r="C390" s="170"/>
      <c r="D390" s="272"/>
      <c r="E390" s="170"/>
      <c r="F390" s="170"/>
      <c r="G390" s="170"/>
      <c r="H390" s="170"/>
      <c r="I390" s="170"/>
      <c r="J390" s="170"/>
      <c r="K390" s="170"/>
      <c r="L390" s="170"/>
      <c r="M390" s="170"/>
      <c r="N390" s="170"/>
      <c r="O390" s="170"/>
      <c r="P390" s="170"/>
      <c r="Q390" s="170"/>
      <c r="R390" s="170"/>
      <c r="S390" s="169"/>
      <c r="T390" s="169"/>
      <c r="U390" s="170"/>
      <c r="V390" s="170"/>
      <c r="W390" s="170"/>
      <c r="X390" s="170"/>
      <c r="Y390" s="170"/>
      <c r="Z390" s="170"/>
      <c r="AA390" s="170"/>
      <c r="AB390" s="170"/>
      <c r="AC390" s="170"/>
      <c r="AD390" s="170"/>
      <c r="AE390" s="170"/>
      <c r="AF390" s="170"/>
      <c r="AG390" s="170"/>
      <c r="AH390" s="170"/>
      <c r="AI390" s="170"/>
      <c r="AJ390" s="170"/>
      <c r="AK390" s="170"/>
      <c r="AL390" s="170"/>
      <c r="AM390" s="170"/>
      <c r="AN390" s="170"/>
      <c r="AO390" s="170"/>
    </row>
    <row r="391" spans="1:41" ht="12.75" customHeight="1" x14ac:dyDescent="0.2">
      <c r="A391" s="170"/>
      <c r="B391" s="170"/>
      <c r="C391" s="170"/>
      <c r="D391" s="272"/>
      <c r="E391" s="170"/>
      <c r="F391" s="170"/>
      <c r="G391" s="170"/>
      <c r="H391" s="170"/>
      <c r="I391" s="170"/>
      <c r="J391" s="170"/>
      <c r="K391" s="170"/>
      <c r="L391" s="170"/>
      <c r="M391" s="170"/>
      <c r="N391" s="170"/>
      <c r="O391" s="170"/>
      <c r="P391" s="170"/>
      <c r="Q391" s="170"/>
      <c r="R391" s="170"/>
      <c r="S391" s="169"/>
      <c r="T391" s="169"/>
      <c r="U391" s="170"/>
      <c r="V391" s="170"/>
      <c r="W391" s="170"/>
      <c r="X391" s="170"/>
      <c r="Y391" s="170"/>
      <c r="Z391" s="170"/>
      <c r="AA391" s="170"/>
      <c r="AB391" s="170"/>
      <c r="AC391" s="170"/>
      <c r="AD391" s="170"/>
      <c r="AE391" s="170"/>
      <c r="AF391" s="170"/>
      <c r="AG391" s="170"/>
      <c r="AH391" s="170"/>
      <c r="AI391" s="170"/>
      <c r="AJ391" s="170"/>
      <c r="AK391" s="170"/>
      <c r="AL391" s="170"/>
      <c r="AM391" s="170"/>
      <c r="AN391" s="170"/>
      <c r="AO391" s="170"/>
    </row>
    <row r="392" spans="1:41" ht="12.75" customHeight="1" x14ac:dyDescent="0.2">
      <c r="A392" s="170"/>
      <c r="B392" s="170"/>
      <c r="C392" s="170"/>
      <c r="D392" s="272"/>
      <c r="E392" s="170"/>
      <c r="F392" s="170"/>
      <c r="G392" s="170"/>
      <c r="H392" s="170"/>
      <c r="I392" s="170"/>
      <c r="J392" s="170"/>
      <c r="K392" s="170"/>
      <c r="L392" s="170"/>
      <c r="M392" s="170"/>
      <c r="N392" s="170"/>
      <c r="O392" s="170"/>
      <c r="P392" s="170"/>
      <c r="Q392" s="170"/>
      <c r="R392" s="170"/>
      <c r="S392" s="169"/>
      <c r="T392" s="169"/>
      <c r="U392" s="170"/>
      <c r="V392" s="170"/>
      <c r="W392" s="170"/>
      <c r="X392" s="170"/>
      <c r="Y392" s="170"/>
      <c r="Z392" s="170"/>
      <c r="AA392" s="170"/>
      <c r="AB392" s="170"/>
      <c r="AC392" s="170"/>
      <c r="AD392" s="170"/>
      <c r="AE392" s="170"/>
      <c r="AF392" s="170"/>
      <c r="AG392" s="170"/>
      <c r="AH392" s="170"/>
      <c r="AI392" s="170"/>
      <c r="AJ392" s="170"/>
      <c r="AK392" s="170"/>
      <c r="AL392" s="170"/>
      <c r="AM392" s="170"/>
      <c r="AN392" s="170"/>
      <c r="AO392" s="170"/>
    </row>
    <row r="393" spans="1:41" ht="12.75" customHeight="1" x14ac:dyDescent="0.2">
      <c r="A393" s="170"/>
      <c r="B393" s="170"/>
      <c r="C393" s="170"/>
      <c r="D393" s="272"/>
      <c r="E393" s="170"/>
      <c r="F393" s="170"/>
      <c r="G393" s="170"/>
      <c r="H393" s="170"/>
      <c r="I393" s="170"/>
      <c r="J393" s="170"/>
      <c r="K393" s="170"/>
      <c r="L393" s="170"/>
      <c r="M393" s="170"/>
      <c r="N393" s="170"/>
      <c r="O393" s="170"/>
      <c r="P393" s="170"/>
      <c r="Q393" s="170"/>
      <c r="R393" s="170"/>
      <c r="S393" s="169"/>
      <c r="T393" s="169"/>
      <c r="U393" s="170"/>
      <c r="V393" s="170"/>
      <c r="W393" s="170"/>
      <c r="X393" s="170"/>
      <c r="Y393" s="170"/>
      <c r="Z393" s="170"/>
      <c r="AA393" s="170"/>
      <c r="AB393" s="170"/>
      <c r="AC393" s="170"/>
      <c r="AD393" s="170"/>
      <c r="AE393" s="170"/>
      <c r="AF393" s="170"/>
      <c r="AG393" s="170"/>
      <c r="AH393" s="170"/>
      <c r="AI393" s="170"/>
      <c r="AJ393" s="170"/>
      <c r="AK393" s="170"/>
      <c r="AL393" s="170"/>
      <c r="AM393" s="170"/>
      <c r="AN393" s="170"/>
      <c r="AO393" s="170"/>
    </row>
    <row r="394" spans="1:41" ht="12.75" customHeight="1" x14ac:dyDescent="0.2">
      <c r="A394" s="170"/>
      <c r="B394" s="170"/>
      <c r="C394" s="170"/>
      <c r="D394" s="272"/>
      <c r="E394" s="170"/>
      <c r="F394" s="170"/>
      <c r="G394" s="170"/>
      <c r="H394" s="170"/>
      <c r="I394" s="170"/>
      <c r="J394" s="170"/>
      <c r="K394" s="170"/>
      <c r="L394" s="170"/>
      <c r="M394" s="170"/>
      <c r="N394" s="170"/>
      <c r="O394" s="170"/>
      <c r="P394" s="170"/>
      <c r="Q394" s="170"/>
      <c r="R394" s="170"/>
      <c r="S394" s="169"/>
      <c r="T394" s="169"/>
      <c r="U394" s="170"/>
      <c r="V394" s="170"/>
      <c r="W394" s="170"/>
      <c r="X394" s="170"/>
      <c r="Y394" s="170"/>
      <c r="Z394" s="170"/>
      <c r="AA394" s="170"/>
      <c r="AB394" s="170"/>
      <c r="AC394" s="170"/>
      <c r="AD394" s="170"/>
      <c r="AE394" s="170"/>
      <c r="AF394" s="170"/>
      <c r="AG394" s="170"/>
      <c r="AH394" s="170"/>
      <c r="AI394" s="170"/>
      <c r="AJ394" s="170"/>
      <c r="AK394" s="170"/>
      <c r="AL394" s="170"/>
      <c r="AM394" s="170"/>
      <c r="AN394" s="170"/>
      <c r="AO394" s="170"/>
    </row>
    <row r="395" spans="1:41" ht="12.75" customHeight="1" x14ac:dyDescent="0.2">
      <c r="A395" s="170"/>
      <c r="B395" s="170"/>
      <c r="C395" s="170"/>
      <c r="D395" s="272"/>
      <c r="E395" s="170"/>
      <c r="F395" s="170"/>
      <c r="G395" s="170"/>
      <c r="H395" s="170"/>
      <c r="I395" s="170"/>
      <c r="J395" s="170"/>
      <c r="K395" s="170"/>
      <c r="L395" s="170"/>
      <c r="M395" s="170"/>
      <c r="N395" s="170"/>
      <c r="O395" s="170"/>
      <c r="P395" s="170"/>
      <c r="Q395" s="170"/>
      <c r="R395" s="170"/>
      <c r="S395" s="169"/>
      <c r="T395" s="169"/>
      <c r="U395" s="170"/>
      <c r="V395" s="170"/>
      <c r="W395" s="170"/>
      <c r="X395" s="170"/>
      <c r="Y395" s="170"/>
      <c r="Z395" s="170"/>
      <c r="AA395" s="170"/>
      <c r="AB395" s="170"/>
      <c r="AC395" s="170"/>
      <c r="AD395" s="170"/>
      <c r="AE395" s="170"/>
      <c r="AF395" s="170"/>
      <c r="AG395" s="170"/>
      <c r="AH395" s="170"/>
      <c r="AI395" s="170"/>
      <c r="AJ395" s="170"/>
      <c r="AK395" s="170"/>
      <c r="AL395" s="170"/>
      <c r="AM395" s="170"/>
      <c r="AN395" s="170"/>
      <c r="AO395" s="170"/>
    </row>
    <row r="396" spans="1:41" ht="12.75" customHeight="1" x14ac:dyDescent="0.2">
      <c r="A396" s="170"/>
      <c r="B396" s="170"/>
      <c r="C396" s="170"/>
      <c r="D396" s="272"/>
      <c r="E396" s="170"/>
      <c r="F396" s="170"/>
      <c r="G396" s="170"/>
      <c r="H396" s="170"/>
      <c r="I396" s="170"/>
      <c r="J396" s="170"/>
      <c r="K396" s="170"/>
      <c r="L396" s="170"/>
      <c r="M396" s="170"/>
      <c r="N396" s="170"/>
      <c r="O396" s="170"/>
      <c r="P396" s="170"/>
      <c r="Q396" s="170"/>
      <c r="R396" s="170"/>
      <c r="S396" s="169"/>
      <c r="T396" s="169"/>
      <c r="U396" s="170"/>
      <c r="V396" s="170"/>
      <c r="W396" s="170"/>
      <c r="X396" s="170"/>
      <c r="Y396" s="170"/>
      <c r="Z396" s="170"/>
      <c r="AA396" s="170"/>
      <c r="AB396" s="170"/>
      <c r="AC396" s="170"/>
      <c r="AD396" s="170"/>
      <c r="AE396" s="170"/>
      <c r="AF396" s="170"/>
      <c r="AG396" s="170"/>
      <c r="AH396" s="170"/>
      <c r="AI396" s="170"/>
      <c r="AJ396" s="170"/>
      <c r="AK396" s="170"/>
      <c r="AL396" s="170"/>
      <c r="AM396" s="170"/>
      <c r="AN396" s="170"/>
      <c r="AO396" s="170"/>
    </row>
    <row r="397" spans="1:41" ht="12.75" customHeight="1" x14ac:dyDescent="0.2">
      <c r="A397" s="170"/>
      <c r="B397" s="170"/>
      <c r="C397" s="170"/>
      <c r="D397" s="272"/>
      <c r="E397" s="170"/>
      <c r="F397" s="170"/>
      <c r="G397" s="170"/>
      <c r="H397" s="170"/>
      <c r="I397" s="170"/>
      <c r="J397" s="170"/>
      <c r="K397" s="170"/>
      <c r="L397" s="170"/>
      <c r="M397" s="170"/>
      <c r="N397" s="170"/>
      <c r="O397" s="170"/>
      <c r="P397" s="170"/>
      <c r="Q397" s="170"/>
      <c r="R397" s="170"/>
      <c r="S397" s="169"/>
      <c r="T397" s="169"/>
      <c r="U397" s="170"/>
      <c r="V397" s="170"/>
      <c r="W397" s="170"/>
      <c r="X397" s="170"/>
      <c r="Y397" s="170"/>
      <c r="Z397" s="170"/>
      <c r="AA397" s="170"/>
      <c r="AB397" s="170"/>
      <c r="AC397" s="170"/>
      <c r="AD397" s="170"/>
      <c r="AE397" s="170"/>
      <c r="AF397" s="170"/>
      <c r="AG397" s="170"/>
      <c r="AH397" s="170"/>
      <c r="AI397" s="170"/>
      <c r="AJ397" s="170"/>
      <c r="AK397" s="170"/>
      <c r="AL397" s="170"/>
      <c r="AM397" s="170"/>
      <c r="AN397" s="170"/>
      <c r="AO397" s="170"/>
    </row>
    <row r="398" spans="1:41" ht="12.75" customHeight="1" x14ac:dyDescent="0.2">
      <c r="A398" s="170"/>
      <c r="B398" s="170"/>
      <c r="C398" s="170"/>
      <c r="D398" s="272"/>
      <c r="E398" s="170"/>
      <c r="F398" s="170"/>
      <c r="G398" s="170"/>
      <c r="H398" s="170"/>
      <c r="I398" s="170"/>
      <c r="J398" s="170"/>
      <c r="K398" s="170"/>
      <c r="L398" s="170"/>
      <c r="M398" s="170"/>
      <c r="N398" s="170"/>
      <c r="O398" s="170"/>
      <c r="P398" s="170"/>
      <c r="Q398" s="170"/>
      <c r="R398" s="170"/>
      <c r="S398" s="169"/>
      <c r="T398" s="169"/>
      <c r="U398" s="170"/>
      <c r="V398" s="170"/>
      <c r="W398" s="170"/>
      <c r="X398" s="170"/>
      <c r="Y398" s="170"/>
      <c r="Z398" s="170"/>
      <c r="AA398" s="170"/>
      <c r="AB398" s="170"/>
      <c r="AC398" s="170"/>
      <c r="AD398" s="170"/>
      <c r="AE398" s="170"/>
      <c r="AF398" s="170"/>
      <c r="AG398" s="170"/>
      <c r="AH398" s="170"/>
      <c r="AI398" s="170"/>
      <c r="AJ398" s="170"/>
      <c r="AK398" s="170"/>
      <c r="AL398" s="170"/>
      <c r="AM398" s="170"/>
      <c r="AN398" s="170"/>
      <c r="AO398" s="170"/>
    </row>
    <row r="399" spans="1:41" ht="12.75" customHeight="1" x14ac:dyDescent="0.2">
      <c r="A399" s="170"/>
      <c r="B399" s="170"/>
      <c r="C399" s="170"/>
      <c r="D399" s="272"/>
      <c r="E399" s="170"/>
      <c r="F399" s="170"/>
      <c r="G399" s="170"/>
      <c r="H399" s="170"/>
      <c r="I399" s="170"/>
      <c r="J399" s="170"/>
      <c r="K399" s="170"/>
      <c r="L399" s="170"/>
      <c r="M399" s="170"/>
      <c r="N399" s="170"/>
      <c r="O399" s="170"/>
      <c r="P399" s="170"/>
      <c r="Q399" s="170"/>
      <c r="R399" s="170"/>
      <c r="S399" s="169"/>
      <c r="T399" s="169"/>
      <c r="U399" s="170"/>
      <c r="V399" s="170"/>
      <c r="W399" s="170"/>
      <c r="X399" s="170"/>
      <c r="Y399" s="170"/>
      <c r="Z399" s="170"/>
      <c r="AA399" s="170"/>
      <c r="AB399" s="170"/>
      <c r="AC399" s="170"/>
      <c r="AD399" s="170"/>
      <c r="AE399" s="170"/>
      <c r="AF399" s="170"/>
      <c r="AG399" s="170"/>
      <c r="AH399" s="170"/>
      <c r="AI399" s="170"/>
      <c r="AJ399" s="170"/>
      <c r="AK399" s="170"/>
      <c r="AL399" s="170"/>
      <c r="AM399" s="170"/>
      <c r="AN399" s="170"/>
      <c r="AO399" s="170"/>
    </row>
    <row r="400" spans="1:41" ht="12.75" customHeight="1" x14ac:dyDescent="0.2">
      <c r="A400" s="170"/>
      <c r="B400" s="170"/>
      <c r="C400" s="170"/>
      <c r="D400" s="272"/>
      <c r="E400" s="170"/>
      <c r="F400" s="170"/>
      <c r="G400" s="170"/>
      <c r="H400" s="170"/>
      <c r="I400" s="170"/>
      <c r="J400" s="170"/>
      <c r="K400" s="170"/>
      <c r="L400" s="170"/>
      <c r="M400" s="170"/>
      <c r="N400" s="170"/>
      <c r="O400" s="170"/>
      <c r="P400" s="170"/>
      <c r="Q400" s="170"/>
      <c r="R400" s="170"/>
      <c r="S400" s="169"/>
      <c r="T400" s="169"/>
      <c r="U400" s="170"/>
      <c r="V400" s="170"/>
      <c r="W400" s="170"/>
      <c r="X400" s="170"/>
      <c r="Y400" s="170"/>
      <c r="Z400" s="170"/>
      <c r="AA400" s="170"/>
      <c r="AB400" s="170"/>
      <c r="AC400" s="170"/>
      <c r="AD400" s="170"/>
      <c r="AE400" s="170"/>
      <c r="AF400" s="170"/>
      <c r="AG400" s="170"/>
      <c r="AH400" s="170"/>
      <c r="AI400" s="170"/>
      <c r="AJ400" s="170"/>
      <c r="AK400" s="170"/>
      <c r="AL400" s="170"/>
      <c r="AM400" s="170"/>
      <c r="AN400" s="170"/>
      <c r="AO400" s="170"/>
    </row>
    <row r="401" spans="1:41" ht="12.75" customHeight="1" x14ac:dyDescent="0.2">
      <c r="A401" s="170"/>
      <c r="B401" s="170"/>
      <c r="C401" s="170"/>
      <c r="D401" s="272"/>
      <c r="E401" s="170"/>
      <c r="F401" s="170"/>
      <c r="G401" s="170"/>
      <c r="H401" s="170"/>
      <c r="I401" s="170"/>
      <c r="J401" s="170"/>
      <c r="K401" s="170"/>
      <c r="L401" s="170"/>
      <c r="M401" s="170"/>
      <c r="N401" s="170"/>
      <c r="O401" s="170"/>
      <c r="P401" s="170"/>
      <c r="Q401" s="170"/>
      <c r="R401" s="170"/>
      <c r="S401" s="169"/>
      <c r="T401" s="169"/>
      <c r="U401" s="170"/>
      <c r="V401" s="170"/>
      <c r="W401" s="170"/>
      <c r="X401" s="170"/>
      <c r="Y401" s="170"/>
      <c r="Z401" s="170"/>
      <c r="AA401" s="170"/>
      <c r="AB401" s="170"/>
      <c r="AC401" s="170"/>
      <c r="AD401" s="170"/>
      <c r="AE401" s="170"/>
      <c r="AF401" s="170"/>
      <c r="AG401" s="170"/>
      <c r="AH401" s="170"/>
      <c r="AI401" s="170"/>
      <c r="AJ401" s="170"/>
      <c r="AK401" s="170"/>
      <c r="AL401" s="170"/>
      <c r="AM401" s="170"/>
      <c r="AN401" s="170"/>
      <c r="AO401" s="170"/>
    </row>
    <row r="402" spans="1:41" ht="12.75" customHeight="1" x14ac:dyDescent="0.2">
      <c r="A402" s="170"/>
      <c r="B402" s="170"/>
      <c r="C402" s="170"/>
      <c r="D402" s="272"/>
      <c r="E402" s="170"/>
      <c r="F402" s="170"/>
      <c r="G402" s="170"/>
      <c r="H402" s="170"/>
      <c r="I402" s="170"/>
      <c r="J402" s="170"/>
      <c r="K402" s="170"/>
      <c r="L402" s="170"/>
      <c r="M402" s="170"/>
      <c r="N402" s="170"/>
      <c r="O402" s="170"/>
      <c r="P402" s="170"/>
      <c r="Q402" s="170"/>
      <c r="R402" s="170"/>
      <c r="S402" s="169"/>
      <c r="T402" s="169"/>
      <c r="U402" s="170"/>
      <c r="V402" s="170"/>
      <c r="W402" s="170"/>
      <c r="X402" s="170"/>
      <c r="Y402" s="170"/>
      <c r="Z402" s="170"/>
      <c r="AA402" s="170"/>
      <c r="AB402" s="170"/>
      <c r="AC402" s="170"/>
      <c r="AD402" s="170"/>
      <c r="AE402" s="170"/>
      <c r="AF402" s="170"/>
      <c r="AG402" s="170"/>
      <c r="AH402" s="170"/>
      <c r="AI402" s="170"/>
      <c r="AJ402" s="170"/>
      <c r="AK402" s="170"/>
      <c r="AL402" s="170"/>
      <c r="AM402" s="170"/>
      <c r="AN402" s="170"/>
      <c r="AO402" s="170"/>
    </row>
    <row r="403" spans="1:41" ht="12.75" customHeight="1" x14ac:dyDescent="0.2">
      <c r="A403" s="170"/>
      <c r="B403" s="170"/>
      <c r="C403" s="170"/>
      <c r="D403" s="272"/>
      <c r="E403" s="170"/>
      <c r="F403" s="170"/>
      <c r="G403" s="170"/>
      <c r="H403" s="170"/>
      <c r="I403" s="170"/>
      <c r="J403" s="170"/>
      <c r="K403" s="170"/>
      <c r="L403" s="170"/>
      <c r="M403" s="170"/>
      <c r="N403" s="170"/>
      <c r="O403" s="170"/>
      <c r="P403" s="170"/>
      <c r="Q403" s="170"/>
      <c r="R403" s="170"/>
      <c r="S403" s="169"/>
      <c r="T403" s="169"/>
      <c r="U403" s="170"/>
      <c r="V403" s="170"/>
      <c r="W403" s="170"/>
      <c r="X403" s="170"/>
      <c r="Y403" s="170"/>
      <c r="Z403" s="170"/>
      <c r="AA403" s="170"/>
      <c r="AB403" s="170"/>
      <c r="AC403" s="170"/>
      <c r="AD403" s="170"/>
      <c r="AE403" s="170"/>
      <c r="AF403" s="170"/>
      <c r="AG403" s="170"/>
      <c r="AH403" s="170"/>
      <c r="AI403" s="170"/>
      <c r="AJ403" s="170"/>
      <c r="AK403" s="170"/>
      <c r="AL403" s="170"/>
      <c r="AM403" s="170"/>
      <c r="AN403" s="170"/>
      <c r="AO403" s="170"/>
    </row>
    <row r="404" spans="1:41" ht="12.75" customHeight="1" x14ac:dyDescent="0.2">
      <c r="A404" s="170"/>
      <c r="B404" s="170"/>
      <c r="C404" s="170"/>
      <c r="D404" s="272"/>
      <c r="E404" s="170"/>
      <c r="F404" s="170"/>
      <c r="G404" s="170"/>
      <c r="H404" s="170"/>
      <c r="I404" s="170"/>
      <c r="J404" s="170"/>
      <c r="K404" s="170"/>
      <c r="L404" s="170"/>
      <c r="M404" s="170"/>
      <c r="N404" s="170"/>
      <c r="O404" s="170"/>
      <c r="P404" s="170"/>
      <c r="Q404" s="170"/>
      <c r="R404" s="170"/>
      <c r="S404" s="169"/>
      <c r="T404" s="169"/>
      <c r="U404" s="170"/>
      <c r="V404" s="170"/>
      <c r="W404" s="170"/>
      <c r="X404" s="170"/>
      <c r="Y404" s="170"/>
      <c r="Z404" s="170"/>
      <c r="AA404" s="170"/>
      <c r="AB404" s="170"/>
      <c r="AC404" s="170"/>
      <c r="AD404" s="170"/>
      <c r="AE404" s="170"/>
      <c r="AF404" s="170"/>
      <c r="AG404" s="170"/>
      <c r="AH404" s="170"/>
      <c r="AI404" s="170"/>
      <c r="AJ404" s="170"/>
      <c r="AK404" s="170"/>
      <c r="AL404" s="170"/>
      <c r="AM404" s="170"/>
      <c r="AN404" s="170"/>
      <c r="AO404" s="170"/>
    </row>
    <row r="405" spans="1:41" ht="12.75" customHeight="1" x14ac:dyDescent="0.2">
      <c r="A405" s="170"/>
      <c r="B405" s="170"/>
      <c r="C405" s="170"/>
      <c r="D405" s="272"/>
      <c r="E405" s="170"/>
      <c r="F405" s="170"/>
      <c r="G405" s="170"/>
      <c r="H405" s="170"/>
      <c r="I405" s="170"/>
      <c r="J405" s="170"/>
      <c r="K405" s="170"/>
      <c r="L405" s="170"/>
      <c r="M405" s="170"/>
      <c r="N405" s="170"/>
      <c r="O405" s="170"/>
      <c r="P405" s="170"/>
      <c r="Q405" s="170"/>
      <c r="R405" s="170"/>
      <c r="S405" s="169"/>
      <c r="T405" s="169"/>
      <c r="U405" s="170"/>
      <c r="V405" s="170"/>
      <c r="W405" s="170"/>
      <c r="X405" s="170"/>
      <c r="Y405" s="170"/>
      <c r="Z405" s="170"/>
      <c r="AA405" s="170"/>
      <c r="AB405" s="170"/>
      <c r="AC405" s="170"/>
      <c r="AD405" s="170"/>
      <c r="AE405" s="170"/>
      <c r="AF405" s="170"/>
      <c r="AG405" s="170"/>
      <c r="AH405" s="170"/>
      <c r="AI405" s="170"/>
      <c r="AJ405" s="170"/>
      <c r="AK405" s="170"/>
      <c r="AL405" s="170"/>
      <c r="AM405" s="170"/>
      <c r="AN405" s="170"/>
      <c r="AO405" s="170"/>
    </row>
    <row r="406" spans="1:41" ht="12.75" customHeight="1" x14ac:dyDescent="0.2">
      <c r="A406" s="170"/>
      <c r="B406" s="170"/>
      <c r="C406" s="170"/>
      <c r="D406" s="272"/>
      <c r="E406" s="170"/>
      <c r="F406" s="170"/>
      <c r="G406" s="170"/>
      <c r="H406" s="170"/>
      <c r="I406" s="170"/>
      <c r="J406" s="170"/>
      <c r="K406" s="170"/>
      <c r="L406" s="170"/>
      <c r="M406" s="170"/>
      <c r="N406" s="170"/>
      <c r="O406" s="170"/>
      <c r="P406" s="170"/>
      <c r="Q406" s="170"/>
      <c r="R406" s="170"/>
      <c r="S406" s="169"/>
      <c r="T406" s="169"/>
      <c r="U406" s="170"/>
      <c r="V406" s="170"/>
      <c r="W406" s="170"/>
      <c r="X406" s="170"/>
      <c r="Y406" s="170"/>
      <c r="Z406" s="170"/>
      <c r="AA406" s="170"/>
      <c r="AB406" s="170"/>
      <c r="AC406" s="170"/>
      <c r="AD406" s="170"/>
      <c r="AE406" s="170"/>
      <c r="AF406" s="170"/>
      <c r="AG406" s="170"/>
      <c r="AH406" s="170"/>
      <c r="AI406" s="170"/>
      <c r="AJ406" s="170"/>
      <c r="AK406" s="170"/>
      <c r="AL406" s="170"/>
      <c r="AM406" s="170"/>
      <c r="AN406" s="170"/>
      <c r="AO406" s="170"/>
    </row>
    <row r="407" spans="1:41" ht="12.75" customHeight="1" x14ac:dyDescent="0.2">
      <c r="A407" s="170"/>
      <c r="B407" s="170"/>
      <c r="C407" s="170"/>
      <c r="D407" s="272"/>
      <c r="E407" s="170"/>
      <c r="F407" s="170"/>
      <c r="G407" s="170"/>
      <c r="H407" s="170"/>
      <c r="I407" s="170"/>
      <c r="J407" s="170"/>
      <c r="K407" s="170"/>
      <c r="L407" s="170"/>
      <c r="M407" s="170"/>
      <c r="N407" s="170"/>
      <c r="O407" s="170"/>
      <c r="P407" s="170"/>
      <c r="Q407" s="170"/>
      <c r="R407" s="170"/>
      <c r="S407" s="169"/>
      <c r="T407" s="169"/>
      <c r="U407" s="170"/>
      <c r="V407" s="170"/>
      <c r="W407" s="170"/>
      <c r="X407" s="170"/>
      <c r="Y407" s="170"/>
      <c r="Z407" s="170"/>
      <c r="AA407" s="170"/>
      <c r="AB407" s="170"/>
      <c r="AC407" s="170"/>
      <c r="AD407" s="170"/>
      <c r="AE407" s="170"/>
      <c r="AF407" s="170"/>
      <c r="AG407" s="170"/>
      <c r="AH407" s="170"/>
      <c r="AI407" s="170"/>
      <c r="AJ407" s="170"/>
      <c r="AK407" s="170"/>
      <c r="AL407" s="170"/>
      <c r="AM407" s="170"/>
      <c r="AN407" s="170"/>
      <c r="AO407" s="170"/>
    </row>
    <row r="408" spans="1:41" ht="12.75" customHeight="1" x14ac:dyDescent="0.2">
      <c r="A408" s="170"/>
      <c r="B408" s="170"/>
      <c r="C408" s="170"/>
      <c r="D408" s="272"/>
      <c r="E408" s="170"/>
      <c r="F408" s="170"/>
      <c r="G408" s="170"/>
      <c r="H408" s="170"/>
      <c r="I408" s="170"/>
      <c r="J408" s="170"/>
      <c r="K408" s="170"/>
      <c r="L408" s="170"/>
      <c r="M408" s="170"/>
      <c r="N408" s="170"/>
      <c r="O408" s="170"/>
      <c r="P408" s="170"/>
      <c r="Q408" s="170"/>
      <c r="R408" s="170"/>
      <c r="S408" s="169"/>
      <c r="T408" s="169"/>
      <c r="U408" s="170"/>
      <c r="V408" s="170"/>
      <c r="W408" s="170"/>
      <c r="X408" s="170"/>
      <c r="Y408" s="170"/>
      <c r="Z408" s="170"/>
      <c r="AA408" s="170"/>
      <c r="AB408" s="170"/>
      <c r="AC408" s="170"/>
      <c r="AD408" s="170"/>
      <c r="AE408" s="170"/>
      <c r="AF408" s="170"/>
      <c r="AG408" s="170"/>
      <c r="AH408" s="170"/>
      <c r="AI408" s="170"/>
      <c r="AJ408" s="170"/>
      <c r="AK408" s="170"/>
      <c r="AL408" s="170"/>
      <c r="AM408" s="170"/>
      <c r="AN408" s="170"/>
      <c r="AO408" s="170"/>
    </row>
    <row r="409" spans="1:41" ht="12.75" customHeight="1" x14ac:dyDescent="0.2">
      <c r="A409" s="170"/>
      <c r="B409" s="170"/>
      <c r="C409" s="170"/>
      <c r="D409" s="272"/>
      <c r="E409" s="170"/>
      <c r="F409" s="170"/>
      <c r="G409" s="170"/>
      <c r="H409" s="170"/>
      <c r="I409" s="170"/>
      <c r="J409" s="170"/>
      <c r="K409" s="170"/>
      <c r="L409" s="170"/>
      <c r="M409" s="170"/>
      <c r="N409" s="170"/>
      <c r="O409" s="170"/>
      <c r="P409" s="170"/>
      <c r="Q409" s="170"/>
      <c r="R409" s="170"/>
      <c r="S409" s="169"/>
      <c r="T409" s="169"/>
      <c r="U409" s="170"/>
      <c r="V409" s="170"/>
      <c r="W409" s="170"/>
      <c r="X409" s="170"/>
      <c r="Y409" s="170"/>
      <c r="Z409" s="170"/>
      <c r="AA409" s="170"/>
      <c r="AB409" s="170"/>
      <c r="AC409" s="170"/>
      <c r="AD409" s="170"/>
      <c r="AE409" s="170"/>
      <c r="AF409" s="170"/>
      <c r="AG409" s="170"/>
      <c r="AH409" s="170"/>
      <c r="AI409" s="170"/>
      <c r="AJ409" s="170"/>
      <c r="AK409" s="170"/>
      <c r="AL409" s="170"/>
      <c r="AM409" s="170"/>
      <c r="AN409" s="170"/>
      <c r="AO409" s="170"/>
    </row>
    <row r="410" spans="1:41" ht="12.75" customHeight="1" x14ac:dyDescent="0.2">
      <c r="A410" s="170"/>
      <c r="B410" s="170"/>
      <c r="C410" s="170"/>
      <c r="D410" s="272"/>
      <c r="E410" s="170"/>
      <c r="F410" s="170"/>
      <c r="G410" s="170"/>
      <c r="H410" s="170"/>
      <c r="I410" s="170"/>
      <c r="J410" s="170"/>
      <c r="K410" s="170"/>
      <c r="L410" s="170"/>
      <c r="M410" s="170"/>
      <c r="N410" s="170"/>
      <c r="O410" s="170"/>
      <c r="P410" s="170"/>
      <c r="Q410" s="170"/>
      <c r="R410" s="170"/>
      <c r="S410" s="169"/>
      <c r="T410" s="169"/>
      <c r="U410" s="170"/>
      <c r="V410" s="170"/>
      <c r="W410" s="170"/>
      <c r="X410" s="170"/>
      <c r="Y410" s="170"/>
      <c r="Z410" s="170"/>
      <c r="AA410" s="170"/>
      <c r="AB410" s="170"/>
      <c r="AC410" s="170"/>
      <c r="AD410" s="170"/>
      <c r="AE410" s="170"/>
      <c r="AF410" s="170"/>
      <c r="AG410" s="170"/>
      <c r="AH410" s="170"/>
      <c r="AI410" s="170"/>
      <c r="AJ410" s="170"/>
      <c r="AK410" s="170"/>
      <c r="AL410" s="170"/>
      <c r="AM410" s="170"/>
      <c r="AN410" s="170"/>
      <c r="AO410" s="170"/>
    </row>
    <row r="411" spans="1:41" ht="12.75" customHeight="1" x14ac:dyDescent="0.2">
      <c r="A411" s="170"/>
      <c r="B411" s="170"/>
      <c r="C411" s="170"/>
      <c r="D411" s="272"/>
      <c r="E411" s="170"/>
      <c r="F411" s="170"/>
      <c r="G411" s="170"/>
      <c r="H411" s="170"/>
      <c r="I411" s="170"/>
      <c r="J411" s="170"/>
      <c r="K411" s="170"/>
      <c r="L411" s="170"/>
      <c r="M411" s="170"/>
      <c r="N411" s="170"/>
      <c r="O411" s="170"/>
      <c r="P411" s="170"/>
      <c r="Q411" s="170"/>
      <c r="R411" s="170"/>
      <c r="S411" s="169"/>
      <c r="T411" s="169"/>
      <c r="U411" s="170"/>
      <c r="V411" s="170"/>
      <c r="W411" s="170"/>
      <c r="X411" s="170"/>
      <c r="Y411" s="170"/>
      <c r="Z411" s="170"/>
      <c r="AA411" s="170"/>
      <c r="AB411" s="170"/>
      <c r="AC411" s="170"/>
      <c r="AD411" s="170"/>
      <c r="AE411" s="170"/>
      <c r="AF411" s="170"/>
      <c r="AG411" s="170"/>
      <c r="AH411" s="170"/>
      <c r="AI411" s="170"/>
      <c r="AJ411" s="170"/>
      <c r="AK411" s="170"/>
      <c r="AL411" s="170"/>
      <c r="AM411" s="170"/>
      <c r="AN411" s="170"/>
      <c r="AO411" s="170"/>
    </row>
    <row r="412" spans="1:41" ht="12.75" customHeight="1" x14ac:dyDescent="0.2">
      <c r="A412" s="170"/>
      <c r="B412" s="170"/>
      <c r="C412" s="170"/>
      <c r="D412" s="272"/>
      <c r="E412" s="170"/>
      <c r="F412" s="170"/>
      <c r="G412" s="170"/>
      <c r="H412" s="170"/>
      <c r="I412" s="170"/>
      <c r="J412" s="170"/>
      <c r="K412" s="170"/>
      <c r="L412" s="170"/>
      <c r="M412" s="170"/>
      <c r="N412" s="170"/>
      <c r="O412" s="170"/>
      <c r="P412" s="170"/>
      <c r="Q412" s="170"/>
      <c r="R412" s="170"/>
      <c r="S412" s="169"/>
      <c r="T412" s="169"/>
      <c r="U412" s="170"/>
      <c r="V412" s="170"/>
      <c r="W412" s="170"/>
      <c r="X412" s="170"/>
      <c r="Y412" s="170"/>
      <c r="Z412" s="170"/>
      <c r="AA412" s="170"/>
      <c r="AB412" s="170"/>
      <c r="AC412" s="170"/>
      <c r="AD412" s="170"/>
      <c r="AE412" s="170"/>
      <c r="AF412" s="170"/>
      <c r="AG412" s="170"/>
      <c r="AH412" s="170"/>
      <c r="AI412" s="170"/>
      <c r="AJ412" s="170"/>
      <c r="AK412" s="170"/>
      <c r="AL412" s="170"/>
      <c r="AM412" s="170"/>
      <c r="AN412" s="170"/>
      <c r="AO412" s="170"/>
    </row>
    <row r="413" spans="1:41" ht="12.75" customHeight="1" x14ac:dyDescent="0.2">
      <c r="A413" s="170"/>
      <c r="B413" s="170"/>
      <c r="C413" s="170"/>
      <c r="D413" s="272"/>
      <c r="E413" s="170"/>
      <c r="F413" s="170"/>
      <c r="G413" s="170"/>
      <c r="H413" s="170"/>
      <c r="I413" s="170"/>
      <c r="J413" s="170"/>
      <c r="K413" s="170"/>
      <c r="L413" s="170"/>
      <c r="M413" s="170"/>
      <c r="N413" s="170"/>
      <c r="O413" s="170"/>
      <c r="P413" s="170"/>
      <c r="Q413" s="170"/>
      <c r="R413" s="170"/>
      <c r="S413" s="169"/>
      <c r="T413" s="169"/>
      <c r="U413" s="170"/>
      <c r="V413" s="170"/>
      <c r="W413" s="170"/>
      <c r="X413" s="170"/>
      <c r="Y413" s="170"/>
      <c r="Z413" s="170"/>
      <c r="AA413" s="170"/>
      <c r="AB413" s="170"/>
      <c r="AC413" s="170"/>
      <c r="AD413" s="170"/>
      <c r="AE413" s="170"/>
      <c r="AF413" s="170"/>
      <c r="AG413" s="170"/>
      <c r="AH413" s="170"/>
      <c r="AI413" s="170"/>
      <c r="AJ413" s="170"/>
      <c r="AK413" s="170"/>
      <c r="AL413" s="170"/>
      <c r="AM413" s="170"/>
      <c r="AN413" s="170"/>
      <c r="AO413" s="170"/>
    </row>
    <row r="414" spans="1:41" ht="12.75" customHeight="1" x14ac:dyDescent="0.2">
      <c r="A414" s="170"/>
      <c r="B414" s="170"/>
      <c r="C414" s="170"/>
      <c r="D414" s="272"/>
      <c r="E414" s="170"/>
      <c r="F414" s="170"/>
      <c r="G414" s="170"/>
      <c r="H414" s="170"/>
      <c r="I414" s="170"/>
      <c r="J414" s="170"/>
      <c r="K414" s="170"/>
      <c r="L414" s="170"/>
      <c r="M414" s="170"/>
      <c r="N414" s="170"/>
      <c r="O414" s="170"/>
      <c r="P414" s="170"/>
      <c r="Q414" s="170"/>
      <c r="R414" s="170"/>
      <c r="S414" s="169"/>
      <c r="T414" s="169"/>
      <c r="U414" s="170"/>
      <c r="V414" s="170"/>
      <c r="W414" s="170"/>
      <c r="X414" s="170"/>
      <c r="Y414" s="170"/>
      <c r="Z414" s="170"/>
      <c r="AA414" s="170"/>
      <c r="AB414" s="170"/>
      <c r="AC414" s="170"/>
      <c r="AD414" s="170"/>
      <c r="AE414" s="170"/>
      <c r="AF414" s="170"/>
      <c r="AG414" s="170"/>
      <c r="AH414" s="170"/>
      <c r="AI414" s="170"/>
      <c r="AJ414" s="170"/>
      <c r="AK414" s="170"/>
      <c r="AL414" s="170"/>
      <c r="AM414" s="170"/>
      <c r="AN414" s="170"/>
      <c r="AO414" s="170"/>
    </row>
    <row r="415" spans="1:41" ht="12.75" customHeight="1" x14ac:dyDescent="0.2">
      <c r="A415" s="170"/>
      <c r="B415" s="170"/>
      <c r="C415" s="170"/>
      <c r="D415" s="272"/>
      <c r="E415" s="170"/>
      <c r="F415" s="170"/>
      <c r="G415" s="170"/>
      <c r="H415" s="170"/>
      <c r="I415" s="170"/>
      <c r="J415" s="170"/>
      <c r="K415" s="170"/>
      <c r="L415" s="170"/>
      <c r="M415" s="170"/>
      <c r="N415" s="170"/>
      <c r="O415" s="170"/>
      <c r="P415" s="170"/>
      <c r="Q415" s="170"/>
      <c r="R415" s="170"/>
      <c r="S415" s="169"/>
      <c r="T415" s="169"/>
      <c r="U415" s="170"/>
      <c r="V415" s="170"/>
      <c r="W415" s="170"/>
      <c r="X415" s="170"/>
      <c r="Y415" s="170"/>
      <c r="Z415" s="170"/>
      <c r="AA415" s="170"/>
      <c r="AB415" s="170"/>
      <c r="AC415" s="170"/>
      <c r="AD415" s="170"/>
      <c r="AE415" s="170"/>
      <c r="AF415" s="170"/>
      <c r="AG415" s="170"/>
      <c r="AH415" s="170"/>
      <c r="AI415" s="170"/>
      <c r="AJ415" s="170"/>
      <c r="AK415" s="170"/>
      <c r="AL415" s="170"/>
      <c r="AM415" s="170"/>
      <c r="AN415" s="170"/>
      <c r="AO415" s="170"/>
    </row>
    <row r="416" spans="1:41" ht="12.75" customHeight="1" x14ac:dyDescent="0.2">
      <c r="A416" s="170"/>
      <c r="B416" s="170"/>
      <c r="C416" s="170"/>
      <c r="D416" s="272"/>
      <c r="E416" s="170"/>
      <c r="F416" s="170"/>
      <c r="G416" s="170"/>
      <c r="H416" s="170"/>
      <c r="I416" s="170"/>
      <c r="J416" s="170"/>
      <c r="K416" s="170"/>
      <c r="L416" s="170"/>
      <c r="M416" s="170"/>
      <c r="N416" s="170"/>
      <c r="O416" s="170"/>
      <c r="P416" s="170"/>
      <c r="Q416" s="170"/>
      <c r="R416" s="170"/>
      <c r="S416" s="169"/>
      <c r="T416" s="169"/>
      <c r="U416" s="170"/>
      <c r="V416" s="170"/>
      <c r="W416" s="170"/>
      <c r="X416" s="170"/>
      <c r="Y416" s="170"/>
      <c r="Z416" s="170"/>
      <c r="AA416" s="170"/>
      <c r="AB416" s="170"/>
      <c r="AC416" s="170"/>
      <c r="AD416" s="170"/>
      <c r="AE416" s="170"/>
      <c r="AF416" s="170"/>
      <c r="AG416" s="170"/>
      <c r="AH416" s="170"/>
      <c r="AI416" s="170"/>
      <c r="AJ416" s="170"/>
      <c r="AK416" s="170"/>
      <c r="AL416" s="170"/>
      <c r="AM416" s="170"/>
      <c r="AN416" s="170"/>
      <c r="AO416" s="170"/>
    </row>
    <row r="417" spans="1:41" ht="12.75" customHeight="1" x14ac:dyDescent="0.2">
      <c r="A417" s="170"/>
      <c r="B417" s="170"/>
      <c r="C417" s="170"/>
      <c r="D417" s="272"/>
      <c r="E417" s="170"/>
      <c r="F417" s="170"/>
      <c r="G417" s="170"/>
      <c r="H417" s="170"/>
      <c r="I417" s="170"/>
      <c r="J417" s="170"/>
      <c r="K417" s="170"/>
      <c r="L417" s="170"/>
      <c r="M417" s="170"/>
      <c r="N417" s="170"/>
      <c r="O417" s="170"/>
      <c r="P417" s="170"/>
      <c r="Q417" s="170"/>
      <c r="R417" s="170"/>
      <c r="S417" s="169"/>
      <c r="T417" s="169"/>
      <c r="U417" s="170"/>
      <c r="V417" s="170"/>
      <c r="W417" s="170"/>
      <c r="X417" s="170"/>
      <c r="Y417" s="170"/>
      <c r="Z417" s="170"/>
      <c r="AA417" s="170"/>
      <c r="AB417" s="170"/>
      <c r="AC417" s="170"/>
      <c r="AD417" s="170"/>
      <c r="AE417" s="170"/>
      <c r="AF417" s="170"/>
      <c r="AG417" s="170"/>
      <c r="AH417" s="170"/>
      <c r="AI417" s="170"/>
      <c r="AJ417" s="170"/>
      <c r="AK417" s="170"/>
      <c r="AL417" s="170"/>
      <c r="AM417" s="170"/>
      <c r="AN417" s="170"/>
      <c r="AO417" s="170"/>
    </row>
    <row r="418" spans="1:41" ht="12.75" customHeight="1" x14ac:dyDescent="0.2">
      <c r="A418" s="170"/>
      <c r="B418" s="170"/>
      <c r="C418" s="170"/>
      <c r="D418" s="272"/>
      <c r="E418" s="170"/>
      <c r="F418" s="170"/>
      <c r="G418" s="170"/>
      <c r="H418" s="170"/>
      <c r="I418" s="170"/>
      <c r="J418" s="170"/>
      <c r="K418" s="170"/>
      <c r="L418" s="170"/>
      <c r="M418" s="170"/>
      <c r="N418" s="170"/>
      <c r="O418" s="170"/>
      <c r="P418" s="170"/>
      <c r="Q418" s="170"/>
      <c r="R418" s="170"/>
      <c r="S418" s="169"/>
      <c r="T418" s="169"/>
      <c r="U418" s="170"/>
      <c r="V418" s="170"/>
      <c r="W418" s="170"/>
      <c r="X418" s="170"/>
      <c r="Y418" s="170"/>
      <c r="Z418" s="170"/>
      <c r="AA418" s="170"/>
      <c r="AB418" s="170"/>
      <c r="AC418" s="170"/>
      <c r="AD418" s="170"/>
      <c r="AE418" s="170"/>
      <c r="AF418" s="170"/>
      <c r="AG418" s="170"/>
      <c r="AH418" s="170"/>
      <c r="AI418" s="170"/>
      <c r="AJ418" s="170"/>
      <c r="AK418" s="170"/>
      <c r="AL418" s="170"/>
      <c r="AM418" s="170"/>
      <c r="AN418" s="170"/>
      <c r="AO418" s="170"/>
    </row>
    <row r="419" spans="1:41" ht="12.75" customHeight="1" x14ac:dyDescent="0.2">
      <c r="A419" s="170"/>
      <c r="B419" s="170"/>
      <c r="C419" s="170"/>
      <c r="D419" s="272"/>
      <c r="E419" s="170"/>
      <c r="F419" s="170"/>
      <c r="G419" s="170"/>
      <c r="H419" s="170"/>
      <c r="I419" s="170"/>
      <c r="J419" s="170"/>
      <c r="K419" s="170"/>
      <c r="L419" s="170"/>
      <c r="M419" s="170"/>
      <c r="N419" s="170"/>
      <c r="O419" s="170"/>
      <c r="P419" s="170"/>
      <c r="Q419" s="170"/>
      <c r="R419" s="170"/>
      <c r="S419" s="169"/>
      <c r="T419" s="169"/>
      <c r="U419" s="170"/>
      <c r="V419" s="170"/>
      <c r="W419" s="170"/>
      <c r="X419" s="170"/>
      <c r="Y419" s="170"/>
      <c r="Z419" s="170"/>
      <c r="AA419" s="170"/>
      <c r="AB419" s="170"/>
      <c r="AC419" s="170"/>
      <c r="AD419" s="170"/>
      <c r="AE419" s="170"/>
      <c r="AF419" s="170"/>
      <c r="AG419" s="170"/>
      <c r="AH419" s="170"/>
      <c r="AI419" s="170"/>
      <c r="AJ419" s="170"/>
      <c r="AK419" s="170"/>
      <c r="AL419" s="170"/>
      <c r="AM419" s="170"/>
      <c r="AN419" s="170"/>
      <c r="AO419" s="170"/>
    </row>
    <row r="420" spans="1:41" ht="12.75" customHeight="1" x14ac:dyDescent="0.2">
      <c r="A420" s="170"/>
      <c r="B420" s="170"/>
      <c r="C420" s="170"/>
      <c r="D420" s="272"/>
      <c r="E420" s="170"/>
      <c r="F420" s="170"/>
      <c r="G420" s="170"/>
      <c r="H420" s="170"/>
      <c r="I420" s="170"/>
      <c r="J420" s="170"/>
      <c r="K420" s="170"/>
      <c r="L420" s="170"/>
      <c r="M420" s="170"/>
      <c r="N420" s="170"/>
      <c r="O420" s="170"/>
      <c r="P420" s="170"/>
      <c r="Q420" s="170"/>
      <c r="R420" s="170"/>
      <c r="S420" s="169"/>
      <c r="T420" s="169"/>
      <c r="U420" s="170"/>
      <c r="V420" s="170"/>
      <c r="W420" s="170"/>
      <c r="X420" s="170"/>
      <c r="Y420" s="170"/>
      <c r="Z420" s="170"/>
      <c r="AA420" s="170"/>
      <c r="AB420" s="170"/>
      <c r="AC420" s="170"/>
      <c r="AD420" s="170"/>
      <c r="AE420" s="170"/>
      <c r="AF420" s="170"/>
      <c r="AG420" s="170"/>
      <c r="AH420" s="170"/>
      <c r="AI420" s="170"/>
      <c r="AJ420" s="170"/>
      <c r="AK420" s="170"/>
      <c r="AL420" s="170"/>
      <c r="AM420" s="170"/>
      <c r="AN420" s="170"/>
      <c r="AO420" s="170"/>
    </row>
    <row r="421" spans="1:41" ht="12.75" customHeight="1" x14ac:dyDescent="0.2">
      <c r="A421" s="170"/>
      <c r="B421" s="170"/>
      <c r="C421" s="170"/>
      <c r="D421" s="272"/>
      <c r="E421" s="170"/>
      <c r="F421" s="170"/>
      <c r="G421" s="170"/>
      <c r="H421" s="170"/>
      <c r="I421" s="170"/>
      <c r="J421" s="170"/>
      <c r="K421" s="170"/>
      <c r="L421" s="170"/>
      <c r="M421" s="170"/>
      <c r="N421" s="170"/>
      <c r="O421" s="170"/>
      <c r="P421" s="170"/>
      <c r="Q421" s="170"/>
      <c r="R421" s="170"/>
      <c r="S421" s="169"/>
      <c r="T421" s="169"/>
      <c r="U421" s="170"/>
      <c r="V421" s="170"/>
      <c r="W421" s="170"/>
      <c r="X421" s="170"/>
      <c r="Y421" s="170"/>
      <c r="Z421" s="170"/>
      <c r="AA421" s="170"/>
      <c r="AB421" s="170"/>
      <c r="AC421" s="170"/>
      <c r="AD421" s="170"/>
      <c r="AE421" s="170"/>
      <c r="AF421" s="170"/>
      <c r="AG421" s="170"/>
      <c r="AH421" s="170"/>
      <c r="AI421" s="170"/>
      <c r="AJ421" s="170"/>
      <c r="AK421" s="170"/>
      <c r="AL421" s="170"/>
      <c r="AM421" s="170"/>
      <c r="AN421" s="170"/>
      <c r="AO421" s="170"/>
    </row>
    <row r="422" spans="1:41" ht="12.75" customHeight="1" x14ac:dyDescent="0.2">
      <c r="A422" s="170"/>
      <c r="B422" s="170"/>
      <c r="C422" s="170"/>
      <c r="D422" s="272"/>
      <c r="E422" s="170"/>
      <c r="F422" s="170"/>
      <c r="G422" s="170"/>
      <c r="H422" s="170"/>
      <c r="I422" s="170"/>
      <c r="J422" s="170"/>
      <c r="K422" s="170"/>
      <c r="L422" s="170"/>
      <c r="M422" s="170"/>
      <c r="N422" s="170"/>
      <c r="O422" s="170"/>
      <c r="P422" s="170"/>
      <c r="Q422" s="170"/>
      <c r="R422" s="170"/>
      <c r="S422" s="169"/>
      <c r="T422" s="169"/>
      <c r="U422" s="170"/>
      <c r="V422" s="170"/>
      <c r="W422" s="170"/>
      <c r="X422" s="170"/>
      <c r="Y422" s="170"/>
      <c r="Z422" s="170"/>
      <c r="AA422" s="170"/>
      <c r="AB422" s="170"/>
      <c r="AC422" s="170"/>
      <c r="AD422" s="170"/>
      <c r="AE422" s="170"/>
      <c r="AF422" s="170"/>
      <c r="AG422" s="170"/>
      <c r="AH422" s="170"/>
      <c r="AI422" s="170"/>
      <c r="AJ422" s="170"/>
      <c r="AK422" s="170"/>
      <c r="AL422" s="170"/>
      <c r="AM422" s="170"/>
      <c r="AN422" s="170"/>
      <c r="AO422" s="170"/>
    </row>
    <row r="423" spans="1:41" ht="12.75" customHeight="1" x14ac:dyDescent="0.2">
      <c r="A423" s="170"/>
      <c r="B423" s="170"/>
      <c r="C423" s="170"/>
      <c r="D423" s="272"/>
      <c r="E423" s="170"/>
      <c r="F423" s="170"/>
      <c r="G423" s="170"/>
      <c r="H423" s="170"/>
      <c r="I423" s="170"/>
      <c r="J423" s="170"/>
      <c r="K423" s="170"/>
      <c r="L423" s="170"/>
      <c r="M423" s="170"/>
      <c r="N423" s="170"/>
      <c r="O423" s="170"/>
      <c r="P423" s="170"/>
      <c r="Q423" s="170"/>
      <c r="R423" s="170"/>
      <c r="S423" s="169"/>
      <c r="T423" s="169"/>
      <c r="U423" s="170"/>
      <c r="V423" s="170"/>
      <c r="W423" s="170"/>
      <c r="X423" s="170"/>
      <c r="Y423" s="170"/>
      <c r="Z423" s="170"/>
      <c r="AA423" s="170"/>
      <c r="AB423" s="170"/>
      <c r="AC423" s="170"/>
      <c r="AD423" s="170"/>
      <c r="AE423" s="170"/>
      <c r="AF423" s="170"/>
      <c r="AG423" s="170"/>
      <c r="AH423" s="170"/>
      <c r="AI423" s="170"/>
      <c r="AJ423" s="170"/>
      <c r="AK423" s="170"/>
      <c r="AL423" s="170"/>
      <c r="AM423" s="170"/>
      <c r="AN423" s="170"/>
      <c r="AO423" s="170"/>
    </row>
    <row r="424" spans="1:41" ht="12.75" customHeight="1" x14ac:dyDescent="0.2">
      <c r="A424" s="170"/>
      <c r="B424" s="170"/>
      <c r="C424" s="170"/>
      <c r="D424" s="272"/>
      <c r="E424" s="170"/>
      <c r="F424" s="170"/>
      <c r="G424" s="170"/>
      <c r="H424" s="170"/>
      <c r="I424" s="170"/>
      <c r="J424" s="170"/>
      <c r="K424" s="170"/>
      <c r="L424" s="170"/>
      <c r="M424" s="170"/>
      <c r="N424" s="170"/>
      <c r="O424" s="170"/>
      <c r="P424" s="170"/>
      <c r="Q424" s="170"/>
      <c r="R424" s="170"/>
      <c r="S424" s="169"/>
      <c r="T424" s="169"/>
      <c r="U424" s="170"/>
      <c r="V424" s="170"/>
      <c r="W424" s="170"/>
      <c r="X424" s="170"/>
      <c r="Y424" s="170"/>
      <c r="Z424" s="170"/>
      <c r="AA424" s="170"/>
      <c r="AB424" s="170"/>
      <c r="AC424" s="170"/>
      <c r="AD424" s="170"/>
      <c r="AE424" s="170"/>
      <c r="AF424" s="170"/>
      <c r="AG424" s="170"/>
      <c r="AH424" s="170"/>
      <c r="AI424" s="170"/>
      <c r="AJ424" s="170"/>
      <c r="AK424" s="170"/>
      <c r="AL424" s="170"/>
      <c r="AM424" s="170"/>
      <c r="AN424" s="170"/>
      <c r="AO424" s="170"/>
    </row>
    <row r="425" spans="1:41" ht="12.75" customHeight="1" x14ac:dyDescent="0.2">
      <c r="A425" s="170"/>
      <c r="B425" s="170"/>
      <c r="C425" s="170"/>
      <c r="D425" s="272"/>
      <c r="E425" s="170"/>
      <c r="F425" s="170"/>
      <c r="G425" s="170"/>
      <c r="H425" s="170"/>
      <c r="I425" s="170"/>
      <c r="J425" s="170"/>
      <c r="K425" s="170"/>
      <c r="L425" s="170"/>
      <c r="M425" s="170"/>
      <c r="N425" s="170"/>
      <c r="O425" s="170"/>
      <c r="P425" s="170"/>
      <c r="Q425" s="170"/>
      <c r="R425" s="170"/>
      <c r="S425" s="169"/>
      <c r="T425" s="169"/>
      <c r="U425" s="170"/>
      <c r="V425" s="170"/>
      <c r="W425" s="170"/>
      <c r="X425" s="170"/>
      <c r="Y425" s="170"/>
      <c r="Z425" s="170"/>
      <c r="AA425" s="170"/>
      <c r="AB425" s="170"/>
      <c r="AC425" s="170"/>
      <c r="AD425" s="170"/>
      <c r="AE425" s="170"/>
      <c r="AF425" s="170"/>
      <c r="AG425" s="170"/>
      <c r="AH425" s="170"/>
      <c r="AI425" s="170"/>
      <c r="AJ425" s="170"/>
      <c r="AK425" s="170"/>
      <c r="AL425" s="170"/>
      <c r="AM425" s="170"/>
      <c r="AN425" s="170"/>
      <c r="AO425" s="170"/>
    </row>
    <row r="426" spans="1:41" ht="12.75" customHeight="1" x14ac:dyDescent="0.2">
      <c r="A426" s="170"/>
      <c r="B426" s="170"/>
      <c r="C426" s="170"/>
      <c r="D426" s="272"/>
      <c r="E426" s="170"/>
      <c r="F426" s="170"/>
      <c r="G426" s="170"/>
      <c r="H426" s="170"/>
      <c r="I426" s="170"/>
      <c r="J426" s="170"/>
      <c r="K426" s="170"/>
      <c r="L426" s="170"/>
      <c r="M426" s="170"/>
      <c r="N426" s="170"/>
      <c r="O426" s="170"/>
      <c r="P426" s="170"/>
      <c r="Q426" s="170"/>
      <c r="R426" s="170"/>
      <c r="S426" s="169"/>
      <c r="T426" s="169"/>
      <c r="U426" s="170"/>
      <c r="V426" s="170"/>
      <c r="W426" s="170"/>
      <c r="X426" s="170"/>
      <c r="Y426" s="170"/>
      <c r="Z426" s="170"/>
      <c r="AA426" s="170"/>
      <c r="AB426" s="170"/>
      <c r="AC426" s="170"/>
      <c r="AD426" s="170"/>
      <c r="AE426" s="170"/>
      <c r="AF426" s="170"/>
      <c r="AG426" s="170"/>
      <c r="AH426" s="170"/>
      <c r="AI426" s="170"/>
      <c r="AJ426" s="170"/>
      <c r="AK426" s="170"/>
      <c r="AL426" s="170"/>
      <c r="AM426" s="170"/>
      <c r="AN426" s="170"/>
      <c r="AO426" s="170"/>
    </row>
    <row r="427" spans="1:41" ht="12.75" customHeight="1" x14ac:dyDescent="0.2">
      <c r="A427" s="170"/>
      <c r="B427" s="170"/>
      <c r="C427" s="170"/>
      <c r="D427" s="272"/>
      <c r="E427" s="170"/>
      <c r="F427" s="170"/>
      <c r="G427" s="170"/>
      <c r="H427" s="170"/>
      <c r="I427" s="170"/>
      <c r="J427" s="170"/>
      <c r="K427" s="170"/>
      <c r="L427" s="170"/>
      <c r="M427" s="170"/>
      <c r="N427" s="170"/>
      <c r="O427" s="170"/>
      <c r="P427" s="170"/>
      <c r="Q427" s="170"/>
      <c r="R427" s="170"/>
      <c r="S427" s="169"/>
      <c r="T427" s="169"/>
      <c r="U427" s="170"/>
      <c r="V427" s="170"/>
      <c r="W427" s="170"/>
      <c r="X427" s="170"/>
      <c r="Y427" s="170"/>
      <c r="Z427" s="170"/>
      <c r="AA427" s="170"/>
      <c r="AB427" s="170"/>
      <c r="AC427" s="170"/>
      <c r="AD427" s="170"/>
      <c r="AE427" s="170"/>
      <c r="AF427" s="170"/>
      <c r="AG427" s="170"/>
      <c r="AH427" s="170"/>
      <c r="AI427" s="170"/>
      <c r="AJ427" s="170"/>
      <c r="AK427" s="170"/>
      <c r="AL427" s="170"/>
      <c r="AM427" s="170"/>
      <c r="AN427" s="170"/>
      <c r="AO427" s="170"/>
    </row>
    <row r="428" spans="1:41" ht="12.75" customHeight="1" x14ac:dyDescent="0.2">
      <c r="A428" s="170"/>
      <c r="B428" s="170"/>
      <c r="C428" s="170"/>
      <c r="D428" s="272"/>
      <c r="E428" s="170"/>
      <c r="F428" s="170"/>
      <c r="G428" s="170"/>
      <c r="H428" s="170"/>
      <c r="I428" s="170"/>
      <c r="J428" s="170"/>
      <c r="K428" s="170"/>
      <c r="L428" s="170"/>
      <c r="M428" s="170"/>
      <c r="N428" s="170"/>
      <c r="O428" s="170"/>
      <c r="P428" s="170"/>
      <c r="Q428" s="170"/>
      <c r="R428" s="170"/>
      <c r="S428" s="169"/>
      <c r="T428" s="169"/>
      <c r="U428" s="170"/>
      <c r="V428" s="170"/>
      <c r="W428" s="170"/>
      <c r="X428" s="170"/>
      <c r="Y428" s="170"/>
      <c r="Z428" s="170"/>
      <c r="AA428" s="170"/>
      <c r="AB428" s="170"/>
      <c r="AC428" s="170"/>
      <c r="AD428" s="170"/>
      <c r="AE428" s="170"/>
      <c r="AF428" s="170"/>
      <c r="AG428" s="170"/>
      <c r="AH428" s="170"/>
      <c r="AI428" s="170"/>
      <c r="AJ428" s="170"/>
      <c r="AK428" s="170"/>
      <c r="AL428" s="170"/>
      <c r="AM428" s="170"/>
      <c r="AN428" s="170"/>
      <c r="AO428" s="170"/>
    </row>
    <row r="429" spans="1:41" ht="12.75" customHeight="1" x14ac:dyDescent="0.2">
      <c r="A429" s="170"/>
      <c r="B429" s="170"/>
      <c r="C429" s="170"/>
      <c r="D429" s="272"/>
      <c r="E429" s="170"/>
      <c r="F429" s="170"/>
      <c r="G429" s="170"/>
      <c r="H429" s="170"/>
      <c r="I429" s="170"/>
      <c r="J429" s="170"/>
      <c r="K429" s="170"/>
      <c r="L429" s="170"/>
      <c r="M429" s="170"/>
      <c r="N429" s="170"/>
      <c r="O429" s="170"/>
      <c r="P429" s="170"/>
      <c r="Q429" s="170"/>
      <c r="R429" s="170"/>
      <c r="S429" s="169"/>
      <c r="T429" s="169"/>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row>
    <row r="430" spans="1:41" ht="12.75" customHeight="1" x14ac:dyDescent="0.2">
      <c r="A430" s="170"/>
      <c r="B430" s="170"/>
      <c r="C430" s="170"/>
      <c r="D430" s="272"/>
      <c r="E430" s="170"/>
      <c r="F430" s="170"/>
      <c r="G430" s="170"/>
      <c r="H430" s="170"/>
      <c r="I430" s="170"/>
      <c r="J430" s="170"/>
      <c r="K430" s="170"/>
      <c r="L430" s="170"/>
      <c r="M430" s="170"/>
      <c r="N430" s="170"/>
      <c r="O430" s="170"/>
      <c r="P430" s="170"/>
      <c r="Q430" s="170"/>
      <c r="R430" s="170"/>
      <c r="S430" s="169"/>
      <c r="T430" s="169"/>
      <c r="U430" s="170"/>
      <c r="V430" s="170"/>
      <c r="W430" s="170"/>
      <c r="X430" s="170"/>
      <c r="Y430" s="170"/>
      <c r="Z430" s="170"/>
      <c r="AA430" s="170"/>
      <c r="AB430" s="170"/>
      <c r="AC430" s="170"/>
      <c r="AD430" s="170"/>
      <c r="AE430" s="170"/>
      <c r="AF430" s="170"/>
      <c r="AG430" s="170"/>
      <c r="AH430" s="170"/>
      <c r="AI430" s="170"/>
      <c r="AJ430" s="170"/>
      <c r="AK430" s="170"/>
      <c r="AL430" s="170"/>
      <c r="AM430" s="170"/>
      <c r="AN430" s="170"/>
      <c r="AO430" s="170"/>
    </row>
    <row r="431" spans="1:41" ht="12.75" customHeight="1" x14ac:dyDescent="0.2">
      <c r="A431" s="170"/>
      <c r="B431" s="170"/>
      <c r="C431" s="170"/>
      <c r="D431" s="272"/>
      <c r="E431" s="170"/>
      <c r="F431" s="170"/>
      <c r="G431" s="170"/>
      <c r="H431" s="170"/>
      <c r="I431" s="170"/>
      <c r="J431" s="170"/>
      <c r="K431" s="170"/>
      <c r="L431" s="170"/>
      <c r="M431" s="170"/>
      <c r="N431" s="170"/>
      <c r="O431" s="170"/>
      <c r="P431" s="170"/>
      <c r="Q431" s="170"/>
      <c r="R431" s="170"/>
      <c r="S431" s="169"/>
      <c r="T431" s="169"/>
      <c r="U431" s="170"/>
      <c r="V431" s="170"/>
      <c r="W431" s="170"/>
      <c r="X431" s="170"/>
      <c r="Y431" s="170"/>
      <c r="Z431" s="170"/>
      <c r="AA431" s="170"/>
      <c r="AB431" s="170"/>
      <c r="AC431" s="170"/>
      <c r="AD431" s="170"/>
      <c r="AE431" s="170"/>
      <c r="AF431" s="170"/>
      <c r="AG431" s="170"/>
      <c r="AH431" s="170"/>
      <c r="AI431" s="170"/>
      <c r="AJ431" s="170"/>
      <c r="AK431" s="170"/>
      <c r="AL431" s="170"/>
      <c r="AM431" s="170"/>
      <c r="AN431" s="170"/>
      <c r="AO431" s="170"/>
    </row>
    <row r="432" spans="1:41" ht="12.75" customHeight="1" x14ac:dyDescent="0.2">
      <c r="A432" s="170"/>
      <c r="B432" s="170"/>
      <c r="C432" s="170"/>
      <c r="D432" s="272"/>
      <c r="E432" s="170"/>
      <c r="F432" s="170"/>
      <c r="G432" s="170"/>
      <c r="H432" s="170"/>
      <c r="I432" s="170"/>
      <c r="J432" s="170"/>
      <c r="K432" s="170"/>
      <c r="L432" s="170"/>
      <c r="M432" s="170"/>
      <c r="N432" s="170"/>
      <c r="O432" s="170"/>
      <c r="P432" s="170"/>
      <c r="Q432" s="170"/>
      <c r="R432" s="170"/>
      <c r="S432" s="169"/>
      <c r="T432" s="169"/>
      <c r="U432" s="170"/>
      <c r="V432" s="170"/>
      <c r="W432" s="170"/>
      <c r="X432" s="170"/>
      <c r="Y432" s="170"/>
      <c r="Z432" s="170"/>
      <c r="AA432" s="170"/>
      <c r="AB432" s="170"/>
      <c r="AC432" s="170"/>
      <c r="AD432" s="170"/>
      <c r="AE432" s="170"/>
      <c r="AF432" s="170"/>
      <c r="AG432" s="170"/>
      <c r="AH432" s="170"/>
      <c r="AI432" s="170"/>
      <c r="AJ432" s="170"/>
      <c r="AK432" s="170"/>
      <c r="AL432" s="170"/>
      <c r="AM432" s="170"/>
      <c r="AN432" s="170"/>
      <c r="AO432" s="170"/>
    </row>
    <row r="433" spans="1:41" ht="12.75" customHeight="1" x14ac:dyDescent="0.2">
      <c r="A433" s="170"/>
      <c r="B433" s="170"/>
      <c r="C433" s="170"/>
      <c r="D433" s="272"/>
      <c r="E433" s="170"/>
      <c r="F433" s="170"/>
      <c r="G433" s="170"/>
      <c r="H433" s="170"/>
      <c r="I433" s="170"/>
      <c r="J433" s="170"/>
      <c r="K433" s="170"/>
      <c r="L433" s="170"/>
      <c r="M433" s="170"/>
      <c r="N433" s="170"/>
      <c r="O433" s="170"/>
      <c r="P433" s="170"/>
      <c r="Q433" s="170"/>
      <c r="R433" s="170"/>
      <c r="S433" s="169"/>
      <c r="T433" s="169"/>
      <c r="U433" s="170"/>
      <c r="V433" s="170"/>
      <c r="W433" s="170"/>
      <c r="X433" s="170"/>
      <c r="Y433" s="170"/>
      <c r="Z433" s="170"/>
      <c r="AA433" s="170"/>
      <c r="AB433" s="170"/>
      <c r="AC433" s="170"/>
      <c r="AD433" s="170"/>
      <c r="AE433" s="170"/>
      <c r="AF433" s="170"/>
      <c r="AG433" s="170"/>
      <c r="AH433" s="170"/>
      <c r="AI433" s="170"/>
      <c r="AJ433" s="170"/>
      <c r="AK433" s="170"/>
      <c r="AL433" s="170"/>
      <c r="AM433" s="170"/>
      <c r="AN433" s="170"/>
      <c r="AO433" s="170"/>
    </row>
    <row r="434" spans="1:41" ht="12.75" customHeight="1" x14ac:dyDescent="0.2">
      <c r="A434" s="170"/>
      <c r="B434" s="170"/>
      <c r="C434" s="170"/>
      <c r="D434" s="272"/>
      <c r="E434" s="170"/>
      <c r="F434" s="170"/>
      <c r="G434" s="170"/>
      <c r="H434" s="170"/>
      <c r="I434" s="170"/>
      <c r="J434" s="170"/>
      <c r="K434" s="170"/>
      <c r="L434" s="170"/>
      <c r="M434" s="170"/>
      <c r="N434" s="170"/>
      <c r="O434" s="170"/>
      <c r="P434" s="170"/>
      <c r="Q434" s="170"/>
      <c r="R434" s="170"/>
      <c r="S434" s="169"/>
      <c r="T434" s="169"/>
      <c r="U434" s="170"/>
      <c r="V434" s="170"/>
      <c r="W434" s="170"/>
      <c r="X434" s="170"/>
      <c r="Y434" s="170"/>
      <c r="Z434" s="170"/>
      <c r="AA434" s="170"/>
      <c r="AB434" s="170"/>
      <c r="AC434" s="170"/>
      <c r="AD434" s="170"/>
      <c r="AE434" s="170"/>
      <c r="AF434" s="170"/>
      <c r="AG434" s="170"/>
      <c r="AH434" s="170"/>
      <c r="AI434" s="170"/>
      <c r="AJ434" s="170"/>
      <c r="AK434" s="170"/>
      <c r="AL434" s="170"/>
      <c r="AM434" s="170"/>
      <c r="AN434" s="170"/>
      <c r="AO434" s="170"/>
    </row>
    <row r="435" spans="1:41" ht="12.75" customHeight="1" x14ac:dyDescent="0.2">
      <c r="A435" s="170"/>
      <c r="B435" s="170"/>
      <c r="C435" s="170"/>
      <c r="D435" s="272"/>
      <c r="E435" s="170"/>
      <c r="F435" s="170"/>
      <c r="G435" s="170"/>
      <c r="H435" s="170"/>
      <c r="I435" s="170"/>
      <c r="J435" s="170"/>
      <c r="K435" s="170"/>
      <c r="L435" s="170"/>
      <c r="M435" s="170"/>
      <c r="N435" s="170"/>
      <c r="O435" s="170"/>
      <c r="P435" s="170"/>
      <c r="Q435" s="170"/>
      <c r="R435" s="170"/>
      <c r="S435" s="169"/>
      <c r="T435" s="169"/>
      <c r="U435" s="170"/>
      <c r="V435" s="170"/>
      <c r="W435" s="170"/>
      <c r="X435" s="170"/>
      <c r="Y435" s="170"/>
      <c r="Z435" s="170"/>
      <c r="AA435" s="170"/>
      <c r="AB435" s="170"/>
      <c r="AC435" s="170"/>
      <c r="AD435" s="170"/>
      <c r="AE435" s="170"/>
      <c r="AF435" s="170"/>
      <c r="AG435" s="170"/>
      <c r="AH435" s="170"/>
      <c r="AI435" s="170"/>
      <c r="AJ435" s="170"/>
      <c r="AK435" s="170"/>
      <c r="AL435" s="170"/>
      <c r="AM435" s="170"/>
      <c r="AN435" s="170"/>
      <c r="AO435" s="170"/>
    </row>
    <row r="436" spans="1:41" ht="12.75" customHeight="1" x14ac:dyDescent="0.2">
      <c r="A436" s="170"/>
      <c r="B436" s="170"/>
      <c r="C436" s="170"/>
      <c r="D436" s="272"/>
      <c r="E436" s="170"/>
      <c r="F436" s="170"/>
      <c r="G436" s="170"/>
      <c r="H436" s="170"/>
      <c r="I436" s="170"/>
      <c r="J436" s="170"/>
      <c r="K436" s="170"/>
      <c r="L436" s="170"/>
      <c r="M436" s="170"/>
      <c r="N436" s="170"/>
      <c r="O436" s="170"/>
      <c r="P436" s="170"/>
      <c r="Q436" s="170"/>
      <c r="R436" s="170"/>
      <c r="S436" s="169"/>
      <c r="T436" s="169"/>
      <c r="U436" s="170"/>
      <c r="V436" s="170"/>
      <c r="W436" s="170"/>
      <c r="X436" s="170"/>
      <c r="Y436" s="170"/>
      <c r="Z436" s="170"/>
      <c r="AA436" s="170"/>
      <c r="AB436" s="170"/>
      <c r="AC436" s="170"/>
      <c r="AD436" s="170"/>
      <c r="AE436" s="170"/>
      <c r="AF436" s="170"/>
      <c r="AG436" s="170"/>
      <c r="AH436" s="170"/>
      <c r="AI436" s="170"/>
      <c r="AJ436" s="170"/>
      <c r="AK436" s="170"/>
      <c r="AL436" s="170"/>
      <c r="AM436" s="170"/>
      <c r="AN436" s="170"/>
      <c r="AO436" s="170"/>
    </row>
    <row r="437" spans="1:41" ht="12.75" customHeight="1" x14ac:dyDescent="0.2">
      <c r="A437" s="170"/>
      <c r="B437" s="170"/>
      <c r="C437" s="170"/>
      <c r="D437" s="272"/>
      <c r="E437" s="170"/>
      <c r="F437" s="170"/>
      <c r="G437" s="170"/>
      <c r="H437" s="170"/>
      <c r="I437" s="170"/>
      <c r="J437" s="170"/>
      <c r="K437" s="170"/>
      <c r="L437" s="170"/>
      <c r="M437" s="170"/>
      <c r="N437" s="170"/>
      <c r="O437" s="170"/>
      <c r="P437" s="170"/>
      <c r="Q437" s="170"/>
      <c r="R437" s="170"/>
      <c r="S437" s="169"/>
      <c r="T437" s="169"/>
      <c r="U437" s="170"/>
      <c r="V437" s="170"/>
      <c r="W437" s="170"/>
      <c r="X437" s="170"/>
      <c r="Y437" s="170"/>
      <c r="Z437" s="170"/>
      <c r="AA437" s="170"/>
      <c r="AB437" s="170"/>
      <c r="AC437" s="170"/>
      <c r="AD437" s="170"/>
      <c r="AE437" s="170"/>
      <c r="AF437" s="170"/>
      <c r="AG437" s="170"/>
      <c r="AH437" s="170"/>
      <c r="AI437" s="170"/>
      <c r="AJ437" s="170"/>
      <c r="AK437" s="170"/>
      <c r="AL437" s="170"/>
      <c r="AM437" s="170"/>
      <c r="AN437" s="170"/>
      <c r="AO437" s="170"/>
    </row>
    <row r="438" spans="1:41" ht="12.75" customHeight="1" x14ac:dyDescent="0.2">
      <c r="A438" s="170"/>
      <c r="B438" s="170"/>
      <c r="C438" s="170"/>
      <c r="D438" s="272"/>
      <c r="E438" s="170"/>
      <c r="F438" s="170"/>
      <c r="G438" s="170"/>
      <c r="H438" s="170"/>
      <c r="I438" s="170"/>
      <c r="J438" s="170"/>
      <c r="K438" s="170"/>
      <c r="L438" s="170"/>
      <c r="M438" s="170"/>
      <c r="N438" s="170"/>
      <c r="O438" s="170"/>
      <c r="P438" s="170"/>
      <c r="Q438" s="170"/>
      <c r="R438" s="170"/>
      <c r="S438" s="169"/>
      <c r="T438" s="169"/>
      <c r="U438" s="170"/>
      <c r="V438" s="170"/>
      <c r="W438" s="170"/>
      <c r="X438" s="170"/>
      <c r="Y438" s="170"/>
      <c r="Z438" s="170"/>
      <c r="AA438" s="170"/>
      <c r="AB438" s="170"/>
      <c r="AC438" s="170"/>
      <c r="AD438" s="170"/>
      <c r="AE438" s="170"/>
      <c r="AF438" s="170"/>
      <c r="AG438" s="170"/>
      <c r="AH438" s="170"/>
      <c r="AI438" s="170"/>
      <c r="AJ438" s="170"/>
      <c r="AK438" s="170"/>
      <c r="AL438" s="170"/>
      <c r="AM438" s="170"/>
      <c r="AN438" s="170"/>
      <c r="AO438" s="170"/>
    </row>
    <row r="439" spans="1:41" ht="12.75" customHeight="1" x14ac:dyDescent="0.2">
      <c r="A439" s="170"/>
      <c r="B439" s="170"/>
      <c r="C439" s="170"/>
      <c r="D439" s="272"/>
      <c r="E439" s="170"/>
      <c r="F439" s="170"/>
      <c r="G439" s="170"/>
      <c r="H439" s="170"/>
      <c r="I439" s="170"/>
      <c r="J439" s="170"/>
      <c r="K439" s="170"/>
      <c r="L439" s="170"/>
      <c r="M439" s="170"/>
      <c r="N439" s="170"/>
      <c r="O439" s="170"/>
      <c r="P439" s="170"/>
      <c r="Q439" s="170"/>
      <c r="R439" s="170"/>
      <c r="S439" s="169"/>
      <c r="T439" s="169"/>
      <c r="U439" s="170"/>
      <c r="V439" s="170"/>
      <c r="W439" s="170"/>
      <c r="X439" s="170"/>
      <c r="Y439" s="170"/>
      <c r="Z439" s="170"/>
      <c r="AA439" s="170"/>
      <c r="AB439" s="170"/>
      <c r="AC439" s="170"/>
      <c r="AD439" s="170"/>
      <c r="AE439" s="170"/>
      <c r="AF439" s="170"/>
      <c r="AG439" s="170"/>
      <c r="AH439" s="170"/>
      <c r="AI439" s="170"/>
      <c r="AJ439" s="170"/>
      <c r="AK439" s="170"/>
      <c r="AL439" s="170"/>
      <c r="AM439" s="170"/>
      <c r="AN439" s="170"/>
      <c r="AO439" s="170"/>
    </row>
    <row r="440" spans="1:41" ht="12.75" customHeight="1" x14ac:dyDescent="0.2">
      <c r="A440" s="170"/>
      <c r="B440" s="170"/>
      <c r="C440" s="170"/>
      <c r="D440" s="272"/>
      <c r="E440" s="170"/>
      <c r="F440" s="170"/>
      <c r="G440" s="170"/>
      <c r="H440" s="170"/>
      <c r="I440" s="170"/>
      <c r="J440" s="170"/>
      <c r="K440" s="170"/>
      <c r="L440" s="170"/>
      <c r="M440" s="170"/>
      <c r="N440" s="170"/>
      <c r="O440" s="170"/>
      <c r="P440" s="170"/>
      <c r="Q440" s="170"/>
      <c r="R440" s="170"/>
      <c r="S440" s="169"/>
      <c r="T440" s="169"/>
      <c r="U440" s="170"/>
      <c r="V440" s="170"/>
      <c r="W440" s="170"/>
      <c r="X440" s="170"/>
      <c r="Y440" s="170"/>
      <c r="Z440" s="170"/>
      <c r="AA440" s="170"/>
      <c r="AB440" s="170"/>
      <c r="AC440" s="170"/>
      <c r="AD440" s="170"/>
      <c r="AE440" s="170"/>
      <c r="AF440" s="170"/>
      <c r="AG440" s="170"/>
      <c r="AH440" s="170"/>
      <c r="AI440" s="170"/>
      <c r="AJ440" s="170"/>
      <c r="AK440" s="170"/>
      <c r="AL440" s="170"/>
      <c r="AM440" s="170"/>
      <c r="AN440" s="170"/>
      <c r="AO440" s="170"/>
    </row>
    <row r="441" spans="1:41" ht="12.75" customHeight="1" x14ac:dyDescent="0.2">
      <c r="A441" s="170"/>
      <c r="B441" s="170"/>
      <c r="C441" s="170"/>
      <c r="D441" s="272"/>
      <c r="E441" s="170"/>
      <c r="F441" s="170"/>
      <c r="G441" s="170"/>
      <c r="H441" s="170"/>
      <c r="I441" s="170"/>
      <c r="J441" s="170"/>
      <c r="K441" s="170"/>
      <c r="L441" s="170"/>
      <c r="M441" s="170"/>
      <c r="N441" s="170"/>
      <c r="O441" s="170"/>
      <c r="P441" s="170"/>
      <c r="Q441" s="170"/>
      <c r="R441" s="170"/>
      <c r="S441" s="169"/>
      <c r="T441" s="169"/>
      <c r="U441" s="170"/>
      <c r="V441" s="170"/>
      <c r="W441" s="170"/>
      <c r="X441" s="170"/>
      <c r="Y441" s="170"/>
      <c r="Z441" s="170"/>
      <c r="AA441" s="170"/>
      <c r="AB441" s="170"/>
      <c r="AC441" s="170"/>
      <c r="AD441" s="170"/>
      <c r="AE441" s="170"/>
      <c r="AF441" s="170"/>
      <c r="AG441" s="170"/>
      <c r="AH441" s="170"/>
      <c r="AI441" s="170"/>
      <c r="AJ441" s="170"/>
      <c r="AK441" s="170"/>
      <c r="AL441" s="170"/>
      <c r="AM441" s="170"/>
      <c r="AN441" s="170"/>
      <c r="AO441" s="170"/>
    </row>
    <row r="442" spans="1:41" ht="12.75" customHeight="1" x14ac:dyDescent="0.2">
      <c r="A442" s="170"/>
      <c r="B442" s="170"/>
      <c r="C442" s="170"/>
      <c r="D442" s="272"/>
      <c r="E442" s="170"/>
      <c r="F442" s="170"/>
      <c r="G442" s="170"/>
      <c r="H442" s="170"/>
      <c r="I442" s="170"/>
      <c r="J442" s="170"/>
      <c r="K442" s="170"/>
      <c r="L442" s="170"/>
      <c r="M442" s="170"/>
      <c r="N442" s="170"/>
      <c r="O442" s="170"/>
      <c r="P442" s="170"/>
      <c r="Q442" s="170"/>
      <c r="R442" s="170"/>
      <c r="S442" s="169"/>
      <c r="T442" s="169"/>
      <c r="U442" s="170"/>
      <c r="V442" s="170"/>
      <c r="W442" s="170"/>
      <c r="X442" s="170"/>
      <c r="Y442" s="170"/>
      <c r="Z442" s="170"/>
      <c r="AA442" s="170"/>
      <c r="AB442" s="170"/>
      <c r="AC442" s="170"/>
      <c r="AD442" s="170"/>
      <c r="AE442" s="170"/>
      <c r="AF442" s="170"/>
      <c r="AG442" s="170"/>
      <c r="AH442" s="170"/>
      <c r="AI442" s="170"/>
      <c r="AJ442" s="170"/>
      <c r="AK442" s="170"/>
      <c r="AL442" s="170"/>
      <c r="AM442" s="170"/>
      <c r="AN442" s="170"/>
      <c r="AO442" s="170"/>
    </row>
    <row r="443" spans="1:41" ht="12.75" customHeight="1" x14ac:dyDescent="0.2">
      <c r="A443" s="170"/>
      <c r="B443" s="170"/>
      <c r="C443" s="170"/>
      <c r="D443" s="272"/>
      <c r="E443" s="170"/>
      <c r="F443" s="170"/>
      <c r="G443" s="170"/>
      <c r="H443" s="170"/>
      <c r="I443" s="170"/>
      <c r="J443" s="170"/>
      <c r="K443" s="170"/>
      <c r="L443" s="170"/>
      <c r="M443" s="170"/>
      <c r="N443" s="170"/>
      <c r="O443" s="170"/>
      <c r="P443" s="170"/>
      <c r="Q443" s="170"/>
      <c r="R443" s="170"/>
      <c r="S443" s="169"/>
      <c r="T443" s="169"/>
      <c r="U443" s="170"/>
      <c r="V443" s="170"/>
      <c r="W443" s="170"/>
      <c r="X443" s="170"/>
      <c r="Y443" s="170"/>
      <c r="Z443" s="170"/>
      <c r="AA443" s="170"/>
      <c r="AB443" s="170"/>
      <c r="AC443" s="170"/>
      <c r="AD443" s="170"/>
      <c r="AE443" s="170"/>
      <c r="AF443" s="170"/>
      <c r="AG443" s="170"/>
      <c r="AH443" s="170"/>
      <c r="AI443" s="170"/>
      <c r="AJ443" s="170"/>
      <c r="AK443" s="170"/>
      <c r="AL443" s="170"/>
      <c r="AM443" s="170"/>
      <c r="AN443" s="170"/>
      <c r="AO443" s="170"/>
    </row>
    <row r="444" spans="1:41" ht="12.75" customHeight="1" x14ac:dyDescent="0.2">
      <c r="A444" s="170"/>
      <c r="B444" s="170"/>
      <c r="C444" s="170"/>
      <c r="D444" s="272"/>
      <c r="E444" s="170"/>
      <c r="F444" s="170"/>
      <c r="G444" s="170"/>
      <c r="H444" s="170"/>
      <c r="I444" s="170"/>
      <c r="J444" s="170"/>
      <c r="K444" s="170"/>
      <c r="L444" s="170"/>
      <c r="M444" s="170"/>
      <c r="N444" s="170"/>
      <c r="O444" s="170"/>
      <c r="P444" s="170"/>
      <c r="Q444" s="170"/>
      <c r="R444" s="170"/>
      <c r="S444" s="169"/>
      <c r="T444" s="169"/>
      <c r="U444" s="170"/>
      <c r="V444" s="170"/>
      <c r="W444" s="170"/>
      <c r="X444" s="170"/>
      <c r="Y444" s="170"/>
      <c r="Z444" s="170"/>
      <c r="AA444" s="170"/>
      <c r="AB444" s="170"/>
      <c r="AC444" s="170"/>
      <c r="AD444" s="170"/>
      <c r="AE444" s="170"/>
      <c r="AF444" s="170"/>
      <c r="AG444" s="170"/>
      <c r="AH444" s="170"/>
      <c r="AI444" s="170"/>
      <c r="AJ444" s="170"/>
      <c r="AK444" s="170"/>
      <c r="AL444" s="170"/>
      <c r="AM444" s="170"/>
      <c r="AN444" s="170"/>
      <c r="AO444" s="170"/>
    </row>
    <row r="445" spans="1:41" ht="12.75" customHeight="1" x14ac:dyDescent="0.2">
      <c r="A445" s="170"/>
      <c r="B445" s="170"/>
      <c r="C445" s="170"/>
      <c r="D445" s="272"/>
      <c r="E445" s="170"/>
      <c r="F445" s="170"/>
      <c r="G445" s="170"/>
      <c r="H445" s="170"/>
      <c r="I445" s="170"/>
      <c r="J445" s="170"/>
      <c r="K445" s="170"/>
      <c r="L445" s="170"/>
      <c r="M445" s="170"/>
      <c r="N445" s="170"/>
      <c r="O445" s="170"/>
      <c r="P445" s="170"/>
      <c r="Q445" s="170"/>
      <c r="R445" s="170"/>
      <c r="S445" s="169"/>
      <c r="T445" s="169"/>
      <c r="U445" s="170"/>
      <c r="V445" s="170"/>
      <c r="W445" s="170"/>
      <c r="X445" s="170"/>
      <c r="Y445" s="170"/>
      <c r="Z445" s="170"/>
      <c r="AA445" s="170"/>
      <c r="AB445" s="170"/>
      <c r="AC445" s="170"/>
      <c r="AD445" s="170"/>
      <c r="AE445" s="170"/>
      <c r="AF445" s="170"/>
      <c r="AG445" s="170"/>
      <c r="AH445" s="170"/>
      <c r="AI445" s="170"/>
      <c r="AJ445" s="170"/>
      <c r="AK445" s="170"/>
      <c r="AL445" s="170"/>
      <c r="AM445" s="170"/>
      <c r="AN445" s="170"/>
      <c r="AO445" s="170"/>
    </row>
    <row r="446" spans="1:41" ht="12.75" customHeight="1" x14ac:dyDescent="0.2">
      <c r="A446" s="170"/>
      <c r="B446" s="170"/>
      <c r="C446" s="170"/>
      <c r="D446" s="272"/>
      <c r="E446" s="170"/>
      <c r="F446" s="170"/>
      <c r="G446" s="170"/>
      <c r="H446" s="170"/>
      <c r="I446" s="170"/>
      <c r="J446" s="170"/>
      <c r="K446" s="170"/>
      <c r="L446" s="170"/>
      <c r="M446" s="170"/>
      <c r="N446" s="170"/>
      <c r="O446" s="170"/>
      <c r="P446" s="170"/>
      <c r="Q446" s="170"/>
      <c r="R446" s="170"/>
      <c r="S446" s="169"/>
      <c r="T446" s="169"/>
      <c r="U446" s="170"/>
      <c r="V446" s="170"/>
      <c r="W446" s="170"/>
      <c r="X446" s="170"/>
      <c r="Y446" s="170"/>
      <c r="Z446" s="170"/>
      <c r="AA446" s="170"/>
      <c r="AB446" s="170"/>
      <c r="AC446" s="170"/>
      <c r="AD446" s="170"/>
      <c r="AE446" s="170"/>
      <c r="AF446" s="170"/>
      <c r="AG446" s="170"/>
      <c r="AH446" s="170"/>
      <c r="AI446" s="170"/>
      <c r="AJ446" s="170"/>
      <c r="AK446" s="170"/>
      <c r="AL446" s="170"/>
      <c r="AM446" s="170"/>
      <c r="AN446" s="170"/>
      <c r="AO446" s="170"/>
    </row>
    <row r="447" spans="1:41" ht="12.75" customHeight="1" x14ac:dyDescent="0.2">
      <c r="A447" s="170"/>
      <c r="B447" s="170"/>
      <c r="C447" s="170"/>
      <c r="D447" s="272"/>
      <c r="E447" s="170"/>
      <c r="F447" s="170"/>
      <c r="G447" s="170"/>
      <c r="H447" s="170"/>
      <c r="I447" s="170"/>
      <c r="J447" s="170"/>
      <c r="K447" s="170"/>
      <c r="L447" s="170"/>
      <c r="M447" s="170"/>
      <c r="N447" s="170"/>
      <c r="O447" s="170"/>
      <c r="P447" s="170"/>
      <c r="Q447" s="170"/>
      <c r="R447" s="170"/>
      <c r="S447" s="169"/>
      <c r="T447" s="169"/>
      <c r="U447" s="170"/>
      <c r="V447" s="170"/>
      <c r="W447" s="170"/>
      <c r="X447" s="170"/>
      <c r="Y447" s="170"/>
      <c r="Z447" s="170"/>
      <c r="AA447" s="170"/>
      <c r="AB447" s="170"/>
      <c r="AC447" s="170"/>
      <c r="AD447" s="170"/>
      <c r="AE447" s="170"/>
      <c r="AF447" s="170"/>
      <c r="AG447" s="170"/>
      <c r="AH447" s="170"/>
      <c r="AI447" s="170"/>
      <c r="AJ447" s="170"/>
      <c r="AK447" s="170"/>
      <c r="AL447" s="170"/>
      <c r="AM447" s="170"/>
      <c r="AN447" s="170"/>
      <c r="AO447" s="170"/>
    </row>
    <row r="448" spans="1:41" ht="12.75" customHeight="1" x14ac:dyDescent="0.2">
      <c r="A448" s="170"/>
      <c r="B448" s="170"/>
      <c r="C448" s="170"/>
      <c r="D448" s="272"/>
      <c r="E448" s="170"/>
      <c r="F448" s="170"/>
      <c r="G448" s="170"/>
      <c r="H448" s="170"/>
      <c r="I448" s="170"/>
      <c r="J448" s="170"/>
      <c r="K448" s="170"/>
      <c r="L448" s="170"/>
      <c r="M448" s="170"/>
      <c r="N448" s="170"/>
      <c r="O448" s="170"/>
      <c r="P448" s="170"/>
      <c r="Q448" s="170"/>
      <c r="R448" s="170"/>
      <c r="S448" s="169"/>
      <c r="T448" s="169"/>
      <c r="U448" s="170"/>
      <c r="V448" s="170"/>
      <c r="W448" s="170"/>
      <c r="X448" s="170"/>
      <c r="Y448" s="170"/>
      <c r="Z448" s="170"/>
      <c r="AA448" s="170"/>
      <c r="AB448" s="170"/>
      <c r="AC448" s="170"/>
      <c r="AD448" s="170"/>
      <c r="AE448" s="170"/>
      <c r="AF448" s="170"/>
      <c r="AG448" s="170"/>
      <c r="AH448" s="170"/>
      <c r="AI448" s="170"/>
      <c r="AJ448" s="170"/>
      <c r="AK448" s="170"/>
      <c r="AL448" s="170"/>
      <c r="AM448" s="170"/>
      <c r="AN448" s="170"/>
      <c r="AO448" s="170"/>
    </row>
    <row r="449" spans="1:41" ht="12.75" customHeight="1" x14ac:dyDescent="0.2">
      <c r="A449" s="170"/>
      <c r="B449" s="170"/>
      <c r="C449" s="170"/>
      <c r="D449" s="272"/>
      <c r="E449" s="170"/>
      <c r="F449" s="170"/>
      <c r="G449" s="170"/>
      <c r="H449" s="170"/>
      <c r="I449" s="170"/>
      <c r="J449" s="170"/>
      <c r="K449" s="170"/>
      <c r="L449" s="170"/>
      <c r="M449" s="170"/>
      <c r="N449" s="170"/>
      <c r="O449" s="170"/>
      <c r="P449" s="170"/>
      <c r="Q449" s="170"/>
      <c r="R449" s="170"/>
      <c r="S449" s="169"/>
      <c r="T449" s="169"/>
      <c r="U449" s="170"/>
      <c r="V449" s="170"/>
      <c r="W449" s="170"/>
      <c r="X449" s="170"/>
      <c r="Y449" s="170"/>
      <c r="Z449" s="170"/>
      <c r="AA449" s="170"/>
      <c r="AB449" s="170"/>
      <c r="AC449" s="170"/>
      <c r="AD449" s="170"/>
      <c r="AE449" s="170"/>
      <c r="AF449" s="170"/>
      <c r="AG449" s="170"/>
      <c r="AH449" s="170"/>
      <c r="AI449" s="170"/>
      <c r="AJ449" s="170"/>
      <c r="AK449" s="170"/>
      <c r="AL449" s="170"/>
      <c r="AM449" s="170"/>
      <c r="AN449" s="170"/>
      <c r="AO449" s="170"/>
    </row>
    <row r="450" spans="1:41" ht="12.75" customHeight="1" x14ac:dyDescent="0.2">
      <c r="A450" s="170"/>
      <c r="B450" s="170"/>
      <c r="C450" s="170"/>
      <c r="D450" s="272"/>
      <c r="E450" s="170"/>
      <c r="F450" s="170"/>
      <c r="G450" s="170"/>
      <c r="H450" s="170"/>
      <c r="I450" s="170"/>
      <c r="J450" s="170"/>
      <c r="K450" s="170"/>
      <c r="L450" s="170"/>
      <c r="M450" s="170"/>
      <c r="N450" s="170"/>
      <c r="O450" s="170"/>
      <c r="P450" s="170"/>
      <c r="Q450" s="170"/>
      <c r="R450" s="170"/>
      <c r="S450" s="169"/>
      <c r="T450" s="169"/>
      <c r="U450" s="170"/>
      <c r="V450" s="170"/>
      <c r="W450" s="170"/>
      <c r="X450" s="170"/>
      <c r="Y450" s="170"/>
      <c r="Z450" s="170"/>
      <c r="AA450" s="170"/>
      <c r="AB450" s="170"/>
      <c r="AC450" s="170"/>
      <c r="AD450" s="170"/>
      <c r="AE450" s="170"/>
      <c r="AF450" s="170"/>
      <c r="AG450" s="170"/>
      <c r="AH450" s="170"/>
      <c r="AI450" s="170"/>
      <c r="AJ450" s="170"/>
      <c r="AK450" s="170"/>
      <c r="AL450" s="170"/>
      <c r="AM450" s="170"/>
      <c r="AN450" s="170"/>
      <c r="AO450" s="170"/>
    </row>
    <row r="451" spans="1:41" ht="12.75" customHeight="1" x14ac:dyDescent="0.2">
      <c r="A451" s="170"/>
      <c r="B451" s="170"/>
      <c r="C451" s="170"/>
      <c r="D451" s="272"/>
      <c r="E451" s="170"/>
      <c r="F451" s="170"/>
      <c r="G451" s="170"/>
      <c r="H451" s="170"/>
      <c r="I451" s="170"/>
      <c r="J451" s="170"/>
      <c r="K451" s="170"/>
      <c r="L451" s="170"/>
      <c r="M451" s="170"/>
      <c r="N451" s="170"/>
      <c r="O451" s="170"/>
      <c r="P451" s="170"/>
      <c r="Q451" s="170"/>
      <c r="R451" s="170"/>
      <c r="S451" s="169"/>
      <c r="T451" s="169"/>
      <c r="U451" s="170"/>
      <c r="V451" s="170"/>
      <c r="W451" s="170"/>
      <c r="X451" s="170"/>
      <c r="Y451" s="170"/>
      <c r="Z451" s="170"/>
      <c r="AA451" s="170"/>
      <c r="AB451" s="170"/>
      <c r="AC451" s="170"/>
      <c r="AD451" s="170"/>
      <c r="AE451" s="170"/>
      <c r="AF451" s="170"/>
      <c r="AG451" s="170"/>
      <c r="AH451" s="170"/>
      <c r="AI451" s="170"/>
      <c r="AJ451" s="170"/>
      <c r="AK451" s="170"/>
      <c r="AL451" s="170"/>
      <c r="AM451" s="170"/>
      <c r="AN451" s="170"/>
      <c r="AO451" s="170"/>
    </row>
    <row r="452" spans="1:41" ht="12.75" customHeight="1" x14ac:dyDescent="0.2">
      <c r="A452" s="170"/>
      <c r="B452" s="170"/>
      <c r="C452" s="170"/>
      <c r="D452" s="272"/>
      <c r="E452" s="170"/>
      <c r="F452" s="170"/>
      <c r="G452" s="170"/>
      <c r="H452" s="170"/>
      <c r="I452" s="170"/>
      <c r="J452" s="170"/>
      <c r="K452" s="170"/>
      <c r="L452" s="170"/>
      <c r="M452" s="170"/>
      <c r="N452" s="170"/>
      <c r="O452" s="170"/>
      <c r="P452" s="170"/>
      <c r="Q452" s="170"/>
      <c r="R452" s="170"/>
      <c r="S452" s="169"/>
      <c r="T452" s="169"/>
      <c r="U452" s="170"/>
      <c r="V452" s="170"/>
      <c r="W452" s="170"/>
      <c r="X452" s="170"/>
      <c r="Y452" s="170"/>
      <c r="Z452" s="170"/>
      <c r="AA452" s="170"/>
      <c r="AB452" s="170"/>
      <c r="AC452" s="170"/>
      <c r="AD452" s="170"/>
      <c r="AE452" s="170"/>
      <c r="AF452" s="170"/>
      <c r="AG452" s="170"/>
      <c r="AH452" s="170"/>
      <c r="AI452" s="170"/>
      <c r="AJ452" s="170"/>
      <c r="AK452" s="170"/>
      <c r="AL452" s="170"/>
      <c r="AM452" s="170"/>
      <c r="AN452" s="170"/>
      <c r="AO452" s="170"/>
    </row>
    <row r="453" spans="1:41" ht="12.75" customHeight="1" x14ac:dyDescent="0.2">
      <c r="A453" s="170"/>
      <c r="B453" s="170"/>
      <c r="C453" s="170"/>
      <c r="D453" s="272"/>
      <c r="E453" s="170"/>
      <c r="F453" s="170"/>
      <c r="G453" s="170"/>
      <c r="H453" s="170"/>
      <c r="I453" s="170"/>
      <c r="J453" s="170"/>
      <c r="K453" s="170"/>
      <c r="L453" s="170"/>
      <c r="M453" s="170"/>
      <c r="N453" s="170"/>
      <c r="O453" s="170"/>
      <c r="P453" s="170"/>
      <c r="Q453" s="170"/>
      <c r="R453" s="170"/>
      <c r="S453" s="169"/>
      <c r="T453" s="169"/>
      <c r="U453" s="170"/>
      <c r="V453" s="170"/>
      <c r="W453" s="170"/>
      <c r="X453" s="170"/>
      <c r="Y453" s="170"/>
      <c r="Z453" s="170"/>
      <c r="AA453" s="170"/>
      <c r="AB453" s="170"/>
      <c r="AC453" s="170"/>
      <c r="AD453" s="170"/>
      <c r="AE453" s="170"/>
      <c r="AF453" s="170"/>
      <c r="AG453" s="170"/>
      <c r="AH453" s="170"/>
      <c r="AI453" s="170"/>
      <c r="AJ453" s="170"/>
      <c r="AK453" s="170"/>
      <c r="AL453" s="170"/>
      <c r="AM453" s="170"/>
      <c r="AN453" s="170"/>
      <c r="AO453" s="170"/>
    </row>
    <row r="454" spans="1:41" ht="12.75" customHeight="1" x14ac:dyDescent="0.2">
      <c r="A454" s="170"/>
      <c r="B454" s="170"/>
      <c r="C454" s="170"/>
      <c r="D454" s="272"/>
      <c r="E454" s="170"/>
      <c r="F454" s="170"/>
      <c r="G454" s="170"/>
      <c r="H454" s="170"/>
      <c r="I454" s="170"/>
      <c r="J454" s="170"/>
      <c r="K454" s="170"/>
      <c r="L454" s="170"/>
      <c r="M454" s="170"/>
      <c r="N454" s="170"/>
      <c r="O454" s="170"/>
      <c r="P454" s="170"/>
      <c r="Q454" s="170"/>
      <c r="R454" s="170"/>
      <c r="S454" s="169"/>
      <c r="T454" s="169"/>
      <c r="U454" s="170"/>
      <c r="V454" s="170"/>
      <c r="W454" s="170"/>
      <c r="X454" s="170"/>
      <c r="Y454" s="170"/>
      <c r="Z454" s="170"/>
      <c r="AA454" s="170"/>
      <c r="AB454" s="170"/>
      <c r="AC454" s="170"/>
      <c r="AD454" s="170"/>
      <c r="AE454" s="170"/>
      <c r="AF454" s="170"/>
      <c r="AG454" s="170"/>
      <c r="AH454" s="170"/>
      <c r="AI454" s="170"/>
      <c r="AJ454" s="170"/>
      <c r="AK454" s="170"/>
      <c r="AL454" s="170"/>
      <c r="AM454" s="170"/>
      <c r="AN454" s="170"/>
      <c r="AO454" s="170"/>
    </row>
    <row r="455" spans="1:41" ht="12.75" customHeight="1" x14ac:dyDescent="0.2">
      <c r="A455" s="170"/>
      <c r="B455" s="170"/>
      <c r="C455" s="170"/>
      <c r="D455" s="272"/>
      <c r="E455" s="170"/>
      <c r="F455" s="170"/>
      <c r="G455" s="170"/>
      <c r="H455" s="170"/>
      <c r="I455" s="170"/>
      <c r="J455" s="170"/>
      <c r="K455" s="170"/>
      <c r="L455" s="170"/>
      <c r="M455" s="170"/>
      <c r="N455" s="170"/>
      <c r="O455" s="170"/>
      <c r="P455" s="170"/>
      <c r="Q455" s="170"/>
      <c r="R455" s="170"/>
      <c r="S455" s="169"/>
      <c r="T455" s="169"/>
      <c r="U455" s="170"/>
      <c r="V455" s="170"/>
      <c r="W455" s="170"/>
      <c r="X455" s="170"/>
      <c r="Y455" s="170"/>
      <c r="Z455" s="170"/>
      <c r="AA455" s="170"/>
      <c r="AB455" s="170"/>
      <c r="AC455" s="170"/>
      <c r="AD455" s="170"/>
      <c r="AE455" s="170"/>
      <c r="AF455" s="170"/>
      <c r="AG455" s="170"/>
      <c r="AH455" s="170"/>
      <c r="AI455" s="170"/>
      <c r="AJ455" s="170"/>
      <c r="AK455" s="170"/>
      <c r="AL455" s="170"/>
      <c r="AM455" s="170"/>
      <c r="AN455" s="170"/>
      <c r="AO455" s="170"/>
    </row>
    <row r="456" spans="1:41" ht="12.75" customHeight="1" x14ac:dyDescent="0.2">
      <c r="A456" s="170"/>
      <c r="B456" s="170"/>
      <c r="C456" s="170"/>
      <c r="D456" s="272"/>
      <c r="E456" s="170"/>
      <c r="F456" s="170"/>
      <c r="G456" s="170"/>
      <c r="H456" s="170"/>
      <c r="I456" s="170"/>
      <c r="J456" s="170"/>
      <c r="K456" s="170"/>
      <c r="L456" s="170"/>
      <c r="M456" s="170"/>
      <c r="N456" s="170"/>
      <c r="O456" s="170"/>
      <c r="P456" s="170"/>
      <c r="Q456" s="170"/>
      <c r="R456" s="170"/>
      <c r="S456" s="169"/>
      <c r="T456" s="169"/>
      <c r="U456" s="170"/>
      <c r="V456" s="170"/>
      <c r="W456" s="170"/>
      <c r="X456" s="170"/>
      <c r="Y456" s="170"/>
      <c r="Z456" s="170"/>
      <c r="AA456" s="170"/>
      <c r="AB456" s="170"/>
      <c r="AC456" s="170"/>
      <c r="AD456" s="170"/>
      <c r="AE456" s="170"/>
      <c r="AF456" s="170"/>
      <c r="AG456" s="170"/>
      <c r="AH456" s="170"/>
      <c r="AI456" s="170"/>
      <c r="AJ456" s="170"/>
      <c r="AK456" s="170"/>
      <c r="AL456" s="170"/>
      <c r="AM456" s="170"/>
      <c r="AN456" s="170"/>
      <c r="AO456" s="170"/>
    </row>
    <row r="457" spans="1:41" ht="12.75" customHeight="1" x14ac:dyDescent="0.2">
      <c r="A457" s="170"/>
      <c r="B457" s="170"/>
      <c r="C457" s="170"/>
      <c r="D457" s="272"/>
      <c r="E457" s="170"/>
      <c r="F457" s="170"/>
      <c r="G457" s="170"/>
      <c r="H457" s="170"/>
      <c r="I457" s="170"/>
      <c r="J457" s="170"/>
      <c r="K457" s="170"/>
      <c r="L457" s="170"/>
      <c r="M457" s="170"/>
      <c r="N457" s="170"/>
      <c r="O457" s="170"/>
      <c r="P457" s="170"/>
      <c r="Q457" s="170"/>
      <c r="R457" s="170"/>
      <c r="S457" s="169"/>
      <c r="T457" s="169"/>
      <c r="U457" s="170"/>
      <c r="V457" s="170"/>
      <c r="W457" s="170"/>
      <c r="X457" s="170"/>
      <c r="Y457" s="170"/>
      <c r="Z457" s="170"/>
      <c r="AA457" s="170"/>
      <c r="AB457" s="170"/>
      <c r="AC457" s="170"/>
      <c r="AD457" s="170"/>
      <c r="AE457" s="170"/>
      <c r="AF457" s="170"/>
      <c r="AG457" s="170"/>
      <c r="AH457" s="170"/>
      <c r="AI457" s="170"/>
      <c r="AJ457" s="170"/>
      <c r="AK457" s="170"/>
      <c r="AL457" s="170"/>
      <c r="AM457" s="170"/>
      <c r="AN457" s="170"/>
      <c r="AO457" s="170"/>
    </row>
    <row r="458" spans="1:41" ht="12.75" customHeight="1" x14ac:dyDescent="0.2">
      <c r="A458" s="170"/>
      <c r="B458" s="170"/>
      <c r="C458" s="170"/>
      <c r="D458" s="272"/>
      <c r="E458" s="170"/>
      <c r="F458" s="170"/>
      <c r="G458" s="170"/>
      <c r="H458" s="170"/>
      <c r="I458" s="170"/>
      <c r="J458" s="170"/>
      <c r="K458" s="170"/>
      <c r="L458" s="170"/>
      <c r="M458" s="170"/>
      <c r="N458" s="170"/>
      <c r="O458" s="170"/>
      <c r="P458" s="170"/>
      <c r="Q458" s="170"/>
      <c r="R458" s="170"/>
      <c r="S458" s="169"/>
      <c r="T458" s="169"/>
      <c r="U458" s="170"/>
      <c r="V458" s="170"/>
      <c r="W458" s="170"/>
      <c r="X458" s="170"/>
      <c r="Y458" s="170"/>
      <c r="Z458" s="170"/>
      <c r="AA458" s="170"/>
      <c r="AB458" s="170"/>
      <c r="AC458" s="170"/>
      <c r="AD458" s="170"/>
      <c r="AE458" s="170"/>
      <c r="AF458" s="170"/>
      <c r="AG458" s="170"/>
      <c r="AH458" s="170"/>
      <c r="AI458" s="170"/>
      <c r="AJ458" s="170"/>
      <c r="AK458" s="170"/>
      <c r="AL458" s="170"/>
      <c r="AM458" s="170"/>
      <c r="AN458" s="170"/>
      <c r="AO458" s="170"/>
    </row>
    <row r="459" spans="1:41" ht="12.75" customHeight="1" x14ac:dyDescent="0.2">
      <c r="A459" s="170"/>
      <c r="B459" s="170"/>
      <c r="C459" s="170"/>
      <c r="D459" s="272"/>
      <c r="E459" s="170"/>
      <c r="F459" s="170"/>
      <c r="G459" s="170"/>
      <c r="H459" s="170"/>
      <c r="I459" s="170"/>
      <c r="J459" s="170"/>
      <c r="K459" s="170"/>
      <c r="L459" s="170"/>
      <c r="M459" s="170"/>
      <c r="N459" s="170"/>
      <c r="O459" s="170"/>
      <c r="P459" s="170"/>
      <c r="Q459" s="170"/>
      <c r="R459" s="170"/>
      <c r="S459" s="169"/>
      <c r="T459" s="169"/>
      <c r="U459" s="170"/>
      <c r="V459" s="170"/>
      <c r="W459" s="170"/>
      <c r="X459" s="170"/>
      <c r="Y459" s="170"/>
      <c r="Z459" s="170"/>
      <c r="AA459" s="170"/>
      <c r="AB459" s="170"/>
      <c r="AC459" s="170"/>
      <c r="AD459" s="170"/>
      <c r="AE459" s="170"/>
      <c r="AF459" s="170"/>
      <c r="AG459" s="170"/>
      <c r="AH459" s="170"/>
      <c r="AI459" s="170"/>
      <c r="AJ459" s="170"/>
      <c r="AK459" s="170"/>
      <c r="AL459" s="170"/>
      <c r="AM459" s="170"/>
      <c r="AN459" s="170"/>
      <c r="AO459" s="170"/>
    </row>
    <row r="460" spans="1:41" ht="12.75" customHeight="1" x14ac:dyDescent="0.2">
      <c r="A460" s="170"/>
      <c r="B460" s="170"/>
      <c r="C460" s="170"/>
      <c r="D460" s="272"/>
      <c r="E460" s="170"/>
      <c r="F460" s="170"/>
      <c r="G460" s="170"/>
      <c r="H460" s="170"/>
      <c r="I460" s="170"/>
      <c r="J460" s="170"/>
      <c r="K460" s="170"/>
      <c r="L460" s="170"/>
      <c r="M460" s="170"/>
      <c r="N460" s="170"/>
      <c r="O460" s="170"/>
      <c r="P460" s="170"/>
      <c r="Q460" s="170"/>
      <c r="R460" s="170"/>
      <c r="S460" s="169"/>
      <c r="T460" s="169"/>
      <c r="U460" s="170"/>
      <c r="V460" s="170"/>
      <c r="W460" s="170"/>
      <c r="X460" s="170"/>
      <c r="Y460" s="170"/>
      <c r="Z460" s="170"/>
      <c r="AA460" s="170"/>
      <c r="AB460" s="170"/>
      <c r="AC460" s="170"/>
      <c r="AD460" s="170"/>
      <c r="AE460" s="170"/>
      <c r="AF460" s="170"/>
      <c r="AG460" s="170"/>
      <c r="AH460" s="170"/>
      <c r="AI460" s="170"/>
      <c r="AJ460" s="170"/>
      <c r="AK460" s="170"/>
      <c r="AL460" s="170"/>
      <c r="AM460" s="170"/>
      <c r="AN460" s="170"/>
      <c r="AO460" s="170"/>
    </row>
    <row r="461" spans="1:41" ht="12.75" customHeight="1" x14ac:dyDescent="0.2">
      <c r="A461" s="170"/>
      <c r="B461" s="170"/>
      <c r="C461" s="170"/>
      <c r="D461" s="272"/>
      <c r="E461" s="170"/>
      <c r="F461" s="170"/>
      <c r="G461" s="170"/>
      <c r="H461" s="170"/>
      <c r="I461" s="170"/>
      <c r="J461" s="170"/>
      <c r="K461" s="170"/>
      <c r="L461" s="170"/>
      <c r="M461" s="170"/>
      <c r="N461" s="170"/>
      <c r="O461" s="170"/>
      <c r="P461" s="170"/>
      <c r="Q461" s="170"/>
      <c r="R461" s="170"/>
      <c r="S461" s="169"/>
      <c r="T461" s="169"/>
      <c r="U461" s="170"/>
      <c r="V461" s="170"/>
      <c r="W461" s="170"/>
      <c r="X461" s="170"/>
      <c r="Y461" s="170"/>
      <c r="Z461" s="170"/>
      <c r="AA461" s="170"/>
      <c r="AB461" s="170"/>
      <c r="AC461" s="170"/>
      <c r="AD461" s="170"/>
      <c r="AE461" s="170"/>
      <c r="AF461" s="170"/>
      <c r="AG461" s="170"/>
      <c r="AH461" s="170"/>
      <c r="AI461" s="170"/>
      <c r="AJ461" s="170"/>
      <c r="AK461" s="170"/>
      <c r="AL461" s="170"/>
      <c r="AM461" s="170"/>
      <c r="AN461" s="170"/>
      <c r="AO461" s="170"/>
    </row>
    <row r="462" spans="1:41" ht="12.75" customHeight="1" x14ac:dyDescent="0.2">
      <c r="A462" s="170"/>
      <c r="B462" s="170"/>
      <c r="C462" s="170"/>
      <c r="D462" s="272"/>
      <c r="E462" s="170"/>
      <c r="F462" s="170"/>
      <c r="G462" s="170"/>
      <c r="H462" s="170"/>
      <c r="I462" s="170"/>
      <c r="J462" s="170"/>
      <c r="K462" s="170"/>
      <c r="L462" s="170"/>
      <c r="M462" s="170"/>
      <c r="N462" s="170"/>
      <c r="O462" s="170"/>
      <c r="P462" s="170"/>
      <c r="Q462" s="170"/>
      <c r="R462" s="170"/>
      <c r="S462" s="169"/>
      <c r="T462" s="169"/>
      <c r="U462" s="170"/>
      <c r="V462" s="170"/>
      <c r="W462" s="170"/>
      <c r="X462" s="170"/>
      <c r="Y462" s="170"/>
      <c r="Z462" s="170"/>
      <c r="AA462" s="170"/>
      <c r="AB462" s="170"/>
      <c r="AC462" s="170"/>
      <c r="AD462" s="170"/>
      <c r="AE462" s="170"/>
      <c r="AF462" s="170"/>
      <c r="AG462" s="170"/>
      <c r="AH462" s="170"/>
      <c r="AI462" s="170"/>
      <c r="AJ462" s="170"/>
      <c r="AK462" s="170"/>
      <c r="AL462" s="170"/>
      <c r="AM462" s="170"/>
      <c r="AN462" s="170"/>
      <c r="AO462" s="170"/>
    </row>
    <row r="463" spans="1:41" ht="12.75" customHeight="1" x14ac:dyDescent="0.2">
      <c r="A463" s="170"/>
      <c r="B463" s="170"/>
      <c r="C463" s="170"/>
      <c r="D463" s="272"/>
      <c r="E463" s="170"/>
      <c r="F463" s="170"/>
      <c r="G463" s="170"/>
      <c r="H463" s="170"/>
      <c r="I463" s="170"/>
      <c r="J463" s="170"/>
      <c r="K463" s="170"/>
      <c r="L463" s="170"/>
      <c r="M463" s="170"/>
      <c r="N463" s="170"/>
      <c r="O463" s="170"/>
      <c r="P463" s="170"/>
      <c r="Q463" s="170"/>
      <c r="R463" s="170"/>
      <c r="S463" s="169"/>
      <c r="T463" s="169"/>
      <c r="U463" s="170"/>
      <c r="V463" s="170"/>
      <c r="W463" s="170"/>
      <c r="X463" s="170"/>
      <c r="Y463" s="170"/>
      <c r="Z463" s="170"/>
      <c r="AA463" s="170"/>
      <c r="AB463" s="170"/>
      <c r="AC463" s="170"/>
      <c r="AD463" s="170"/>
      <c r="AE463" s="170"/>
      <c r="AF463" s="170"/>
      <c r="AG463" s="170"/>
      <c r="AH463" s="170"/>
      <c r="AI463" s="170"/>
      <c r="AJ463" s="170"/>
      <c r="AK463" s="170"/>
      <c r="AL463" s="170"/>
      <c r="AM463" s="170"/>
      <c r="AN463" s="170"/>
      <c r="AO463" s="170"/>
    </row>
    <row r="464" spans="1:41" ht="12.75" customHeight="1" x14ac:dyDescent="0.2">
      <c r="A464" s="170"/>
      <c r="B464" s="170"/>
      <c r="C464" s="170"/>
      <c r="D464" s="272"/>
      <c r="E464" s="170"/>
      <c r="F464" s="170"/>
      <c r="G464" s="170"/>
      <c r="H464" s="170"/>
      <c r="I464" s="170"/>
      <c r="J464" s="170"/>
      <c r="K464" s="170"/>
      <c r="L464" s="170"/>
      <c r="M464" s="170"/>
      <c r="N464" s="170"/>
      <c r="O464" s="170"/>
      <c r="P464" s="170"/>
      <c r="Q464" s="170"/>
      <c r="R464" s="170"/>
      <c r="S464" s="169"/>
      <c r="T464" s="169"/>
      <c r="U464" s="170"/>
      <c r="V464" s="170"/>
      <c r="W464" s="170"/>
      <c r="X464" s="170"/>
      <c r="Y464" s="170"/>
      <c r="Z464" s="170"/>
      <c r="AA464" s="170"/>
      <c r="AB464" s="170"/>
      <c r="AC464" s="170"/>
      <c r="AD464" s="170"/>
      <c r="AE464" s="170"/>
      <c r="AF464" s="170"/>
      <c r="AG464" s="170"/>
      <c r="AH464" s="170"/>
      <c r="AI464" s="170"/>
      <c r="AJ464" s="170"/>
      <c r="AK464" s="170"/>
      <c r="AL464" s="170"/>
      <c r="AM464" s="170"/>
      <c r="AN464" s="170"/>
      <c r="AO464" s="170"/>
    </row>
    <row r="465" spans="1:41" ht="12.75" customHeight="1" x14ac:dyDescent="0.2">
      <c r="A465" s="170"/>
      <c r="B465" s="170"/>
      <c r="C465" s="170"/>
      <c r="D465" s="272"/>
      <c r="E465" s="170"/>
      <c r="F465" s="170"/>
      <c r="G465" s="170"/>
      <c r="H465" s="170"/>
      <c r="I465" s="170"/>
      <c r="J465" s="170"/>
      <c r="K465" s="170"/>
      <c r="L465" s="170"/>
      <c r="M465" s="170"/>
      <c r="N465" s="170"/>
      <c r="O465" s="170"/>
      <c r="P465" s="170"/>
      <c r="Q465" s="170"/>
      <c r="R465" s="170"/>
      <c r="S465" s="169"/>
      <c r="T465" s="169"/>
      <c r="U465" s="170"/>
      <c r="V465" s="170"/>
      <c r="W465" s="170"/>
      <c r="X465" s="170"/>
      <c r="Y465" s="170"/>
      <c r="Z465" s="170"/>
      <c r="AA465" s="170"/>
      <c r="AB465" s="170"/>
      <c r="AC465" s="170"/>
      <c r="AD465" s="170"/>
      <c r="AE465" s="170"/>
      <c r="AF465" s="170"/>
      <c r="AG465" s="170"/>
      <c r="AH465" s="170"/>
      <c r="AI465" s="170"/>
      <c r="AJ465" s="170"/>
      <c r="AK465" s="170"/>
      <c r="AL465" s="170"/>
      <c r="AM465" s="170"/>
      <c r="AN465" s="170"/>
      <c r="AO465" s="170"/>
    </row>
    <row r="466" spans="1:41" ht="12.75" customHeight="1" x14ac:dyDescent="0.2">
      <c r="A466" s="170"/>
      <c r="B466" s="170"/>
      <c r="C466" s="170"/>
      <c r="D466" s="272"/>
      <c r="E466" s="170"/>
      <c r="F466" s="170"/>
      <c r="G466" s="170"/>
      <c r="H466" s="170"/>
      <c r="I466" s="170"/>
      <c r="J466" s="170"/>
      <c r="K466" s="170"/>
      <c r="L466" s="170"/>
      <c r="M466" s="170"/>
      <c r="N466" s="170"/>
      <c r="O466" s="170"/>
      <c r="P466" s="170"/>
      <c r="Q466" s="170"/>
      <c r="R466" s="170"/>
      <c r="S466" s="169"/>
      <c r="T466" s="169"/>
      <c r="U466" s="170"/>
      <c r="V466" s="170"/>
      <c r="W466" s="170"/>
      <c r="X466" s="170"/>
      <c r="Y466" s="170"/>
      <c r="Z466" s="170"/>
      <c r="AA466" s="170"/>
      <c r="AB466" s="170"/>
      <c r="AC466" s="170"/>
      <c r="AD466" s="170"/>
      <c r="AE466" s="170"/>
      <c r="AF466" s="170"/>
      <c r="AG466" s="170"/>
      <c r="AH466" s="170"/>
      <c r="AI466" s="170"/>
      <c r="AJ466" s="170"/>
      <c r="AK466" s="170"/>
      <c r="AL466" s="170"/>
      <c r="AM466" s="170"/>
      <c r="AN466" s="170"/>
      <c r="AO466" s="170"/>
    </row>
    <row r="467" spans="1:41" ht="12.75" customHeight="1" x14ac:dyDescent="0.2">
      <c r="A467" s="170"/>
      <c r="B467" s="170"/>
      <c r="C467" s="170"/>
      <c r="D467" s="272"/>
      <c r="E467" s="170"/>
      <c r="F467" s="170"/>
      <c r="G467" s="170"/>
      <c r="H467" s="170"/>
      <c r="I467" s="170"/>
      <c r="J467" s="170"/>
      <c r="K467" s="170"/>
      <c r="L467" s="170"/>
      <c r="M467" s="170"/>
      <c r="N467" s="170"/>
      <c r="O467" s="170"/>
      <c r="P467" s="170"/>
      <c r="Q467" s="170"/>
      <c r="R467" s="170"/>
      <c r="S467" s="169"/>
      <c r="T467" s="169"/>
      <c r="U467" s="170"/>
      <c r="V467" s="170"/>
      <c r="W467" s="170"/>
      <c r="X467" s="170"/>
      <c r="Y467" s="170"/>
      <c r="Z467" s="170"/>
      <c r="AA467" s="170"/>
      <c r="AB467" s="170"/>
      <c r="AC467" s="170"/>
      <c r="AD467" s="170"/>
      <c r="AE467" s="170"/>
      <c r="AF467" s="170"/>
      <c r="AG467" s="170"/>
      <c r="AH467" s="170"/>
      <c r="AI467" s="170"/>
      <c r="AJ467" s="170"/>
      <c r="AK467" s="170"/>
      <c r="AL467" s="170"/>
      <c r="AM467" s="170"/>
      <c r="AN467" s="170"/>
      <c r="AO467" s="170"/>
    </row>
    <row r="468" spans="1:41" ht="12.75" customHeight="1" x14ac:dyDescent="0.2">
      <c r="A468" s="170"/>
      <c r="B468" s="170"/>
      <c r="C468" s="170"/>
      <c r="D468" s="272"/>
      <c r="E468" s="170"/>
      <c r="F468" s="170"/>
      <c r="G468" s="170"/>
      <c r="H468" s="170"/>
      <c r="I468" s="170"/>
      <c r="J468" s="170"/>
      <c r="K468" s="170"/>
      <c r="L468" s="170"/>
      <c r="M468" s="170"/>
      <c r="N468" s="170"/>
      <c r="O468" s="170"/>
      <c r="P468" s="170"/>
      <c r="Q468" s="170"/>
      <c r="R468" s="170"/>
      <c r="S468" s="169"/>
      <c r="T468" s="169"/>
      <c r="U468" s="170"/>
      <c r="V468" s="170"/>
      <c r="W468" s="170"/>
      <c r="X468" s="170"/>
      <c r="Y468" s="170"/>
      <c r="Z468" s="170"/>
      <c r="AA468" s="170"/>
      <c r="AB468" s="170"/>
      <c r="AC468" s="170"/>
      <c r="AD468" s="170"/>
      <c r="AE468" s="170"/>
      <c r="AF468" s="170"/>
      <c r="AG468" s="170"/>
      <c r="AH468" s="170"/>
      <c r="AI468" s="170"/>
      <c r="AJ468" s="170"/>
      <c r="AK468" s="170"/>
      <c r="AL468" s="170"/>
      <c r="AM468" s="170"/>
      <c r="AN468" s="170"/>
      <c r="AO468" s="170"/>
    </row>
    <row r="469" spans="1:41" ht="12.75" customHeight="1" x14ac:dyDescent="0.2">
      <c r="A469" s="170"/>
      <c r="B469" s="170"/>
      <c r="C469" s="170"/>
      <c r="D469" s="272"/>
      <c r="E469" s="170"/>
      <c r="F469" s="170"/>
      <c r="G469" s="170"/>
      <c r="H469" s="170"/>
      <c r="I469" s="170"/>
      <c r="J469" s="170"/>
      <c r="K469" s="170"/>
      <c r="L469" s="170"/>
      <c r="M469" s="170"/>
      <c r="N469" s="170"/>
      <c r="O469" s="170"/>
      <c r="P469" s="170"/>
      <c r="Q469" s="170"/>
      <c r="R469" s="170"/>
      <c r="S469" s="169"/>
      <c r="T469" s="169"/>
      <c r="U469" s="170"/>
      <c r="V469" s="170"/>
      <c r="W469" s="170"/>
      <c r="X469" s="170"/>
      <c r="Y469" s="170"/>
      <c r="Z469" s="170"/>
      <c r="AA469" s="170"/>
      <c r="AB469" s="170"/>
      <c r="AC469" s="170"/>
      <c r="AD469" s="170"/>
      <c r="AE469" s="170"/>
      <c r="AF469" s="170"/>
      <c r="AG469" s="170"/>
      <c r="AH469" s="170"/>
      <c r="AI469" s="170"/>
      <c r="AJ469" s="170"/>
      <c r="AK469" s="170"/>
      <c r="AL469" s="170"/>
      <c r="AM469" s="170"/>
      <c r="AN469" s="170"/>
      <c r="AO469" s="170"/>
    </row>
    <row r="470" spans="1:41" ht="12.75" customHeight="1" x14ac:dyDescent="0.2">
      <c r="A470" s="170"/>
      <c r="B470" s="170"/>
      <c r="C470" s="170"/>
      <c r="D470" s="272"/>
      <c r="E470" s="170"/>
      <c r="F470" s="170"/>
      <c r="G470" s="170"/>
      <c r="H470" s="170"/>
      <c r="I470" s="170"/>
      <c r="J470" s="170"/>
      <c r="K470" s="170"/>
      <c r="L470" s="170"/>
      <c r="M470" s="170"/>
      <c r="N470" s="170"/>
      <c r="O470" s="170"/>
      <c r="P470" s="170"/>
      <c r="Q470" s="170"/>
      <c r="R470" s="170"/>
      <c r="S470" s="169"/>
      <c r="T470" s="169"/>
      <c r="U470" s="170"/>
      <c r="V470" s="170"/>
      <c r="W470" s="170"/>
      <c r="X470" s="170"/>
      <c r="Y470" s="170"/>
      <c r="Z470" s="170"/>
      <c r="AA470" s="170"/>
      <c r="AB470" s="170"/>
      <c r="AC470" s="170"/>
      <c r="AD470" s="170"/>
      <c r="AE470" s="170"/>
      <c r="AF470" s="170"/>
      <c r="AG470" s="170"/>
      <c r="AH470" s="170"/>
      <c r="AI470" s="170"/>
      <c r="AJ470" s="170"/>
      <c r="AK470" s="170"/>
      <c r="AL470" s="170"/>
      <c r="AM470" s="170"/>
      <c r="AN470" s="170"/>
      <c r="AO470" s="170"/>
    </row>
    <row r="471" spans="1:41" ht="12.75" customHeight="1" x14ac:dyDescent="0.2">
      <c r="A471" s="170"/>
      <c r="B471" s="170"/>
      <c r="C471" s="170"/>
      <c r="D471" s="272"/>
      <c r="E471" s="170"/>
      <c r="F471" s="170"/>
      <c r="G471" s="170"/>
      <c r="H471" s="170"/>
      <c r="I471" s="170"/>
      <c r="J471" s="170"/>
      <c r="K471" s="170"/>
      <c r="L471" s="170"/>
      <c r="M471" s="170"/>
      <c r="N471" s="170"/>
      <c r="O471" s="170"/>
      <c r="P471" s="170"/>
      <c r="Q471" s="170"/>
      <c r="R471" s="170"/>
      <c r="S471" s="169"/>
      <c r="T471" s="169"/>
      <c r="U471" s="170"/>
      <c r="V471" s="170"/>
      <c r="W471" s="170"/>
      <c r="X471" s="170"/>
      <c r="Y471" s="170"/>
      <c r="Z471" s="170"/>
      <c r="AA471" s="170"/>
      <c r="AB471" s="170"/>
      <c r="AC471" s="170"/>
      <c r="AD471" s="170"/>
      <c r="AE471" s="170"/>
      <c r="AF471" s="170"/>
      <c r="AG471" s="170"/>
      <c r="AH471" s="170"/>
      <c r="AI471" s="170"/>
      <c r="AJ471" s="170"/>
      <c r="AK471" s="170"/>
      <c r="AL471" s="170"/>
      <c r="AM471" s="170"/>
      <c r="AN471" s="170"/>
      <c r="AO471" s="170"/>
    </row>
    <row r="472" spans="1:41" ht="12.75" customHeight="1" x14ac:dyDescent="0.2">
      <c r="A472" s="170"/>
      <c r="B472" s="170"/>
      <c r="C472" s="170"/>
      <c r="D472" s="272"/>
      <c r="E472" s="170"/>
      <c r="F472" s="170"/>
      <c r="G472" s="170"/>
      <c r="H472" s="170"/>
      <c r="I472" s="170"/>
      <c r="J472" s="170"/>
      <c r="K472" s="170"/>
      <c r="L472" s="170"/>
      <c r="M472" s="170"/>
      <c r="N472" s="170"/>
      <c r="O472" s="170"/>
      <c r="P472" s="170"/>
      <c r="Q472" s="170"/>
      <c r="R472" s="170"/>
      <c r="S472" s="169"/>
      <c r="T472" s="169"/>
      <c r="U472" s="170"/>
      <c r="V472" s="170"/>
      <c r="W472" s="170"/>
      <c r="X472" s="170"/>
      <c r="Y472" s="170"/>
      <c r="Z472" s="170"/>
      <c r="AA472" s="170"/>
      <c r="AB472" s="170"/>
      <c r="AC472" s="170"/>
      <c r="AD472" s="170"/>
      <c r="AE472" s="170"/>
      <c r="AF472" s="170"/>
      <c r="AG472" s="170"/>
      <c r="AH472" s="170"/>
      <c r="AI472" s="170"/>
      <c r="AJ472" s="170"/>
      <c r="AK472" s="170"/>
      <c r="AL472" s="170"/>
      <c r="AM472" s="170"/>
      <c r="AN472" s="170"/>
      <c r="AO472" s="170"/>
    </row>
    <row r="473" spans="1:41" ht="12.75" customHeight="1" x14ac:dyDescent="0.2">
      <c r="A473" s="170"/>
      <c r="B473" s="170"/>
      <c r="C473" s="170"/>
      <c r="D473" s="272"/>
      <c r="E473" s="170"/>
      <c r="F473" s="170"/>
      <c r="G473" s="170"/>
      <c r="H473" s="170"/>
      <c r="I473" s="170"/>
      <c r="J473" s="170"/>
      <c r="K473" s="170"/>
      <c r="L473" s="170"/>
      <c r="M473" s="170"/>
      <c r="N473" s="170"/>
      <c r="O473" s="170"/>
      <c r="P473" s="170"/>
      <c r="Q473" s="170"/>
      <c r="R473" s="170"/>
      <c r="S473" s="169"/>
      <c r="T473" s="169"/>
      <c r="U473" s="170"/>
      <c r="V473" s="170"/>
      <c r="W473" s="170"/>
      <c r="X473" s="170"/>
      <c r="Y473" s="170"/>
      <c r="Z473" s="170"/>
      <c r="AA473" s="170"/>
      <c r="AB473" s="170"/>
      <c r="AC473" s="170"/>
      <c r="AD473" s="170"/>
      <c r="AE473" s="170"/>
      <c r="AF473" s="170"/>
      <c r="AG473" s="170"/>
      <c r="AH473" s="170"/>
      <c r="AI473" s="170"/>
      <c r="AJ473" s="170"/>
      <c r="AK473" s="170"/>
      <c r="AL473" s="170"/>
      <c r="AM473" s="170"/>
      <c r="AN473" s="170"/>
      <c r="AO473" s="170"/>
    </row>
    <row r="474" spans="1:41" ht="12.75" customHeight="1" x14ac:dyDescent="0.2">
      <c r="A474" s="170"/>
      <c r="B474" s="170"/>
      <c r="C474" s="170"/>
      <c r="D474" s="272"/>
      <c r="E474" s="170"/>
      <c r="F474" s="170"/>
      <c r="G474" s="170"/>
      <c r="H474" s="170"/>
      <c r="I474" s="170"/>
      <c r="J474" s="170"/>
      <c r="K474" s="170"/>
      <c r="L474" s="170"/>
      <c r="M474" s="170"/>
      <c r="N474" s="170"/>
      <c r="O474" s="170"/>
      <c r="P474" s="170"/>
      <c r="Q474" s="170"/>
      <c r="R474" s="170"/>
      <c r="S474" s="169"/>
      <c r="T474" s="169"/>
      <c r="U474" s="170"/>
      <c r="V474" s="170"/>
      <c r="W474" s="170"/>
      <c r="X474" s="170"/>
      <c r="Y474" s="170"/>
      <c r="Z474" s="170"/>
      <c r="AA474" s="170"/>
      <c r="AB474" s="170"/>
      <c r="AC474" s="170"/>
      <c r="AD474" s="170"/>
      <c r="AE474" s="170"/>
      <c r="AF474" s="170"/>
      <c r="AG474" s="170"/>
      <c r="AH474" s="170"/>
      <c r="AI474" s="170"/>
      <c r="AJ474" s="170"/>
      <c r="AK474" s="170"/>
      <c r="AL474" s="170"/>
      <c r="AM474" s="170"/>
      <c r="AN474" s="170"/>
      <c r="AO474" s="170"/>
    </row>
    <row r="475" spans="1:41" ht="12.75" customHeight="1" x14ac:dyDescent="0.2">
      <c r="A475" s="170"/>
      <c r="B475" s="170"/>
      <c r="C475" s="170"/>
      <c r="D475" s="272"/>
      <c r="E475" s="170"/>
      <c r="F475" s="170"/>
      <c r="G475" s="170"/>
      <c r="H475" s="170"/>
      <c r="I475" s="170"/>
      <c r="J475" s="170"/>
      <c r="K475" s="170"/>
      <c r="L475" s="170"/>
      <c r="M475" s="170"/>
      <c r="N475" s="170"/>
      <c r="O475" s="170"/>
      <c r="P475" s="170"/>
      <c r="Q475" s="170"/>
      <c r="R475" s="170"/>
      <c r="S475" s="169"/>
      <c r="T475" s="169"/>
      <c r="U475" s="170"/>
      <c r="V475" s="170"/>
      <c r="W475" s="170"/>
      <c r="X475" s="170"/>
      <c r="Y475" s="170"/>
      <c r="Z475" s="170"/>
      <c r="AA475" s="170"/>
      <c r="AB475" s="170"/>
      <c r="AC475" s="170"/>
      <c r="AD475" s="170"/>
      <c r="AE475" s="170"/>
      <c r="AF475" s="170"/>
      <c r="AG475" s="170"/>
      <c r="AH475" s="170"/>
      <c r="AI475" s="170"/>
      <c r="AJ475" s="170"/>
      <c r="AK475" s="170"/>
      <c r="AL475" s="170"/>
      <c r="AM475" s="170"/>
      <c r="AN475" s="170"/>
      <c r="AO475" s="170"/>
    </row>
    <row r="476" spans="1:41" ht="12.75" customHeight="1" x14ac:dyDescent="0.2">
      <c r="A476" s="170"/>
      <c r="B476" s="170"/>
      <c r="C476" s="170"/>
      <c r="D476" s="272"/>
      <c r="E476" s="170"/>
      <c r="F476" s="170"/>
      <c r="G476" s="170"/>
      <c r="H476" s="170"/>
      <c r="I476" s="170"/>
      <c r="J476" s="170"/>
      <c r="K476" s="170"/>
      <c r="L476" s="170"/>
      <c r="M476" s="170"/>
      <c r="N476" s="170"/>
      <c r="O476" s="170"/>
      <c r="P476" s="170"/>
      <c r="Q476" s="170"/>
      <c r="R476" s="170"/>
      <c r="S476" s="169"/>
      <c r="T476" s="169"/>
      <c r="U476" s="170"/>
      <c r="V476" s="170"/>
      <c r="W476" s="170"/>
      <c r="X476" s="170"/>
      <c r="Y476" s="170"/>
      <c r="Z476" s="170"/>
      <c r="AA476" s="170"/>
      <c r="AB476" s="170"/>
      <c r="AC476" s="170"/>
      <c r="AD476" s="170"/>
      <c r="AE476" s="170"/>
      <c r="AF476" s="170"/>
      <c r="AG476" s="170"/>
      <c r="AH476" s="170"/>
      <c r="AI476" s="170"/>
      <c r="AJ476" s="170"/>
      <c r="AK476" s="170"/>
      <c r="AL476" s="170"/>
      <c r="AM476" s="170"/>
      <c r="AN476" s="170"/>
      <c r="AO476" s="170"/>
    </row>
    <row r="477" spans="1:41" ht="12.75" customHeight="1" x14ac:dyDescent="0.2">
      <c r="A477" s="170"/>
      <c r="B477" s="170"/>
      <c r="C477" s="170"/>
      <c r="D477" s="272"/>
      <c r="E477" s="170"/>
      <c r="F477" s="170"/>
      <c r="G477" s="170"/>
      <c r="H477" s="170"/>
      <c r="I477" s="170"/>
      <c r="J477" s="170"/>
      <c r="K477" s="170"/>
      <c r="L477" s="170"/>
      <c r="M477" s="170"/>
      <c r="N477" s="170"/>
      <c r="O477" s="170"/>
      <c r="P477" s="170"/>
      <c r="Q477" s="170"/>
      <c r="R477" s="170"/>
      <c r="S477" s="169"/>
      <c r="T477" s="169"/>
      <c r="U477" s="170"/>
      <c r="V477" s="170"/>
      <c r="W477" s="170"/>
      <c r="X477" s="170"/>
      <c r="Y477" s="170"/>
      <c r="Z477" s="170"/>
      <c r="AA477" s="170"/>
      <c r="AB477" s="170"/>
      <c r="AC477" s="170"/>
      <c r="AD477" s="170"/>
      <c r="AE477" s="170"/>
      <c r="AF477" s="170"/>
      <c r="AG477" s="170"/>
      <c r="AH477" s="170"/>
      <c r="AI477" s="170"/>
      <c r="AJ477" s="170"/>
      <c r="AK477" s="170"/>
      <c r="AL477" s="170"/>
      <c r="AM477" s="170"/>
      <c r="AN477" s="170"/>
      <c r="AO477" s="170"/>
    </row>
    <row r="478" spans="1:41" ht="12.75" customHeight="1" x14ac:dyDescent="0.2">
      <c r="A478" s="170"/>
      <c r="B478" s="170"/>
      <c r="C478" s="170"/>
      <c r="D478" s="272"/>
      <c r="E478" s="170"/>
      <c r="F478" s="170"/>
      <c r="G478" s="170"/>
      <c r="H478" s="170"/>
      <c r="I478" s="170"/>
      <c r="J478" s="170"/>
      <c r="K478" s="170"/>
      <c r="L478" s="170"/>
      <c r="M478" s="170"/>
      <c r="N478" s="170"/>
      <c r="O478" s="170"/>
      <c r="P478" s="170"/>
      <c r="Q478" s="170"/>
      <c r="R478" s="170"/>
      <c r="S478" s="169"/>
      <c r="T478" s="169"/>
      <c r="U478" s="170"/>
      <c r="V478" s="170"/>
      <c r="W478" s="170"/>
      <c r="X478" s="170"/>
      <c r="Y478" s="170"/>
      <c r="Z478" s="170"/>
      <c r="AA478" s="170"/>
      <c r="AB478" s="170"/>
      <c r="AC478" s="170"/>
      <c r="AD478" s="170"/>
      <c r="AE478" s="170"/>
      <c r="AF478" s="170"/>
      <c r="AG478" s="170"/>
      <c r="AH478" s="170"/>
      <c r="AI478" s="170"/>
      <c r="AJ478" s="170"/>
      <c r="AK478" s="170"/>
      <c r="AL478" s="170"/>
      <c r="AM478" s="170"/>
      <c r="AN478" s="170"/>
      <c r="AO478" s="170"/>
    </row>
    <row r="479" spans="1:41" ht="12.75" customHeight="1" x14ac:dyDescent="0.2">
      <c r="A479" s="170"/>
      <c r="B479" s="170"/>
      <c r="C479" s="170"/>
      <c r="D479" s="272"/>
      <c r="E479" s="170"/>
      <c r="F479" s="170"/>
      <c r="G479" s="170"/>
      <c r="H479" s="170"/>
      <c r="I479" s="170"/>
      <c r="J479" s="170"/>
      <c r="K479" s="170"/>
      <c r="L479" s="170"/>
      <c r="M479" s="170"/>
      <c r="N479" s="170"/>
      <c r="O479" s="170"/>
      <c r="P479" s="170"/>
      <c r="Q479" s="170"/>
      <c r="R479" s="170"/>
      <c r="S479" s="169"/>
      <c r="T479" s="169"/>
      <c r="U479" s="170"/>
      <c r="V479" s="170"/>
      <c r="W479" s="170"/>
      <c r="X479" s="170"/>
      <c r="Y479" s="170"/>
      <c r="Z479" s="170"/>
      <c r="AA479" s="170"/>
      <c r="AB479" s="170"/>
      <c r="AC479" s="170"/>
      <c r="AD479" s="170"/>
      <c r="AE479" s="170"/>
      <c r="AF479" s="170"/>
      <c r="AG479" s="170"/>
      <c r="AH479" s="170"/>
      <c r="AI479" s="170"/>
      <c r="AJ479" s="170"/>
      <c r="AK479" s="170"/>
      <c r="AL479" s="170"/>
      <c r="AM479" s="170"/>
      <c r="AN479" s="170"/>
      <c r="AO479" s="170"/>
    </row>
    <row r="480" spans="1:41" ht="12.75" customHeight="1" x14ac:dyDescent="0.2">
      <c r="A480" s="170"/>
      <c r="B480" s="170"/>
      <c r="C480" s="170"/>
      <c r="D480" s="272"/>
      <c r="E480" s="170"/>
      <c r="F480" s="170"/>
      <c r="G480" s="170"/>
      <c r="H480" s="170"/>
      <c r="I480" s="170"/>
      <c r="J480" s="170"/>
      <c r="K480" s="170"/>
      <c r="L480" s="170"/>
      <c r="M480" s="170"/>
      <c r="N480" s="170"/>
      <c r="O480" s="170"/>
      <c r="P480" s="170"/>
      <c r="Q480" s="170"/>
      <c r="R480" s="170"/>
      <c r="S480" s="169"/>
      <c r="T480" s="169"/>
      <c r="U480" s="170"/>
      <c r="V480" s="170"/>
      <c r="W480" s="170"/>
      <c r="X480" s="170"/>
      <c r="Y480" s="170"/>
      <c r="Z480" s="170"/>
      <c r="AA480" s="170"/>
      <c r="AB480" s="170"/>
      <c r="AC480" s="170"/>
      <c r="AD480" s="170"/>
      <c r="AE480" s="170"/>
      <c r="AF480" s="170"/>
      <c r="AG480" s="170"/>
      <c r="AH480" s="170"/>
      <c r="AI480" s="170"/>
      <c r="AJ480" s="170"/>
      <c r="AK480" s="170"/>
      <c r="AL480" s="170"/>
      <c r="AM480" s="170"/>
      <c r="AN480" s="170"/>
      <c r="AO480" s="170"/>
    </row>
    <row r="481" spans="1:41" ht="12.75" customHeight="1" x14ac:dyDescent="0.2">
      <c r="A481" s="170"/>
      <c r="B481" s="170"/>
      <c r="C481" s="170"/>
      <c r="D481" s="272"/>
      <c r="E481" s="170"/>
      <c r="F481" s="170"/>
      <c r="G481" s="170"/>
      <c r="H481" s="170"/>
      <c r="I481" s="170"/>
      <c r="J481" s="170"/>
      <c r="K481" s="170"/>
      <c r="L481" s="170"/>
      <c r="M481" s="170"/>
      <c r="N481" s="170"/>
      <c r="O481" s="170"/>
      <c r="P481" s="170"/>
      <c r="Q481" s="170"/>
      <c r="R481" s="170"/>
      <c r="S481" s="169"/>
      <c r="T481" s="169"/>
      <c r="U481" s="170"/>
      <c r="V481" s="170"/>
      <c r="W481" s="170"/>
      <c r="X481" s="170"/>
      <c r="Y481" s="170"/>
      <c r="Z481" s="170"/>
      <c r="AA481" s="170"/>
      <c r="AB481" s="170"/>
      <c r="AC481" s="170"/>
      <c r="AD481" s="170"/>
      <c r="AE481" s="170"/>
      <c r="AF481" s="170"/>
      <c r="AG481" s="170"/>
      <c r="AH481" s="170"/>
      <c r="AI481" s="170"/>
      <c r="AJ481" s="170"/>
      <c r="AK481" s="170"/>
      <c r="AL481" s="170"/>
      <c r="AM481" s="170"/>
      <c r="AN481" s="170"/>
      <c r="AO481" s="170"/>
    </row>
    <row r="482" spans="1:41" ht="12.75" customHeight="1" x14ac:dyDescent="0.2">
      <c r="A482" s="170"/>
      <c r="B482" s="170"/>
      <c r="C482" s="170"/>
      <c r="D482" s="272"/>
      <c r="E482" s="170"/>
      <c r="F482" s="170"/>
      <c r="G482" s="170"/>
      <c r="H482" s="170"/>
      <c r="I482" s="170"/>
      <c r="J482" s="170"/>
      <c r="K482" s="170"/>
      <c r="L482" s="170"/>
      <c r="M482" s="170"/>
      <c r="N482" s="170"/>
      <c r="O482" s="170"/>
      <c r="P482" s="170"/>
      <c r="Q482" s="170"/>
      <c r="R482" s="170"/>
      <c r="S482" s="169"/>
      <c r="T482" s="169"/>
      <c r="U482" s="170"/>
      <c r="V482" s="170"/>
      <c r="W482" s="170"/>
      <c r="X482" s="170"/>
      <c r="Y482" s="170"/>
      <c r="Z482" s="170"/>
      <c r="AA482" s="170"/>
      <c r="AB482" s="170"/>
      <c r="AC482" s="170"/>
      <c r="AD482" s="170"/>
      <c r="AE482" s="170"/>
      <c r="AF482" s="170"/>
      <c r="AG482" s="170"/>
      <c r="AH482" s="170"/>
      <c r="AI482" s="170"/>
      <c r="AJ482" s="170"/>
      <c r="AK482" s="170"/>
      <c r="AL482" s="170"/>
      <c r="AM482" s="170"/>
      <c r="AN482" s="170"/>
      <c r="AO482" s="170"/>
    </row>
    <row r="483" spans="1:41" ht="12.75" customHeight="1" x14ac:dyDescent="0.2">
      <c r="A483" s="170"/>
      <c r="B483" s="170"/>
      <c r="C483" s="170"/>
      <c r="D483" s="272"/>
      <c r="E483" s="170"/>
      <c r="F483" s="170"/>
      <c r="G483" s="170"/>
      <c r="H483" s="170"/>
      <c r="I483" s="170"/>
      <c r="J483" s="170"/>
      <c r="K483" s="170"/>
      <c r="L483" s="170"/>
      <c r="M483" s="170"/>
      <c r="N483" s="170"/>
      <c r="O483" s="170"/>
      <c r="P483" s="170"/>
      <c r="Q483" s="170"/>
      <c r="R483" s="170"/>
      <c r="S483" s="169"/>
      <c r="T483" s="169"/>
      <c r="U483" s="170"/>
      <c r="V483" s="170"/>
      <c r="W483" s="170"/>
      <c r="X483" s="170"/>
      <c r="Y483" s="170"/>
      <c r="Z483" s="170"/>
      <c r="AA483" s="170"/>
      <c r="AB483" s="170"/>
      <c r="AC483" s="170"/>
      <c r="AD483" s="170"/>
      <c r="AE483" s="170"/>
      <c r="AF483" s="170"/>
      <c r="AG483" s="170"/>
      <c r="AH483" s="170"/>
      <c r="AI483" s="170"/>
      <c r="AJ483" s="170"/>
      <c r="AK483" s="170"/>
      <c r="AL483" s="170"/>
      <c r="AM483" s="170"/>
      <c r="AN483" s="170"/>
      <c r="AO483" s="170"/>
    </row>
    <row r="484" spans="1:41" ht="12.75" customHeight="1" x14ac:dyDescent="0.2">
      <c r="A484" s="170"/>
      <c r="B484" s="170"/>
      <c r="C484" s="170"/>
      <c r="D484" s="272"/>
      <c r="E484" s="170"/>
      <c r="F484" s="170"/>
      <c r="G484" s="170"/>
      <c r="H484" s="170"/>
      <c r="I484" s="170"/>
      <c r="J484" s="170"/>
      <c r="K484" s="170"/>
      <c r="L484" s="170"/>
      <c r="M484" s="170"/>
      <c r="N484" s="170"/>
      <c r="O484" s="170"/>
      <c r="P484" s="170"/>
      <c r="Q484" s="170"/>
      <c r="R484" s="170"/>
      <c r="S484" s="169"/>
      <c r="T484" s="169"/>
      <c r="U484" s="170"/>
      <c r="V484" s="170"/>
      <c r="W484" s="170"/>
      <c r="X484" s="170"/>
      <c r="Y484" s="170"/>
      <c r="Z484" s="170"/>
      <c r="AA484" s="170"/>
      <c r="AB484" s="170"/>
      <c r="AC484" s="170"/>
      <c r="AD484" s="170"/>
      <c r="AE484" s="170"/>
      <c r="AF484" s="170"/>
      <c r="AG484" s="170"/>
      <c r="AH484" s="170"/>
      <c r="AI484" s="170"/>
      <c r="AJ484" s="170"/>
      <c r="AK484" s="170"/>
      <c r="AL484" s="170"/>
      <c r="AM484" s="170"/>
      <c r="AN484" s="170"/>
      <c r="AO484" s="170"/>
    </row>
    <row r="485" spans="1:41" ht="12.75" customHeight="1" x14ac:dyDescent="0.2">
      <c r="A485" s="170"/>
      <c r="B485" s="170"/>
      <c r="C485" s="170"/>
      <c r="D485" s="272"/>
      <c r="E485" s="170"/>
      <c r="F485" s="170"/>
      <c r="G485" s="170"/>
      <c r="H485" s="170"/>
      <c r="I485" s="170"/>
      <c r="J485" s="170"/>
      <c r="K485" s="170"/>
      <c r="L485" s="170"/>
      <c r="M485" s="170"/>
      <c r="N485" s="170"/>
      <c r="O485" s="170"/>
      <c r="P485" s="170"/>
      <c r="Q485" s="170"/>
      <c r="R485" s="170"/>
      <c r="S485" s="169"/>
      <c r="T485" s="169"/>
      <c r="U485" s="170"/>
      <c r="V485" s="170"/>
      <c r="W485" s="170"/>
      <c r="X485" s="170"/>
      <c r="Y485" s="170"/>
      <c r="Z485" s="170"/>
      <c r="AA485" s="170"/>
      <c r="AB485" s="170"/>
      <c r="AC485" s="170"/>
      <c r="AD485" s="170"/>
      <c r="AE485" s="170"/>
      <c r="AF485" s="170"/>
      <c r="AG485" s="170"/>
      <c r="AH485" s="170"/>
      <c r="AI485" s="170"/>
      <c r="AJ485" s="170"/>
      <c r="AK485" s="170"/>
      <c r="AL485" s="170"/>
      <c r="AM485" s="170"/>
      <c r="AN485" s="170"/>
      <c r="AO485" s="170"/>
    </row>
    <row r="486" spans="1:41" ht="12.75" customHeight="1" x14ac:dyDescent="0.2">
      <c r="A486" s="170"/>
      <c r="B486" s="170"/>
      <c r="C486" s="170"/>
      <c r="D486" s="272"/>
      <c r="E486" s="170"/>
      <c r="F486" s="170"/>
      <c r="G486" s="170"/>
      <c r="H486" s="170"/>
      <c r="I486" s="170"/>
      <c r="J486" s="170"/>
      <c r="K486" s="170"/>
      <c r="L486" s="170"/>
      <c r="M486" s="170"/>
      <c r="N486" s="170"/>
      <c r="O486" s="170"/>
      <c r="P486" s="170"/>
      <c r="Q486" s="170"/>
      <c r="R486" s="170"/>
      <c r="S486" s="169"/>
      <c r="T486" s="169"/>
      <c r="U486" s="170"/>
      <c r="V486" s="170"/>
      <c r="W486" s="170"/>
      <c r="X486" s="170"/>
      <c r="Y486" s="170"/>
      <c r="Z486" s="170"/>
      <c r="AA486" s="170"/>
      <c r="AB486" s="170"/>
      <c r="AC486" s="170"/>
      <c r="AD486" s="170"/>
      <c r="AE486" s="170"/>
      <c r="AF486" s="170"/>
      <c r="AG486" s="170"/>
      <c r="AH486" s="170"/>
      <c r="AI486" s="170"/>
      <c r="AJ486" s="170"/>
      <c r="AK486" s="170"/>
      <c r="AL486" s="170"/>
      <c r="AM486" s="170"/>
      <c r="AN486" s="170"/>
      <c r="AO486" s="170"/>
    </row>
    <row r="487" spans="1:41" ht="12.75" customHeight="1" x14ac:dyDescent="0.2">
      <c r="A487" s="170"/>
      <c r="B487" s="170"/>
      <c r="C487" s="170"/>
      <c r="D487" s="272"/>
      <c r="E487" s="170"/>
      <c r="F487" s="170"/>
      <c r="G487" s="170"/>
      <c r="H487" s="170"/>
      <c r="I487" s="170"/>
      <c r="J487" s="170"/>
      <c r="K487" s="170"/>
      <c r="L487" s="170"/>
      <c r="M487" s="170"/>
      <c r="N487" s="170"/>
      <c r="O487" s="170"/>
      <c r="P487" s="170"/>
      <c r="Q487" s="170"/>
      <c r="R487" s="170"/>
      <c r="S487" s="169"/>
      <c r="T487" s="169"/>
      <c r="U487" s="170"/>
      <c r="V487" s="170"/>
      <c r="W487" s="170"/>
      <c r="X487" s="170"/>
      <c r="Y487" s="170"/>
      <c r="Z487" s="170"/>
      <c r="AA487" s="170"/>
      <c r="AB487" s="170"/>
      <c r="AC487" s="170"/>
      <c r="AD487" s="170"/>
      <c r="AE487" s="170"/>
      <c r="AF487" s="170"/>
      <c r="AG487" s="170"/>
      <c r="AH487" s="170"/>
      <c r="AI487" s="170"/>
      <c r="AJ487" s="170"/>
      <c r="AK487" s="170"/>
      <c r="AL487" s="170"/>
      <c r="AM487" s="170"/>
      <c r="AN487" s="170"/>
      <c r="AO487" s="170"/>
    </row>
    <row r="488" spans="1:41" ht="12.75" customHeight="1" x14ac:dyDescent="0.2">
      <c r="A488" s="170"/>
      <c r="B488" s="170"/>
      <c r="C488" s="170"/>
      <c r="D488" s="272"/>
      <c r="E488" s="170"/>
      <c r="F488" s="170"/>
      <c r="G488" s="170"/>
      <c r="H488" s="170"/>
      <c r="I488" s="170"/>
      <c r="J488" s="170"/>
      <c r="K488" s="170"/>
      <c r="L488" s="170"/>
      <c r="M488" s="170"/>
      <c r="N488" s="170"/>
      <c r="O488" s="170"/>
      <c r="P488" s="170"/>
      <c r="Q488" s="170"/>
      <c r="R488" s="170"/>
      <c r="S488" s="169"/>
      <c r="T488" s="169"/>
      <c r="U488" s="170"/>
      <c r="V488" s="170"/>
      <c r="W488" s="170"/>
      <c r="X488" s="170"/>
      <c r="Y488" s="170"/>
      <c r="Z488" s="170"/>
      <c r="AA488" s="170"/>
      <c r="AB488" s="170"/>
      <c r="AC488" s="170"/>
      <c r="AD488" s="170"/>
      <c r="AE488" s="170"/>
      <c r="AF488" s="170"/>
      <c r="AG488" s="170"/>
      <c r="AH488" s="170"/>
      <c r="AI488" s="170"/>
      <c r="AJ488" s="170"/>
      <c r="AK488" s="170"/>
      <c r="AL488" s="170"/>
      <c r="AM488" s="170"/>
      <c r="AN488" s="170"/>
      <c r="AO488" s="170"/>
    </row>
    <row r="489" spans="1:41" ht="12.75" customHeight="1" x14ac:dyDescent="0.2">
      <c r="A489" s="170"/>
      <c r="B489" s="170"/>
      <c r="C489" s="170"/>
      <c r="D489" s="272"/>
      <c r="E489" s="170"/>
      <c r="F489" s="170"/>
      <c r="G489" s="170"/>
      <c r="H489" s="170"/>
      <c r="I489" s="170"/>
      <c r="J489" s="170"/>
      <c r="K489" s="170"/>
      <c r="L489" s="170"/>
      <c r="M489" s="170"/>
      <c r="N489" s="170"/>
      <c r="O489" s="170"/>
      <c r="P489" s="170"/>
      <c r="Q489" s="170"/>
      <c r="R489" s="170"/>
      <c r="S489" s="169"/>
      <c r="T489" s="169"/>
      <c r="U489" s="170"/>
      <c r="V489" s="170"/>
      <c r="W489" s="170"/>
      <c r="X489" s="170"/>
      <c r="Y489" s="170"/>
      <c r="Z489" s="170"/>
      <c r="AA489" s="170"/>
      <c r="AB489" s="170"/>
      <c r="AC489" s="170"/>
      <c r="AD489" s="170"/>
      <c r="AE489" s="170"/>
      <c r="AF489" s="170"/>
      <c r="AG489" s="170"/>
      <c r="AH489" s="170"/>
      <c r="AI489" s="170"/>
      <c r="AJ489" s="170"/>
      <c r="AK489" s="170"/>
      <c r="AL489" s="170"/>
      <c r="AM489" s="170"/>
      <c r="AN489" s="170"/>
      <c r="AO489" s="170"/>
    </row>
    <row r="490" spans="1:41" ht="12.75" customHeight="1" x14ac:dyDescent="0.2">
      <c r="A490" s="170"/>
      <c r="B490" s="170"/>
      <c r="C490" s="170"/>
      <c r="D490" s="272"/>
      <c r="E490" s="170"/>
      <c r="F490" s="170"/>
      <c r="G490" s="170"/>
      <c r="H490" s="170"/>
      <c r="I490" s="170"/>
      <c r="J490" s="170"/>
      <c r="K490" s="170"/>
      <c r="L490" s="170"/>
      <c r="M490" s="170"/>
      <c r="N490" s="170"/>
      <c r="O490" s="170"/>
      <c r="P490" s="170"/>
      <c r="Q490" s="170"/>
      <c r="R490" s="170"/>
      <c r="S490" s="169"/>
      <c r="T490" s="169"/>
      <c r="U490" s="170"/>
      <c r="V490" s="170"/>
      <c r="W490" s="170"/>
      <c r="X490" s="170"/>
      <c r="Y490" s="170"/>
      <c r="Z490" s="170"/>
      <c r="AA490" s="170"/>
      <c r="AB490" s="170"/>
      <c r="AC490" s="170"/>
      <c r="AD490" s="170"/>
      <c r="AE490" s="170"/>
      <c r="AF490" s="170"/>
      <c r="AG490" s="170"/>
      <c r="AH490" s="170"/>
      <c r="AI490" s="170"/>
      <c r="AJ490" s="170"/>
      <c r="AK490" s="170"/>
      <c r="AL490" s="170"/>
      <c r="AM490" s="170"/>
      <c r="AN490" s="170"/>
      <c r="AO490" s="170"/>
    </row>
    <row r="491" spans="1:41" ht="12.75" customHeight="1" x14ac:dyDescent="0.2">
      <c r="A491" s="170"/>
      <c r="B491" s="170"/>
      <c r="C491" s="170"/>
      <c r="D491" s="272"/>
      <c r="E491" s="170"/>
      <c r="F491" s="170"/>
      <c r="G491" s="170"/>
      <c r="H491" s="170"/>
      <c r="I491" s="170"/>
      <c r="J491" s="170"/>
      <c r="K491" s="170"/>
      <c r="L491" s="170"/>
      <c r="M491" s="170"/>
      <c r="N491" s="170"/>
      <c r="O491" s="170"/>
      <c r="P491" s="170"/>
      <c r="Q491" s="170"/>
      <c r="R491" s="170"/>
      <c r="S491" s="169"/>
      <c r="T491" s="169"/>
      <c r="U491" s="170"/>
      <c r="V491" s="170"/>
      <c r="W491" s="170"/>
      <c r="X491" s="170"/>
      <c r="Y491" s="170"/>
      <c r="Z491" s="170"/>
      <c r="AA491" s="170"/>
      <c r="AB491" s="170"/>
      <c r="AC491" s="170"/>
      <c r="AD491" s="170"/>
      <c r="AE491" s="170"/>
      <c r="AF491" s="170"/>
      <c r="AG491" s="170"/>
      <c r="AH491" s="170"/>
      <c r="AI491" s="170"/>
      <c r="AJ491" s="170"/>
      <c r="AK491" s="170"/>
      <c r="AL491" s="170"/>
      <c r="AM491" s="170"/>
      <c r="AN491" s="170"/>
      <c r="AO491" s="170"/>
    </row>
    <row r="492" spans="1:41" ht="12.75" customHeight="1" x14ac:dyDescent="0.2">
      <c r="A492" s="170"/>
      <c r="B492" s="170"/>
      <c r="C492" s="170"/>
      <c r="D492" s="272"/>
      <c r="E492" s="170"/>
      <c r="F492" s="170"/>
      <c r="G492" s="170"/>
      <c r="H492" s="170"/>
      <c r="I492" s="170"/>
      <c r="J492" s="170"/>
      <c r="K492" s="170"/>
      <c r="L492" s="170"/>
      <c r="M492" s="170"/>
      <c r="N492" s="170"/>
      <c r="O492" s="170"/>
      <c r="P492" s="170"/>
      <c r="Q492" s="170"/>
      <c r="R492" s="170"/>
      <c r="S492" s="169"/>
      <c r="T492" s="169"/>
      <c r="U492" s="170"/>
      <c r="V492" s="170"/>
      <c r="W492" s="170"/>
      <c r="X492" s="170"/>
      <c r="Y492" s="170"/>
      <c r="Z492" s="170"/>
      <c r="AA492" s="170"/>
      <c r="AB492" s="170"/>
      <c r="AC492" s="170"/>
      <c r="AD492" s="170"/>
      <c r="AE492" s="170"/>
      <c r="AF492" s="170"/>
      <c r="AG492" s="170"/>
      <c r="AH492" s="170"/>
      <c r="AI492" s="170"/>
      <c r="AJ492" s="170"/>
      <c r="AK492" s="170"/>
      <c r="AL492" s="170"/>
      <c r="AM492" s="170"/>
      <c r="AN492" s="170"/>
      <c r="AO492" s="170"/>
    </row>
    <row r="493" spans="1:41" ht="12.75" customHeight="1" x14ac:dyDescent="0.2">
      <c r="A493" s="170"/>
      <c r="B493" s="170"/>
      <c r="C493" s="170"/>
      <c r="D493" s="272"/>
      <c r="E493" s="170"/>
      <c r="F493" s="170"/>
      <c r="G493" s="170"/>
      <c r="H493" s="170"/>
      <c r="I493" s="170"/>
      <c r="J493" s="170"/>
      <c r="K493" s="170"/>
      <c r="L493" s="170"/>
      <c r="M493" s="170"/>
      <c r="N493" s="170"/>
      <c r="O493" s="170"/>
      <c r="P493" s="170"/>
      <c r="Q493" s="170"/>
      <c r="R493" s="170"/>
      <c r="S493" s="169"/>
      <c r="T493" s="169"/>
      <c r="U493" s="170"/>
      <c r="V493" s="170"/>
      <c r="W493" s="170"/>
      <c r="X493" s="170"/>
      <c r="Y493" s="170"/>
      <c r="Z493" s="170"/>
      <c r="AA493" s="170"/>
      <c r="AB493" s="170"/>
      <c r="AC493" s="170"/>
      <c r="AD493" s="170"/>
      <c r="AE493" s="170"/>
      <c r="AF493" s="170"/>
      <c r="AG493" s="170"/>
      <c r="AH493" s="170"/>
      <c r="AI493" s="170"/>
      <c r="AJ493" s="170"/>
      <c r="AK493" s="170"/>
      <c r="AL493" s="170"/>
      <c r="AM493" s="170"/>
      <c r="AN493" s="170"/>
      <c r="AO493" s="170"/>
    </row>
    <row r="494" spans="1:41" ht="12.75" customHeight="1" x14ac:dyDescent="0.2">
      <c r="A494" s="170"/>
      <c r="B494" s="170"/>
      <c r="C494" s="170"/>
      <c r="D494" s="272"/>
      <c r="E494" s="170"/>
      <c r="F494" s="170"/>
      <c r="G494" s="170"/>
      <c r="H494" s="170"/>
      <c r="I494" s="170"/>
      <c r="J494" s="170"/>
      <c r="K494" s="170"/>
      <c r="L494" s="170"/>
      <c r="M494" s="170"/>
      <c r="N494" s="170"/>
      <c r="O494" s="170"/>
      <c r="P494" s="170"/>
      <c r="Q494" s="170"/>
      <c r="R494" s="170"/>
      <c r="S494" s="169"/>
      <c r="T494" s="169"/>
      <c r="U494" s="170"/>
      <c r="V494" s="170"/>
      <c r="W494" s="170"/>
      <c r="X494" s="170"/>
      <c r="Y494" s="170"/>
      <c r="Z494" s="170"/>
      <c r="AA494" s="170"/>
      <c r="AB494" s="170"/>
      <c r="AC494" s="170"/>
      <c r="AD494" s="170"/>
      <c r="AE494" s="170"/>
      <c r="AF494" s="170"/>
      <c r="AG494" s="170"/>
      <c r="AH494" s="170"/>
      <c r="AI494" s="170"/>
      <c r="AJ494" s="170"/>
      <c r="AK494" s="170"/>
      <c r="AL494" s="170"/>
      <c r="AM494" s="170"/>
      <c r="AN494" s="170"/>
      <c r="AO494" s="170"/>
    </row>
    <row r="495" spans="1:41" ht="12.75" customHeight="1" x14ac:dyDescent="0.2">
      <c r="A495" s="170"/>
      <c r="B495" s="170"/>
      <c r="C495" s="170"/>
      <c r="D495" s="272"/>
      <c r="E495" s="170"/>
      <c r="F495" s="170"/>
      <c r="G495" s="170"/>
      <c r="H495" s="170"/>
      <c r="I495" s="170"/>
      <c r="J495" s="170"/>
      <c r="K495" s="170"/>
      <c r="L495" s="170"/>
      <c r="M495" s="170"/>
      <c r="N495" s="170"/>
      <c r="O495" s="170"/>
      <c r="P495" s="170"/>
      <c r="Q495" s="170"/>
      <c r="R495" s="170"/>
      <c r="S495" s="169"/>
      <c r="T495" s="169"/>
      <c r="U495" s="170"/>
      <c r="V495" s="170"/>
      <c r="W495" s="170"/>
      <c r="X495" s="170"/>
      <c r="Y495" s="170"/>
      <c r="Z495" s="170"/>
      <c r="AA495" s="170"/>
      <c r="AB495" s="170"/>
      <c r="AC495" s="170"/>
      <c r="AD495" s="170"/>
      <c r="AE495" s="170"/>
      <c r="AF495" s="170"/>
      <c r="AG495" s="170"/>
      <c r="AH495" s="170"/>
      <c r="AI495" s="170"/>
      <c r="AJ495" s="170"/>
      <c r="AK495" s="170"/>
      <c r="AL495" s="170"/>
      <c r="AM495" s="170"/>
      <c r="AN495" s="170"/>
      <c r="AO495" s="170"/>
    </row>
    <row r="496" spans="1:41" ht="12.75" customHeight="1" x14ac:dyDescent="0.2">
      <c r="A496" s="170"/>
      <c r="B496" s="170"/>
      <c r="C496" s="170"/>
      <c r="D496" s="272"/>
      <c r="E496" s="170"/>
      <c r="F496" s="170"/>
      <c r="G496" s="170"/>
      <c r="H496" s="170"/>
      <c r="I496" s="170"/>
      <c r="J496" s="170"/>
      <c r="K496" s="170"/>
      <c r="L496" s="170"/>
      <c r="M496" s="170"/>
      <c r="N496" s="170"/>
      <c r="O496" s="170"/>
      <c r="P496" s="170"/>
      <c r="Q496" s="170"/>
      <c r="R496" s="170"/>
      <c r="S496" s="169"/>
      <c r="T496" s="169"/>
      <c r="U496" s="170"/>
      <c r="V496" s="170"/>
      <c r="W496" s="170"/>
      <c r="X496" s="170"/>
      <c r="Y496" s="170"/>
      <c r="Z496" s="170"/>
      <c r="AA496" s="170"/>
      <c r="AB496" s="170"/>
      <c r="AC496" s="170"/>
      <c r="AD496" s="170"/>
      <c r="AE496" s="170"/>
      <c r="AF496" s="170"/>
      <c r="AG496" s="170"/>
      <c r="AH496" s="170"/>
      <c r="AI496" s="170"/>
      <c r="AJ496" s="170"/>
      <c r="AK496" s="170"/>
      <c r="AL496" s="170"/>
      <c r="AM496" s="170"/>
      <c r="AN496" s="170"/>
      <c r="AO496" s="170"/>
    </row>
    <row r="497" spans="1:41" ht="12.75" customHeight="1" x14ac:dyDescent="0.2">
      <c r="A497" s="170"/>
      <c r="B497" s="170"/>
      <c r="C497" s="170"/>
      <c r="D497" s="272"/>
      <c r="E497" s="170"/>
      <c r="F497" s="170"/>
      <c r="G497" s="170"/>
      <c r="H497" s="170"/>
      <c r="I497" s="170"/>
      <c r="J497" s="170"/>
      <c r="K497" s="170"/>
      <c r="L497" s="170"/>
      <c r="M497" s="170"/>
      <c r="N497" s="170"/>
      <c r="O497" s="170"/>
      <c r="P497" s="170"/>
      <c r="Q497" s="170"/>
      <c r="R497" s="170"/>
      <c r="S497" s="169"/>
      <c r="T497" s="169"/>
      <c r="U497" s="170"/>
      <c r="V497" s="170"/>
      <c r="W497" s="170"/>
      <c r="X497" s="170"/>
      <c r="Y497" s="170"/>
      <c r="Z497" s="170"/>
      <c r="AA497" s="170"/>
      <c r="AB497" s="170"/>
      <c r="AC497" s="170"/>
      <c r="AD497" s="170"/>
      <c r="AE497" s="170"/>
      <c r="AF497" s="170"/>
      <c r="AG497" s="170"/>
      <c r="AH497" s="170"/>
      <c r="AI497" s="170"/>
      <c r="AJ497" s="170"/>
      <c r="AK497" s="170"/>
      <c r="AL497" s="170"/>
      <c r="AM497" s="170"/>
      <c r="AN497" s="170"/>
      <c r="AO497" s="170"/>
    </row>
    <row r="498" spans="1:41" ht="12.75" customHeight="1" x14ac:dyDescent="0.2">
      <c r="A498" s="170"/>
      <c r="B498" s="170"/>
      <c r="C498" s="170"/>
      <c r="D498" s="272"/>
      <c r="E498" s="170"/>
      <c r="F498" s="170"/>
      <c r="G498" s="170"/>
      <c r="H498" s="170"/>
      <c r="I498" s="170"/>
      <c r="J498" s="170"/>
      <c r="K498" s="170"/>
      <c r="L498" s="170"/>
      <c r="M498" s="170"/>
      <c r="N498" s="170"/>
      <c r="O498" s="170"/>
      <c r="P498" s="170"/>
      <c r="Q498" s="170"/>
      <c r="R498" s="170"/>
      <c r="S498" s="169"/>
      <c r="T498" s="169"/>
      <c r="U498" s="170"/>
      <c r="V498" s="170"/>
      <c r="W498" s="170"/>
      <c r="X498" s="170"/>
      <c r="Y498" s="170"/>
      <c r="Z498" s="170"/>
      <c r="AA498" s="170"/>
      <c r="AB498" s="170"/>
      <c r="AC498" s="170"/>
      <c r="AD498" s="170"/>
      <c r="AE498" s="170"/>
      <c r="AF498" s="170"/>
      <c r="AG498" s="170"/>
      <c r="AH498" s="170"/>
      <c r="AI498" s="170"/>
      <c r="AJ498" s="170"/>
      <c r="AK498" s="170"/>
      <c r="AL498" s="170"/>
      <c r="AM498" s="170"/>
      <c r="AN498" s="170"/>
      <c r="AO498" s="170"/>
    </row>
    <row r="499" spans="1:41" ht="12.75" customHeight="1" x14ac:dyDescent="0.2">
      <c r="A499" s="170"/>
      <c r="B499" s="170"/>
      <c r="C499" s="170"/>
      <c r="D499" s="272"/>
      <c r="E499" s="170"/>
      <c r="F499" s="170"/>
      <c r="G499" s="170"/>
      <c r="H499" s="170"/>
      <c r="I499" s="170"/>
      <c r="J499" s="170"/>
      <c r="K499" s="170"/>
      <c r="L499" s="170"/>
      <c r="M499" s="170"/>
      <c r="N499" s="170"/>
      <c r="O499" s="170"/>
      <c r="P499" s="170"/>
      <c r="Q499" s="170"/>
      <c r="R499" s="170"/>
      <c r="S499" s="169"/>
      <c r="T499" s="169"/>
      <c r="U499" s="170"/>
      <c r="V499" s="170"/>
      <c r="W499" s="170"/>
      <c r="X499" s="170"/>
      <c r="Y499" s="170"/>
      <c r="Z499" s="170"/>
      <c r="AA499" s="170"/>
      <c r="AB499" s="170"/>
      <c r="AC499" s="170"/>
      <c r="AD499" s="170"/>
      <c r="AE499" s="170"/>
      <c r="AF499" s="170"/>
      <c r="AG499" s="170"/>
      <c r="AH499" s="170"/>
      <c r="AI499" s="170"/>
      <c r="AJ499" s="170"/>
      <c r="AK499" s="170"/>
      <c r="AL499" s="170"/>
      <c r="AM499" s="170"/>
      <c r="AN499" s="170"/>
      <c r="AO499" s="170"/>
    </row>
    <row r="500" spans="1:41" ht="12.75" customHeight="1" x14ac:dyDescent="0.2">
      <c r="A500" s="170"/>
      <c r="B500" s="170"/>
      <c r="C500" s="170"/>
      <c r="D500" s="272"/>
      <c r="E500" s="170"/>
      <c r="F500" s="170"/>
      <c r="G500" s="170"/>
      <c r="H500" s="170"/>
      <c r="I500" s="170"/>
      <c r="J500" s="170"/>
      <c r="K500" s="170"/>
      <c r="L500" s="170"/>
      <c r="M500" s="170"/>
      <c r="N500" s="170"/>
      <c r="O500" s="170"/>
      <c r="P500" s="170"/>
      <c r="Q500" s="170"/>
      <c r="R500" s="170"/>
      <c r="S500" s="169"/>
      <c r="T500" s="169"/>
      <c r="U500" s="170"/>
      <c r="V500" s="170"/>
      <c r="W500" s="170"/>
      <c r="X500" s="170"/>
      <c r="Y500" s="170"/>
      <c r="Z500" s="170"/>
      <c r="AA500" s="170"/>
      <c r="AB500" s="170"/>
      <c r="AC500" s="170"/>
      <c r="AD500" s="170"/>
      <c r="AE500" s="170"/>
      <c r="AF500" s="170"/>
      <c r="AG500" s="170"/>
      <c r="AH500" s="170"/>
      <c r="AI500" s="170"/>
      <c r="AJ500" s="170"/>
      <c r="AK500" s="170"/>
      <c r="AL500" s="170"/>
      <c r="AM500" s="170"/>
      <c r="AN500" s="170"/>
      <c r="AO500" s="170"/>
    </row>
    <row r="501" spans="1:41" ht="12.75" customHeight="1" x14ac:dyDescent="0.2">
      <c r="A501" s="170"/>
      <c r="B501" s="170"/>
      <c r="C501" s="170"/>
      <c r="D501" s="272"/>
      <c r="E501" s="170"/>
      <c r="F501" s="170"/>
      <c r="G501" s="170"/>
      <c r="H501" s="170"/>
      <c r="I501" s="170"/>
      <c r="J501" s="170"/>
      <c r="K501" s="170"/>
      <c r="L501" s="170"/>
      <c r="M501" s="170"/>
      <c r="N501" s="170"/>
      <c r="O501" s="170"/>
      <c r="P501" s="170"/>
      <c r="Q501" s="170"/>
      <c r="R501" s="170"/>
      <c r="S501" s="169"/>
      <c r="T501" s="169"/>
      <c r="U501" s="170"/>
      <c r="V501" s="170"/>
      <c r="W501" s="170"/>
      <c r="X501" s="170"/>
      <c r="Y501" s="170"/>
      <c r="Z501" s="170"/>
      <c r="AA501" s="170"/>
      <c r="AB501" s="170"/>
      <c r="AC501" s="170"/>
      <c r="AD501" s="170"/>
      <c r="AE501" s="170"/>
      <c r="AF501" s="170"/>
      <c r="AG501" s="170"/>
      <c r="AH501" s="170"/>
      <c r="AI501" s="170"/>
      <c r="AJ501" s="170"/>
      <c r="AK501" s="170"/>
      <c r="AL501" s="170"/>
      <c r="AM501" s="170"/>
      <c r="AN501" s="170"/>
      <c r="AO501" s="170"/>
    </row>
    <row r="502" spans="1:41" ht="12.75" customHeight="1" x14ac:dyDescent="0.2">
      <c r="A502" s="170"/>
      <c r="B502" s="170"/>
      <c r="C502" s="170"/>
      <c r="D502" s="272"/>
      <c r="E502" s="170"/>
      <c r="F502" s="170"/>
      <c r="G502" s="170"/>
      <c r="H502" s="170"/>
      <c r="I502" s="170"/>
      <c r="J502" s="170"/>
      <c r="K502" s="170"/>
      <c r="L502" s="170"/>
      <c r="M502" s="170"/>
      <c r="N502" s="170"/>
      <c r="O502" s="170"/>
      <c r="P502" s="170"/>
      <c r="Q502" s="170"/>
      <c r="R502" s="170"/>
      <c r="S502" s="169"/>
      <c r="T502" s="169"/>
      <c r="U502" s="170"/>
      <c r="V502" s="170"/>
      <c r="W502" s="170"/>
      <c r="X502" s="170"/>
      <c r="Y502" s="170"/>
      <c r="Z502" s="170"/>
      <c r="AA502" s="170"/>
      <c r="AB502" s="170"/>
      <c r="AC502" s="170"/>
      <c r="AD502" s="170"/>
      <c r="AE502" s="170"/>
      <c r="AF502" s="170"/>
      <c r="AG502" s="170"/>
      <c r="AH502" s="170"/>
      <c r="AI502" s="170"/>
      <c r="AJ502" s="170"/>
      <c r="AK502" s="170"/>
      <c r="AL502" s="170"/>
      <c r="AM502" s="170"/>
      <c r="AN502" s="170"/>
      <c r="AO502" s="170"/>
    </row>
    <row r="503" spans="1:41" ht="12.75" customHeight="1" x14ac:dyDescent="0.2">
      <c r="A503" s="170"/>
      <c r="B503" s="170"/>
      <c r="C503" s="170"/>
      <c r="D503" s="272"/>
      <c r="E503" s="170"/>
      <c r="F503" s="170"/>
      <c r="G503" s="170"/>
      <c r="H503" s="170"/>
      <c r="I503" s="170"/>
      <c r="J503" s="170"/>
      <c r="K503" s="170"/>
      <c r="L503" s="170"/>
      <c r="M503" s="170"/>
      <c r="N503" s="170"/>
      <c r="O503" s="170"/>
      <c r="P503" s="170"/>
      <c r="Q503" s="170"/>
      <c r="R503" s="170"/>
      <c r="S503" s="169"/>
      <c r="T503" s="169"/>
      <c r="U503" s="170"/>
      <c r="V503" s="170"/>
      <c r="W503" s="170"/>
      <c r="X503" s="170"/>
      <c r="Y503" s="170"/>
      <c r="Z503" s="170"/>
      <c r="AA503" s="170"/>
      <c r="AB503" s="170"/>
      <c r="AC503" s="170"/>
      <c r="AD503" s="170"/>
      <c r="AE503" s="170"/>
      <c r="AF503" s="170"/>
      <c r="AG503" s="170"/>
      <c r="AH503" s="170"/>
      <c r="AI503" s="170"/>
      <c r="AJ503" s="170"/>
      <c r="AK503" s="170"/>
      <c r="AL503" s="170"/>
      <c r="AM503" s="170"/>
      <c r="AN503" s="170"/>
      <c r="AO503" s="170"/>
    </row>
    <row r="504" spans="1:41" ht="12.75" customHeight="1" x14ac:dyDescent="0.2">
      <c r="A504" s="170"/>
      <c r="B504" s="170"/>
      <c r="C504" s="170"/>
      <c r="D504" s="272"/>
      <c r="E504" s="170"/>
      <c r="F504" s="170"/>
      <c r="G504" s="170"/>
      <c r="H504" s="170"/>
      <c r="I504" s="170"/>
      <c r="J504" s="170"/>
      <c r="K504" s="170"/>
      <c r="L504" s="170"/>
      <c r="M504" s="170"/>
      <c r="N504" s="170"/>
      <c r="O504" s="170"/>
      <c r="P504" s="170"/>
      <c r="Q504" s="170"/>
      <c r="R504" s="170"/>
      <c r="S504" s="169"/>
      <c r="T504" s="169"/>
      <c r="U504" s="170"/>
      <c r="V504" s="170"/>
      <c r="W504" s="170"/>
      <c r="X504" s="170"/>
      <c r="Y504" s="170"/>
      <c r="Z504" s="170"/>
      <c r="AA504" s="170"/>
      <c r="AB504" s="170"/>
      <c r="AC504" s="170"/>
      <c r="AD504" s="170"/>
      <c r="AE504" s="170"/>
      <c r="AF504" s="170"/>
      <c r="AG504" s="170"/>
      <c r="AH504" s="170"/>
      <c r="AI504" s="170"/>
      <c r="AJ504" s="170"/>
      <c r="AK504" s="170"/>
      <c r="AL504" s="170"/>
      <c r="AM504" s="170"/>
      <c r="AN504" s="170"/>
      <c r="AO504" s="170"/>
    </row>
    <row r="505" spans="1:41" ht="12.75" customHeight="1" x14ac:dyDescent="0.2">
      <c r="A505" s="170"/>
      <c r="B505" s="170"/>
      <c r="C505" s="170"/>
      <c r="D505" s="272"/>
      <c r="E505" s="170"/>
      <c r="F505" s="170"/>
      <c r="G505" s="170"/>
      <c r="H505" s="170"/>
      <c r="I505" s="170"/>
      <c r="J505" s="170"/>
      <c r="K505" s="170"/>
      <c r="L505" s="170"/>
      <c r="M505" s="170"/>
      <c r="N505" s="170"/>
      <c r="O505" s="170"/>
      <c r="P505" s="170"/>
      <c r="Q505" s="170"/>
      <c r="R505" s="170"/>
      <c r="S505" s="169"/>
      <c r="T505" s="169"/>
      <c r="U505" s="170"/>
      <c r="V505" s="170"/>
      <c r="W505" s="170"/>
      <c r="X505" s="170"/>
      <c r="Y505" s="170"/>
      <c r="Z505" s="170"/>
      <c r="AA505" s="170"/>
      <c r="AB505" s="170"/>
      <c r="AC505" s="170"/>
      <c r="AD505" s="170"/>
      <c r="AE505" s="170"/>
      <c r="AF505" s="170"/>
      <c r="AG505" s="170"/>
      <c r="AH505" s="170"/>
      <c r="AI505" s="170"/>
      <c r="AJ505" s="170"/>
      <c r="AK505" s="170"/>
      <c r="AL505" s="170"/>
      <c r="AM505" s="170"/>
      <c r="AN505" s="170"/>
      <c r="AO505" s="170"/>
    </row>
    <row r="506" spans="1:41" ht="12.75" customHeight="1" x14ac:dyDescent="0.2">
      <c r="A506" s="170"/>
      <c r="B506" s="170"/>
      <c r="C506" s="170"/>
      <c r="D506" s="272"/>
      <c r="E506" s="170"/>
      <c r="F506" s="170"/>
      <c r="G506" s="170"/>
      <c r="H506" s="170"/>
      <c r="I506" s="170"/>
      <c r="J506" s="170"/>
      <c r="K506" s="170"/>
      <c r="L506" s="170"/>
      <c r="M506" s="170"/>
      <c r="N506" s="170"/>
      <c r="O506" s="170"/>
      <c r="P506" s="170"/>
      <c r="Q506" s="170"/>
      <c r="R506" s="170"/>
      <c r="S506" s="169"/>
      <c r="T506" s="169"/>
      <c r="U506" s="170"/>
      <c r="V506" s="170"/>
      <c r="W506" s="170"/>
      <c r="X506" s="170"/>
      <c r="Y506" s="170"/>
      <c r="Z506" s="170"/>
      <c r="AA506" s="170"/>
      <c r="AB506" s="170"/>
      <c r="AC506" s="170"/>
      <c r="AD506" s="170"/>
      <c r="AE506" s="170"/>
      <c r="AF506" s="170"/>
      <c r="AG506" s="170"/>
      <c r="AH506" s="170"/>
      <c r="AI506" s="170"/>
      <c r="AJ506" s="170"/>
      <c r="AK506" s="170"/>
      <c r="AL506" s="170"/>
      <c r="AM506" s="170"/>
      <c r="AN506" s="170"/>
      <c r="AO506" s="170"/>
    </row>
    <row r="507" spans="1:41" ht="12.75" customHeight="1" x14ac:dyDescent="0.2">
      <c r="A507" s="170"/>
      <c r="B507" s="170"/>
      <c r="C507" s="170"/>
      <c r="D507" s="272"/>
      <c r="E507" s="170"/>
      <c r="F507" s="170"/>
      <c r="G507" s="170"/>
      <c r="H507" s="170"/>
      <c r="I507" s="170"/>
      <c r="J507" s="170"/>
      <c r="K507" s="170"/>
      <c r="L507" s="170"/>
      <c r="M507" s="170"/>
      <c r="N507" s="170"/>
      <c r="O507" s="170"/>
      <c r="P507" s="170"/>
      <c r="Q507" s="170"/>
      <c r="R507" s="170"/>
      <c r="S507" s="169"/>
      <c r="T507" s="169"/>
      <c r="U507" s="170"/>
      <c r="V507" s="170"/>
      <c r="W507" s="170"/>
      <c r="X507" s="170"/>
      <c r="Y507" s="170"/>
      <c r="Z507" s="170"/>
      <c r="AA507" s="170"/>
      <c r="AB507" s="170"/>
      <c r="AC507" s="170"/>
      <c r="AD507" s="170"/>
      <c r="AE507" s="170"/>
      <c r="AF507" s="170"/>
      <c r="AG507" s="170"/>
      <c r="AH507" s="170"/>
      <c r="AI507" s="170"/>
      <c r="AJ507" s="170"/>
      <c r="AK507" s="170"/>
      <c r="AL507" s="170"/>
      <c r="AM507" s="170"/>
      <c r="AN507" s="170"/>
      <c r="AO507" s="170"/>
    </row>
    <row r="508" spans="1:41" ht="12.75" customHeight="1" x14ac:dyDescent="0.2">
      <c r="A508" s="170"/>
      <c r="B508" s="170"/>
      <c r="C508" s="170"/>
      <c r="D508" s="272"/>
      <c r="E508" s="170"/>
      <c r="F508" s="170"/>
      <c r="G508" s="170"/>
      <c r="H508" s="170"/>
      <c r="I508" s="170"/>
      <c r="J508" s="170"/>
      <c r="K508" s="170"/>
      <c r="L508" s="170"/>
      <c r="M508" s="170"/>
      <c r="N508" s="170"/>
      <c r="O508" s="170"/>
      <c r="P508" s="170"/>
      <c r="Q508" s="170"/>
      <c r="R508" s="170"/>
      <c r="S508" s="169"/>
      <c r="T508" s="169"/>
      <c r="U508" s="170"/>
      <c r="V508" s="170"/>
      <c r="W508" s="170"/>
      <c r="X508" s="170"/>
      <c r="Y508" s="170"/>
      <c r="Z508" s="170"/>
      <c r="AA508" s="170"/>
      <c r="AB508" s="170"/>
      <c r="AC508" s="170"/>
      <c r="AD508" s="170"/>
      <c r="AE508" s="170"/>
      <c r="AF508" s="170"/>
      <c r="AG508" s="170"/>
      <c r="AH508" s="170"/>
      <c r="AI508" s="170"/>
      <c r="AJ508" s="170"/>
      <c r="AK508" s="170"/>
      <c r="AL508" s="170"/>
      <c r="AM508" s="170"/>
      <c r="AN508" s="170"/>
      <c r="AO508" s="170"/>
    </row>
    <row r="509" spans="1:41" ht="12.75" customHeight="1" x14ac:dyDescent="0.2">
      <c r="A509" s="170"/>
      <c r="B509" s="170"/>
      <c r="C509" s="170"/>
      <c r="D509" s="272"/>
      <c r="E509" s="170"/>
      <c r="F509" s="170"/>
      <c r="G509" s="170"/>
      <c r="H509" s="170"/>
      <c r="I509" s="170"/>
      <c r="J509" s="170"/>
      <c r="K509" s="170"/>
      <c r="L509" s="170"/>
      <c r="M509" s="170"/>
      <c r="N509" s="170"/>
      <c r="O509" s="170"/>
      <c r="P509" s="170"/>
      <c r="Q509" s="170"/>
      <c r="R509" s="170"/>
      <c r="S509" s="169"/>
      <c r="T509" s="169"/>
      <c r="U509" s="170"/>
      <c r="V509" s="170"/>
      <c r="W509" s="170"/>
      <c r="X509" s="170"/>
      <c r="Y509" s="170"/>
      <c r="Z509" s="170"/>
      <c r="AA509" s="170"/>
      <c r="AB509" s="170"/>
      <c r="AC509" s="170"/>
      <c r="AD509" s="170"/>
      <c r="AE509" s="170"/>
      <c r="AF509" s="170"/>
      <c r="AG509" s="170"/>
      <c r="AH509" s="170"/>
      <c r="AI509" s="170"/>
      <c r="AJ509" s="170"/>
      <c r="AK509" s="170"/>
      <c r="AL509" s="170"/>
      <c r="AM509" s="170"/>
      <c r="AN509" s="170"/>
      <c r="AO509" s="170"/>
    </row>
    <row r="510" spans="1:41" ht="12.75" customHeight="1" x14ac:dyDescent="0.2">
      <c r="A510" s="170"/>
      <c r="B510" s="170"/>
      <c r="C510" s="170"/>
      <c r="D510" s="272"/>
      <c r="E510" s="170"/>
      <c r="F510" s="170"/>
      <c r="G510" s="170"/>
      <c r="H510" s="170"/>
      <c r="I510" s="170"/>
      <c r="J510" s="170"/>
      <c r="K510" s="170"/>
      <c r="L510" s="170"/>
      <c r="M510" s="170"/>
      <c r="N510" s="170"/>
      <c r="O510" s="170"/>
      <c r="P510" s="170"/>
      <c r="Q510" s="170"/>
      <c r="R510" s="170"/>
      <c r="S510" s="169"/>
      <c r="T510" s="169"/>
      <c r="U510" s="170"/>
      <c r="V510" s="170"/>
      <c r="W510" s="170"/>
      <c r="X510" s="170"/>
      <c r="Y510" s="170"/>
      <c r="Z510" s="170"/>
      <c r="AA510" s="170"/>
      <c r="AB510" s="170"/>
      <c r="AC510" s="170"/>
      <c r="AD510" s="170"/>
      <c r="AE510" s="170"/>
      <c r="AF510" s="170"/>
      <c r="AG510" s="170"/>
      <c r="AH510" s="170"/>
      <c r="AI510" s="170"/>
      <c r="AJ510" s="170"/>
      <c r="AK510" s="170"/>
      <c r="AL510" s="170"/>
      <c r="AM510" s="170"/>
      <c r="AN510" s="170"/>
      <c r="AO510" s="170"/>
    </row>
    <row r="511" spans="1:41" ht="12.75" customHeight="1" x14ac:dyDescent="0.2">
      <c r="A511" s="170"/>
      <c r="B511" s="170"/>
      <c r="C511" s="170"/>
      <c r="D511" s="272"/>
      <c r="E511" s="170"/>
      <c r="F511" s="170"/>
      <c r="G511" s="170"/>
      <c r="H511" s="170"/>
      <c r="I511" s="170"/>
      <c r="J511" s="170"/>
      <c r="K511" s="170"/>
      <c r="L511" s="170"/>
      <c r="M511" s="170"/>
      <c r="N511" s="170"/>
      <c r="O511" s="170"/>
      <c r="P511" s="170"/>
      <c r="Q511" s="170"/>
      <c r="R511" s="170"/>
      <c r="S511" s="169"/>
      <c r="T511" s="169"/>
      <c r="U511" s="170"/>
      <c r="V511" s="170"/>
      <c r="W511" s="170"/>
      <c r="X511" s="170"/>
      <c r="Y511" s="170"/>
      <c r="Z511" s="170"/>
      <c r="AA511" s="170"/>
      <c r="AB511" s="170"/>
      <c r="AC511" s="170"/>
      <c r="AD511" s="170"/>
      <c r="AE511" s="170"/>
      <c r="AF511" s="170"/>
      <c r="AG511" s="170"/>
      <c r="AH511" s="170"/>
      <c r="AI511" s="170"/>
      <c r="AJ511" s="170"/>
      <c r="AK511" s="170"/>
      <c r="AL511" s="170"/>
      <c r="AM511" s="170"/>
      <c r="AN511" s="170"/>
      <c r="AO511" s="170"/>
    </row>
    <row r="512" spans="1:41" ht="12.75" customHeight="1" x14ac:dyDescent="0.2">
      <c r="A512" s="170"/>
      <c r="B512" s="170"/>
      <c r="C512" s="170"/>
      <c r="D512" s="272"/>
      <c r="E512" s="170"/>
      <c r="F512" s="170"/>
      <c r="G512" s="170"/>
      <c r="H512" s="170"/>
      <c r="I512" s="170"/>
      <c r="J512" s="170"/>
      <c r="K512" s="170"/>
      <c r="L512" s="170"/>
      <c r="M512" s="170"/>
      <c r="N512" s="170"/>
      <c r="O512" s="170"/>
      <c r="P512" s="170"/>
      <c r="Q512" s="170"/>
      <c r="R512" s="170"/>
      <c r="S512" s="169"/>
      <c r="T512" s="169"/>
      <c r="U512" s="170"/>
      <c r="V512" s="170"/>
      <c r="W512" s="170"/>
      <c r="X512" s="170"/>
      <c r="Y512" s="170"/>
      <c r="Z512" s="170"/>
      <c r="AA512" s="170"/>
      <c r="AB512" s="170"/>
      <c r="AC512" s="170"/>
      <c r="AD512" s="170"/>
      <c r="AE512" s="170"/>
      <c r="AF512" s="170"/>
      <c r="AG512" s="170"/>
      <c r="AH512" s="170"/>
      <c r="AI512" s="170"/>
      <c r="AJ512" s="170"/>
      <c r="AK512" s="170"/>
      <c r="AL512" s="170"/>
      <c r="AM512" s="170"/>
      <c r="AN512" s="170"/>
      <c r="AO512" s="170"/>
    </row>
    <row r="513" spans="1:41" ht="12.75" customHeight="1" x14ac:dyDescent="0.2">
      <c r="A513" s="170"/>
      <c r="B513" s="170"/>
      <c r="C513" s="170"/>
      <c r="D513" s="272"/>
      <c r="E513" s="170"/>
      <c r="F513" s="170"/>
      <c r="G513" s="170"/>
      <c r="H513" s="170"/>
      <c r="I513" s="170"/>
      <c r="J513" s="170"/>
      <c r="K513" s="170"/>
      <c r="L513" s="170"/>
      <c r="M513" s="170"/>
      <c r="N513" s="170"/>
      <c r="O513" s="170"/>
      <c r="P513" s="170"/>
      <c r="Q513" s="170"/>
      <c r="R513" s="170"/>
      <c r="S513" s="169"/>
      <c r="T513" s="169"/>
      <c r="U513" s="170"/>
      <c r="V513" s="170"/>
      <c r="W513" s="170"/>
      <c r="X513" s="170"/>
      <c r="Y513" s="170"/>
      <c r="Z513" s="170"/>
      <c r="AA513" s="170"/>
      <c r="AB513" s="170"/>
      <c r="AC513" s="170"/>
      <c r="AD513" s="170"/>
      <c r="AE513" s="170"/>
      <c r="AF513" s="170"/>
      <c r="AG513" s="170"/>
      <c r="AH513" s="170"/>
      <c r="AI513" s="170"/>
      <c r="AJ513" s="170"/>
      <c r="AK513" s="170"/>
      <c r="AL513" s="170"/>
      <c r="AM513" s="170"/>
      <c r="AN513" s="170"/>
      <c r="AO513" s="170"/>
    </row>
    <row r="514" spans="1:41" ht="12.75" customHeight="1" x14ac:dyDescent="0.2">
      <c r="A514" s="170"/>
      <c r="B514" s="170"/>
      <c r="C514" s="170"/>
      <c r="D514" s="272"/>
      <c r="E514" s="170"/>
      <c r="F514" s="170"/>
      <c r="G514" s="170"/>
      <c r="H514" s="170"/>
      <c r="I514" s="170"/>
      <c r="J514" s="170"/>
      <c r="K514" s="170"/>
      <c r="L514" s="170"/>
      <c r="M514" s="170"/>
      <c r="N514" s="170"/>
      <c r="O514" s="170"/>
      <c r="P514" s="170"/>
      <c r="Q514" s="170"/>
      <c r="R514" s="170"/>
      <c r="S514" s="169"/>
      <c r="T514" s="169"/>
      <c r="U514" s="170"/>
      <c r="V514" s="170"/>
      <c r="W514" s="170"/>
      <c r="X514" s="170"/>
      <c r="Y514" s="170"/>
      <c r="Z514" s="170"/>
      <c r="AA514" s="170"/>
      <c r="AB514" s="170"/>
      <c r="AC514" s="170"/>
      <c r="AD514" s="170"/>
      <c r="AE514" s="170"/>
      <c r="AF514" s="170"/>
      <c r="AG514" s="170"/>
      <c r="AH514" s="170"/>
      <c r="AI514" s="170"/>
      <c r="AJ514" s="170"/>
      <c r="AK514" s="170"/>
      <c r="AL514" s="170"/>
      <c r="AM514" s="170"/>
      <c r="AN514" s="170"/>
      <c r="AO514" s="170"/>
    </row>
    <row r="515" spans="1:41" ht="12.75" customHeight="1" x14ac:dyDescent="0.2">
      <c r="A515" s="170"/>
      <c r="B515" s="170"/>
      <c r="C515" s="170"/>
      <c r="D515" s="272"/>
      <c r="E515" s="170"/>
      <c r="F515" s="170"/>
      <c r="G515" s="170"/>
      <c r="H515" s="170"/>
      <c r="I515" s="170"/>
      <c r="J515" s="170"/>
      <c r="K515" s="170"/>
      <c r="L515" s="170"/>
      <c r="M515" s="170"/>
      <c r="N515" s="170"/>
      <c r="O515" s="170"/>
      <c r="P515" s="170"/>
      <c r="Q515" s="170"/>
      <c r="R515" s="170"/>
      <c r="S515" s="169"/>
      <c r="T515" s="169"/>
      <c r="U515" s="170"/>
      <c r="V515" s="170"/>
      <c r="W515" s="170"/>
      <c r="X515" s="170"/>
      <c r="Y515" s="170"/>
      <c r="Z515" s="170"/>
      <c r="AA515" s="170"/>
      <c r="AB515" s="170"/>
      <c r="AC515" s="170"/>
      <c r="AD515" s="170"/>
      <c r="AE515" s="170"/>
      <c r="AF515" s="170"/>
      <c r="AG515" s="170"/>
      <c r="AH515" s="170"/>
      <c r="AI515" s="170"/>
      <c r="AJ515" s="170"/>
      <c r="AK515" s="170"/>
      <c r="AL515" s="170"/>
      <c r="AM515" s="170"/>
      <c r="AN515" s="170"/>
      <c r="AO515" s="170"/>
    </row>
    <row r="516" spans="1:41" ht="12.75" customHeight="1" x14ac:dyDescent="0.2">
      <c r="A516" s="170"/>
      <c r="B516" s="170"/>
      <c r="C516" s="170"/>
      <c r="D516" s="272"/>
      <c r="E516" s="170"/>
      <c r="F516" s="170"/>
      <c r="G516" s="170"/>
      <c r="H516" s="170"/>
      <c r="I516" s="170"/>
      <c r="J516" s="170"/>
      <c r="K516" s="170"/>
      <c r="L516" s="170"/>
      <c r="M516" s="170"/>
      <c r="N516" s="170"/>
      <c r="O516" s="170"/>
      <c r="P516" s="170"/>
      <c r="Q516" s="170"/>
      <c r="R516" s="170"/>
      <c r="S516" s="169"/>
      <c r="T516" s="169"/>
      <c r="U516" s="170"/>
      <c r="V516" s="170"/>
      <c r="W516" s="170"/>
      <c r="X516" s="170"/>
      <c r="Y516" s="170"/>
      <c r="Z516" s="170"/>
      <c r="AA516" s="170"/>
      <c r="AB516" s="170"/>
      <c r="AC516" s="170"/>
      <c r="AD516" s="170"/>
      <c r="AE516" s="170"/>
      <c r="AF516" s="170"/>
      <c r="AG516" s="170"/>
      <c r="AH516" s="170"/>
      <c r="AI516" s="170"/>
      <c r="AJ516" s="170"/>
      <c r="AK516" s="170"/>
      <c r="AL516" s="170"/>
      <c r="AM516" s="170"/>
      <c r="AN516" s="170"/>
      <c r="AO516" s="170"/>
    </row>
    <row r="517" spans="1:41" ht="12.75" customHeight="1" x14ac:dyDescent="0.2">
      <c r="A517" s="170"/>
      <c r="B517" s="170"/>
      <c r="C517" s="170"/>
      <c r="D517" s="272"/>
      <c r="E517" s="170"/>
      <c r="F517" s="170"/>
      <c r="G517" s="170"/>
      <c r="H517" s="170"/>
      <c r="I517" s="170"/>
      <c r="J517" s="170"/>
      <c r="K517" s="170"/>
      <c r="L517" s="170"/>
      <c r="M517" s="170"/>
      <c r="N517" s="170"/>
      <c r="O517" s="170"/>
      <c r="P517" s="170"/>
      <c r="Q517" s="170"/>
      <c r="R517" s="170"/>
      <c r="S517" s="169"/>
      <c r="T517" s="169"/>
      <c r="U517" s="170"/>
      <c r="V517" s="170"/>
      <c r="W517" s="170"/>
      <c r="X517" s="170"/>
      <c r="Y517" s="170"/>
      <c r="Z517" s="170"/>
      <c r="AA517" s="170"/>
      <c r="AB517" s="170"/>
      <c r="AC517" s="170"/>
      <c r="AD517" s="170"/>
      <c r="AE517" s="170"/>
      <c r="AF517" s="170"/>
      <c r="AG517" s="170"/>
      <c r="AH517" s="170"/>
      <c r="AI517" s="170"/>
      <c r="AJ517" s="170"/>
      <c r="AK517" s="170"/>
      <c r="AL517" s="170"/>
      <c r="AM517" s="170"/>
      <c r="AN517" s="170"/>
      <c r="AO517" s="170"/>
    </row>
    <row r="518" spans="1:41" ht="12.75" customHeight="1" x14ac:dyDescent="0.2">
      <c r="A518" s="170"/>
      <c r="B518" s="170"/>
      <c r="C518" s="170"/>
      <c r="D518" s="272"/>
      <c r="E518" s="170"/>
      <c r="F518" s="170"/>
      <c r="G518" s="170"/>
      <c r="H518" s="170"/>
      <c r="I518" s="170"/>
      <c r="J518" s="170"/>
      <c r="K518" s="170"/>
      <c r="L518" s="170"/>
      <c r="M518" s="170"/>
      <c r="N518" s="170"/>
      <c r="O518" s="170"/>
      <c r="P518" s="170"/>
      <c r="Q518" s="170"/>
      <c r="R518" s="170"/>
      <c r="S518" s="169"/>
      <c r="T518" s="169"/>
      <c r="U518" s="170"/>
      <c r="V518" s="170"/>
      <c r="W518" s="170"/>
      <c r="X518" s="170"/>
      <c r="Y518" s="170"/>
      <c r="Z518" s="170"/>
      <c r="AA518" s="170"/>
      <c r="AB518" s="170"/>
      <c r="AC518" s="170"/>
      <c r="AD518" s="170"/>
      <c r="AE518" s="170"/>
      <c r="AF518" s="170"/>
      <c r="AG518" s="170"/>
      <c r="AH518" s="170"/>
      <c r="AI518" s="170"/>
      <c r="AJ518" s="170"/>
      <c r="AK518" s="170"/>
      <c r="AL518" s="170"/>
      <c r="AM518" s="170"/>
      <c r="AN518" s="170"/>
      <c r="AO518" s="170"/>
    </row>
    <row r="519" spans="1:41" ht="12.75" customHeight="1" x14ac:dyDescent="0.2">
      <c r="A519" s="170"/>
      <c r="B519" s="170"/>
      <c r="C519" s="170"/>
      <c r="D519" s="272"/>
      <c r="E519" s="170"/>
      <c r="F519" s="170"/>
      <c r="G519" s="170"/>
      <c r="H519" s="170"/>
      <c r="I519" s="170"/>
      <c r="J519" s="170"/>
      <c r="K519" s="170"/>
      <c r="L519" s="170"/>
      <c r="M519" s="170"/>
      <c r="N519" s="170"/>
      <c r="O519" s="170"/>
      <c r="P519" s="170"/>
      <c r="Q519" s="170"/>
      <c r="R519" s="170"/>
      <c r="S519" s="169"/>
      <c r="T519" s="169"/>
      <c r="U519" s="170"/>
      <c r="V519" s="170"/>
      <c r="W519" s="170"/>
      <c r="X519" s="170"/>
      <c r="Y519" s="170"/>
      <c r="Z519" s="170"/>
      <c r="AA519" s="170"/>
      <c r="AB519" s="170"/>
      <c r="AC519" s="170"/>
      <c r="AD519" s="170"/>
      <c r="AE519" s="170"/>
      <c r="AF519" s="170"/>
      <c r="AG519" s="170"/>
      <c r="AH519" s="170"/>
      <c r="AI519" s="170"/>
      <c r="AJ519" s="170"/>
      <c r="AK519" s="170"/>
      <c r="AL519" s="170"/>
      <c r="AM519" s="170"/>
      <c r="AN519" s="170"/>
      <c r="AO519" s="170"/>
    </row>
    <row r="520" spans="1:41" ht="12.75" customHeight="1" x14ac:dyDescent="0.2">
      <c r="A520" s="170"/>
      <c r="B520" s="170"/>
      <c r="C520" s="170"/>
      <c r="D520" s="272"/>
      <c r="E520" s="170"/>
      <c r="F520" s="170"/>
      <c r="G520" s="170"/>
      <c r="H520" s="170"/>
      <c r="I520" s="170"/>
      <c r="J520" s="170"/>
      <c r="K520" s="170"/>
      <c r="L520" s="170"/>
      <c r="M520" s="170"/>
      <c r="N520" s="170"/>
      <c r="O520" s="170"/>
      <c r="P520" s="170"/>
      <c r="Q520" s="170"/>
      <c r="R520" s="170"/>
      <c r="S520" s="169"/>
      <c r="T520" s="169"/>
      <c r="U520" s="170"/>
      <c r="V520" s="170"/>
      <c r="W520" s="170"/>
      <c r="X520" s="170"/>
      <c r="Y520" s="170"/>
      <c r="Z520" s="170"/>
      <c r="AA520" s="170"/>
      <c r="AB520" s="170"/>
      <c r="AC520" s="170"/>
      <c r="AD520" s="170"/>
      <c r="AE520" s="170"/>
      <c r="AF520" s="170"/>
      <c r="AG520" s="170"/>
      <c r="AH520" s="170"/>
      <c r="AI520" s="170"/>
      <c r="AJ520" s="170"/>
      <c r="AK520" s="170"/>
      <c r="AL520" s="170"/>
      <c r="AM520" s="170"/>
      <c r="AN520" s="170"/>
      <c r="AO520" s="170"/>
    </row>
    <row r="521" spans="1:41" ht="12.75" customHeight="1" x14ac:dyDescent="0.2">
      <c r="A521" s="170"/>
      <c r="B521" s="170"/>
      <c r="C521" s="170"/>
      <c r="D521" s="272"/>
      <c r="E521" s="170"/>
      <c r="F521" s="170"/>
      <c r="G521" s="170"/>
      <c r="H521" s="170"/>
      <c r="I521" s="170"/>
      <c r="J521" s="170"/>
      <c r="K521" s="170"/>
      <c r="L521" s="170"/>
      <c r="M521" s="170"/>
      <c r="N521" s="170"/>
      <c r="O521" s="170"/>
      <c r="P521" s="170"/>
      <c r="Q521" s="170"/>
      <c r="R521" s="170"/>
      <c r="S521" s="169"/>
      <c r="T521" s="169"/>
      <c r="U521" s="170"/>
      <c r="V521" s="170"/>
      <c r="W521" s="170"/>
      <c r="X521" s="170"/>
      <c r="Y521" s="170"/>
      <c r="Z521" s="170"/>
      <c r="AA521" s="170"/>
      <c r="AB521" s="170"/>
      <c r="AC521" s="170"/>
      <c r="AD521" s="170"/>
      <c r="AE521" s="170"/>
      <c r="AF521" s="170"/>
      <c r="AG521" s="170"/>
      <c r="AH521" s="170"/>
      <c r="AI521" s="170"/>
      <c r="AJ521" s="170"/>
      <c r="AK521" s="170"/>
      <c r="AL521" s="170"/>
      <c r="AM521" s="170"/>
      <c r="AN521" s="170"/>
      <c r="AO521" s="170"/>
    </row>
    <row r="522" spans="1:41" ht="12.75" customHeight="1" x14ac:dyDescent="0.2">
      <c r="A522" s="170"/>
      <c r="B522" s="170"/>
      <c r="C522" s="170"/>
      <c r="D522" s="272"/>
      <c r="E522" s="170"/>
      <c r="F522" s="170"/>
      <c r="G522" s="170"/>
      <c r="H522" s="170"/>
      <c r="I522" s="170"/>
      <c r="J522" s="170"/>
      <c r="K522" s="170"/>
      <c r="L522" s="170"/>
      <c r="M522" s="170"/>
      <c r="N522" s="170"/>
      <c r="O522" s="170"/>
      <c r="P522" s="170"/>
      <c r="Q522" s="170"/>
      <c r="R522" s="170"/>
      <c r="S522" s="169"/>
      <c r="T522" s="169"/>
      <c r="U522" s="170"/>
      <c r="V522" s="170"/>
      <c r="W522" s="170"/>
      <c r="X522" s="170"/>
      <c r="Y522" s="170"/>
      <c r="Z522" s="170"/>
      <c r="AA522" s="170"/>
      <c r="AB522" s="170"/>
      <c r="AC522" s="170"/>
      <c r="AD522" s="170"/>
      <c r="AE522" s="170"/>
      <c r="AF522" s="170"/>
      <c r="AG522" s="170"/>
      <c r="AH522" s="170"/>
      <c r="AI522" s="170"/>
      <c r="AJ522" s="170"/>
      <c r="AK522" s="170"/>
      <c r="AL522" s="170"/>
      <c r="AM522" s="170"/>
      <c r="AN522" s="170"/>
      <c r="AO522" s="170"/>
    </row>
    <row r="523" spans="1:41" ht="12.75" customHeight="1" x14ac:dyDescent="0.2">
      <c r="A523" s="170"/>
      <c r="B523" s="170"/>
      <c r="C523" s="170"/>
      <c r="D523" s="272"/>
      <c r="E523" s="170"/>
      <c r="F523" s="170"/>
      <c r="G523" s="170"/>
      <c r="H523" s="170"/>
      <c r="I523" s="170"/>
      <c r="J523" s="170"/>
      <c r="K523" s="170"/>
      <c r="L523" s="170"/>
      <c r="M523" s="170"/>
      <c r="N523" s="170"/>
      <c r="O523" s="170"/>
      <c r="P523" s="170"/>
      <c r="Q523" s="170"/>
      <c r="R523" s="170"/>
      <c r="S523" s="169"/>
      <c r="T523" s="169"/>
      <c r="U523" s="170"/>
      <c r="V523" s="170"/>
      <c r="W523" s="170"/>
      <c r="X523" s="170"/>
      <c r="Y523" s="170"/>
      <c r="Z523" s="170"/>
      <c r="AA523" s="170"/>
      <c r="AB523" s="170"/>
      <c r="AC523" s="170"/>
      <c r="AD523" s="170"/>
      <c r="AE523" s="170"/>
      <c r="AF523" s="170"/>
      <c r="AG523" s="170"/>
      <c r="AH523" s="170"/>
      <c r="AI523" s="170"/>
      <c r="AJ523" s="170"/>
      <c r="AK523" s="170"/>
      <c r="AL523" s="170"/>
      <c r="AM523" s="170"/>
      <c r="AN523" s="170"/>
      <c r="AO523" s="170"/>
    </row>
    <row r="524" spans="1:41" ht="12.75" customHeight="1" x14ac:dyDescent="0.2">
      <c r="A524" s="170"/>
      <c r="B524" s="170"/>
      <c r="C524" s="170"/>
      <c r="D524" s="272"/>
      <c r="E524" s="170"/>
      <c r="F524" s="170"/>
      <c r="G524" s="170"/>
      <c r="H524" s="170"/>
      <c r="I524" s="170"/>
      <c r="J524" s="170"/>
      <c r="K524" s="170"/>
      <c r="L524" s="170"/>
      <c r="M524" s="170"/>
      <c r="N524" s="170"/>
      <c r="O524" s="170"/>
      <c r="P524" s="170"/>
      <c r="Q524" s="170"/>
      <c r="R524" s="170"/>
      <c r="S524" s="169"/>
      <c r="T524" s="169"/>
      <c r="U524" s="170"/>
      <c r="V524" s="170"/>
      <c r="W524" s="170"/>
      <c r="X524" s="170"/>
      <c r="Y524" s="170"/>
      <c r="Z524" s="170"/>
      <c r="AA524" s="170"/>
      <c r="AB524" s="170"/>
      <c r="AC524" s="170"/>
      <c r="AD524" s="170"/>
      <c r="AE524" s="170"/>
      <c r="AF524" s="170"/>
      <c r="AG524" s="170"/>
      <c r="AH524" s="170"/>
      <c r="AI524" s="170"/>
      <c r="AJ524" s="170"/>
      <c r="AK524" s="170"/>
      <c r="AL524" s="170"/>
      <c r="AM524" s="170"/>
      <c r="AN524" s="170"/>
      <c r="AO524" s="170"/>
    </row>
    <row r="525" spans="1:41" ht="12.75" customHeight="1" x14ac:dyDescent="0.2">
      <c r="A525" s="170"/>
      <c r="B525" s="170"/>
      <c r="C525" s="170"/>
      <c r="D525" s="272"/>
      <c r="E525" s="170"/>
      <c r="F525" s="170"/>
      <c r="G525" s="170"/>
      <c r="H525" s="170"/>
      <c r="I525" s="170"/>
      <c r="J525" s="170"/>
      <c r="K525" s="170"/>
      <c r="L525" s="170"/>
      <c r="M525" s="170"/>
      <c r="N525" s="170"/>
      <c r="O525" s="170"/>
      <c r="P525" s="170"/>
      <c r="Q525" s="170"/>
      <c r="R525" s="170"/>
      <c r="S525" s="169"/>
      <c r="T525" s="169"/>
      <c r="U525" s="170"/>
      <c r="V525" s="170"/>
      <c r="W525" s="170"/>
      <c r="X525" s="170"/>
      <c r="Y525" s="170"/>
      <c r="Z525" s="170"/>
      <c r="AA525" s="170"/>
      <c r="AB525" s="170"/>
      <c r="AC525" s="170"/>
      <c r="AD525" s="170"/>
      <c r="AE525" s="170"/>
      <c r="AF525" s="170"/>
      <c r="AG525" s="170"/>
      <c r="AH525" s="170"/>
      <c r="AI525" s="170"/>
      <c r="AJ525" s="170"/>
      <c r="AK525" s="170"/>
      <c r="AL525" s="170"/>
      <c r="AM525" s="170"/>
      <c r="AN525" s="170"/>
      <c r="AO525" s="170"/>
    </row>
    <row r="526" spans="1:41" ht="12.75" customHeight="1" x14ac:dyDescent="0.2">
      <c r="A526" s="170"/>
      <c r="B526" s="170"/>
      <c r="C526" s="170"/>
      <c r="D526" s="272"/>
      <c r="E526" s="170"/>
      <c r="F526" s="170"/>
      <c r="G526" s="170"/>
      <c r="H526" s="170"/>
      <c r="I526" s="170"/>
      <c r="J526" s="170"/>
      <c r="K526" s="170"/>
      <c r="L526" s="170"/>
      <c r="M526" s="170"/>
      <c r="N526" s="170"/>
      <c r="O526" s="170"/>
      <c r="P526" s="170"/>
      <c r="Q526" s="170"/>
      <c r="R526" s="170"/>
      <c r="S526" s="169"/>
      <c r="T526" s="169"/>
      <c r="U526" s="170"/>
      <c r="V526" s="170"/>
      <c r="W526" s="170"/>
      <c r="X526" s="170"/>
      <c r="Y526" s="170"/>
      <c r="Z526" s="170"/>
      <c r="AA526" s="170"/>
      <c r="AB526" s="170"/>
      <c r="AC526" s="170"/>
      <c r="AD526" s="170"/>
      <c r="AE526" s="170"/>
      <c r="AF526" s="170"/>
      <c r="AG526" s="170"/>
      <c r="AH526" s="170"/>
      <c r="AI526" s="170"/>
      <c r="AJ526" s="170"/>
      <c r="AK526" s="170"/>
      <c r="AL526" s="170"/>
      <c r="AM526" s="170"/>
      <c r="AN526" s="170"/>
      <c r="AO526" s="170"/>
    </row>
    <row r="527" spans="1:41" ht="12.75" customHeight="1" x14ac:dyDescent="0.2">
      <c r="A527" s="170"/>
      <c r="B527" s="170"/>
      <c r="C527" s="170"/>
      <c r="D527" s="272"/>
      <c r="E527" s="170"/>
      <c r="F527" s="170"/>
      <c r="G527" s="170"/>
      <c r="H527" s="170"/>
      <c r="I527" s="170"/>
      <c r="J527" s="170"/>
      <c r="K527" s="170"/>
      <c r="L527" s="170"/>
      <c r="M527" s="170"/>
      <c r="N527" s="170"/>
      <c r="O527" s="170"/>
      <c r="P527" s="170"/>
      <c r="Q527" s="170"/>
      <c r="R527" s="170"/>
      <c r="S527" s="169"/>
      <c r="T527" s="169"/>
      <c r="U527" s="170"/>
      <c r="V527" s="170"/>
      <c r="W527" s="170"/>
      <c r="X527" s="170"/>
      <c r="Y527" s="170"/>
      <c r="Z527" s="170"/>
      <c r="AA527" s="170"/>
      <c r="AB527" s="170"/>
      <c r="AC527" s="170"/>
      <c r="AD527" s="170"/>
      <c r="AE527" s="170"/>
      <c r="AF527" s="170"/>
      <c r="AG527" s="170"/>
      <c r="AH527" s="170"/>
      <c r="AI527" s="170"/>
      <c r="AJ527" s="170"/>
      <c r="AK527" s="170"/>
      <c r="AL527" s="170"/>
      <c r="AM527" s="170"/>
      <c r="AN527" s="170"/>
      <c r="AO527" s="170"/>
    </row>
    <row r="528" spans="1:41" ht="12.75" customHeight="1" x14ac:dyDescent="0.2">
      <c r="A528" s="170"/>
      <c r="B528" s="170"/>
      <c r="C528" s="170"/>
      <c r="D528" s="272"/>
      <c r="E528" s="170"/>
      <c r="F528" s="170"/>
      <c r="G528" s="170"/>
      <c r="H528" s="170"/>
      <c r="I528" s="170"/>
      <c r="J528" s="170"/>
      <c r="K528" s="170"/>
      <c r="L528" s="170"/>
      <c r="M528" s="170"/>
      <c r="N528" s="170"/>
      <c r="O528" s="170"/>
      <c r="P528" s="170"/>
      <c r="Q528" s="170"/>
      <c r="R528" s="170"/>
      <c r="S528" s="169"/>
      <c r="T528" s="169"/>
      <c r="U528" s="170"/>
      <c r="V528" s="170"/>
      <c r="W528" s="170"/>
      <c r="X528" s="170"/>
      <c r="Y528" s="170"/>
      <c r="Z528" s="170"/>
      <c r="AA528" s="170"/>
      <c r="AB528" s="170"/>
      <c r="AC528" s="170"/>
      <c r="AD528" s="170"/>
      <c r="AE528" s="170"/>
      <c r="AF528" s="170"/>
      <c r="AG528" s="170"/>
      <c r="AH528" s="170"/>
      <c r="AI528" s="170"/>
      <c r="AJ528" s="170"/>
      <c r="AK528" s="170"/>
      <c r="AL528" s="170"/>
      <c r="AM528" s="170"/>
      <c r="AN528" s="170"/>
      <c r="AO528" s="170"/>
    </row>
    <row r="529" spans="1:41" ht="12.75" customHeight="1" x14ac:dyDescent="0.2">
      <c r="A529" s="170"/>
      <c r="B529" s="170"/>
      <c r="C529" s="170"/>
      <c r="D529" s="272"/>
      <c r="E529" s="170"/>
      <c r="F529" s="170"/>
      <c r="G529" s="170"/>
      <c r="H529" s="170"/>
      <c r="I529" s="170"/>
      <c r="J529" s="170"/>
      <c r="K529" s="170"/>
      <c r="L529" s="170"/>
      <c r="M529" s="170"/>
      <c r="N529" s="170"/>
      <c r="O529" s="170"/>
      <c r="P529" s="170"/>
      <c r="Q529" s="170"/>
      <c r="R529" s="170"/>
      <c r="S529" s="169"/>
      <c r="T529" s="169"/>
      <c r="U529" s="170"/>
      <c r="V529" s="170"/>
      <c r="W529" s="170"/>
      <c r="X529" s="170"/>
      <c r="Y529" s="170"/>
      <c r="Z529" s="170"/>
      <c r="AA529" s="170"/>
      <c r="AB529" s="170"/>
      <c r="AC529" s="170"/>
      <c r="AD529" s="170"/>
      <c r="AE529" s="170"/>
      <c r="AF529" s="170"/>
      <c r="AG529" s="170"/>
      <c r="AH529" s="170"/>
      <c r="AI529" s="170"/>
      <c r="AJ529" s="170"/>
      <c r="AK529" s="170"/>
      <c r="AL529" s="170"/>
      <c r="AM529" s="170"/>
      <c r="AN529" s="170"/>
      <c r="AO529" s="170"/>
    </row>
    <row r="530" spans="1:41" ht="12.75" customHeight="1" x14ac:dyDescent="0.2">
      <c r="A530" s="170"/>
      <c r="B530" s="170"/>
      <c r="C530" s="170"/>
      <c r="D530" s="272"/>
      <c r="E530" s="170"/>
      <c r="F530" s="170"/>
      <c r="G530" s="170"/>
      <c r="H530" s="170"/>
      <c r="I530" s="170"/>
      <c r="J530" s="170"/>
      <c r="K530" s="170"/>
      <c r="L530" s="170"/>
      <c r="M530" s="170"/>
      <c r="N530" s="170"/>
      <c r="O530" s="170"/>
      <c r="P530" s="170"/>
      <c r="Q530" s="170"/>
      <c r="R530" s="170"/>
      <c r="S530" s="169"/>
      <c r="T530" s="169"/>
      <c r="U530" s="170"/>
      <c r="V530" s="170"/>
      <c r="W530" s="170"/>
      <c r="X530" s="170"/>
      <c r="Y530" s="170"/>
      <c r="Z530" s="170"/>
      <c r="AA530" s="170"/>
      <c r="AB530" s="170"/>
      <c r="AC530" s="170"/>
      <c r="AD530" s="170"/>
      <c r="AE530" s="170"/>
      <c r="AF530" s="170"/>
      <c r="AG530" s="170"/>
      <c r="AH530" s="170"/>
      <c r="AI530" s="170"/>
      <c r="AJ530" s="170"/>
      <c r="AK530" s="170"/>
      <c r="AL530" s="170"/>
      <c r="AM530" s="170"/>
      <c r="AN530" s="170"/>
      <c r="AO530" s="170"/>
    </row>
    <row r="531" spans="1:41" ht="12.75" customHeight="1" x14ac:dyDescent="0.2">
      <c r="A531" s="170"/>
      <c r="B531" s="170"/>
      <c r="C531" s="170"/>
      <c r="D531" s="272"/>
      <c r="E531" s="170"/>
      <c r="F531" s="170"/>
      <c r="G531" s="170"/>
      <c r="H531" s="170"/>
      <c r="I531" s="170"/>
      <c r="J531" s="170"/>
      <c r="K531" s="170"/>
      <c r="L531" s="170"/>
      <c r="M531" s="170"/>
      <c r="N531" s="170"/>
      <c r="O531" s="170"/>
      <c r="P531" s="170"/>
      <c r="Q531" s="170"/>
      <c r="R531" s="170"/>
      <c r="S531" s="169"/>
      <c r="T531" s="169"/>
      <c r="U531" s="170"/>
      <c r="V531" s="170"/>
      <c r="W531" s="170"/>
      <c r="X531" s="170"/>
      <c r="Y531" s="170"/>
      <c r="Z531" s="170"/>
      <c r="AA531" s="170"/>
      <c r="AB531" s="170"/>
      <c r="AC531" s="170"/>
      <c r="AD531" s="170"/>
      <c r="AE531" s="170"/>
      <c r="AF531" s="170"/>
      <c r="AG531" s="170"/>
      <c r="AH531" s="170"/>
      <c r="AI531" s="170"/>
      <c r="AJ531" s="170"/>
      <c r="AK531" s="170"/>
      <c r="AL531" s="170"/>
      <c r="AM531" s="170"/>
      <c r="AN531" s="170"/>
      <c r="AO531" s="170"/>
    </row>
    <row r="532" spans="1:41" ht="12.75" customHeight="1" x14ac:dyDescent="0.2">
      <c r="A532" s="170"/>
      <c r="B532" s="170"/>
      <c r="C532" s="170"/>
      <c r="D532" s="272"/>
      <c r="E532" s="170"/>
      <c r="F532" s="170"/>
      <c r="G532" s="170"/>
      <c r="H532" s="170"/>
      <c r="I532" s="170"/>
      <c r="J532" s="170"/>
      <c r="K532" s="170"/>
      <c r="L532" s="170"/>
      <c r="M532" s="170"/>
      <c r="N532" s="170"/>
      <c r="O532" s="170"/>
      <c r="P532" s="170"/>
      <c r="Q532" s="170"/>
      <c r="R532" s="170"/>
      <c r="S532" s="169"/>
      <c r="T532" s="169"/>
      <c r="U532" s="170"/>
      <c r="V532" s="170"/>
      <c r="W532" s="170"/>
      <c r="X532" s="170"/>
      <c r="Y532" s="170"/>
      <c r="Z532" s="170"/>
      <c r="AA532" s="170"/>
      <c r="AB532" s="170"/>
      <c r="AC532" s="170"/>
      <c r="AD532" s="170"/>
      <c r="AE532" s="170"/>
      <c r="AF532" s="170"/>
      <c r="AG532" s="170"/>
      <c r="AH532" s="170"/>
      <c r="AI532" s="170"/>
      <c r="AJ532" s="170"/>
      <c r="AK532" s="170"/>
      <c r="AL532" s="170"/>
      <c r="AM532" s="170"/>
      <c r="AN532" s="170"/>
      <c r="AO532" s="170"/>
    </row>
    <row r="533" spans="1:41" ht="12.75" customHeight="1" x14ac:dyDescent="0.2">
      <c r="A533" s="170"/>
      <c r="B533" s="170"/>
      <c r="C533" s="170"/>
      <c r="D533" s="272"/>
      <c r="E533" s="170"/>
      <c r="F533" s="170"/>
      <c r="G533" s="170"/>
      <c r="H533" s="170"/>
      <c r="I533" s="170"/>
      <c r="J533" s="170"/>
      <c r="K533" s="170"/>
      <c r="L533" s="170"/>
      <c r="M533" s="170"/>
      <c r="N533" s="170"/>
      <c r="O533" s="170"/>
      <c r="P533" s="170"/>
      <c r="Q533" s="170"/>
      <c r="R533" s="170"/>
      <c r="S533" s="169"/>
      <c r="T533" s="169"/>
      <c r="U533" s="170"/>
      <c r="V533" s="170"/>
      <c r="W533" s="170"/>
      <c r="X533" s="170"/>
      <c r="Y533" s="170"/>
      <c r="Z533" s="170"/>
      <c r="AA533" s="170"/>
      <c r="AB533" s="170"/>
      <c r="AC533" s="170"/>
      <c r="AD533" s="170"/>
      <c r="AE533" s="170"/>
      <c r="AF533" s="170"/>
      <c r="AG533" s="170"/>
      <c r="AH533" s="170"/>
      <c r="AI533" s="170"/>
      <c r="AJ533" s="170"/>
      <c r="AK533" s="170"/>
      <c r="AL533" s="170"/>
      <c r="AM533" s="170"/>
      <c r="AN533" s="170"/>
      <c r="AO533" s="170"/>
    </row>
    <row r="534" spans="1:41" ht="12.75" customHeight="1" x14ac:dyDescent="0.2">
      <c r="A534" s="170"/>
      <c r="B534" s="170"/>
      <c r="C534" s="170"/>
      <c r="D534" s="272"/>
      <c r="E534" s="170"/>
      <c r="F534" s="170"/>
      <c r="G534" s="170"/>
      <c r="H534" s="170"/>
      <c r="I534" s="170"/>
      <c r="J534" s="170"/>
      <c r="K534" s="170"/>
      <c r="L534" s="170"/>
      <c r="M534" s="170"/>
      <c r="N534" s="170"/>
      <c r="O534" s="170"/>
      <c r="P534" s="170"/>
      <c r="Q534" s="170"/>
      <c r="R534" s="170"/>
      <c r="S534" s="169"/>
      <c r="T534" s="169"/>
      <c r="U534" s="170"/>
      <c r="V534" s="170"/>
      <c r="W534" s="170"/>
      <c r="X534" s="170"/>
      <c r="Y534" s="170"/>
      <c r="Z534" s="170"/>
      <c r="AA534" s="170"/>
      <c r="AB534" s="170"/>
      <c r="AC534" s="170"/>
      <c r="AD534" s="170"/>
      <c r="AE534" s="170"/>
      <c r="AF534" s="170"/>
      <c r="AG534" s="170"/>
      <c r="AH534" s="170"/>
      <c r="AI534" s="170"/>
      <c r="AJ534" s="170"/>
      <c r="AK534" s="170"/>
      <c r="AL534" s="170"/>
      <c r="AM534" s="170"/>
      <c r="AN534" s="170"/>
      <c r="AO534" s="170"/>
    </row>
    <row r="535" spans="1:41" ht="12.75" customHeight="1" x14ac:dyDescent="0.2">
      <c r="A535" s="170"/>
      <c r="B535" s="170"/>
      <c r="C535" s="170"/>
      <c r="D535" s="272"/>
      <c r="E535" s="170"/>
      <c r="F535" s="170"/>
      <c r="G535" s="170"/>
      <c r="H535" s="170"/>
      <c r="I535" s="170"/>
      <c r="J535" s="170"/>
      <c r="K535" s="170"/>
      <c r="L535" s="170"/>
      <c r="M535" s="170"/>
      <c r="N535" s="170"/>
      <c r="O535" s="170"/>
      <c r="P535" s="170"/>
      <c r="Q535" s="170"/>
      <c r="R535" s="170"/>
      <c r="S535" s="169"/>
      <c r="T535" s="169"/>
      <c r="U535" s="170"/>
      <c r="V535" s="170"/>
      <c r="W535" s="170"/>
      <c r="X535" s="170"/>
      <c r="Y535" s="170"/>
      <c r="Z535" s="170"/>
      <c r="AA535" s="170"/>
      <c r="AB535" s="170"/>
      <c r="AC535" s="170"/>
      <c r="AD535" s="170"/>
      <c r="AE535" s="170"/>
      <c r="AF535" s="170"/>
      <c r="AG535" s="170"/>
      <c r="AH535" s="170"/>
      <c r="AI535" s="170"/>
      <c r="AJ535" s="170"/>
      <c r="AK535" s="170"/>
      <c r="AL535" s="170"/>
      <c r="AM535" s="170"/>
      <c r="AN535" s="170"/>
      <c r="AO535" s="170"/>
    </row>
    <row r="536" spans="1:41" ht="12.75" customHeight="1" x14ac:dyDescent="0.2">
      <c r="A536" s="170"/>
      <c r="B536" s="170"/>
      <c r="C536" s="170"/>
      <c r="D536" s="272"/>
      <c r="E536" s="170"/>
      <c r="F536" s="170"/>
      <c r="G536" s="170"/>
      <c r="H536" s="170"/>
      <c r="I536" s="170"/>
      <c r="J536" s="170"/>
      <c r="K536" s="170"/>
      <c r="L536" s="170"/>
      <c r="M536" s="170"/>
      <c r="N536" s="170"/>
      <c r="O536" s="170"/>
      <c r="P536" s="170"/>
      <c r="Q536" s="170"/>
      <c r="R536" s="170"/>
      <c r="S536" s="169"/>
      <c r="T536" s="169"/>
      <c r="U536" s="170"/>
      <c r="V536" s="170"/>
      <c r="W536" s="170"/>
      <c r="X536" s="170"/>
      <c r="Y536" s="170"/>
      <c r="Z536" s="170"/>
      <c r="AA536" s="170"/>
      <c r="AB536" s="170"/>
      <c r="AC536" s="170"/>
      <c r="AD536" s="170"/>
      <c r="AE536" s="170"/>
      <c r="AF536" s="170"/>
      <c r="AG536" s="170"/>
      <c r="AH536" s="170"/>
      <c r="AI536" s="170"/>
      <c r="AJ536" s="170"/>
      <c r="AK536" s="170"/>
      <c r="AL536" s="170"/>
      <c r="AM536" s="170"/>
      <c r="AN536" s="170"/>
      <c r="AO536" s="170"/>
    </row>
    <row r="537" spans="1:41" ht="12.75" customHeight="1" x14ac:dyDescent="0.2">
      <c r="A537" s="170"/>
      <c r="B537" s="170"/>
      <c r="C537" s="170"/>
      <c r="D537" s="272"/>
      <c r="E537" s="170"/>
      <c r="F537" s="170"/>
      <c r="G537" s="170"/>
      <c r="H537" s="170"/>
      <c r="I537" s="170"/>
      <c r="J537" s="170"/>
      <c r="K537" s="170"/>
      <c r="L537" s="170"/>
      <c r="M537" s="170"/>
      <c r="N537" s="170"/>
      <c r="O537" s="170"/>
      <c r="P537" s="170"/>
      <c r="Q537" s="170"/>
      <c r="R537" s="170"/>
      <c r="S537" s="169"/>
      <c r="T537" s="169"/>
      <c r="U537" s="170"/>
      <c r="V537" s="170"/>
      <c r="W537" s="170"/>
      <c r="X537" s="170"/>
      <c r="Y537" s="170"/>
      <c r="Z537" s="170"/>
      <c r="AA537" s="170"/>
      <c r="AB537" s="170"/>
      <c r="AC537" s="170"/>
      <c r="AD537" s="170"/>
      <c r="AE537" s="170"/>
      <c r="AF537" s="170"/>
      <c r="AG537" s="170"/>
      <c r="AH537" s="170"/>
      <c r="AI537" s="170"/>
      <c r="AJ537" s="170"/>
      <c r="AK537" s="170"/>
      <c r="AL537" s="170"/>
      <c r="AM537" s="170"/>
      <c r="AN537" s="170"/>
      <c r="AO537" s="170"/>
    </row>
    <row r="538" spans="1:41" ht="12.75" customHeight="1" x14ac:dyDescent="0.2">
      <c r="A538" s="170"/>
      <c r="B538" s="170"/>
      <c r="C538" s="170"/>
      <c r="D538" s="272"/>
      <c r="E538" s="170"/>
      <c r="F538" s="170"/>
      <c r="G538" s="170"/>
      <c r="H538" s="170"/>
      <c r="I538" s="170"/>
      <c r="J538" s="170"/>
      <c r="K538" s="170"/>
      <c r="L538" s="170"/>
      <c r="M538" s="170"/>
      <c r="N538" s="170"/>
      <c r="O538" s="170"/>
      <c r="P538" s="170"/>
      <c r="Q538" s="170"/>
      <c r="R538" s="170"/>
      <c r="S538" s="169"/>
      <c r="T538" s="169"/>
      <c r="U538" s="170"/>
      <c r="V538" s="170"/>
      <c r="W538" s="170"/>
      <c r="X538" s="170"/>
      <c r="Y538" s="170"/>
      <c r="Z538" s="170"/>
      <c r="AA538" s="170"/>
      <c r="AB538" s="170"/>
      <c r="AC538" s="170"/>
      <c r="AD538" s="170"/>
      <c r="AE538" s="170"/>
      <c r="AF538" s="170"/>
      <c r="AG538" s="170"/>
      <c r="AH538" s="170"/>
      <c r="AI538" s="170"/>
      <c r="AJ538" s="170"/>
      <c r="AK538" s="170"/>
      <c r="AL538" s="170"/>
      <c r="AM538" s="170"/>
      <c r="AN538" s="170"/>
      <c r="AO538" s="170"/>
    </row>
    <row r="539" spans="1:41" ht="12.75" customHeight="1" x14ac:dyDescent="0.2">
      <c r="A539" s="170"/>
      <c r="B539" s="170"/>
      <c r="C539" s="170"/>
      <c r="D539" s="272"/>
      <c r="E539" s="170"/>
      <c r="F539" s="170"/>
      <c r="G539" s="170"/>
      <c r="H539" s="170"/>
      <c r="I539" s="170"/>
      <c r="J539" s="170"/>
      <c r="K539" s="170"/>
      <c r="L539" s="170"/>
      <c r="M539" s="170"/>
      <c r="N539" s="170"/>
      <c r="O539" s="170"/>
      <c r="P539" s="170"/>
      <c r="Q539" s="170"/>
      <c r="R539" s="170"/>
      <c r="S539" s="169"/>
      <c r="T539" s="169"/>
      <c r="U539" s="170"/>
      <c r="V539" s="170"/>
      <c r="W539" s="170"/>
      <c r="X539" s="170"/>
      <c r="Y539" s="170"/>
      <c r="Z539" s="170"/>
      <c r="AA539" s="170"/>
      <c r="AB539" s="170"/>
      <c r="AC539" s="170"/>
      <c r="AD539" s="170"/>
      <c r="AE539" s="170"/>
      <c r="AF539" s="170"/>
      <c r="AG539" s="170"/>
      <c r="AH539" s="170"/>
      <c r="AI539" s="170"/>
      <c r="AJ539" s="170"/>
      <c r="AK539" s="170"/>
      <c r="AL539" s="170"/>
      <c r="AM539" s="170"/>
      <c r="AN539" s="170"/>
      <c r="AO539" s="170"/>
    </row>
    <row r="540" spans="1:41" ht="12.75" customHeight="1" x14ac:dyDescent="0.2">
      <c r="A540" s="170"/>
      <c r="B540" s="170"/>
      <c r="C540" s="170"/>
      <c r="D540" s="272"/>
      <c r="E540" s="170"/>
      <c r="F540" s="170"/>
      <c r="G540" s="170"/>
      <c r="H540" s="170"/>
      <c r="I540" s="170"/>
      <c r="J540" s="170"/>
      <c r="K540" s="170"/>
      <c r="L540" s="170"/>
      <c r="M540" s="170"/>
      <c r="N540" s="170"/>
      <c r="O540" s="170"/>
      <c r="P540" s="170"/>
      <c r="Q540" s="170"/>
      <c r="R540" s="170"/>
      <c r="S540" s="169"/>
      <c r="T540" s="169"/>
      <c r="U540" s="170"/>
      <c r="V540" s="170"/>
      <c r="W540" s="170"/>
      <c r="X540" s="170"/>
      <c r="Y540" s="170"/>
      <c r="Z540" s="170"/>
      <c r="AA540" s="170"/>
      <c r="AB540" s="170"/>
      <c r="AC540" s="170"/>
      <c r="AD540" s="170"/>
      <c r="AE540" s="170"/>
      <c r="AF540" s="170"/>
      <c r="AG540" s="170"/>
      <c r="AH540" s="170"/>
      <c r="AI540" s="170"/>
      <c r="AJ540" s="170"/>
      <c r="AK540" s="170"/>
      <c r="AL540" s="170"/>
      <c r="AM540" s="170"/>
      <c r="AN540" s="170"/>
      <c r="AO540" s="170"/>
    </row>
    <row r="541" spans="1:41" ht="12.75" customHeight="1" x14ac:dyDescent="0.2">
      <c r="A541" s="170"/>
      <c r="B541" s="170"/>
      <c r="C541" s="170"/>
      <c r="D541" s="272"/>
      <c r="E541" s="170"/>
      <c r="F541" s="170"/>
      <c r="G541" s="170"/>
      <c r="H541" s="170"/>
      <c r="I541" s="170"/>
      <c r="J541" s="170"/>
      <c r="K541" s="170"/>
      <c r="L541" s="170"/>
      <c r="M541" s="170"/>
      <c r="N541" s="170"/>
      <c r="O541" s="170"/>
      <c r="P541" s="170"/>
      <c r="Q541" s="170"/>
      <c r="R541" s="170"/>
      <c r="S541" s="169"/>
      <c r="T541" s="169"/>
      <c r="U541" s="170"/>
      <c r="V541" s="170"/>
      <c r="W541" s="170"/>
      <c r="X541" s="170"/>
      <c r="Y541" s="170"/>
      <c r="Z541" s="170"/>
      <c r="AA541" s="170"/>
      <c r="AB541" s="170"/>
      <c r="AC541" s="170"/>
      <c r="AD541" s="170"/>
      <c r="AE541" s="170"/>
      <c r="AF541" s="170"/>
      <c r="AG541" s="170"/>
      <c r="AH541" s="170"/>
      <c r="AI541" s="170"/>
      <c r="AJ541" s="170"/>
      <c r="AK541" s="170"/>
      <c r="AL541" s="170"/>
      <c r="AM541" s="170"/>
      <c r="AN541" s="170"/>
      <c r="AO541" s="170"/>
    </row>
    <row r="542" spans="1:41" ht="12.75" customHeight="1" x14ac:dyDescent="0.2">
      <c r="A542" s="170"/>
      <c r="B542" s="170"/>
      <c r="C542" s="170"/>
      <c r="D542" s="272"/>
      <c r="E542" s="170"/>
      <c r="F542" s="170"/>
      <c r="G542" s="170"/>
      <c r="H542" s="170"/>
      <c r="I542" s="170"/>
      <c r="J542" s="170"/>
      <c r="K542" s="170"/>
      <c r="L542" s="170"/>
      <c r="M542" s="170"/>
      <c r="N542" s="170"/>
      <c r="O542" s="170"/>
      <c r="P542" s="170"/>
      <c r="Q542" s="170"/>
      <c r="R542" s="170"/>
      <c r="S542" s="169"/>
      <c r="T542" s="169"/>
      <c r="U542" s="170"/>
      <c r="V542" s="170"/>
      <c r="W542" s="170"/>
      <c r="X542" s="170"/>
      <c r="Y542" s="170"/>
      <c r="Z542" s="170"/>
      <c r="AA542" s="170"/>
      <c r="AB542" s="170"/>
      <c r="AC542" s="170"/>
      <c r="AD542" s="170"/>
      <c r="AE542" s="170"/>
      <c r="AF542" s="170"/>
      <c r="AG542" s="170"/>
      <c r="AH542" s="170"/>
      <c r="AI542" s="170"/>
      <c r="AJ542" s="170"/>
      <c r="AK542" s="170"/>
      <c r="AL542" s="170"/>
      <c r="AM542" s="170"/>
      <c r="AN542" s="170"/>
      <c r="AO542" s="170"/>
    </row>
    <row r="543" spans="1:41" ht="12.75" customHeight="1" x14ac:dyDescent="0.2">
      <c r="A543" s="170"/>
      <c r="B543" s="170"/>
      <c r="C543" s="170"/>
      <c r="D543" s="272"/>
      <c r="E543" s="170"/>
      <c r="F543" s="170"/>
      <c r="G543" s="170"/>
      <c r="H543" s="170"/>
      <c r="I543" s="170"/>
      <c r="J543" s="170"/>
      <c r="K543" s="170"/>
      <c r="L543" s="170"/>
      <c r="M543" s="170"/>
      <c r="N543" s="170"/>
      <c r="O543" s="170"/>
      <c r="P543" s="170"/>
      <c r="Q543" s="170"/>
      <c r="R543" s="170"/>
      <c r="S543" s="169"/>
      <c r="T543" s="169"/>
      <c r="U543" s="170"/>
      <c r="V543" s="170"/>
      <c r="W543" s="170"/>
      <c r="X543" s="170"/>
      <c r="Y543" s="170"/>
      <c r="Z543" s="170"/>
      <c r="AA543" s="170"/>
      <c r="AB543" s="170"/>
      <c r="AC543" s="170"/>
      <c r="AD543" s="170"/>
      <c r="AE543" s="170"/>
      <c r="AF543" s="170"/>
      <c r="AG543" s="170"/>
      <c r="AH543" s="170"/>
      <c r="AI543" s="170"/>
      <c r="AJ543" s="170"/>
      <c r="AK543" s="170"/>
      <c r="AL543" s="170"/>
      <c r="AM543" s="170"/>
      <c r="AN543" s="170"/>
      <c r="AO543" s="170"/>
    </row>
    <row r="544" spans="1:41" ht="12.75" customHeight="1" x14ac:dyDescent="0.2">
      <c r="A544" s="170"/>
      <c r="B544" s="170"/>
      <c r="C544" s="170"/>
      <c r="D544" s="272"/>
      <c r="E544" s="170"/>
      <c r="F544" s="170"/>
      <c r="G544" s="170"/>
      <c r="H544" s="170"/>
      <c r="I544" s="170"/>
      <c r="J544" s="170"/>
      <c r="K544" s="170"/>
      <c r="L544" s="170"/>
      <c r="M544" s="170"/>
      <c r="N544" s="170"/>
      <c r="O544" s="170"/>
      <c r="P544" s="170"/>
      <c r="Q544" s="170"/>
      <c r="R544" s="170"/>
      <c r="S544" s="169"/>
      <c r="T544" s="169"/>
      <c r="U544" s="170"/>
      <c r="V544" s="170"/>
      <c r="W544" s="170"/>
      <c r="X544" s="170"/>
      <c r="Y544" s="170"/>
      <c r="Z544" s="170"/>
      <c r="AA544" s="170"/>
      <c r="AB544" s="170"/>
      <c r="AC544" s="170"/>
      <c r="AD544" s="170"/>
      <c r="AE544" s="170"/>
      <c r="AF544" s="170"/>
      <c r="AG544" s="170"/>
      <c r="AH544" s="170"/>
      <c r="AI544" s="170"/>
      <c r="AJ544" s="170"/>
      <c r="AK544" s="170"/>
      <c r="AL544" s="170"/>
      <c r="AM544" s="170"/>
      <c r="AN544" s="170"/>
      <c r="AO544" s="170"/>
    </row>
    <row r="545" spans="1:41" ht="12.75" customHeight="1" x14ac:dyDescent="0.2">
      <c r="A545" s="170"/>
      <c r="B545" s="170"/>
      <c r="C545" s="170"/>
      <c r="D545" s="272"/>
      <c r="E545" s="170"/>
      <c r="F545" s="170"/>
      <c r="G545" s="170"/>
      <c r="H545" s="170"/>
      <c r="I545" s="170"/>
      <c r="J545" s="170"/>
      <c r="K545" s="170"/>
      <c r="L545" s="170"/>
      <c r="M545" s="170"/>
      <c r="N545" s="170"/>
      <c r="O545" s="170"/>
      <c r="P545" s="170"/>
      <c r="Q545" s="170"/>
      <c r="R545" s="170"/>
      <c r="S545" s="169"/>
      <c r="T545" s="169"/>
      <c r="U545" s="170"/>
      <c r="V545" s="170"/>
      <c r="W545" s="170"/>
      <c r="X545" s="170"/>
      <c r="Y545" s="170"/>
      <c r="Z545" s="170"/>
      <c r="AA545" s="170"/>
      <c r="AB545" s="170"/>
      <c r="AC545" s="170"/>
      <c r="AD545" s="170"/>
      <c r="AE545" s="170"/>
      <c r="AF545" s="170"/>
      <c r="AG545" s="170"/>
      <c r="AH545" s="170"/>
      <c r="AI545" s="170"/>
      <c r="AJ545" s="170"/>
      <c r="AK545" s="170"/>
      <c r="AL545" s="170"/>
      <c r="AM545" s="170"/>
      <c r="AN545" s="170"/>
      <c r="AO545" s="170"/>
    </row>
    <row r="546" spans="1:41" ht="12.75" customHeight="1" x14ac:dyDescent="0.2">
      <c r="A546" s="170"/>
      <c r="B546" s="170"/>
      <c r="C546" s="170"/>
      <c r="D546" s="272"/>
      <c r="E546" s="170"/>
      <c r="F546" s="170"/>
      <c r="G546" s="170"/>
      <c r="H546" s="170"/>
      <c r="I546" s="170"/>
      <c r="J546" s="170"/>
      <c r="K546" s="170"/>
      <c r="L546" s="170"/>
      <c r="M546" s="170"/>
      <c r="N546" s="170"/>
      <c r="O546" s="170"/>
      <c r="P546" s="170"/>
      <c r="Q546" s="170"/>
      <c r="R546" s="170"/>
      <c r="S546" s="169"/>
      <c r="T546" s="169"/>
      <c r="U546" s="170"/>
      <c r="V546" s="170"/>
      <c r="W546" s="170"/>
      <c r="X546" s="170"/>
      <c r="Y546" s="170"/>
      <c r="Z546" s="170"/>
      <c r="AA546" s="170"/>
      <c r="AB546" s="170"/>
      <c r="AC546" s="170"/>
      <c r="AD546" s="170"/>
      <c r="AE546" s="170"/>
      <c r="AF546" s="170"/>
      <c r="AG546" s="170"/>
      <c r="AH546" s="170"/>
      <c r="AI546" s="170"/>
      <c r="AJ546" s="170"/>
      <c r="AK546" s="170"/>
      <c r="AL546" s="170"/>
      <c r="AM546" s="170"/>
      <c r="AN546" s="170"/>
      <c r="AO546" s="170"/>
    </row>
    <row r="547" spans="1:41" ht="12.75" customHeight="1" x14ac:dyDescent="0.2">
      <c r="A547" s="170"/>
      <c r="B547" s="170"/>
      <c r="C547" s="170"/>
      <c r="D547" s="272"/>
      <c r="E547" s="170"/>
      <c r="F547" s="170"/>
      <c r="G547" s="170"/>
      <c r="H547" s="170"/>
      <c r="I547" s="170"/>
      <c r="J547" s="170"/>
      <c r="K547" s="170"/>
      <c r="L547" s="170"/>
      <c r="M547" s="170"/>
      <c r="N547" s="170"/>
      <c r="O547" s="170"/>
      <c r="P547" s="170"/>
      <c r="Q547" s="170"/>
      <c r="R547" s="170"/>
      <c r="S547" s="169"/>
      <c r="T547" s="169"/>
      <c r="U547" s="170"/>
      <c r="V547" s="170"/>
      <c r="W547" s="170"/>
      <c r="X547" s="170"/>
      <c r="Y547" s="170"/>
      <c r="Z547" s="170"/>
      <c r="AA547" s="170"/>
      <c r="AB547" s="170"/>
      <c r="AC547" s="170"/>
      <c r="AD547" s="170"/>
      <c r="AE547" s="170"/>
      <c r="AF547" s="170"/>
      <c r="AG547" s="170"/>
      <c r="AH547" s="170"/>
      <c r="AI547" s="170"/>
      <c r="AJ547" s="170"/>
      <c r="AK547" s="170"/>
      <c r="AL547" s="170"/>
      <c r="AM547" s="170"/>
      <c r="AN547" s="170"/>
      <c r="AO547" s="170"/>
    </row>
    <row r="548" spans="1:41" ht="12.75" customHeight="1" x14ac:dyDescent="0.2">
      <c r="A548" s="170"/>
      <c r="B548" s="170"/>
      <c r="C548" s="170"/>
      <c r="D548" s="272"/>
      <c r="E548" s="170"/>
      <c r="F548" s="170"/>
      <c r="G548" s="170"/>
      <c r="H548" s="170"/>
      <c r="I548" s="170"/>
      <c r="J548" s="170"/>
      <c r="K548" s="170"/>
      <c r="L548" s="170"/>
      <c r="M548" s="170"/>
      <c r="N548" s="170"/>
      <c r="O548" s="170"/>
      <c r="P548" s="170"/>
      <c r="Q548" s="170"/>
      <c r="R548" s="170"/>
      <c r="S548" s="169"/>
      <c r="T548" s="169"/>
      <c r="U548" s="170"/>
      <c r="V548" s="170"/>
      <c r="W548" s="170"/>
      <c r="X548" s="170"/>
      <c r="Y548" s="170"/>
      <c r="Z548" s="170"/>
      <c r="AA548" s="170"/>
      <c r="AB548" s="170"/>
      <c r="AC548" s="170"/>
      <c r="AD548" s="170"/>
      <c r="AE548" s="170"/>
      <c r="AF548" s="170"/>
      <c r="AG548" s="170"/>
      <c r="AH548" s="170"/>
      <c r="AI548" s="170"/>
      <c r="AJ548" s="170"/>
      <c r="AK548" s="170"/>
      <c r="AL548" s="170"/>
      <c r="AM548" s="170"/>
      <c r="AN548" s="170"/>
      <c r="AO548" s="170"/>
    </row>
    <row r="549" spans="1:41" ht="12.75" customHeight="1" x14ac:dyDescent="0.2">
      <c r="A549" s="170"/>
      <c r="B549" s="170"/>
      <c r="C549" s="170"/>
      <c r="D549" s="272"/>
      <c r="E549" s="170"/>
      <c r="F549" s="170"/>
      <c r="G549" s="170"/>
      <c r="H549" s="170"/>
      <c r="I549" s="170"/>
      <c r="J549" s="170"/>
      <c r="K549" s="170"/>
      <c r="L549" s="170"/>
      <c r="M549" s="170"/>
      <c r="N549" s="170"/>
      <c r="O549" s="170"/>
      <c r="P549" s="170"/>
      <c r="Q549" s="170"/>
      <c r="R549" s="170"/>
      <c r="S549" s="169"/>
      <c r="T549" s="169"/>
      <c r="U549" s="170"/>
      <c r="V549" s="170"/>
      <c r="W549" s="170"/>
      <c r="X549" s="170"/>
      <c r="Y549" s="170"/>
      <c r="Z549" s="170"/>
      <c r="AA549" s="170"/>
      <c r="AB549" s="170"/>
      <c r="AC549" s="170"/>
      <c r="AD549" s="170"/>
      <c r="AE549" s="170"/>
      <c r="AF549" s="170"/>
      <c r="AG549" s="170"/>
      <c r="AH549" s="170"/>
      <c r="AI549" s="170"/>
      <c r="AJ549" s="170"/>
      <c r="AK549" s="170"/>
      <c r="AL549" s="170"/>
      <c r="AM549" s="170"/>
      <c r="AN549" s="170"/>
      <c r="AO549" s="170"/>
    </row>
    <row r="550" spans="1:41" ht="12.75" customHeight="1" x14ac:dyDescent="0.2">
      <c r="A550" s="170"/>
      <c r="B550" s="170"/>
      <c r="C550" s="170"/>
      <c r="D550" s="272"/>
      <c r="E550" s="170"/>
      <c r="F550" s="170"/>
      <c r="G550" s="170"/>
      <c r="H550" s="170"/>
      <c r="I550" s="170"/>
      <c r="J550" s="170"/>
      <c r="K550" s="170"/>
      <c r="L550" s="170"/>
      <c r="M550" s="170"/>
      <c r="N550" s="170"/>
      <c r="O550" s="170"/>
      <c r="P550" s="170"/>
      <c r="Q550" s="170"/>
      <c r="R550" s="170"/>
      <c r="S550" s="169"/>
      <c r="T550" s="169"/>
      <c r="U550" s="170"/>
      <c r="V550" s="170"/>
      <c r="W550" s="170"/>
      <c r="X550" s="170"/>
      <c r="Y550" s="170"/>
      <c r="Z550" s="170"/>
      <c r="AA550" s="170"/>
      <c r="AB550" s="170"/>
      <c r="AC550" s="170"/>
      <c r="AD550" s="170"/>
      <c r="AE550" s="170"/>
      <c r="AF550" s="170"/>
      <c r="AG550" s="170"/>
      <c r="AH550" s="170"/>
      <c r="AI550" s="170"/>
      <c r="AJ550" s="170"/>
      <c r="AK550" s="170"/>
      <c r="AL550" s="170"/>
      <c r="AM550" s="170"/>
      <c r="AN550" s="170"/>
      <c r="AO550" s="170"/>
    </row>
    <row r="551" spans="1:41" ht="12.75" customHeight="1" x14ac:dyDescent="0.2">
      <c r="A551" s="170"/>
      <c r="B551" s="170"/>
      <c r="C551" s="170"/>
      <c r="D551" s="272"/>
      <c r="E551" s="170"/>
      <c r="F551" s="170"/>
      <c r="G551" s="170"/>
      <c r="H551" s="170"/>
      <c r="I551" s="170"/>
      <c r="J551" s="170"/>
      <c r="K551" s="170"/>
      <c r="L551" s="170"/>
      <c r="M551" s="170"/>
      <c r="N551" s="170"/>
      <c r="O551" s="170"/>
      <c r="P551" s="170"/>
      <c r="Q551" s="170"/>
      <c r="R551" s="170"/>
      <c r="S551" s="169"/>
      <c r="T551" s="169"/>
      <c r="U551" s="170"/>
      <c r="V551" s="170"/>
      <c r="W551" s="170"/>
      <c r="X551" s="170"/>
      <c r="Y551" s="170"/>
      <c r="Z551" s="170"/>
      <c r="AA551" s="170"/>
      <c r="AB551" s="170"/>
      <c r="AC551" s="170"/>
      <c r="AD551" s="170"/>
      <c r="AE551" s="170"/>
      <c r="AF551" s="170"/>
      <c r="AG551" s="170"/>
      <c r="AH551" s="170"/>
      <c r="AI551" s="170"/>
      <c r="AJ551" s="170"/>
      <c r="AK551" s="170"/>
      <c r="AL551" s="170"/>
      <c r="AM551" s="170"/>
      <c r="AN551" s="170"/>
      <c r="AO551" s="170"/>
    </row>
    <row r="552" spans="1:41" ht="12.75" customHeight="1" x14ac:dyDescent="0.2">
      <c r="A552" s="170"/>
      <c r="B552" s="170"/>
      <c r="C552" s="170"/>
      <c r="D552" s="272"/>
      <c r="E552" s="170"/>
      <c r="F552" s="170"/>
      <c r="G552" s="170"/>
      <c r="H552" s="170"/>
      <c r="I552" s="170"/>
      <c r="J552" s="170"/>
      <c r="K552" s="170"/>
      <c r="L552" s="170"/>
      <c r="M552" s="170"/>
      <c r="N552" s="170"/>
      <c r="O552" s="170"/>
      <c r="P552" s="170"/>
      <c r="Q552" s="170"/>
      <c r="R552" s="170"/>
      <c r="S552" s="169"/>
      <c r="T552" s="169"/>
      <c r="U552" s="170"/>
      <c r="V552" s="170"/>
      <c r="W552" s="170"/>
      <c r="X552" s="170"/>
      <c r="Y552" s="170"/>
      <c r="Z552" s="170"/>
      <c r="AA552" s="170"/>
      <c r="AB552" s="170"/>
      <c r="AC552" s="170"/>
      <c r="AD552" s="170"/>
      <c r="AE552" s="170"/>
      <c r="AF552" s="170"/>
      <c r="AG552" s="170"/>
      <c r="AH552" s="170"/>
      <c r="AI552" s="170"/>
      <c r="AJ552" s="170"/>
      <c r="AK552" s="170"/>
      <c r="AL552" s="170"/>
      <c r="AM552" s="170"/>
      <c r="AN552" s="170"/>
      <c r="AO552" s="170"/>
    </row>
    <row r="553" spans="1:41" ht="12.75" customHeight="1" x14ac:dyDescent="0.2">
      <c r="A553" s="170"/>
      <c r="B553" s="170"/>
      <c r="C553" s="170"/>
      <c r="D553" s="272"/>
      <c r="E553" s="170"/>
      <c r="F553" s="170"/>
      <c r="G553" s="170"/>
      <c r="H553" s="170"/>
      <c r="I553" s="170"/>
      <c r="J553" s="170"/>
      <c r="K553" s="170"/>
      <c r="L553" s="170"/>
      <c r="M553" s="170"/>
      <c r="N553" s="170"/>
      <c r="O553" s="170"/>
      <c r="P553" s="170"/>
      <c r="Q553" s="170"/>
      <c r="R553" s="170"/>
      <c r="S553" s="169"/>
      <c r="T553" s="169"/>
      <c r="U553" s="170"/>
      <c r="V553" s="170"/>
      <c r="W553" s="170"/>
      <c r="X553" s="170"/>
      <c r="Y553" s="170"/>
      <c r="Z553" s="170"/>
      <c r="AA553" s="170"/>
      <c r="AB553" s="170"/>
      <c r="AC553" s="170"/>
      <c r="AD553" s="170"/>
      <c r="AE553" s="170"/>
      <c r="AF553" s="170"/>
      <c r="AG553" s="170"/>
      <c r="AH553" s="170"/>
      <c r="AI553" s="170"/>
      <c r="AJ553" s="170"/>
      <c r="AK553" s="170"/>
      <c r="AL553" s="170"/>
      <c r="AM553" s="170"/>
      <c r="AN553" s="170"/>
      <c r="AO553" s="170"/>
    </row>
    <row r="554" spans="1:41" ht="12.75" customHeight="1" x14ac:dyDescent="0.2">
      <c r="A554" s="170"/>
      <c r="B554" s="170"/>
      <c r="C554" s="170"/>
      <c r="D554" s="272"/>
      <c r="E554" s="170"/>
      <c r="F554" s="170"/>
      <c r="G554" s="170"/>
      <c r="H554" s="170"/>
      <c r="I554" s="170"/>
      <c r="J554" s="170"/>
      <c r="K554" s="170"/>
      <c r="L554" s="170"/>
      <c r="M554" s="170"/>
      <c r="N554" s="170"/>
      <c r="O554" s="170"/>
      <c r="P554" s="170"/>
      <c r="Q554" s="170"/>
      <c r="R554" s="170"/>
      <c r="S554" s="169"/>
      <c r="T554" s="169"/>
      <c r="U554" s="170"/>
      <c r="V554" s="170"/>
      <c r="W554" s="170"/>
      <c r="X554" s="170"/>
      <c r="Y554" s="170"/>
      <c r="Z554" s="170"/>
      <c r="AA554" s="170"/>
      <c r="AB554" s="170"/>
      <c r="AC554" s="170"/>
      <c r="AD554" s="170"/>
      <c r="AE554" s="170"/>
      <c r="AF554" s="170"/>
      <c r="AG554" s="170"/>
      <c r="AH554" s="170"/>
      <c r="AI554" s="170"/>
      <c r="AJ554" s="170"/>
      <c r="AK554" s="170"/>
      <c r="AL554" s="170"/>
      <c r="AM554" s="170"/>
      <c r="AN554" s="170"/>
      <c r="AO554" s="170"/>
    </row>
    <row r="555" spans="1:41" ht="12.75" customHeight="1" x14ac:dyDescent="0.2">
      <c r="A555" s="170"/>
      <c r="B555" s="170"/>
      <c r="C555" s="170"/>
      <c r="D555" s="272"/>
      <c r="E555" s="170"/>
      <c r="F555" s="170"/>
      <c r="G555" s="170"/>
      <c r="H555" s="170"/>
      <c r="I555" s="170"/>
      <c r="J555" s="170"/>
      <c r="K555" s="170"/>
      <c r="L555" s="170"/>
      <c r="M555" s="170"/>
      <c r="N555" s="170"/>
      <c r="O555" s="170"/>
      <c r="P555" s="170"/>
      <c r="Q555" s="170"/>
      <c r="R555" s="170"/>
      <c r="S555" s="169"/>
      <c r="T555" s="169"/>
      <c r="U555" s="170"/>
      <c r="V555" s="170"/>
      <c r="W555" s="170"/>
      <c r="X555" s="170"/>
      <c r="Y555" s="170"/>
      <c r="Z555" s="170"/>
      <c r="AA555" s="170"/>
      <c r="AB555" s="170"/>
      <c r="AC555" s="170"/>
      <c r="AD555" s="170"/>
      <c r="AE555" s="170"/>
      <c r="AF555" s="170"/>
      <c r="AG555" s="170"/>
      <c r="AH555" s="170"/>
      <c r="AI555" s="170"/>
      <c r="AJ555" s="170"/>
      <c r="AK555" s="170"/>
      <c r="AL555" s="170"/>
      <c r="AM555" s="170"/>
      <c r="AN555" s="170"/>
      <c r="AO555" s="170"/>
    </row>
    <row r="556" spans="1:41" ht="12.75" customHeight="1" x14ac:dyDescent="0.2">
      <c r="A556" s="170"/>
      <c r="B556" s="170"/>
      <c r="C556" s="170"/>
      <c r="D556" s="272"/>
      <c r="E556" s="170"/>
      <c r="F556" s="170"/>
      <c r="G556" s="170"/>
      <c r="H556" s="170"/>
      <c r="I556" s="170"/>
      <c r="J556" s="170"/>
      <c r="K556" s="170"/>
      <c r="L556" s="170"/>
      <c r="M556" s="170"/>
      <c r="N556" s="170"/>
      <c r="O556" s="170"/>
      <c r="P556" s="170"/>
      <c r="Q556" s="170"/>
      <c r="R556" s="170"/>
      <c r="S556" s="169"/>
      <c r="T556" s="169"/>
      <c r="U556" s="170"/>
      <c r="V556" s="170"/>
      <c r="W556" s="170"/>
      <c r="X556" s="170"/>
      <c r="Y556" s="170"/>
      <c r="Z556" s="170"/>
      <c r="AA556" s="170"/>
      <c r="AB556" s="170"/>
      <c r="AC556" s="170"/>
      <c r="AD556" s="170"/>
      <c r="AE556" s="170"/>
      <c r="AF556" s="170"/>
      <c r="AG556" s="170"/>
      <c r="AH556" s="170"/>
      <c r="AI556" s="170"/>
      <c r="AJ556" s="170"/>
      <c r="AK556" s="170"/>
      <c r="AL556" s="170"/>
      <c r="AM556" s="170"/>
      <c r="AN556" s="170"/>
      <c r="AO556" s="170"/>
    </row>
    <row r="557" spans="1:41" ht="12.75" customHeight="1" x14ac:dyDescent="0.2">
      <c r="A557" s="170"/>
      <c r="B557" s="170"/>
      <c r="C557" s="170"/>
      <c r="D557" s="272"/>
      <c r="E557" s="170"/>
      <c r="F557" s="170"/>
      <c r="G557" s="170"/>
      <c r="H557" s="170"/>
      <c r="I557" s="170"/>
      <c r="J557" s="170"/>
      <c r="K557" s="170"/>
      <c r="L557" s="170"/>
      <c r="M557" s="170"/>
      <c r="N557" s="170"/>
      <c r="O557" s="170"/>
      <c r="P557" s="170"/>
      <c r="Q557" s="170"/>
      <c r="R557" s="170"/>
      <c r="S557" s="169"/>
      <c r="T557" s="169"/>
      <c r="U557" s="170"/>
      <c r="V557" s="170"/>
      <c r="W557" s="170"/>
      <c r="X557" s="170"/>
      <c r="Y557" s="170"/>
      <c r="Z557" s="170"/>
      <c r="AA557" s="170"/>
      <c r="AB557" s="170"/>
      <c r="AC557" s="170"/>
      <c r="AD557" s="170"/>
      <c r="AE557" s="170"/>
      <c r="AF557" s="170"/>
      <c r="AG557" s="170"/>
      <c r="AH557" s="170"/>
      <c r="AI557" s="170"/>
      <c r="AJ557" s="170"/>
      <c r="AK557" s="170"/>
      <c r="AL557" s="170"/>
      <c r="AM557" s="170"/>
      <c r="AN557" s="170"/>
      <c r="AO557" s="170"/>
    </row>
    <row r="558" spans="1:41" ht="12.75" customHeight="1" x14ac:dyDescent="0.2">
      <c r="A558" s="170"/>
      <c r="B558" s="170"/>
      <c r="C558" s="170"/>
      <c r="D558" s="272"/>
      <c r="E558" s="170"/>
      <c r="F558" s="170"/>
      <c r="G558" s="170"/>
      <c r="H558" s="170"/>
      <c r="I558" s="170"/>
      <c r="J558" s="170"/>
      <c r="K558" s="170"/>
      <c r="L558" s="170"/>
      <c r="M558" s="170"/>
      <c r="N558" s="170"/>
      <c r="O558" s="170"/>
      <c r="P558" s="170"/>
      <c r="Q558" s="170"/>
      <c r="R558" s="170"/>
      <c r="S558" s="169"/>
      <c r="T558" s="169"/>
      <c r="U558" s="170"/>
      <c r="V558" s="170"/>
      <c r="W558" s="170"/>
      <c r="X558" s="170"/>
      <c r="Y558" s="170"/>
      <c r="Z558" s="170"/>
      <c r="AA558" s="170"/>
      <c r="AB558" s="170"/>
      <c r="AC558" s="170"/>
      <c r="AD558" s="170"/>
      <c r="AE558" s="170"/>
      <c r="AF558" s="170"/>
      <c r="AG558" s="170"/>
      <c r="AH558" s="170"/>
      <c r="AI558" s="170"/>
      <c r="AJ558" s="170"/>
      <c r="AK558" s="170"/>
      <c r="AL558" s="170"/>
      <c r="AM558" s="170"/>
      <c r="AN558" s="170"/>
      <c r="AO558" s="170"/>
    </row>
    <row r="559" spans="1:41" ht="12.75" customHeight="1" x14ac:dyDescent="0.2">
      <c r="A559" s="170"/>
      <c r="B559" s="170"/>
      <c r="C559" s="170"/>
      <c r="D559" s="272"/>
      <c r="E559" s="170"/>
      <c r="F559" s="170"/>
      <c r="G559" s="170"/>
      <c r="H559" s="170"/>
      <c r="I559" s="170"/>
      <c r="J559" s="170"/>
      <c r="K559" s="170"/>
      <c r="L559" s="170"/>
      <c r="M559" s="170"/>
      <c r="N559" s="170"/>
      <c r="O559" s="170"/>
      <c r="P559" s="170"/>
      <c r="Q559" s="170"/>
      <c r="R559" s="170"/>
      <c r="S559" s="169"/>
      <c r="T559" s="169"/>
      <c r="U559" s="170"/>
      <c r="V559" s="170"/>
      <c r="W559" s="170"/>
      <c r="X559" s="170"/>
      <c r="Y559" s="170"/>
      <c r="Z559" s="170"/>
      <c r="AA559" s="170"/>
      <c r="AB559" s="170"/>
      <c r="AC559" s="170"/>
      <c r="AD559" s="170"/>
      <c r="AE559" s="170"/>
      <c r="AF559" s="170"/>
      <c r="AG559" s="170"/>
      <c r="AH559" s="170"/>
      <c r="AI559" s="170"/>
      <c r="AJ559" s="170"/>
      <c r="AK559" s="170"/>
      <c r="AL559" s="170"/>
      <c r="AM559" s="170"/>
      <c r="AN559" s="170"/>
      <c r="AO559" s="170"/>
    </row>
    <row r="560" spans="1:41" ht="12.75" customHeight="1" x14ac:dyDescent="0.2">
      <c r="A560" s="170"/>
      <c r="B560" s="170"/>
      <c r="C560" s="170"/>
      <c r="D560" s="272"/>
      <c r="E560" s="170"/>
      <c r="F560" s="170"/>
      <c r="G560" s="170"/>
      <c r="H560" s="170"/>
      <c r="I560" s="170"/>
      <c r="J560" s="170"/>
      <c r="K560" s="170"/>
      <c r="L560" s="170"/>
      <c r="M560" s="170"/>
      <c r="N560" s="170"/>
      <c r="O560" s="170"/>
      <c r="P560" s="170"/>
      <c r="Q560" s="170"/>
      <c r="R560" s="170"/>
      <c r="S560" s="169"/>
      <c r="T560" s="169"/>
      <c r="U560" s="170"/>
      <c r="V560" s="170"/>
      <c r="W560" s="170"/>
      <c r="X560" s="170"/>
      <c r="Y560" s="170"/>
      <c r="Z560" s="170"/>
      <c r="AA560" s="170"/>
      <c r="AB560" s="170"/>
      <c r="AC560" s="170"/>
      <c r="AD560" s="170"/>
      <c r="AE560" s="170"/>
      <c r="AF560" s="170"/>
      <c r="AG560" s="170"/>
      <c r="AH560" s="170"/>
      <c r="AI560" s="170"/>
      <c r="AJ560" s="170"/>
      <c r="AK560" s="170"/>
      <c r="AL560" s="170"/>
      <c r="AM560" s="170"/>
      <c r="AN560" s="170"/>
      <c r="AO560" s="170"/>
    </row>
    <row r="561" spans="1:41" ht="12.75" customHeight="1" x14ac:dyDescent="0.2">
      <c r="A561" s="170"/>
      <c r="B561" s="170"/>
      <c r="C561" s="170"/>
      <c r="D561" s="272"/>
      <c r="E561" s="170"/>
      <c r="F561" s="170"/>
      <c r="G561" s="170"/>
      <c r="H561" s="170"/>
      <c r="I561" s="170"/>
      <c r="J561" s="170"/>
      <c r="K561" s="170"/>
      <c r="L561" s="170"/>
      <c r="M561" s="170"/>
      <c r="N561" s="170"/>
      <c r="O561" s="170"/>
      <c r="P561" s="170"/>
      <c r="Q561" s="170"/>
      <c r="R561" s="170"/>
      <c r="S561" s="169"/>
      <c r="T561" s="169"/>
      <c r="U561" s="170"/>
      <c r="V561" s="170"/>
      <c r="W561" s="170"/>
      <c r="X561" s="170"/>
      <c r="Y561" s="170"/>
      <c r="Z561" s="170"/>
      <c r="AA561" s="170"/>
      <c r="AB561" s="170"/>
      <c r="AC561" s="170"/>
      <c r="AD561" s="170"/>
      <c r="AE561" s="170"/>
      <c r="AF561" s="170"/>
      <c r="AG561" s="170"/>
      <c r="AH561" s="170"/>
      <c r="AI561" s="170"/>
      <c r="AJ561" s="170"/>
      <c r="AK561" s="170"/>
      <c r="AL561" s="170"/>
      <c r="AM561" s="170"/>
      <c r="AN561" s="170"/>
      <c r="AO561" s="170"/>
    </row>
    <row r="562" spans="1:41" ht="12.75" customHeight="1" x14ac:dyDescent="0.2">
      <c r="A562" s="170"/>
      <c r="B562" s="170"/>
      <c r="C562" s="170"/>
      <c r="D562" s="272"/>
      <c r="E562" s="170"/>
      <c r="F562" s="170"/>
      <c r="G562" s="170"/>
      <c r="H562" s="170"/>
      <c r="I562" s="170"/>
      <c r="J562" s="170"/>
      <c r="K562" s="170"/>
      <c r="L562" s="170"/>
      <c r="M562" s="170"/>
      <c r="N562" s="170"/>
      <c r="O562" s="170"/>
      <c r="P562" s="170"/>
      <c r="Q562" s="170"/>
      <c r="R562" s="170"/>
      <c r="S562" s="169"/>
      <c r="T562" s="169"/>
      <c r="U562" s="170"/>
      <c r="V562" s="170"/>
      <c r="W562" s="170"/>
      <c r="X562" s="170"/>
      <c r="Y562" s="170"/>
      <c r="Z562" s="170"/>
      <c r="AA562" s="170"/>
      <c r="AB562" s="170"/>
      <c r="AC562" s="170"/>
      <c r="AD562" s="170"/>
      <c r="AE562" s="170"/>
      <c r="AF562" s="170"/>
      <c r="AG562" s="170"/>
      <c r="AH562" s="170"/>
      <c r="AI562" s="170"/>
      <c r="AJ562" s="170"/>
      <c r="AK562" s="170"/>
      <c r="AL562" s="170"/>
      <c r="AM562" s="170"/>
      <c r="AN562" s="170"/>
      <c r="AO562" s="170"/>
    </row>
    <row r="563" spans="1:41" ht="12.75" customHeight="1" x14ac:dyDescent="0.2">
      <c r="A563" s="170"/>
      <c r="B563" s="170"/>
      <c r="C563" s="170"/>
      <c r="D563" s="272"/>
      <c r="E563" s="170"/>
      <c r="F563" s="170"/>
      <c r="G563" s="170"/>
      <c r="H563" s="170"/>
      <c r="I563" s="170"/>
      <c r="J563" s="170"/>
      <c r="K563" s="170"/>
      <c r="L563" s="170"/>
      <c r="M563" s="170"/>
      <c r="N563" s="170"/>
      <c r="O563" s="170"/>
      <c r="P563" s="170"/>
      <c r="Q563" s="170"/>
      <c r="R563" s="170"/>
      <c r="S563" s="169"/>
      <c r="T563" s="169"/>
      <c r="U563" s="170"/>
      <c r="V563" s="170"/>
      <c r="W563" s="170"/>
      <c r="X563" s="170"/>
      <c r="Y563" s="170"/>
      <c r="Z563" s="170"/>
      <c r="AA563" s="170"/>
      <c r="AB563" s="170"/>
      <c r="AC563" s="170"/>
      <c r="AD563" s="170"/>
      <c r="AE563" s="170"/>
      <c r="AF563" s="170"/>
      <c r="AG563" s="170"/>
      <c r="AH563" s="170"/>
      <c r="AI563" s="170"/>
      <c r="AJ563" s="170"/>
      <c r="AK563" s="170"/>
      <c r="AL563" s="170"/>
      <c r="AM563" s="170"/>
      <c r="AN563" s="170"/>
      <c r="AO563" s="170"/>
    </row>
    <row r="564" spans="1:41" ht="12.75" customHeight="1" x14ac:dyDescent="0.2">
      <c r="A564" s="170"/>
      <c r="B564" s="170"/>
      <c r="C564" s="170"/>
      <c r="D564" s="272"/>
      <c r="E564" s="170"/>
      <c r="F564" s="170"/>
      <c r="G564" s="170"/>
      <c r="H564" s="170"/>
      <c r="I564" s="170"/>
      <c r="J564" s="170"/>
      <c r="K564" s="170"/>
      <c r="L564" s="170"/>
      <c r="M564" s="170"/>
      <c r="N564" s="170"/>
      <c r="O564" s="170"/>
      <c r="P564" s="170"/>
      <c r="Q564" s="170"/>
      <c r="R564" s="170"/>
      <c r="S564" s="169"/>
      <c r="T564" s="169"/>
      <c r="U564" s="170"/>
      <c r="V564" s="170"/>
      <c r="W564" s="170"/>
      <c r="X564" s="170"/>
      <c r="Y564" s="170"/>
      <c r="Z564" s="170"/>
      <c r="AA564" s="170"/>
      <c r="AB564" s="170"/>
      <c r="AC564" s="170"/>
      <c r="AD564" s="170"/>
      <c r="AE564" s="170"/>
      <c r="AF564" s="170"/>
      <c r="AG564" s="170"/>
      <c r="AH564" s="170"/>
      <c r="AI564" s="170"/>
      <c r="AJ564" s="170"/>
      <c r="AK564" s="170"/>
      <c r="AL564" s="170"/>
      <c r="AM564" s="170"/>
      <c r="AN564" s="170"/>
      <c r="AO564" s="170"/>
    </row>
    <row r="565" spans="1:41" ht="12.75" customHeight="1" x14ac:dyDescent="0.2">
      <c r="A565" s="170"/>
      <c r="B565" s="170"/>
      <c r="C565" s="170"/>
      <c r="D565" s="272"/>
      <c r="E565" s="170"/>
      <c r="F565" s="170"/>
      <c r="G565" s="170"/>
      <c r="H565" s="170"/>
      <c r="I565" s="170"/>
      <c r="J565" s="170"/>
      <c r="K565" s="170"/>
      <c r="L565" s="170"/>
      <c r="M565" s="170"/>
      <c r="N565" s="170"/>
      <c r="O565" s="170"/>
      <c r="P565" s="170"/>
      <c r="Q565" s="170"/>
      <c r="R565" s="170"/>
      <c r="S565" s="169"/>
      <c r="T565" s="169"/>
      <c r="U565" s="170"/>
      <c r="V565" s="170"/>
      <c r="W565" s="170"/>
      <c r="X565" s="170"/>
      <c r="Y565" s="170"/>
      <c r="Z565" s="170"/>
      <c r="AA565" s="170"/>
      <c r="AB565" s="170"/>
      <c r="AC565" s="170"/>
      <c r="AD565" s="170"/>
      <c r="AE565" s="170"/>
      <c r="AF565" s="170"/>
      <c r="AG565" s="170"/>
      <c r="AH565" s="170"/>
      <c r="AI565" s="170"/>
      <c r="AJ565" s="170"/>
      <c r="AK565" s="170"/>
      <c r="AL565" s="170"/>
      <c r="AM565" s="170"/>
      <c r="AN565" s="170"/>
      <c r="AO565" s="170"/>
    </row>
    <row r="566" spans="1:41" ht="12.75" customHeight="1" x14ac:dyDescent="0.2">
      <c r="A566" s="170"/>
      <c r="B566" s="170"/>
      <c r="C566" s="170"/>
      <c r="D566" s="272"/>
      <c r="E566" s="170"/>
      <c r="F566" s="170"/>
      <c r="G566" s="170"/>
      <c r="H566" s="170"/>
      <c r="I566" s="170"/>
      <c r="J566" s="170"/>
      <c r="K566" s="170"/>
      <c r="L566" s="170"/>
      <c r="M566" s="170"/>
      <c r="N566" s="170"/>
      <c r="O566" s="170"/>
      <c r="P566" s="170"/>
      <c r="Q566" s="170"/>
      <c r="R566" s="170"/>
      <c r="S566" s="169"/>
      <c r="T566" s="169"/>
      <c r="U566" s="170"/>
      <c r="V566" s="170"/>
      <c r="W566" s="170"/>
      <c r="X566" s="170"/>
      <c r="Y566" s="170"/>
      <c r="Z566" s="170"/>
      <c r="AA566" s="170"/>
      <c r="AB566" s="170"/>
      <c r="AC566" s="170"/>
      <c r="AD566" s="170"/>
      <c r="AE566" s="170"/>
      <c r="AF566" s="170"/>
      <c r="AG566" s="170"/>
      <c r="AH566" s="170"/>
      <c r="AI566" s="170"/>
      <c r="AJ566" s="170"/>
      <c r="AK566" s="170"/>
      <c r="AL566" s="170"/>
      <c r="AM566" s="170"/>
      <c r="AN566" s="170"/>
      <c r="AO566" s="170"/>
    </row>
    <row r="567" spans="1:41" ht="12.75" customHeight="1" x14ac:dyDescent="0.2">
      <c r="A567" s="170"/>
      <c r="B567" s="170"/>
      <c r="C567" s="170"/>
      <c r="D567" s="272"/>
      <c r="E567" s="170"/>
      <c r="F567" s="170"/>
      <c r="G567" s="170"/>
      <c r="H567" s="170"/>
      <c r="I567" s="170"/>
      <c r="J567" s="170"/>
      <c r="K567" s="170"/>
      <c r="L567" s="170"/>
      <c r="M567" s="170"/>
      <c r="N567" s="170"/>
      <c r="O567" s="170"/>
      <c r="P567" s="170"/>
      <c r="Q567" s="170"/>
      <c r="R567" s="170"/>
      <c r="S567" s="169"/>
      <c r="T567" s="169"/>
      <c r="U567" s="170"/>
      <c r="V567" s="170"/>
      <c r="W567" s="170"/>
      <c r="X567" s="170"/>
      <c r="Y567" s="170"/>
      <c r="Z567" s="170"/>
      <c r="AA567" s="170"/>
      <c r="AB567" s="170"/>
      <c r="AC567" s="170"/>
      <c r="AD567" s="170"/>
      <c r="AE567" s="170"/>
      <c r="AF567" s="170"/>
      <c r="AG567" s="170"/>
      <c r="AH567" s="170"/>
      <c r="AI567" s="170"/>
      <c r="AJ567" s="170"/>
      <c r="AK567" s="170"/>
      <c r="AL567" s="170"/>
      <c r="AM567" s="170"/>
      <c r="AN567" s="170"/>
      <c r="AO567" s="170"/>
    </row>
    <row r="568" spans="1:41" ht="12.75" customHeight="1" x14ac:dyDescent="0.2">
      <c r="A568" s="170"/>
      <c r="B568" s="170"/>
      <c r="C568" s="170"/>
      <c r="D568" s="272"/>
      <c r="E568" s="170"/>
      <c r="F568" s="170"/>
      <c r="G568" s="170"/>
      <c r="H568" s="170"/>
      <c r="I568" s="170"/>
      <c r="J568" s="170"/>
      <c r="K568" s="170"/>
      <c r="L568" s="170"/>
      <c r="M568" s="170"/>
      <c r="N568" s="170"/>
      <c r="O568" s="170"/>
      <c r="P568" s="170"/>
      <c r="Q568" s="170"/>
      <c r="R568" s="170"/>
      <c r="S568" s="169"/>
      <c r="T568" s="169"/>
      <c r="U568" s="170"/>
      <c r="V568" s="170"/>
      <c r="W568" s="170"/>
      <c r="X568" s="170"/>
      <c r="Y568" s="170"/>
      <c r="Z568" s="170"/>
      <c r="AA568" s="170"/>
      <c r="AB568" s="170"/>
      <c r="AC568" s="170"/>
      <c r="AD568" s="170"/>
      <c r="AE568" s="170"/>
      <c r="AF568" s="170"/>
      <c r="AG568" s="170"/>
      <c r="AH568" s="170"/>
      <c r="AI568" s="170"/>
      <c r="AJ568" s="170"/>
      <c r="AK568" s="170"/>
      <c r="AL568" s="170"/>
      <c r="AM568" s="170"/>
      <c r="AN568" s="170"/>
      <c r="AO568" s="170"/>
    </row>
    <row r="569" spans="1:41" ht="12.75" customHeight="1" x14ac:dyDescent="0.2">
      <c r="A569" s="170"/>
      <c r="B569" s="170"/>
      <c r="C569" s="170"/>
      <c r="D569" s="272"/>
      <c r="E569" s="170"/>
      <c r="F569" s="170"/>
      <c r="G569" s="170"/>
      <c r="H569" s="170"/>
      <c r="I569" s="170"/>
      <c r="J569" s="170"/>
      <c r="K569" s="170"/>
      <c r="L569" s="170"/>
      <c r="M569" s="170"/>
      <c r="N569" s="170"/>
      <c r="O569" s="170"/>
      <c r="P569" s="170"/>
      <c r="Q569" s="170"/>
      <c r="R569" s="170"/>
      <c r="S569" s="169"/>
      <c r="T569" s="169"/>
      <c r="U569" s="170"/>
      <c r="V569" s="170"/>
      <c r="W569" s="170"/>
      <c r="X569" s="170"/>
      <c r="Y569" s="170"/>
      <c r="Z569" s="170"/>
      <c r="AA569" s="170"/>
      <c r="AB569" s="170"/>
      <c r="AC569" s="170"/>
      <c r="AD569" s="170"/>
      <c r="AE569" s="170"/>
      <c r="AF569" s="170"/>
      <c r="AG569" s="170"/>
      <c r="AH569" s="170"/>
      <c r="AI569" s="170"/>
      <c r="AJ569" s="170"/>
      <c r="AK569" s="170"/>
      <c r="AL569" s="170"/>
      <c r="AM569" s="170"/>
      <c r="AN569" s="170"/>
      <c r="AO569" s="170"/>
    </row>
    <row r="570" spans="1:41" ht="12.75" customHeight="1" x14ac:dyDescent="0.2">
      <c r="A570" s="170"/>
      <c r="B570" s="170"/>
      <c r="C570" s="170"/>
      <c r="D570" s="272"/>
      <c r="E570" s="170"/>
      <c r="F570" s="170"/>
      <c r="G570" s="170"/>
      <c r="H570" s="170"/>
      <c r="I570" s="170"/>
      <c r="J570" s="170"/>
      <c r="K570" s="170"/>
      <c r="L570" s="170"/>
      <c r="M570" s="170"/>
      <c r="N570" s="170"/>
      <c r="O570" s="170"/>
      <c r="P570" s="170"/>
      <c r="Q570" s="170"/>
      <c r="R570" s="170"/>
      <c r="S570" s="169"/>
      <c r="T570" s="169"/>
      <c r="U570" s="170"/>
      <c r="V570" s="170"/>
      <c r="W570" s="170"/>
      <c r="X570" s="170"/>
      <c r="Y570" s="170"/>
      <c r="Z570" s="170"/>
      <c r="AA570" s="170"/>
      <c r="AB570" s="170"/>
      <c r="AC570" s="170"/>
      <c r="AD570" s="170"/>
      <c r="AE570" s="170"/>
      <c r="AF570" s="170"/>
      <c r="AG570" s="170"/>
      <c r="AH570" s="170"/>
      <c r="AI570" s="170"/>
      <c r="AJ570" s="170"/>
      <c r="AK570" s="170"/>
      <c r="AL570" s="170"/>
      <c r="AM570" s="170"/>
      <c r="AN570" s="170"/>
      <c r="AO570" s="170"/>
    </row>
    <row r="571" spans="1:41" ht="12.75" customHeight="1" x14ac:dyDescent="0.2">
      <c r="A571" s="170"/>
      <c r="B571" s="170"/>
      <c r="C571" s="170"/>
      <c r="D571" s="272"/>
      <c r="E571" s="170"/>
      <c r="F571" s="170"/>
      <c r="G571" s="170"/>
      <c r="H571" s="170"/>
      <c r="I571" s="170"/>
      <c r="J571" s="170"/>
      <c r="K571" s="170"/>
      <c r="L571" s="170"/>
      <c r="M571" s="170"/>
      <c r="N571" s="170"/>
      <c r="O571" s="170"/>
      <c r="P571" s="170"/>
      <c r="Q571" s="170"/>
      <c r="R571" s="170"/>
      <c r="S571" s="169"/>
      <c r="T571" s="169"/>
      <c r="U571" s="170"/>
      <c r="V571" s="170"/>
      <c r="W571" s="170"/>
      <c r="X571" s="170"/>
      <c r="Y571" s="170"/>
      <c r="Z571" s="170"/>
      <c r="AA571" s="170"/>
      <c r="AB571" s="170"/>
      <c r="AC571" s="170"/>
      <c r="AD571" s="170"/>
      <c r="AE571" s="170"/>
      <c r="AF571" s="170"/>
      <c r="AG571" s="170"/>
      <c r="AH571" s="170"/>
      <c r="AI571" s="170"/>
      <c r="AJ571" s="170"/>
      <c r="AK571" s="170"/>
      <c r="AL571" s="170"/>
      <c r="AM571" s="170"/>
      <c r="AN571" s="170"/>
      <c r="AO571" s="170"/>
    </row>
    <row r="572" spans="1:41" ht="12.75" customHeight="1" x14ac:dyDescent="0.2">
      <c r="A572" s="170"/>
      <c r="B572" s="170"/>
      <c r="C572" s="170"/>
      <c r="D572" s="272"/>
      <c r="E572" s="170"/>
      <c r="F572" s="170"/>
      <c r="G572" s="170"/>
      <c r="H572" s="170"/>
      <c r="I572" s="170"/>
      <c r="J572" s="170"/>
      <c r="K572" s="170"/>
      <c r="L572" s="170"/>
      <c r="M572" s="170"/>
      <c r="N572" s="170"/>
      <c r="O572" s="170"/>
      <c r="P572" s="170"/>
      <c r="Q572" s="170"/>
      <c r="R572" s="170"/>
      <c r="S572" s="169"/>
      <c r="T572" s="169"/>
      <c r="U572" s="170"/>
      <c r="V572" s="170"/>
      <c r="W572" s="170"/>
      <c r="X572" s="170"/>
      <c r="Y572" s="170"/>
      <c r="Z572" s="170"/>
      <c r="AA572" s="170"/>
      <c r="AB572" s="170"/>
      <c r="AC572" s="170"/>
      <c r="AD572" s="170"/>
      <c r="AE572" s="170"/>
      <c r="AF572" s="170"/>
      <c r="AG572" s="170"/>
      <c r="AH572" s="170"/>
      <c r="AI572" s="170"/>
      <c r="AJ572" s="170"/>
      <c r="AK572" s="170"/>
      <c r="AL572" s="170"/>
      <c r="AM572" s="170"/>
      <c r="AN572" s="170"/>
      <c r="AO572" s="170"/>
    </row>
    <row r="573" spans="1:41" ht="12.75" customHeight="1" x14ac:dyDescent="0.2">
      <c r="A573" s="170"/>
      <c r="B573" s="170"/>
      <c r="C573" s="170"/>
      <c r="D573" s="272"/>
      <c r="E573" s="170"/>
      <c r="F573" s="170"/>
      <c r="G573" s="170"/>
      <c r="H573" s="170"/>
      <c r="I573" s="170"/>
      <c r="J573" s="170"/>
      <c r="K573" s="170"/>
      <c r="L573" s="170"/>
      <c r="M573" s="170"/>
      <c r="N573" s="170"/>
      <c r="O573" s="170"/>
      <c r="P573" s="170"/>
      <c r="Q573" s="170"/>
      <c r="R573" s="170"/>
      <c r="S573" s="169"/>
      <c r="T573" s="169"/>
      <c r="U573" s="170"/>
      <c r="V573" s="170"/>
      <c r="W573" s="170"/>
      <c r="X573" s="170"/>
      <c r="Y573" s="170"/>
      <c r="Z573" s="170"/>
      <c r="AA573" s="170"/>
      <c r="AB573" s="170"/>
      <c r="AC573" s="170"/>
      <c r="AD573" s="170"/>
      <c r="AE573" s="170"/>
      <c r="AF573" s="170"/>
      <c r="AG573" s="170"/>
      <c r="AH573" s="170"/>
      <c r="AI573" s="170"/>
      <c r="AJ573" s="170"/>
      <c r="AK573" s="170"/>
      <c r="AL573" s="170"/>
      <c r="AM573" s="170"/>
      <c r="AN573" s="170"/>
      <c r="AO573" s="170"/>
    </row>
    <row r="574" spans="1:41" ht="12.75" customHeight="1" x14ac:dyDescent="0.2">
      <c r="A574" s="170"/>
      <c r="B574" s="170"/>
      <c r="C574" s="170"/>
      <c r="D574" s="272"/>
      <c r="E574" s="170"/>
      <c r="F574" s="170"/>
      <c r="G574" s="170"/>
      <c r="H574" s="170"/>
      <c r="I574" s="170"/>
      <c r="J574" s="170"/>
      <c r="K574" s="170"/>
      <c r="L574" s="170"/>
      <c r="M574" s="170"/>
      <c r="N574" s="170"/>
      <c r="O574" s="170"/>
      <c r="P574" s="170"/>
      <c r="Q574" s="170"/>
      <c r="R574" s="170"/>
      <c r="S574" s="169"/>
      <c r="T574" s="169"/>
      <c r="U574" s="170"/>
      <c r="V574" s="170"/>
      <c r="W574" s="170"/>
      <c r="X574" s="170"/>
      <c r="Y574" s="170"/>
      <c r="Z574" s="170"/>
      <c r="AA574" s="170"/>
      <c r="AB574" s="170"/>
      <c r="AC574" s="170"/>
      <c r="AD574" s="170"/>
      <c r="AE574" s="170"/>
      <c r="AF574" s="170"/>
      <c r="AG574" s="170"/>
      <c r="AH574" s="170"/>
      <c r="AI574" s="170"/>
      <c r="AJ574" s="170"/>
      <c r="AK574" s="170"/>
      <c r="AL574" s="170"/>
      <c r="AM574" s="170"/>
      <c r="AN574" s="170"/>
      <c r="AO574" s="170"/>
    </row>
    <row r="575" spans="1:41" ht="12.75" customHeight="1" x14ac:dyDescent="0.2">
      <c r="A575" s="170"/>
      <c r="B575" s="170"/>
      <c r="C575" s="170"/>
      <c r="D575" s="272"/>
      <c r="E575" s="170"/>
      <c r="F575" s="170"/>
      <c r="G575" s="170"/>
      <c r="H575" s="170"/>
      <c r="I575" s="170"/>
      <c r="J575" s="170"/>
      <c r="K575" s="170"/>
      <c r="L575" s="170"/>
      <c r="M575" s="170"/>
      <c r="N575" s="170"/>
      <c r="O575" s="170"/>
      <c r="P575" s="170"/>
      <c r="Q575" s="170"/>
      <c r="R575" s="170"/>
      <c r="S575" s="169"/>
      <c r="T575" s="169"/>
      <c r="U575" s="170"/>
      <c r="V575" s="170"/>
      <c r="W575" s="170"/>
      <c r="X575" s="170"/>
      <c r="Y575" s="170"/>
      <c r="Z575" s="170"/>
      <c r="AA575" s="170"/>
      <c r="AB575" s="170"/>
      <c r="AC575" s="170"/>
      <c r="AD575" s="170"/>
      <c r="AE575" s="170"/>
      <c r="AF575" s="170"/>
      <c r="AG575" s="170"/>
      <c r="AH575" s="170"/>
      <c r="AI575" s="170"/>
      <c r="AJ575" s="170"/>
      <c r="AK575" s="170"/>
      <c r="AL575" s="170"/>
      <c r="AM575" s="170"/>
      <c r="AN575" s="170"/>
      <c r="AO575" s="170"/>
    </row>
    <row r="576" spans="1:41" ht="12.75" customHeight="1" x14ac:dyDescent="0.2">
      <c r="A576" s="170"/>
      <c r="B576" s="170"/>
      <c r="C576" s="170"/>
      <c r="D576" s="272"/>
      <c r="E576" s="170"/>
      <c r="F576" s="170"/>
      <c r="G576" s="170"/>
      <c r="H576" s="170"/>
      <c r="I576" s="170"/>
      <c r="J576" s="170"/>
      <c r="K576" s="170"/>
      <c r="L576" s="170"/>
      <c r="M576" s="170"/>
      <c r="N576" s="170"/>
      <c r="O576" s="170"/>
      <c r="P576" s="170"/>
      <c r="Q576" s="170"/>
      <c r="R576" s="170"/>
      <c r="S576" s="169"/>
      <c r="T576" s="169"/>
      <c r="U576" s="170"/>
      <c r="V576" s="170"/>
      <c r="W576" s="170"/>
      <c r="X576" s="170"/>
      <c r="Y576" s="170"/>
      <c r="Z576" s="170"/>
      <c r="AA576" s="170"/>
      <c r="AB576" s="170"/>
      <c r="AC576" s="170"/>
      <c r="AD576" s="170"/>
      <c r="AE576" s="170"/>
      <c r="AF576" s="170"/>
      <c r="AG576" s="170"/>
      <c r="AH576" s="170"/>
      <c r="AI576" s="170"/>
      <c r="AJ576" s="170"/>
      <c r="AK576" s="170"/>
      <c r="AL576" s="170"/>
      <c r="AM576" s="170"/>
      <c r="AN576" s="170"/>
      <c r="AO576" s="170"/>
    </row>
    <row r="577" spans="1:41" ht="12.75" customHeight="1" x14ac:dyDescent="0.2">
      <c r="A577" s="170"/>
      <c r="B577" s="170"/>
      <c r="C577" s="170"/>
      <c r="D577" s="272"/>
      <c r="E577" s="170"/>
      <c r="F577" s="170"/>
      <c r="G577" s="170"/>
      <c r="H577" s="170"/>
      <c r="I577" s="170"/>
      <c r="J577" s="170"/>
      <c r="K577" s="170"/>
      <c r="L577" s="170"/>
      <c r="M577" s="170"/>
      <c r="N577" s="170"/>
      <c r="O577" s="170"/>
      <c r="P577" s="170"/>
      <c r="Q577" s="170"/>
      <c r="R577" s="170"/>
      <c r="S577" s="169"/>
      <c r="T577" s="169"/>
      <c r="U577" s="170"/>
      <c r="V577" s="170"/>
      <c r="W577" s="170"/>
      <c r="X577" s="170"/>
      <c r="Y577" s="170"/>
      <c r="Z577" s="170"/>
      <c r="AA577" s="170"/>
      <c r="AB577" s="170"/>
      <c r="AC577" s="170"/>
      <c r="AD577" s="170"/>
      <c r="AE577" s="170"/>
      <c r="AF577" s="170"/>
      <c r="AG577" s="170"/>
      <c r="AH577" s="170"/>
      <c r="AI577" s="170"/>
      <c r="AJ577" s="170"/>
      <c r="AK577" s="170"/>
      <c r="AL577" s="170"/>
      <c r="AM577" s="170"/>
      <c r="AN577" s="170"/>
      <c r="AO577" s="170"/>
    </row>
    <row r="578" spans="1:41" ht="12.75" customHeight="1" x14ac:dyDescent="0.2">
      <c r="A578" s="170"/>
      <c r="B578" s="170"/>
      <c r="C578" s="170"/>
      <c r="D578" s="272"/>
      <c r="E578" s="170"/>
      <c r="F578" s="170"/>
      <c r="G578" s="170"/>
      <c r="H578" s="170"/>
      <c r="I578" s="170"/>
      <c r="J578" s="170"/>
      <c r="K578" s="170"/>
      <c r="L578" s="170"/>
      <c r="M578" s="170"/>
      <c r="N578" s="170"/>
      <c r="O578" s="170"/>
      <c r="P578" s="170"/>
      <c r="Q578" s="170"/>
      <c r="R578" s="170"/>
      <c r="S578" s="169"/>
      <c r="T578" s="169"/>
      <c r="U578" s="170"/>
      <c r="V578" s="170"/>
      <c r="W578" s="170"/>
      <c r="X578" s="170"/>
      <c r="Y578" s="170"/>
      <c r="Z578" s="170"/>
      <c r="AA578" s="170"/>
      <c r="AB578" s="170"/>
      <c r="AC578" s="170"/>
      <c r="AD578" s="170"/>
      <c r="AE578" s="170"/>
      <c r="AF578" s="170"/>
      <c r="AG578" s="170"/>
      <c r="AH578" s="170"/>
      <c r="AI578" s="170"/>
      <c r="AJ578" s="170"/>
      <c r="AK578" s="170"/>
      <c r="AL578" s="170"/>
      <c r="AM578" s="170"/>
      <c r="AN578" s="170"/>
      <c r="AO578" s="170"/>
    </row>
    <row r="579" spans="1:41" ht="12.75" customHeight="1" x14ac:dyDescent="0.2">
      <c r="A579" s="170"/>
      <c r="B579" s="170"/>
      <c r="C579" s="170"/>
      <c r="D579" s="272"/>
      <c r="E579" s="170"/>
      <c r="F579" s="170"/>
      <c r="G579" s="170"/>
      <c r="H579" s="170"/>
      <c r="I579" s="170"/>
      <c r="J579" s="170"/>
      <c r="K579" s="170"/>
      <c r="L579" s="170"/>
      <c r="M579" s="170"/>
      <c r="N579" s="170"/>
      <c r="O579" s="170"/>
      <c r="P579" s="170"/>
      <c r="Q579" s="170"/>
      <c r="R579" s="170"/>
      <c r="S579" s="169"/>
      <c r="T579" s="169"/>
      <c r="U579" s="170"/>
      <c r="V579" s="170"/>
      <c r="W579" s="170"/>
      <c r="X579" s="170"/>
      <c r="Y579" s="170"/>
      <c r="Z579" s="170"/>
      <c r="AA579" s="170"/>
      <c r="AB579" s="170"/>
      <c r="AC579" s="170"/>
      <c r="AD579" s="170"/>
      <c r="AE579" s="170"/>
      <c r="AF579" s="170"/>
      <c r="AG579" s="170"/>
      <c r="AH579" s="170"/>
      <c r="AI579" s="170"/>
      <c r="AJ579" s="170"/>
      <c r="AK579" s="170"/>
      <c r="AL579" s="170"/>
      <c r="AM579" s="170"/>
      <c r="AN579" s="170"/>
      <c r="AO579" s="170"/>
    </row>
    <row r="580" spans="1:41" ht="12.75" customHeight="1" x14ac:dyDescent="0.2">
      <c r="A580" s="170"/>
      <c r="B580" s="170"/>
      <c r="C580" s="170"/>
      <c r="D580" s="272"/>
      <c r="E580" s="170"/>
      <c r="F580" s="170"/>
      <c r="G580" s="170"/>
      <c r="H580" s="170"/>
      <c r="I580" s="170"/>
      <c r="J580" s="170"/>
      <c r="K580" s="170"/>
      <c r="L580" s="170"/>
      <c r="M580" s="170"/>
      <c r="N580" s="170"/>
      <c r="O580" s="170"/>
      <c r="P580" s="170"/>
      <c r="Q580" s="170"/>
      <c r="R580" s="170"/>
      <c r="S580" s="169"/>
      <c r="T580" s="169"/>
      <c r="U580" s="170"/>
      <c r="V580" s="170"/>
      <c r="W580" s="170"/>
      <c r="X580" s="170"/>
      <c r="Y580" s="170"/>
      <c r="Z580" s="170"/>
      <c r="AA580" s="170"/>
      <c r="AB580" s="170"/>
      <c r="AC580" s="170"/>
      <c r="AD580" s="170"/>
      <c r="AE580" s="170"/>
      <c r="AF580" s="170"/>
      <c r="AG580" s="170"/>
      <c r="AH580" s="170"/>
      <c r="AI580" s="170"/>
      <c r="AJ580" s="170"/>
      <c r="AK580" s="170"/>
      <c r="AL580" s="170"/>
      <c r="AM580" s="170"/>
      <c r="AN580" s="170"/>
      <c r="AO580" s="170"/>
    </row>
    <row r="581" spans="1:41" ht="12.75" customHeight="1" x14ac:dyDescent="0.2">
      <c r="A581" s="170"/>
      <c r="B581" s="170"/>
      <c r="C581" s="170"/>
      <c r="D581" s="272"/>
      <c r="E581" s="170"/>
      <c r="F581" s="170"/>
      <c r="G581" s="170"/>
      <c r="H581" s="170"/>
      <c r="I581" s="170"/>
      <c r="J581" s="170"/>
      <c r="K581" s="170"/>
      <c r="L581" s="170"/>
      <c r="M581" s="170"/>
      <c r="N581" s="170"/>
      <c r="O581" s="170"/>
      <c r="P581" s="170"/>
      <c r="Q581" s="170"/>
      <c r="R581" s="170"/>
      <c r="S581" s="169"/>
      <c r="T581" s="169"/>
      <c r="U581" s="170"/>
      <c r="V581" s="170"/>
      <c r="W581" s="170"/>
      <c r="X581" s="170"/>
      <c r="Y581" s="170"/>
      <c r="Z581" s="170"/>
      <c r="AA581" s="170"/>
      <c r="AB581" s="170"/>
      <c r="AC581" s="170"/>
      <c r="AD581" s="170"/>
      <c r="AE581" s="170"/>
      <c r="AF581" s="170"/>
      <c r="AG581" s="170"/>
      <c r="AH581" s="170"/>
      <c r="AI581" s="170"/>
      <c r="AJ581" s="170"/>
      <c r="AK581" s="170"/>
      <c r="AL581" s="170"/>
      <c r="AM581" s="170"/>
      <c r="AN581" s="170"/>
      <c r="AO581" s="170"/>
    </row>
    <row r="582" spans="1:41" ht="12.75" customHeight="1" x14ac:dyDescent="0.2">
      <c r="A582" s="170"/>
      <c r="B582" s="170"/>
      <c r="C582" s="170"/>
      <c r="D582" s="272"/>
      <c r="E582" s="170"/>
      <c r="F582" s="170"/>
      <c r="G582" s="170"/>
      <c r="H582" s="170"/>
      <c r="I582" s="170"/>
      <c r="J582" s="170"/>
      <c r="K582" s="170"/>
      <c r="L582" s="170"/>
      <c r="M582" s="170"/>
      <c r="N582" s="170"/>
      <c r="O582" s="170"/>
      <c r="P582" s="170"/>
      <c r="Q582" s="170"/>
      <c r="R582" s="170"/>
      <c r="S582" s="169"/>
      <c r="T582" s="169"/>
      <c r="U582" s="170"/>
      <c r="V582" s="170"/>
      <c r="W582" s="170"/>
      <c r="X582" s="170"/>
      <c r="Y582" s="170"/>
      <c r="Z582" s="170"/>
      <c r="AA582" s="170"/>
      <c r="AB582" s="170"/>
      <c r="AC582" s="170"/>
      <c r="AD582" s="170"/>
      <c r="AE582" s="170"/>
      <c r="AF582" s="170"/>
      <c r="AG582" s="170"/>
      <c r="AH582" s="170"/>
      <c r="AI582" s="170"/>
      <c r="AJ582" s="170"/>
      <c r="AK582" s="170"/>
      <c r="AL582" s="170"/>
      <c r="AM582" s="170"/>
      <c r="AN582" s="170"/>
      <c r="AO582" s="170"/>
    </row>
    <row r="583" spans="1:41" ht="12.75" customHeight="1" x14ac:dyDescent="0.2">
      <c r="A583" s="170"/>
      <c r="B583" s="170"/>
      <c r="C583" s="170"/>
      <c r="D583" s="272"/>
      <c r="E583" s="170"/>
      <c r="F583" s="170"/>
      <c r="G583" s="170"/>
      <c r="H583" s="170"/>
      <c r="I583" s="170"/>
      <c r="J583" s="170"/>
      <c r="K583" s="170"/>
      <c r="L583" s="170"/>
      <c r="M583" s="170"/>
      <c r="N583" s="170"/>
      <c r="O583" s="170"/>
      <c r="P583" s="170"/>
      <c r="Q583" s="170"/>
      <c r="R583" s="170"/>
      <c r="S583" s="169"/>
      <c r="T583" s="169"/>
      <c r="U583" s="170"/>
      <c r="V583" s="170"/>
      <c r="W583" s="170"/>
      <c r="X583" s="170"/>
      <c r="Y583" s="170"/>
      <c r="Z583" s="170"/>
      <c r="AA583" s="170"/>
      <c r="AB583" s="170"/>
      <c r="AC583" s="170"/>
      <c r="AD583" s="170"/>
      <c r="AE583" s="170"/>
      <c r="AF583" s="170"/>
      <c r="AG583" s="170"/>
      <c r="AH583" s="170"/>
      <c r="AI583" s="170"/>
      <c r="AJ583" s="170"/>
      <c r="AK583" s="170"/>
      <c r="AL583" s="170"/>
      <c r="AM583" s="170"/>
      <c r="AN583" s="170"/>
      <c r="AO583" s="170"/>
    </row>
    <row r="584" spans="1:41" ht="12.75" customHeight="1" x14ac:dyDescent="0.2">
      <c r="A584" s="170"/>
      <c r="B584" s="170"/>
      <c r="C584" s="170"/>
      <c r="D584" s="272"/>
      <c r="E584" s="170"/>
      <c r="F584" s="170"/>
      <c r="G584" s="170"/>
      <c r="H584" s="170"/>
      <c r="I584" s="170"/>
      <c r="J584" s="170"/>
      <c r="K584" s="170"/>
      <c r="L584" s="170"/>
      <c r="M584" s="170"/>
      <c r="N584" s="170"/>
      <c r="O584" s="170"/>
      <c r="P584" s="170"/>
      <c r="Q584" s="170"/>
      <c r="R584" s="170"/>
      <c r="S584" s="169"/>
      <c r="T584" s="169"/>
      <c r="U584" s="170"/>
      <c r="V584" s="170"/>
      <c r="W584" s="170"/>
      <c r="X584" s="170"/>
      <c r="Y584" s="170"/>
      <c r="Z584" s="170"/>
      <c r="AA584" s="170"/>
      <c r="AB584" s="170"/>
      <c r="AC584" s="170"/>
      <c r="AD584" s="170"/>
      <c r="AE584" s="170"/>
      <c r="AF584" s="170"/>
      <c r="AG584" s="170"/>
      <c r="AH584" s="170"/>
      <c r="AI584" s="170"/>
      <c r="AJ584" s="170"/>
      <c r="AK584" s="170"/>
      <c r="AL584" s="170"/>
      <c r="AM584" s="170"/>
      <c r="AN584" s="170"/>
      <c r="AO584" s="170"/>
    </row>
    <row r="585" spans="1:41" ht="12.75" customHeight="1" x14ac:dyDescent="0.2">
      <c r="A585" s="170"/>
      <c r="B585" s="170"/>
      <c r="C585" s="170"/>
      <c r="D585" s="272"/>
      <c r="E585" s="170"/>
      <c r="F585" s="170"/>
      <c r="G585" s="170"/>
      <c r="H585" s="170"/>
      <c r="I585" s="170"/>
      <c r="J585" s="170"/>
      <c r="K585" s="170"/>
      <c r="L585" s="170"/>
      <c r="M585" s="170"/>
      <c r="N585" s="170"/>
      <c r="O585" s="170"/>
      <c r="P585" s="170"/>
      <c r="Q585" s="170"/>
      <c r="R585" s="170"/>
      <c r="S585" s="169"/>
      <c r="T585" s="169"/>
      <c r="U585" s="170"/>
      <c r="V585" s="170"/>
      <c r="W585" s="170"/>
      <c r="X585" s="170"/>
      <c r="Y585" s="170"/>
      <c r="Z585" s="170"/>
      <c r="AA585" s="170"/>
      <c r="AB585" s="170"/>
      <c r="AC585" s="170"/>
      <c r="AD585" s="170"/>
      <c r="AE585" s="170"/>
      <c r="AF585" s="170"/>
      <c r="AG585" s="170"/>
      <c r="AH585" s="170"/>
      <c r="AI585" s="170"/>
      <c r="AJ585" s="170"/>
      <c r="AK585" s="170"/>
      <c r="AL585" s="170"/>
      <c r="AM585" s="170"/>
      <c r="AN585" s="170"/>
      <c r="AO585" s="170"/>
    </row>
    <row r="586" spans="1:41" ht="12.75" customHeight="1" x14ac:dyDescent="0.2">
      <c r="A586" s="170"/>
      <c r="B586" s="170"/>
      <c r="C586" s="170"/>
      <c r="D586" s="272"/>
      <c r="E586" s="170"/>
      <c r="F586" s="170"/>
      <c r="G586" s="170"/>
      <c r="H586" s="170"/>
      <c r="I586" s="170"/>
      <c r="J586" s="170"/>
      <c r="K586" s="170"/>
      <c r="L586" s="170"/>
      <c r="M586" s="170"/>
      <c r="N586" s="170"/>
      <c r="O586" s="170"/>
      <c r="P586" s="170"/>
      <c r="Q586" s="170"/>
      <c r="R586" s="170"/>
      <c r="S586" s="169"/>
      <c r="T586" s="169"/>
      <c r="U586" s="170"/>
      <c r="V586" s="170"/>
      <c r="W586" s="170"/>
      <c r="X586" s="170"/>
      <c r="Y586" s="170"/>
      <c r="Z586" s="170"/>
      <c r="AA586" s="170"/>
      <c r="AB586" s="170"/>
      <c r="AC586" s="170"/>
      <c r="AD586" s="170"/>
      <c r="AE586" s="170"/>
      <c r="AF586" s="170"/>
      <c r="AG586" s="170"/>
      <c r="AH586" s="170"/>
      <c r="AI586" s="170"/>
      <c r="AJ586" s="170"/>
      <c r="AK586" s="170"/>
      <c r="AL586" s="170"/>
      <c r="AM586" s="170"/>
      <c r="AN586" s="170"/>
      <c r="AO586" s="170"/>
    </row>
    <row r="587" spans="1:41" ht="12.75" customHeight="1" x14ac:dyDescent="0.2">
      <c r="A587" s="170"/>
      <c r="B587" s="170"/>
      <c r="C587" s="170"/>
      <c r="D587" s="272"/>
      <c r="E587" s="170"/>
      <c r="F587" s="170"/>
      <c r="G587" s="170"/>
      <c r="H587" s="170"/>
      <c r="I587" s="170"/>
      <c r="J587" s="170"/>
      <c r="K587" s="170"/>
      <c r="L587" s="170"/>
      <c r="M587" s="170"/>
      <c r="N587" s="170"/>
      <c r="O587" s="170"/>
      <c r="P587" s="170"/>
      <c r="Q587" s="170"/>
      <c r="R587" s="170"/>
      <c r="S587" s="169"/>
      <c r="T587" s="169"/>
      <c r="U587" s="170"/>
      <c r="V587" s="170"/>
      <c r="W587" s="170"/>
      <c r="X587" s="170"/>
      <c r="Y587" s="170"/>
      <c r="Z587" s="170"/>
      <c r="AA587" s="170"/>
      <c r="AB587" s="170"/>
      <c r="AC587" s="170"/>
      <c r="AD587" s="170"/>
      <c r="AE587" s="170"/>
      <c r="AF587" s="170"/>
      <c r="AG587" s="170"/>
      <c r="AH587" s="170"/>
      <c r="AI587" s="170"/>
      <c r="AJ587" s="170"/>
      <c r="AK587" s="170"/>
      <c r="AL587" s="170"/>
      <c r="AM587" s="170"/>
      <c r="AN587" s="170"/>
      <c r="AO587" s="170"/>
    </row>
    <row r="588" spans="1:41" ht="12.75" customHeight="1" x14ac:dyDescent="0.2">
      <c r="A588" s="170"/>
      <c r="B588" s="170"/>
      <c r="C588" s="170"/>
      <c r="D588" s="272"/>
      <c r="E588" s="170"/>
      <c r="F588" s="170"/>
      <c r="G588" s="170"/>
      <c r="H588" s="170"/>
      <c r="I588" s="170"/>
      <c r="J588" s="170"/>
      <c r="K588" s="170"/>
      <c r="L588" s="170"/>
      <c r="M588" s="170"/>
      <c r="N588" s="170"/>
      <c r="O588" s="170"/>
      <c r="P588" s="170"/>
      <c r="Q588" s="170"/>
      <c r="R588" s="170"/>
      <c r="S588" s="169"/>
      <c r="T588" s="169"/>
      <c r="U588" s="170"/>
      <c r="V588" s="170"/>
      <c r="W588" s="170"/>
      <c r="X588" s="170"/>
      <c r="Y588" s="170"/>
      <c r="Z588" s="170"/>
      <c r="AA588" s="170"/>
      <c r="AB588" s="170"/>
      <c r="AC588" s="170"/>
      <c r="AD588" s="170"/>
      <c r="AE588" s="170"/>
      <c r="AF588" s="170"/>
      <c r="AG588" s="170"/>
      <c r="AH588" s="170"/>
      <c r="AI588" s="170"/>
      <c r="AJ588" s="170"/>
      <c r="AK588" s="170"/>
      <c r="AL588" s="170"/>
      <c r="AM588" s="170"/>
      <c r="AN588" s="170"/>
      <c r="AO588" s="170"/>
    </row>
    <row r="589" spans="1:41" ht="12.75" customHeight="1" x14ac:dyDescent="0.2">
      <c r="A589" s="170"/>
      <c r="B589" s="170"/>
      <c r="C589" s="170"/>
      <c r="D589" s="272"/>
      <c r="E589" s="170"/>
      <c r="F589" s="170"/>
      <c r="G589" s="170"/>
      <c r="H589" s="170"/>
      <c r="I589" s="170"/>
      <c r="J589" s="170"/>
      <c r="K589" s="170"/>
      <c r="L589" s="170"/>
      <c r="M589" s="170"/>
      <c r="N589" s="170"/>
      <c r="O589" s="170"/>
      <c r="P589" s="170"/>
      <c r="Q589" s="170"/>
      <c r="R589" s="170"/>
      <c r="S589" s="169"/>
      <c r="T589" s="169"/>
      <c r="U589" s="170"/>
      <c r="V589" s="170"/>
      <c r="W589" s="170"/>
      <c r="X589" s="170"/>
      <c r="Y589" s="170"/>
      <c r="Z589" s="170"/>
      <c r="AA589" s="170"/>
      <c r="AB589" s="170"/>
      <c r="AC589" s="170"/>
      <c r="AD589" s="170"/>
      <c r="AE589" s="170"/>
      <c r="AF589" s="170"/>
      <c r="AG589" s="170"/>
      <c r="AH589" s="170"/>
      <c r="AI589" s="170"/>
      <c r="AJ589" s="170"/>
      <c r="AK589" s="170"/>
      <c r="AL589" s="170"/>
      <c r="AM589" s="170"/>
      <c r="AN589" s="170"/>
      <c r="AO589" s="170"/>
    </row>
    <row r="590" spans="1:41" ht="12.75" customHeight="1" x14ac:dyDescent="0.2">
      <c r="A590" s="170"/>
      <c r="B590" s="170"/>
      <c r="C590" s="170"/>
      <c r="D590" s="272"/>
      <c r="E590" s="170"/>
      <c r="F590" s="170"/>
      <c r="G590" s="170"/>
      <c r="H590" s="170"/>
      <c r="I590" s="170"/>
      <c r="J590" s="170"/>
      <c r="K590" s="170"/>
      <c r="L590" s="170"/>
      <c r="M590" s="170"/>
      <c r="N590" s="170"/>
      <c r="O590" s="170"/>
      <c r="P590" s="170"/>
      <c r="Q590" s="170"/>
      <c r="R590" s="170"/>
      <c r="S590" s="169"/>
      <c r="T590" s="169"/>
      <c r="U590" s="170"/>
      <c r="V590" s="170"/>
      <c r="W590" s="170"/>
      <c r="X590" s="170"/>
      <c r="Y590" s="170"/>
      <c r="Z590" s="170"/>
      <c r="AA590" s="170"/>
      <c r="AB590" s="170"/>
      <c r="AC590" s="170"/>
      <c r="AD590" s="170"/>
      <c r="AE590" s="170"/>
      <c r="AF590" s="170"/>
      <c r="AG590" s="170"/>
      <c r="AH590" s="170"/>
      <c r="AI590" s="170"/>
      <c r="AJ590" s="170"/>
      <c r="AK590" s="170"/>
      <c r="AL590" s="170"/>
      <c r="AM590" s="170"/>
      <c r="AN590" s="170"/>
      <c r="AO590" s="170"/>
    </row>
    <row r="591" spans="1:41" ht="12.75" customHeight="1" x14ac:dyDescent="0.2">
      <c r="A591" s="170"/>
      <c r="B591" s="170"/>
      <c r="C591" s="170"/>
      <c r="D591" s="272"/>
      <c r="E591" s="170"/>
      <c r="F591" s="170"/>
      <c r="G591" s="170"/>
      <c r="H591" s="170"/>
      <c r="I591" s="170"/>
      <c r="J591" s="170"/>
      <c r="K591" s="170"/>
      <c r="L591" s="170"/>
      <c r="M591" s="170"/>
      <c r="N591" s="170"/>
      <c r="O591" s="170"/>
      <c r="P591" s="170"/>
      <c r="Q591" s="170"/>
      <c r="R591" s="170"/>
      <c r="S591" s="169"/>
      <c r="T591" s="169"/>
      <c r="U591" s="170"/>
      <c r="V591" s="170"/>
      <c r="W591" s="170"/>
      <c r="X591" s="170"/>
      <c r="Y591" s="170"/>
      <c r="Z591" s="170"/>
      <c r="AA591" s="170"/>
      <c r="AB591" s="170"/>
      <c r="AC591" s="170"/>
      <c r="AD591" s="170"/>
      <c r="AE591" s="170"/>
      <c r="AF591" s="170"/>
      <c r="AG591" s="170"/>
      <c r="AH591" s="170"/>
      <c r="AI591" s="170"/>
      <c r="AJ591" s="170"/>
      <c r="AK591" s="170"/>
      <c r="AL591" s="170"/>
      <c r="AM591" s="170"/>
      <c r="AN591" s="170"/>
      <c r="AO591" s="170"/>
    </row>
    <row r="592" spans="1:41" ht="12.75" customHeight="1" x14ac:dyDescent="0.2">
      <c r="A592" s="170"/>
      <c r="B592" s="170"/>
      <c r="C592" s="170"/>
      <c r="D592" s="272"/>
      <c r="E592" s="170"/>
      <c r="F592" s="170"/>
      <c r="G592" s="170"/>
      <c r="H592" s="170"/>
      <c r="I592" s="170"/>
      <c r="J592" s="170"/>
      <c r="K592" s="170"/>
      <c r="L592" s="170"/>
      <c r="M592" s="170"/>
      <c r="N592" s="170"/>
      <c r="O592" s="170"/>
      <c r="P592" s="170"/>
      <c r="Q592" s="170"/>
      <c r="R592" s="170"/>
      <c r="S592" s="169"/>
      <c r="T592" s="169"/>
      <c r="U592" s="170"/>
      <c r="V592" s="170"/>
      <c r="W592" s="170"/>
      <c r="X592" s="170"/>
      <c r="Y592" s="170"/>
      <c r="Z592" s="170"/>
      <c r="AA592" s="170"/>
      <c r="AB592" s="170"/>
      <c r="AC592" s="170"/>
      <c r="AD592" s="170"/>
      <c r="AE592" s="170"/>
      <c r="AF592" s="170"/>
      <c r="AG592" s="170"/>
      <c r="AH592" s="170"/>
      <c r="AI592" s="170"/>
      <c r="AJ592" s="170"/>
      <c r="AK592" s="170"/>
      <c r="AL592" s="170"/>
      <c r="AM592" s="170"/>
      <c r="AN592" s="170"/>
      <c r="AO592" s="170"/>
    </row>
    <row r="593" spans="1:41" ht="12.75" customHeight="1" x14ac:dyDescent="0.2">
      <c r="A593" s="170"/>
      <c r="B593" s="170"/>
      <c r="C593" s="170"/>
      <c r="D593" s="272"/>
      <c r="E593" s="170"/>
      <c r="F593" s="170"/>
      <c r="G593" s="170"/>
      <c r="H593" s="170"/>
      <c r="I593" s="170"/>
      <c r="J593" s="170"/>
      <c r="K593" s="170"/>
      <c r="L593" s="170"/>
      <c r="M593" s="170"/>
      <c r="N593" s="170"/>
      <c r="O593" s="170"/>
      <c r="P593" s="170"/>
      <c r="Q593" s="170"/>
      <c r="R593" s="170"/>
      <c r="S593" s="169"/>
      <c r="T593" s="169"/>
      <c r="U593" s="170"/>
      <c r="V593" s="170"/>
      <c r="W593" s="170"/>
      <c r="X593" s="170"/>
      <c r="Y593" s="170"/>
      <c r="Z593" s="170"/>
      <c r="AA593" s="170"/>
      <c r="AB593" s="170"/>
      <c r="AC593" s="170"/>
      <c r="AD593" s="170"/>
      <c r="AE593" s="170"/>
      <c r="AF593" s="170"/>
      <c r="AG593" s="170"/>
      <c r="AH593" s="170"/>
      <c r="AI593" s="170"/>
      <c r="AJ593" s="170"/>
      <c r="AK593" s="170"/>
      <c r="AL593" s="170"/>
      <c r="AM593" s="170"/>
      <c r="AN593" s="170"/>
      <c r="AO593" s="170"/>
    </row>
    <row r="594" spans="1:41" ht="12.75" customHeight="1" x14ac:dyDescent="0.2">
      <c r="A594" s="170"/>
      <c r="B594" s="170"/>
      <c r="C594" s="170"/>
      <c r="D594" s="272"/>
      <c r="E594" s="170"/>
      <c r="F594" s="170"/>
      <c r="G594" s="170"/>
      <c r="H594" s="170"/>
      <c r="I594" s="170"/>
      <c r="J594" s="170"/>
      <c r="K594" s="170"/>
      <c r="L594" s="170"/>
      <c r="M594" s="170"/>
      <c r="N594" s="170"/>
      <c r="O594" s="170"/>
      <c r="P594" s="170"/>
      <c r="Q594" s="170"/>
      <c r="R594" s="170"/>
      <c r="S594" s="169"/>
      <c r="T594" s="169"/>
      <c r="U594" s="170"/>
      <c r="V594" s="170"/>
      <c r="W594" s="170"/>
      <c r="X594" s="170"/>
      <c r="Y594" s="170"/>
      <c r="Z594" s="170"/>
      <c r="AA594" s="170"/>
      <c r="AB594" s="170"/>
      <c r="AC594" s="170"/>
      <c r="AD594" s="170"/>
      <c r="AE594" s="170"/>
      <c r="AF594" s="170"/>
      <c r="AG594" s="170"/>
      <c r="AH594" s="170"/>
      <c r="AI594" s="170"/>
      <c r="AJ594" s="170"/>
      <c r="AK594" s="170"/>
      <c r="AL594" s="170"/>
      <c r="AM594" s="170"/>
      <c r="AN594" s="170"/>
      <c r="AO594" s="170"/>
    </row>
    <row r="595" spans="1:41" ht="12.75" customHeight="1" x14ac:dyDescent="0.2">
      <c r="A595" s="170"/>
      <c r="B595" s="170"/>
      <c r="C595" s="170"/>
      <c r="D595" s="272"/>
      <c r="E595" s="170"/>
      <c r="F595" s="170"/>
      <c r="G595" s="170"/>
      <c r="H595" s="170"/>
      <c r="I595" s="170"/>
      <c r="J595" s="170"/>
      <c r="K595" s="170"/>
      <c r="L595" s="170"/>
      <c r="M595" s="170"/>
      <c r="N595" s="170"/>
      <c r="O595" s="170"/>
      <c r="P595" s="170"/>
      <c r="Q595" s="170"/>
      <c r="R595" s="170"/>
      <c r="S595" s="169"/>
      <c r="T595" s="169"/>
      <c r="U595" s="170"/>
      <c r="V595" s="170"/>
      <c r="W595" s="170"/>
      <c r="X595" s="170"/>
      <c r="Y595" s="170"/>
      <c r="Z595" s="170"/>
      <c r="AA595" s="170"/>
      <c r="AB595" s="170"/>
      <c r="AC595" s="170"/>
      <c r="AD595" s="170"/>
      <c r="AE595" s="170"/>
      <c r="AF595" s="170"/>
      <c r="AG595" s="170"/>
      <c r="AH595" s="170"/>
      <c r="AI595" s="170"/>
      <c r="AJ595" s="170"/>
      <c r="AK595" s="170"/>
      <c r="AL595" s="170"/>
      <c r="AM595" s="170"/>
      <c r="AN595" s="170"/>
      <c r="AO595" s="170"/>
    </row>
    <row r="596" spans="1:41" ht="12.75" customHeight="1" x14ac:dyDescent="0.2">
      <c r="A596" s="170"/>
      <c r="B596" s="170"/>
      <c r="C596" s="170"/>
      <c r="D596" s="272"/>
      <c r="E596" s="170"/>
      <c r="F596" s="170"/>
      <c r="G596" s="170"/>
      <c r="H596" s="170"/>
      <c r="I596" s="170"/>
      <c r="J596" s="170"/>
      <c r="K596" s="170"/>
      <c r="L596" s="170"/>
      <c r="M596" s="170"/>
      <c r="N596" s="170"/>
      <c r="O596" s="170"/>
      <c r="P596" s="170"/>
      <c r="Q596" s="170"/>
      <c r="R596" s="170"/>
      <c r="S596" s="169"/>
      <c r="T596" s="169"/>
      <c r="U596" s="170"/>
      <c r="V596" s="170"/>
      <c r="W596" s="170"/>
      <c r="X596" s="170"/>
      <c r="Y596" s="170"/>
      <c r="Z596" s="170"/>
      <c r="AA596" s="170"/>
      <c r="AB596" s="170"/>
      <c r="AC596" s="170"/>
      <c r="AD596" s="170"/>
      <c r="AE596" s="170"/>
      <c r="AF596" s="170"/>
      <c r="AG596" s="170"/>
      <c r="AH596" s="170"/>
      <c r="AI596" s="170"/>
      <c r="AJ596" s="170"/>
      <c r="AK596" s="170"/>
      <c r="AL596" s="170"/>
      <c r="AM596" s="170"/>
      <c r="AN596" s="170"/>
      <c r="AO596" s="170"/>
    </row>
    <row r="597" spans="1:41" ht="12.75" customHeight="1" x14ac:dyDescent="0.2">
      <c r="A597" s="170"/>
      <c r="B597" s="170"/>
      <c r="C597" s="170"/>
      <c r="D597" s="272"/>
      <c r="E597" s="170"/>
      <c r="F597" s="170"/>
      <c r="G597" s="170"/>
      <c r="H597" s="170"/>
      <c r="I597" s="170"/>
      <c r="J597" s="170"/>
      <c r="K597" s="170"/>
      <c r="L597" s="170"/>
      <c r="M597" s="170"/>
      <c r="N597" s="170"/>
      <c r="O597" s="170"/>
      <c r="P597" s="170"/>
      <c r="Q597" s="170"/>
      <c r="R597" s="170"/>
      <c r="S597" s="169"/>
      <c r="T597" s="169"/>
      <c r="U597" s="170"/>
      <c r="V597" s="170"/>
      <c r="W597" s="170"/>
      <c r="X597" s="170"/>
      <c r="Y597" s="170"/>
      <c r="Z597" s="170"/>
      <c r="AA597" s="170"/>
      <c r="AB597" s="170"/>
      <c r="AC597" s="170"/>
      <c r="AD597" s="170"/>
      <c r="AE597" s="170"/>
      <c r="AF597" s="170"/>
      <c r="AG597" s="170"/>
      <c r="AH597" s="170"/>
      <c r="AI597" s="170"/>
      <c r="AJ597" s="170"/>
      <c r="AK597" s="170"/>
      <c r="AL597" s="170"/>
      <c r="AM597" s="170"/>
      <c r="AN597" s="170"/>
      <c r="AO597" s="170"/>
    </row>
    <row r="598" spans="1:41" ht="12.75" customHeight="1" x14ac:dyDescent="0.2">
      <c r="A598" s="170"/>
      <c r="B598" s="170"/>
      <c r="C598" s="170"/>
      <c r="D598" s="272"/>
      <c r="E598" s="170"/>
      <c r="F598" s="170"/>
      <c r="G598" s="170"/>
      <c r="H598" s="170"/>
      <c r="I598" s="170"/>
      <c r="J598" s="170"/>
      <c r="K598" s="170"/>
      <c r="L598" s="170"/>
      <c r="M598" s="170"/>
      <c r="N598" s="170"/>
      <c r="O598" s="170"/>
      <c r="P598" s="170"/>
      <c r="Q598" s="170"/>
      <c r="R598" s="170"/>
      <c r="S598" s="169"/>
      <c r="T598" s="169"/>
      <c r="U598" s="170"/>
      <c r="V598" s="170"/>
      <c r="W598" s="170"/>
      <c r="X598" s="170"/>
      <c r="Y598" s="170"/>
      <c r="Z598" s="170"/>
      <c r="AA598" s="170"/>
      <c r="AB598" s="170"/>
      <c r="AC598" s="170"/>
      <c r="AD598" s="170"/>
      <c r="AE598" s="170"/>
      <c r="AF598" s="170"/>
      <c r="AG598" s="170"/>
      <c r="AH598" s="170"/>
      <c r="AI598" s="170"/>
      <c r="AJ598" s="170"/>
      <c r="AK598" s="170"/>
      <c r="AL598" s="170"/>
      <c r="AM598" s="170"/>
      <c r="AN598" s="170"/>
      <c r="AO598" s="170"/>
    </row>
    <row r="599" spans="1:41" ht="12.75" customHeight="1" x14ac:dyDescent="0.2">
      <c r="A599" s="170"/>
      <c r="B599" s="170"/>
      <c r="C599" s="170"/>
      <c r="D599" s="272"/>
      <c r="E599" s="170"/>
      <c r="F599" s="170"/>
      <c r="G599" s="170"/>
      <c r="H599" s="170"/>
      <c r="I599" s="170"/>
      <c r="J599" s="170"/>
      <c r="K599" s="170"/>
      <c r="L599" s="170"/>
      <c r="M599" s="170"/>
      <c r="N599" s="170"/>
      <c r="O599" s="170"/>
      <c r="P599" s="170"/>
      <c r="Q599" s="170"/>
      <c r="R599" s="170"/>
      <c r="S599" s="169"/>
      <c r="T599" s="169"/>
      <c r="U599" s="170"/>
      <c r="V599" s="170"/>
      <c r="W599" s="170"/>
      <c r="X599" s="170"/>
      <c r="Y599" s="170"/>
      <c r="Z599" s="170"/>
      <c r="AA599" s="170"/>
      <c r="AB599" s="170"/>
      <c r="AC599" s="170"/>
      <c r="AD599" s="170"/>
      <c r="AE599" s="170"/>
      <c r="AF599" s="170"/>
      <c r="AG599" s="170"/>
      <c r="AH599" s="170"/>
      <c r="AI599" s="170"/>
      <c r="AJ599" s="170"/>
      <c r="AK599" s="170"/>
      <c r="AL599" s="170"/>
      <c r="AM599" s="170"/>
      <c r="AN599" s="170"/>
      <c r="AO599" s="170"/>
    </row>
    <row r="600" spans="1:41" ht="12.75" customHeight="1" x14ac:dyDescent="0.2">
      <c r="A600" s="170"/>
      <c r="B600" s="170"/>
      <c r="C600" s="170"/>
      <c r="D600" s="272"/>
      <c r="E600" s="170"/>
      <c r="F600" s="170"/>
      <c r="G600" s="170"/>
      <c r="H600" s="170"/>
      <c r="I600" s="170"/>
      <c r="J600" s="170"/>
      <c r="K600" s="170"/>
      <c r="L600" s="170"/>
      <c r="M600" s="170"/>
      <c r="N600" s="170"/>
      <c r="O600" s="170"/>
      <c r="P600" s="170"/>
      <c r="Q600" s="170"/>
      <c r="R600" s="170"/>
      <c r="S600" s="169"/>
      <c r="T600" s="169"/>
      <c r="U600" s="170"/>
      <c r="V600" s="170"/>
      <c r="W600" s="170"/>
      <c r="X600" s="170"/>
      <c r="Y600" s="170"/>
      <c r="Z600" s="170"/>
      <c r="AA600" s="170"/>
      <c r="AB600" s="170"/>
      <c r="AC600" s="170"/>
      <c r="AD600" s="170"/>
      <c r="AE600" s="170"/>
      <c r="AF600" s="170"/>
      <c r="AG600" s="170"/>
      <c r="AH600" s="170"/>
      <c r="AI600" s="170"/>
      <c r="AJ600" s="170"/>
      <c r="AK600" s="170"/>
      <c r="AL600" s="170"/>
      <c r="AM600" s="170"/>
      <c r="AN600" s="170"/>
      <c r="AO600" s="170"/>
    </row>
    <row r="601" spans="1:41" ht="12.75" customHeight="1" x14ac:dyDescent="0.2">
      <c r="A601" s="170"/>
      <c r="B601" s="170"/>
      <c r="C601" s="170"/>
      <c r="D601" s="272"/>
      <c r="E601" s="170"/>
      <c r="F601" s="170"/>
      <c r="G601" s="170"/>
      <c r="H601" s="170"/>
      <c r="I601" s="170"/>
      <c r="J601" s="170"/>
      <c r="K601" s="170"/>
      <c r="L601" s="170"/>
      <c r="M601" s="170"/>
      <c r="N601" s="170"/>
      <c r="O601" s="170"/>
      <c r="P601" s="170"/>
      <c r="Q601" s="170"/>
      <c r="R601" s="170"/>
      <c r="S601" s="169"/>
      <c r="T601" s="169"/>
      <c r="U601" s="170"/>
      <c r="V601" s="170"/>
      <c r="W601" s="170"/>
      <c r="X601" s="170"/>
      <c r="Y601" s="170"/>
      <c r="Z601" s="170"/>
      <c r="AA601" s="170"/>
      <c r="AB601" s="170"/>
      <c r="AC601" s="170"/>
      <c r="AD601" s="170"/>
      <c r="AE601" s="170"/>
      <c r="AF601" s="170"/>
      <c r="AG601" s="170"/>
      <c r="AH601" s="170"/>
      <c r="AI601" s="170"/>
      <c r="AJ601" s="170"/>
      <c r="AK601" s="170"/>
      <c r="AL601" s="170"/>
      <c r="AM601" s="170"/>
      <c r="AN601" s="170"/>
      <c r="AO601" s="170"/>
    </row>
    <row r="602" spans="1:41" ht="12.75" customHeight="1" x14ac:dyDescent="0.2">
      <c r="A602" s="170"/>
      <c r="B602" s="170"/>
      <c r="C602" s="170"/>
      <c r="D602" s="272"/>
      <c r="E602" s="170"/>
      <c r="F602" s="170"/>
      <c r="G602" s="170"/>
      <c r="H602" s="170"/>
      <c r="I602" s="170"/>
      <c r="J602" s="170"/>
      <c r="K602" s="170"/>
      <c r="L602" s="170"/>
      <c r="M602" s="170"/>
      <c r="N602" s="170"/>
      <c r="O602" s="170"/>
      <c r="P602" s="170"/>
      <c r="Q602" s="170"/>
      <c r="R602" s="170"/>
      <c r="S602" s="169"/>
      <c r="T602" s="169"/>
      <c r="U602" s="170"/>
      <c r="V602" s="170"/>
      <c r="W602" s="170"/>
      <c r="X602" s="170"/>
      <c r="Y602" s="170"/>
      <c r="Z602" s="170"/>
      <c r="AA602" s="170"/>
      <c r="AB602" s="170"/>
      <c r="AC602" s="170"/>
      <c r="AD602" s="170"/>
      <c r="AE602" s="170"/>
      <c r="AF602" s="170"/>
      <c r="AG602" s="170"/>
      <c r="AH602" s="170"/>
      <c r="AI602" s="170"/>
      <c r="AJ602" s="170"/>
      <c r="AK602" s="170"/>
      <c r="AL602" s="170"/>
      <c r="AM602" s="170"/>
      <c r="AN602" s="170"/>
      <c r="AO602" s="170"/>
    </row>
    <row r="603" spans="1:41" ht="12.75" customHeight="1" x14ac:dyDescent="0.2">
      <c r="A603" s="170"/>
      <c r="B603" s="170"/>
      <c r="C603" s="170"/>
      <c r="D603" s="272"/>
      <c r="E603" s="170"/>
      <c r="F603" s="170"/>
      <c r="G603" s="170"/>
      <c r="H603" s="170"/>
      <c r="I603" s="170"/>
      <c r="J603" s="170"/>
      <c r="K603" s="170"/>
      <c r="L603" s="170"/>
      <c r="M603" s="170"/>
      <c r="N603" s="170"/>
      <c r="O603" s="170"/>
      <c r="P603" s="170"/>
      <c r="Q603" s="170"/>
      <c r="R603" s="170"/>
      <c r="S603" s="169"/>
      <c r="T603" s="169"/>
      <c r="U603" s="170"/>
      <c r="V603" s="170"/>
      <c r="W603" s="170"/>
      <c r="X603" s="170"/>
      <c r="Y603" s="170"/>
      <c r="Z603" s="170"/>
      <c r="AA603" s="170"/>
      <c r="AB603" s="170"/>
      <c r="AC603" s="170"/>
      <c r="AD603" s="170"/>
      <c r="AE603" s="170"/>
      <c r="AF603" s="170"/>
      <c r="AG603" s="170"/>
      <c r="AH603" s="170"/>
      <c r="AI603" s="170"/>
      <c r="AJ603" s="170"/>
      <c r="AK603" s="170"/>
      <c r="AL603" s="170"/>
      <c r="AM603" s="170"/>
      <c r="AN603" s="170"/>
      <c r="AO603" s="170"/>
    </row>
    <row r="604" spans="1:41" ht="12.75" customHeight="1" x14ac:dyDescent="0.2">
      <c r="A604" s="170"/>
      <c r="B604" s="170"/>
      <c r="C604" s="170"/>
      <c r="D604" s="272"/>
      <c r="E604" s="170"/>
      <c r="F604" s="170"/>
      <c r="G604" s="170"/>
      <c r="H604" s="170"/>
      <c r="I604" s="170"/>
      <c r="J604" s="170"/>
      <c r="K604" s="170"/>
      <c r="L604" s="170"/>
      <c r="M604" s="170"/>
      <c r="N604" s="170"/>
      <c r="O604" s="170"/>
      <c r="P604" s="170"/>
      <c r="Q604" s="170"/>
      <c r="R604" s="170"/>
      <c r="S604" s="169"/>
      <c r="T604" s="169"/>
      <c r="U604" s="170"/>
      <c r="V604" s="170"/>
      <c r="W604" s="170"/>
      <c r="X604" s="170"/>
      <c r="Y604" s="170"/>
      <c r="Z604" s="170"/>
      <c r="AA604" s="170"/>
      <c r="AB604" s="170"/>
      <c r="AC604" s="170"/>
      <c r="AD604" s="170"/>
      <c r="AE604" s="170"/>
      <c r="AF604" s="170"/>
      <c r="AG604" s="170"/>
      <c r="AH604" s="170"/>
      <c r="AI604" s="170"/>
      <c r="AJ604" s="170"/>
      <c r="AK604" s="170"/>
      <c r="AL604" s="170"/>
      <c r="AM604" s="170"/>
      <c r="AN604" s="170"/>
      <c r="AO604" s="170"/>
    </row>
    <row r="605" spans="1:41" ht="12.75" customHeight="1" x14ac:dyDescent="0.2">
      <c r="A605" s="170"/>
      <c r="B605" s="170"/>
      <c r="C605" s="170"/>
      <c r="D605" s="272"/>
      <c r="E605" s="170"/>
      <c r="F605" s="170"/>
      <c r="G605" s="170"/>
      <c r="H605" s="170"/>
      <c r="I605" s="170"/>
      <c r="J605" s="170"/>
      <c r="K605" s="170"/>
      <c r="L605" s="170"/>
      <c r="M605" s="170"/>
      <c r="N605" s="170"/>
      <c r="O605" s="170"/>
      <c r="P605" s="170"/>
      <c r="Q605" s="170"/>
      <c r="R605" s="170"/>
      <c r="S605" s="169"/>
      <c r="T605" s="169"/>
      <c r="U605" s="170"/>
      <c r="V605" s="170"/>
      <c r="W605" s="170"/>
      <c r="X605" s="170"/>
      <c r="Y605" s="170"/>
      <c r="Z605" s="170"/>
      <c r="AA605" s="170"/>
      <c r="AB605" s="170"/>
      <c r="AC605" s="170"/>
      <c r="AD605" s="170"/>
      <c r="AE605" s="170"/>
      <c r="AF605" s="170"/>
      <c r="AG605" s="170"/>
      <c r="AH605" s="170"/>
      <c r="AI605" s="170"/>
      <c r="AJ605" s="170"/>
      <c r="AK605" s="170"/>
      <c r="AL605" s="170"/>
      <c r="AM605" s="170"/>
      <c r="AN605" s="170"/>
      <c r="AO605" s="170"/>
    </row>
    <row r="606" spans="1:41" ht="12.75" customHeight="1" x14ac:dyDescent="0.2">
      <c r="A606" s="170"/>
      <c r="B606" s="170"/>
      <c r="C606" s="170"/>
      <c r="D606" s="272"/>
      <c r="E606" s="170"/>
      <c r="F606" s="170"/>
      <c r="G606" s="170"/>
      <c r="H606" s="170"/>
      <c r="I606" s="170"/>
      <c r="J606" s="170"/>
      <c r="K606" s="170"/>
      <c r="L606" s="170"/>
      <c r="M606" s="170"/>
      <c r="N606" s="170"/>
      <c r="O606" s="170"/>
      <c r="P606" s="170"/>
      <c r="Q606" s="170"/>
      <c r="R606" s="170"/>
      <c r="S606" s="169"/>
      <c r="T606" s="169"/>
      <c r="U606" s="170"/>
      <c r="V606" s="170"/>
      <c r="W606" s="170"/>
      <c r="X606" s="170"/>
      <c r="Y606" s="170"/>
      <c r="Z606" s="170"/>
      <c r="AA606" s="170"/>
      <c r="AB606" s="170"/>
      <c r="AC606" s="170"/>
      <c r="AD606" s="170"/>
      <c r="AE606" s="170"/>
      <c r="AF606" s="170"/>
      <c r="AG606" s="170"/>
      <c r="AH606" s="170"/>
      <c r="AI606" s="170"/>
      <c r="AJ606" s="170"/>
      <c r="AK606" s="170"/>
      <c r="AL606" s="170"/>
      <c r="AM606" s="170"/>
      <c r="AN606" s="170"/>
      <c r="AO606" s="170"/>
    </row>
    <row r="607" spans="1:41" ht="12.75" customHeight="1" x14ac:dyDescent="0.2">
      <c r="A607" s="170"/>
      <c r="B607" s="170"/>
      <c r="C607" s="170"/>
      <c r="D607" s="272"/>
      <c r="E607" s="170"/>
      <c r="F607" s="170"/>
      <c r="G607" s="170"/>
      <c r="H607" s="170"/>
      <c r="I607" s="170"/>
      <c r="J607" s="170"/>
      <c r="K607" s="170"/>
      <c r="L607" s="170"/>
      <c r="M607" s="170"/>
      <c r="N607" s="170"/>
      <c r="O607" s="170"/>
      <c r="P607" s="170"/>
      <c r="Q607" s="170"/>
      <c r="R607" s="170"/>
      <c r="S607" s="169"/>
      <c r="T607" s="169"/>
      <c r="U607" s="170"/>
      <c r="V607" s="170"/>
      <c r="W607" s="170"/>
      <c r="X607" s="170"/>
      <c r="Y607" s="170"/>
      <c r="Z607" s="170"/>
      <c r="AA607" s="170"/>
      <c r="AB607" s="170"/>
      <c r="AC607" s="170"/>
      <c r="AD607" s="170"/>
      <c r="AE607" s="170"/>
      <c r="AF607" s="170"/>
      <c r="AG607" s="170"/>
      <c r="AH607" s="170"/>
      <c r="AI607" s="170"/>
      <c r="AJ607" s="170"/>
      <c r="AK607" s="170"/>
      <c r="AL607" s="170"/>
      <c r="AM607" s="170"/>
      <c r="AN607" s="170"/>
      <c r="AO607" s="170"/>
    </row>
    <row r="608" spans="1:41" ht="12.75" customHeight="1" x14ac:dyDescent="0.2">
      <c r="A608" s="170"/>
      <c r="B608" s="170"/>
      <c r="C608" s="170"/>
      <c r="D608" s="272"/>
      <c r="E608" s="170"/>
      <c r="F608" s="170"/>
      <c r="G608" s="170"/>
      <c r="H608" s="170"/>
      <c r="I608" s="170"/>
      <c r="J608" s="170"/>
      <c r="K608" s="170"/>
      <c r="L608" s="170"/>
      <c r="M608" s="170"/>
      <c r="N608" s="170"/>
      <c r="O608" s="170"/>
      <c r="P608" s="170"/>
      <c r="Q608" s="170"/>
      <c r="R608" s="170"/>
      <c r="S608" s="169"/>
      <c r="T608" s="169"/>
      <c r="U608" s="170"/>
      <c r="V608" s="170"/>
      <c r="W608" s="170"/>
      <c r="X608" s="170"/>
      <c r="Y608" s="170"/>
      <c r="Z608" s="170"/>
      <c r="AA608" s="170"/>
      <c r="AB608" s="170"/>
      <c r="AC608" s="170"/>
      <c r="AD608" s="170"/>
      <c r="AE608" s="170"/>
      <c r="AF608" s="170"/>
      <c r="AG608" s="170"/>
      <c r="AH608" s="170"/>
      <c r="AI608" s="170"/>
      <c r="AJ608" s="170"/>
      <c r="AK608" s="170"/>
      <c r="AL608" s="170"/>
      <c r="AM608" s="170"/>
      <c r="AN608" s="170"/>
      <c r="AO608" s="170"/>
    </row>
    <row r="609" spans="1:41" ht="12.75" customHeight="1" x14ac:dyDescent="0.2">
      <c r="A609" s="170"/>
      <c r="B609" s="170"/>
      <c r="C609" s="170"/>
      <c r="D609" s="272"/>
      <c r="E609" s="170"/>
      <c r="F609" s="170"/>
      <c r="G609" s="170"/>
      <c r="H609" s="170"/>
      <c r="I609" s="170"/>
      <c r="J609" s="170"/>
      <c r="K609" s="170"/>
      <c r="L609" s="170"/>
      <c r="M609" s="170"/>
      <c r="N609" s="170"/>
      <c r="O609" s="170"/>
      <c r="P609" s="170"/>
      <c r="Q609" s="170"/>
      <c r="R609" s="170"/>
      <c r="S609" s="169"/>
      <c r="T609" s="169"/>
      <c r="U609" s="170"/>
      <c r="V609" s="170"/>
      <c r="W609" s="170"/>
      <c r="X609" s="170"/>
      <c r="Y609" s="170"/>
      <c r="Z609" s="170"/>
      <c r="AA609" s="170"/>
      <c r="AB609" s="170"/>
      <c r="AC609" s="170"/>
      <c r="AD609" s="170"/>
      <c r="AE609" s="170"/>
      <c r="AF609" s="170"/>
      <c r="AG609" s="170"/>
      <c r="AH609" s="170"/>
      <c r="AI609" s="170"/>
      <c r="AJ609" s="170"/>
      <c r="AK609" s="170"/>
      <c r="AL609" s="170"/>
      <c r="AM609" s="170"/>
      <c r="AN609" s="170"/>
      <c r="AO609" s="170"/>
    </row>
    <row r="610" spans="1:41" ht="12.75" customHeight="1" x14ac:dyDescent="0.2">
      <c r="A610" s="170"/>
      <c r="B610" s="170"/>
      <c r="C610" s="170"/>
      <c r="D610" s="272"/>
      <c r="E610" s="170"/>
      <c r="F610" s="170"/>
      <c r="G610" s="170"/>
      <c r="H610" s="170"/>
      <c r="I610" s="170"/>
      <c r="J610" s="170"/>
      <c r="K610" s="170"/>
      <c r="L610" s="170"/>
      <c r="M610" s="170"/>
      <c r="N610" s="170"/>
      <c r="O610" s="170"/>
      <c r="P610" s="170"/>
      <c r="Q610" s="170"/>
      <c r="R610" s="170"/>
      <c r="S610" s="169"/>
      <c r="T610" s="169"/>
      <c r="U610" s="170"/>
      <c r="V610" s="170"/>
      <c r="W610" s="170"/>
      <c r="X610" s="170"/>
      <c r="Y610" s="170"/>
      <c r="Z610" s="170"/>
      <c r="AA610" s="170"/>
      <c r="AB610" s="170"/>
      <c r="AC610" s="170"/>
      <c r="AD610" s="170"/>
      <c r="AE610" s="170"/>
      <c r="AF610" s="170"/>
      <c r="AG610" s="170"/>
      <c r="AH610" s="170"/>
      <c r="AI610" s="170"/>
      <c r="AJ610" s="170"/>
      <c r="AK610" s="170"/>
      <c r="AL610" s="170"/>
      <c r="AM610" s="170"/>
      <c r="AN610" s="170"/>
      <c r="AO610" s="170"/>
    </row>
    <row r="611" spans="1:41" ht="12.75" customHeight="1" x14ac:dyDescent="0.2">
      <c r="A611" s="170"/>
      <c r="B611" s="170"/>
      <c r="C611" s="170"/>
      <c r="D611" s="272"/>
      <c r="E611" s="170"/>
      <c r="F611" s="170"/>
      <c r="G611" s="170"/>
      <c r="H611" s="170"/>
      <c r="I611" s="170"/>
      <c r="J611" s="170"/>
      <c r="K611" s="170"/>
      <c r="L611" s="170"/>
      <c r="M611" s="170"/>
      <c r="N611" s="170"/>
      <c r="O611" s="170"/>
      <c r="P611" s="170"/>
      <c r="Q611" s="170"/>
      <c r="R611" s="170"/>
      <c r="S611" s="169"/>
      <c r="T611" s="169"/>
      <c r="U611" s="170"/>
      <c r="V611" s="170"/>
      <c r="W611" s="170"/>
      <c r="X611" s="170"/>
      <c r="Y611" s="170"/>
      <c r="Z611" s="170"/>
      <c r="AA611" s="170"/>
      <c r="AB611" s="170"/>
      <c r="AC611" s="170"/>
      <c r="AD611" s="170"/>
      <c r="AE611" s="170"/>
      <c r="AF611" s="170"/>
      <c r="AG611" s="170"/>
      <c r="AH611" s="170"/>
      <c r="AI611" s="170"/>
      <c r="AJ611" s="170"/>
      <c r="AK611" s="170"/>
      <c r="AL611" s="170"/>
      <c r="AM611" s="170"/>
      <c r="AN611" s="170"/>
      <c r="AO611" s="170"/>
    </row>
    <row r="612" spans="1:41" ht="12.75" customHeight="1" x14ac:dyDescent="0.2">
      <c r="A612" s="170"/>
      <c r="B612" s="170"/>
      <c r="C612" s="170"/>
      <c r="D612" s="272"/>
      <c r="E612" s="170"/>
      <c r="F612" s="170"/>
      <c r="G612" s="170"/>
      <c r="H612" s="170"/>
      <c r="I612" s="170"/>
      <c r="J612" s="170"/>
      <c r="K612" s="170"/>
      <c r="L612" s="170"/>
      <c r="M612" s="170"/>
      <c r="N612" s="170"/>
      <c r="O612" s="170"/>
      <c r="P612" s="170"/>
      <c r="Q612" s="170"/>
      <c r="R612" s="170"/>
      <c r="S612" s="169"/>
      <c r="T612" s="169"/>
      <c r="U612" s="170"/>
      <c r="V612" s="170"/>
      <c r="W612" s="170"/>
      <c r="X612" s="170"/>
      <c r="Y612" s="170"/>
      <c r="Z612" s="170"/>
      <c r="AA612" s="170"/>
      <c r="AB612" s="170"/>
      <c r="AC612" s="170"/>
      <c r="AD612" s="170"/>
      <c r="AE612" s="170"/>
      <c r="AF612" s="170"/>
      <c r="AG612" s="170"/>
      <c r="AH612" s="170"/>
      <c r="AI612" s="170"/>
      <c r="AJ612" s="170"/>
      <c r="AK612" s="170"/>
      <c r="AL612" s="170"/>
      <c r="AM612" s="170"/>
      <c r="AN612" s="170"/>
      <c r="AO612" s="170"/>
    </row>
    <row r="613" spans="1:41" ht="12.75" customHeight="1" x14ac:dyDescent="0.2">
      <c r="A613" s="170"/>
      <c r="B613" s="170"/>
      <c r="C613" s="170"/>
      <c r="D613" s="272"/>
      <c r="E613" s="170"/>
      <c r="F613" s="170"/>
      <c r="G613" s="170"/>
      <c r="H613" s="170"/>
      <c r="I613" s="170"/>
      <c r="J613" s="170"/>
      <c r="K613" s="170"/>
      <c r="L613" s="170"/>
      <c r="M613" s="170"/>
      <c r="N613" s="170"/>
      <c r="O613" s="170"/>
      <c r="P613" s="170"/>
      <c r="Q613" s="170"/>
      <c r="R613" s="170"/>
      <c r="S613" s="169"/>
      <c r="T613" s="169"/>
      <c r="U613" s="170"/>
      <c r="V613" s="170"/>
      <c r="W613" s="170"/>
      <c r="X613" s="170"/>
      <c r="Y613" s="170"/>
      <c r="Z613" s="170"/>
      <c r="AA613" s="170"/>
      <c r="AB613" s="170"/>
      <c r="AC613" s="170"/>
      <c r="AD613" s="170"/>
      <c r="AE613" s="170"/>
      <c r="AF613" s="170"/>
      <c r="AG613" s="170"/>
      <c r="AH613" s="170"/>
      <c r="AI613" s="170"/>
      <c r="AJ613" s="170"/>
      <c r="AK613" s="170"/>
      <c r="AL613" s="170"/>
      <c r="AM613" s="170"/>
      <c r="AN613" s="170"/>
      <c r="AO613" s="170"/>
    </row>
    <row r="614" spans="1:41" ht="12.75" customHeight="1" x14ac:dyDescent="0.2">
      <c r="A614" s="170"/>
      <c r="B614" s="170"/>
      <c r="C614" s="170"/>
      <c r="D614" s="272"/>
      <c r="E614" s="170"/>
      <c r="F614" s="170"/>
      <c r="G614" s="170"/>
      <c r="H614" s="170"/>
      <c r="I614" s="170"/>
      <c r="J614" s="170"/>
      <c r="K614" s="170"/>
      <c r="L614" s="170"/>
      <c r="M614" s="170"/>
      <c r="N614" s="170"/>
      <c r="O614" s="170"/>
      <c r="P614" s="170"/>
      <c r="Q614" s="170"/>
      <c r="R614" s="170"/>
      <c r="S614" s="169"/>
      <c r="T614" s="169"/>
      <c r="U614" s="170"/>
      <c r="V614" s="170"/>
      <c r="W614" s="170"/>
      <c r="X614" s="170"/>
      <c r="Y614" s="170"/>
      <c r="Z614" s="170"/>
      <c r="AA614" s="170"/>
      <c r="AB614" s="170"/>
      <c r="AC614" s="170"/>
      <c r="AD614" s="170"/>
      <c r="AE614" s="170"/>
      <c r="AF614" s="170"/>
      <c r="AG614" s="170"/>
      <c r="AH614" s="170"/>
      <c r="AI614" s="170"/>
      <c r="AJ614" s="170"/>
      <c r="AK614" s="170"/>
      <c r="AL614" s="170"/>
      <c r="AM614" s="170"/>
      <c r="AN614" s="170"/>
      <c r="AO614" s="170"/>
    </row>
    <row r="615" spans="1:41" ht="12.75" customHeight="1" x14ac:dyDescent="0.2">
      <c r="A615" s="170"/>
      <c r="B615" s="170"/>
      <c r="C615" s="170"/>
      <c r="D615" s="272"/>
      <c r="E615" s="170"/>
      <c r="F615" s="170"/>
      <c r="G615" s="170"/>
      <c r="H615" s="170"/>
      <c r="I615" s="170"/>
      <c r="J615" s="170"/>
      <c r="K615" s="170"/>
      <c r="L615" s="170"/>
      <c r="M615" s="170"/>
      <c r="N615" s="170"/>
      <c r="O615" s="170"/>
      <c r="P615" s="170"/>
      <c r="Q615" s="170"/>
      <c r="R615" s="170"/>
      <c r="S615" s="169"/>
      <c r="T615" s="169"/>
      <c r="U615" s="170"/>
      <c r="V615" s="170"/>
      <c r="W615" s="170"/>
      <c r="X615" s="170"/>
      <c r="Y615" s="170"/>
      <c r="Z615" s="170"/>
      <c r="AA615" s="170"/>
      <c r="AB615" s="170"/>
      <c r="AC615" s="170"/>
      <c r="AD615" s="170"/>
      <c r="AE615" s="170"/>
      <c r="AF615" s="170"/>
      <c r="AG615" s="170"/>
      <c r="AH615" s="170"/>
      <c r="AI615" s="170"/>
      <c r="AJ615" s="170"/>
      <c r="AK615" s="170"/>
      <c r="AL615" s="170"/>
      <c r="AM615" s="170"/>
      <c r="AN615" s="170"/>
      <c r="AO615" s="170"/>
    </row>
    <row r="616" spans="1:41" ht="12.75" customHeight="1" x14ac:dyDescent="0.2">
      <c r="A616" s="170"/>
      <c r="B616" s="170"/>
      <c r="C616" s="170"/>
      <c r="D616" s="272"/>
      <c r="E616" s="170"/>
      <c r="F616" s="170"/>
      <c r="G616" s="170"/>
      <c r="H616" s="170"/>
      <c r="I616" s="170"/>
      <c r="J616" s="170"/>
      <c r="K616" s="170"/>
      <c r="L616" s="170"/>
      <c r="M616" s="170"/>
      <c r="N616" s="170"/>
      <c r="O616" s="170"/>
      <c r="P616" s="170"/>
      <c r="Q616" s="170"/>
      <c r="R616" s="170"/>
      <c r="S616" s="169"/>
      <c r="T616" s="169"/>
      <c r="U616" s="170"/>
      <c r="V616" s="170"/>
      <c r="W616" s="170"/>
      <c r="X616" s="170"/>
      <c r="Y616" s="170"/>
      <c r="Z616" s="170"/>
      <c r="AA616" s="170"/>
      <c r="AB616" s="170"/>
      <c r="AC616" s="170"/>
      <c r="AD616" s="170"/>
      <c r="AE616" s="170"/>
      <c r="AF616" s="170"/>
      <c r="AG616" s="170"/>
      <c r="AH616" s="170"/>
      <c r="AI616" s="170"/>
      <c r="AJ616" s="170"/>
      <c r="AK616" s="170"/>
      <c r="AL616" s="170"/>
      <c r="AM616" s="170"/>
      <c r="AN616" s="170"/>
      <c r="AO616" s="170"/>
    </row>
    <row r="617" spans="1:41" ht="12.75" customHeight="1" x14ac:dyDescent="0.2">
      <c r="A617" s="170"/>
      <c r="B617" s="170"/>
      <c r="C617" s="170"/>
      <c r="D617" s="272"/>
      <c r="E617" s="170"/>
      <c r="F617" s="170"/>
      <c r="G617" s="170"/>
      <c r="H617" s="170"/>
      <c r="I617" s="170"/>
      <c r="J617" s="170"/>
      <c r="K617" s="170"/>
      <c r="L617" s="170"/>
      <c r="M617" s="170"/>
      <c r="N617" s="170"/>
      <c r="O617" s="170"/>
      <c r="P617" s="170"/>
      <c r="Q617" s="170"/>
      <c r="R617" s="170"/>
      <c r="S617" s="169"/>
      <c r="T617" s="169"/>
      <c r="U617" s="170"/>
      <c r="V617" s="170"/>
      <c r="W617" s="170"/>
      <c r="X617" s="170"/>
      <c r="Y617" s="170"/>
      <c r="Z617" s="170"/>
      <c r="AA617" s="170"/>
      <c r="AB617" s="170"/>
      <c r="AC617" s="170"/>
      <c r="AD617" s="170"/>
      <c r="AE617" s="170"/>
      <c r="AF617" s="170"/>
      <c r="AG617" s="170"/>
      <c r="AH617" s="170"/>
      <c r="AI617" s="170"/>
      <c r="AJ617" s="170"/>
      <c r="AK617" s="170"/>
      <c r="AL617" s="170"/>
      <c r="AM617" s="170"/>
      <c r="AN617" s="170"/>
      <c r="AO617" s="170"/>
    </row>
    <row r="618" spans="1:41" ht="12.75" customHeight="1" x14ac:dyDescent="0.2">
      <c r="A618" s="170"/>
      <c r="B618" s="170"/>
      <c r="C618" s="170"/>
      <c r="D618" s="272"/>
      <c r="E618" s="170"/>
      <c r="F618" s="170"/>
      <c r="G618" s="170"/>
      <c r="H618" s="170"/>
      <c r="I618" s="170"/>
      <c r="J618" s="170"/>
      <c r="K618" s="170"/>
      <c r="L618" s="170"/>
      <c r="M618" s="170"/>
      <c r="N618" s="170"/>
      <c r="O618" s="170"/>
      <c r="P618" s="170"/>
      <c r="Q618" s="170"/>
      <c r="R618" s="170"/>
      <c r="S618" s="169"/>
      <c r="T618" s="169"/>
      <c r="U618" s="170"/>
      <c r="V618" s="170"/>
      <c r="W618" s="170"/>
      <c r="X618" s="170"/>
      <c r="Y618" s="170"/>
      <c r="Z618" s="170"/>
      <c r="AA618" s="170"/>
      <c r="AB618" s="170"/>
      <c r="AC618" s="170"/>
      <c r="AD618" s="170"/>
      <c r="AE618" s="170"/>
      <c r="AF618" s="170"/>
      <c r="AG618" s="170"/>
      <c r="AH618" s="170"/>
      <c r="AI618" s="170"/>
      <c r="AJ618" s="170"/>
      <c r="AK618" s="170"/>
      <c r="AL618" s="170"/>
      <c r="AM618" s="170"/>
      <c r="AN618" s="170"/>
      <c r="AO618" s="170"/>
    </row>
    <row r="619" spans="1:41" ht="12.75" customHeight="1" x14ac:dyDescent="0.2">
      <c r="A619" s="170"/>
      <c r="B619" s="170"/>
      <c r="C619" s="170"/>
      <c r="D619" s="272"/>
      <c r="E619" s="170"/>
      <c r="F619" s="170"/>
      <c r="G619" s="170"/>
      <c r="H619" s="170"/>
      <c r="I619" s="170"/>
      <c r="J619" s="170"/>
      <c r="K619" s="170"/>
      <c r="L619" s="170"/>
      <c r="M619" s="170"/>
      <c r="N619" s="170"/>
      <c r="O619" s="170"/>
      <c r="P619" s="170"/>
      <c r="Q619" s="170"/>
      <c r="R619" s="170"/>
      <c r="S619" s="169"/>
      <c r="T619" s="169"/>
      <c r="U619" s="170"/>
      <c r="V619" s="170"/>
      <c r="W619" s="170"/>
      <c r="X619" s="170"/>
      <c r="Y619" s="170"/>
      <c r="Z619" s="170"/>
      <c r="AA619" s="170"/>
      <c r="AB619" s="170"/>
      <c r="AC619" s="170"/>
      <c r="AD619" s="170"/>
      <c r="AE619" s="170"/>
      <c r="AF619" s="170"/>
      <c r="AG619" s="170"/>
      <c r="AH619" s="170"/>
      <c r="AI619" s="170"/>
      <c r="AJ619" s="170"/>
      <c r="AK619" s="170"/>
      <c r="AL619" s="170"/>
      <c r="AM619" s="170"/>
      <c r="AN619" s="170"/>
      <c r="AO619" s="170"/>
    </row>
    <row r="620" spans="1:41" ht="12.75" customHeight="1" x14ac:dyDescent="0.2">
      <c r="A620" s="170"/>
      <c r="B620" s="170"/>
      <c r="C620" s="170"/>
      <c r="D620" s="272"/>
      <c r="E620" s="170"/>
      <c r="F620" s="170"/>
      <c r="G620" s="170"/>
      <c r="H620" s="170"/>
      <c r="I620" s="170"/>
      <c r="J620" s="170"/>
      <c r="K620" s="170"/>
      <c r="L620" s="170"/>
      <c r="M620" s="170"/>
      <c r="N620" s="170"/>
      <c r="O620" s="170"/>
      <c r="P620" s="170"/>
      <c r="Q620" s="170"/>
      <c r="R620" s="170"/>
      <c r="S620" s="169"/>
      <c r="T620" s="169"/>
      <c r="U620" s="170"/>
      <c r="V620" s="170"/>
      <c r="W620" s="170"/>
      <c r="X620" s="170"/>
      <c r="Y620" s="170"/>
      <c r="Z620" s="170"/>
      <c r="AA620" s="170"/>
      <c r="AB620" s="170"/>
      <c r="AC620" s="170"/>
      <c r="AD620" s="170"/>
      <c r="AE620" s="170"/>
      <c r="AF620" s="170"/>
      <c r="AG620" s="170"/>
      <c r="AH620" s="170"/>
      <c r="AI620" s="170"/>
      <c r="AJ620" s="170"/>
      <c r="AK620" s="170"/>
      <c r="AL620" s="170"/>
      <c r="AM620" s="170"/>
      <c r="AN620" s="170"/>
      <c r="AO620" s="170"/>
    </row>
    <row r="621" spans="1:41" ht="12.75" customHeight="1" x14ac:dyDescent="0.2">
      <c r="A621" s="170"/>
      <c r="B621" s="170"/>
      <c r="C621" s="170"/>
      <c r="D621" s="272"/>
      <c r="E621" s="170"/>
      <c r="F621" s="170"/>
      <c r="G621" s="170"/>
      <c r="H621" s="170"/>
      <c r="I621" s="170"/>
      <c r="J621" s="170"/>
      <c r="K621" s="170"/>
      <c r="L621" s="170"/>
      <c r="M621" s="170"/>
      <c r="N621" s="170"/>
      <c r="O621" s="170"/>
      <c r="P621" s="170"/>
      <c r="Q621" s="170"/>
      <c r="R621" s="170"/>
      <c r="S621" s="169"/>
      <c r="T621" s="169"/>
      <c r="U621" s="170"/>
      <c r="V621" s="170"/>
      <c r="W621" s="170"/>
      <c r="X621" s="170"/>
      <c r="Y621" s="170"/>
      <c r="Z621" s="170"/>
      <c r="AA621" s="170"/>
      <c r="AB621" s="170"/>
      <c r="AC621" s="170"/>
      <c r="AD621" s="170"/>
      <c r="AE621" s="170"/>
      <c r="AF621" s="170"/>
      <c r="AG621" s="170"/>
      <c r="AH621" s="170"/>
      <c r="AI621" s="170"/>
      <c r="AJ621" s="170"/>
      <c r="AK621" s="170"/>
      <c r="AL621" s="170"/>
      <c r="AM621" s="170"/>
      <c r="AN621" s="170"/>
      <c r="AO621" s="170"/>
    </row>
    <row r="622" spans="1:41" ht="12.75" customHeight="1" x14ac:dyDescent="0.2">
      <c r="A622" s="170"/>
      <c r="B622" s="170"/>
      <c r="C622" s="170"/>
      <c r="D622" s="272"/>
      <c r="E622" s="170"/>
      <c r="F622" s="170"/>
      <c r="G622" s="170"/>
      <c r="H622" s="170"/>
      <c r="I622" s="170"/>
      <c r="J622" s="170"/>
      <c r="K622" s="170"/>
      <c r="L622" s="170"/>
      <c r="M622" s="170"/>
      <c r="N622" s="170"/>
      <c r="O622" s="170"/>
      <c r="P622" s="170"/>
      <c r="Q622" s="170"/>
      <c r="R622" s="170"/>
      <c r="S622" s="169"/>
      <c r="T622" s="169"/>
      <c r="U622" s="170"/>
      <c r="V622" s="170"/>
      <c r="W622" s="170"/>
      <c r="X622" s="170"/>
      <c r="Y622" s="170"/>
      <c r="Z622" s="170"/>
      <c r="AA622" s="170"/>
      <c r="AB622" s="170"/>
      <c r="AC622" s="170"/>
      <c r="AD622" s="170"/>
      <c r="AE622" s="170"/>
      <c r="AF622" s="170"/>
      <c r="AG622" s="170"/>
      <c r="AH622" s="170"/>
      <c r="AI622" s="170"/>
      <c r="AJ622" s="170"/>
      <c r="AK622" s="170"/>
      <c r="AL622" s="170"/>
      <c r="AM622" s="170"/>
      <c r="AN622" s="170"/>
      <c r="AO622" s="170"/>
    </row>
    <row r="623" spans="1:41" ht="12.75" customHeight="1" x14ac:dyDescent="0.2">
      <c r="A623" s="170"/>
      <c r="B623" s="170"/>
      <c r="C623" s="170"/>
      <c r="D623" s="272"/>
      <c r="E623" s="170"/>
      <c r="F623" s="170"/>
      <c r="G623" s="170"/>
      <c r="H623" s="170"/>
      <c r="I623" s="170"/>
      <c r="J623" s="170"/>
      <c r="K623" s="170"/>
      <c r="L623" s="170"/>
      <c r="M623" s="170"/>
      <c r="N623" s="170"/>
      <c r="O623" s="170"/>
      <c r="P623" s="170"/>
      <c r="Q623" s="170"/>
      <c r="R623" s="170"/>
      <c r="S623" s="169"/>
      <c r="T623" s="169"/>
      <c r="U623" s="170"/>
      <c r="V623" s="170"/>
      <c r="W623" s="170"/>
      <c r="X623" s="170"/>
      <c r="Y623" s="170"/>
      <c r="Z623" s="170"/>
      <c r="AA623" s="170"/>
      <c r="AB623" s="170"/>
      <c r="AC623" s="170"/>
      <c r="AD623" s="170"/>
      <c r="AE623" s="170"/>
      <c r="AF623" s="170"/>
      <c r="AG623" s="170"/>
      <c r="AH623" s="170"/>
      <c r="AI623" s="170"/>
      <c r="AJ623" s="170"/>
      <c r="AK623" s="170"/>
      <c r="AL623" s="170"/>
      <c r="AM623" s="170"/>
      <c r="AN623" s="170"/>
      <c r="AO623" s="170"/>
    </row>
    <row r="624" spans="1:41" ht="12.75" customHeight="1" x14ac:dyDescent="0.2">
      <c r="A624" s="170"/>
      <c r="B624" s="170"/>
      <c r="C624" s="170"/>
      <c r="D624" s="272"/>
      <c r="E624" s="170"/>
      <c r="F624" s="170"/>
      <c r="G624" s="170"/>
      <c r="H624" s="170"/>
      <c r="I624" s="170"/>
      <c r="J624" s="170"/>
      <c r="K624" s="170"/>
      <c r="L624" s="170"/>
      <c r="M624" s="170"/>
      <c r="N624" s="170"/>
      <c r="O624" s="170"/>
      <c r="P624" s="170"/>
      <c r="Q624" s="170"/>
      <c r="R624" s="170"/>
      <c r="S624" s="169"/>
      <c r="T624" s="169"/>
      <c r="U624" s="170"/>
      <c r="V624" s="170"/>
      <c r="W624" s="170"/>
      <c r="X624" s="170"/>
      <c r="Y624" s="170"/>
      <c r="Z624" s="170"/>
      <c r="AA624" s="170"/>
      <c r="AB624" s="170"/>
      <c r="AC624" s="170"/>
      <c r="AD624" s="170"/>
      <c r="AE624" s="170"/>
      <c r="AF624" s="170"/>
      <c r="AG624" s="170"/>
      <c r="AH624" s="170"/>
      <c r="AI624" s="170"/>
      <c r="AJ624" s="170"/>
      <c r="AK624" s="170"/>
      <c r="AL624" s="170"/>
      <c r="AM624" s="170"/>
      <c r="AN624" s="170"/>
      <c r="AO624" s="170"/>
    </row>
    <row r="625" spans="1:41" ht="12.75" customHeight="1" x14ac:dyDescent="0.2">
      <c r="A625" s="170"/>
      <c r="B625" s="170"/>
      <c r="C625" s="170"/>
      <c r="D625" s="272"/>
      <c r="E625" s="170"/>
      <c r="F625" s="170"/>
      <c r="G625" s="170"/>
      <c r="H625" s="170"/>
      <c r="I625" s="170"/>
      <c r="J625" s="170"/>
      <c r="K625" s="170"/>
      <c r="L625" s="170"/>
      <c r="M625" s="170"/>
      <c r="N625" s="170"/>
      <c r="O625" s="170"/>
      <c r="P625" s="170"/>
      <c r="Q625" s="170"/>
      <c r="R625" s="170"/>
      <c r="S625" s="169"/>
      <c r="T625" s="169"/>
      <c r="U625" s="170"/>
      <c r="V625" s="170"/>
      <c r="W625" s="170"/>
      <c r="X625" s="170"/>
      <c r="Y625" s="170"/>
      <c r="Z625" s="170"/>
      <c r="AA625" s="170"/>
      <c r="AB625" s="170"/>
      <c r="AC625" s="170"/>
      <c r="AD625" s="170"/>
      <c r="AE625" s="170"/>
      <c r="AF625" s="170"/>
      <c r="AG625" s="170"/>
      <c r="AH625" s="170"/>
      <c r="AI625" s="170"/>
      <c r="AJ625" s="170"/>
      <c r="AK625" s="170"/>
      <c r="AL625" s="170"/>
      <c r="AM625" s="170"/>
      <c r="AN625" s="170"/>
      <c r="AO625" s="170"/>
    </row>
    <row r="626" spans="1:41" ht="12.75" customHeight="1" x14ac:dyDescent="0.2">
      <c r="A626" s="170"/>
      <c r="B626" s="170"/>
      <c r="C626" s="170"/>
      <c r="D626" s="272"/>
      <c r="E626" s="170"/>
      <c r="F626" s="170"/>
      <c r="G626" s="170"/>
      <c r="H626" s="170"/>
      <c r="I626" s="170"/>
      <c r="J626" s="170"/>
      <c r="K626" s="170"/>
      <c r="L626" s="170"/>
      <c r="M626" s="170"/>
      <c r="N626" s="170"/>
      <c r="O626" s="170"/>
      <c r="P626" s="170"/>
      <c r="Q626" s="170"/>
      <c r="R626" s="170"/>
      <c r="S626" s="169"/>
      <c r="T626" s="169"/>
      <c r="U626" s="170"/>
      <c r="V626" s="170"/>
      <c r="W626" s="170"/>
      <c r="X626" s="170"/>
      <c r="Y626" s="170"/>
      <c r="Z626" s="170"/>
      <c r="AA626" s="170"/>
      <c r="AB626" s="170"/>
      <c r="AC626" s="170"/>
      <c r="AD626" s="170"/>
      <c r="AE626" s="170"/>
      <c r="AF626" s="170"/>
      <c r="AG626" s="170"/>
      <c r="AH626" s="170"/>
      <c r="AI626" s="170"/>
      <c r="AJ626" s="170"/>
      <c r="AK626" s="170"/>
      <c r="AL626" s="170"/>
      <c r="AM626" s="170"/>
      <c r="AN626" s="170"/>
      <c r="AO626" s="170"/>
    </row>
    <row r="627" spans="1:41" ht="12.75" customHeight="1" x14ac:dyDescent="0.2">
      <c r="A627" s="170"/>
      <c r="B627" s="170"/>
      <c r="C627" s="170"/>
      <c r="D627" s="272"/>
      <c r="E627" s="170"/>
      <c r="F627" s="170"/>
      <c r="G627" s="170"/>
      <c r="H627" s="170"/>
      <c r="I627" s="170"/>
      <c r="J627" s="170"/>
      <c r="K627" s="170"/>
      <c r="L627" s="170"/>
      <c r="M627" s="170"/>
      <c r="N627" s="170"/>
      <c r="O627" s="170"/>
      <c r="P627" s="170"/>
      <c r="Q627" s="170"/>
      <c r="R627" s="170"/>
      <c r="S627" s="169"/>
      <c r="T627" s="169"/>
      <c r="U627" s="170"/>
      <c r="V627" s="170"/>
      <c r="W627" s="170"/>
      <c r="X627" s="170"/>
      <c r="Y627" s="170"/>
      <c r="Z627" s="170"/>
      <c r="AA627" s="170"/>
      <c r="AB627" s="170"/>
      <c r="AC627" s="170"/>
      <c r="AD627" s="170"/>
      <c r="AE627" s="170"/>
      <c r="AF627" s="170"/>
      <c r="AG627" s="170"/>
      <c r="AH627" s="170"/>
      <c r="AI627" s="170"/>
      <c r="AJ627" s="170"/>
      <c r="AK627" s="170"/>
      <c r="AL627" s="170"/>
      <c r="AM627" s="170"/>
      <c r="AN627" s="170"/>
      <c r="AO627" s="170"/>
    </row>
    <row r="628" spans="1:41" ht="12.75" customHeight="1" x14ac:dyDescent="0.2">
      <c r="A628" s="170"/>
      <c r="B628" s="170"/>
      <c r="C628" s="170"/>
      <c r="D628" s="272"/>
      <c r="E628" s="170"/>
      <c r="F628" s="170"/>
      <c r="G628" s="170"/>
      <c r="H628" s="170"/>
      <c r="I628" s="170"/>
      <c r="J628" s="170"/>
      <c r="K628" s="170"/>
      <c r="L628" s="170"/>
      <c r="M628" s="170"/>
      <c r="N628" s="170"/>
      <c r="O628" s="170"/>
      <c r="P628" s="170"/>
      <c r="Q628" s="170"/>
      <c r="R628" s="170"/>
      <c r="S628" s="169"/>
      <c r="T628" s="169"/>
      <c r="U628" s="170"/>
      <c r="V628" s="170"/>
      <c r="W628" s="170"/>
      <c r="X628" s="170"/>
      <c r="Y628" s="170"/>
      <c r="Z628" s="170"/>
      <c r="AA628" s="170"/>
      <c r="AB628" s="170"/>
      <c r="AC628" s="170"/>
      <c r="AD628" s="170"/>
      <c r="AE628" s="170"/>
      <c r="AF628" s="170"/>
      <c r="AG628" s="170"/>
      <c r="AH628" s="170"/>
      <c r="AI628" s="170"/>
      <c r="AJ628" s="170"/>
      <c r="AK628" s="170"/>
      <c r="AL628" s="170"/>
      <c r="AM628" s="170"/>
      <c r="AN628" s="170"/>
      <c r="AO628" s="170"/>
    </row>
    <row r="629" spans="1:41" ht="12.75" customHeight="1" x14ac:dyDescent="0.2">
      <c r="A629" s="170"/>
      <c r="B629" s="170"/>
      <c r="C629" s="170"/>
      <c r="D629" s="272"/>
      <c r="E629" s="170"/>
      <c r="F629" s="170"/>
      <c r="G629" s="170"/>
      <c r="H629" s="170"/>
      <c r="I629" s="170"/>
      <c r="J629" s="170"/>
      <c r="K629" s="170"/>
      <c r="L629" s="170"/>
      <c r="M629" s="170"/>
      <c r="N629" s="170"/>
      <c r="O629" s="170"/>
      <c r="P629" s="170"/>
      <c r="Q629" s="170"/>
      <c r="R629" s="170"/>
      <c r="S629" s="169"/>
      <c r="T629" s="169"/>
      <c r="U629" s="170"/>
      <c r="V629" s="170"/>
      <c r="W629" s="170"/>
      <c r="X629" s="170"/>
      <c r="Y629" s="170"/>
      <c r="Z629" s="170"/>
      <c r="AA629" s="170"/>
      <c r="AB629" s="170"/>
      <c r="AC629" s="170"/>
      <c r="AD629" s="170"/>
      <c r="AE629" s="170"/>
      <c r="AF629" s="170"/>
      <c r="AG629" s="170"/>
      <c r="AH629" s="170"/>
      <c r="AI629" s="170"/>
      <c r="AJ629" s="170"/>
      <c r="AK629" s="170"/>
      <c r="AL629" s="170"/>
      <c r="AM629" s="170"/>
      <c r="AN629" s="170"/>
      <c r="AO629" s="170"/>
    </row>
    <row r="630" spans="1:41" ht="12.75" customHeight="1" x14ac:dyDescent="0.2">
      <c r="A630" s="170"/>
      <c r="B630" s="170"/>
      <c r="C630" s="170"/>
      <c r="D630" s="272"/>
      <c r="E630" s="170"/>
      <c r="F630" s="170"/>
      <c r="G630" s="170"/>
      <c r="H630" s="170"/>
      <c r="I630" s="170"/>
      <c r="J630" s="170"/>
      <c r="K630" s="170"/>
      <c r="L630" s="170"/>
      <c r="M630" s="170"/>
      <c r="N630" s="170"/>
      <c r="O630" s="170"/>
      <c r="P630" s="170"/>
      <c r="Q630" s="170"/>
      <c r="R630" s="170"/>
      <c r="S630" s="169"/>
      <c r="T630" s="169"/>
      <c r="U630" s="170"/>
      <c r="V630" s="170"/>
      <c r="W630" s="170"/>
      <c r="X630" s="170"/>
      <c r="Y630" s="170"/>
      <c r="Z630" s="170"/>
      <c r="AA630" s="170"/>
      <c r="AB630" s="170"/>
      <c r="AC630" s="170"/>
      <c r="AD630" s="170"/>
      <c r="AE630" s="170"/>
      <c r="AF630" s="170"/>
      <c r="AG630" s="170"/>
      <c r="AH630" s="170"/>
      <c r="AI630" s="170"/>
      <c r="AJ630" s="170"/>
      <c r="AK630" s="170"/>
      <c r="AL630" s="170"/>
      <c r="AM630" s="170"/>
      <c r="AN630" s="170"/>
      <c r="AO630" s="170"/>
    </row>
    <row r="631" spans="1:41" ht="12.75" customHeight="1" x14ac:dyDescent="0.2">
      <c r="A631" s="170"/>
      <c r="B631" s="170"/>
      <c r="C631" s="170"/>
      <c r="D631" s="272"/>
      <c r="E631" s="170"/>
      <c r="F631" s="170"/>
      <c r="G631" s="170"/>
      <c r="H631" s="170"/>
      <c r="I631" s="170"/>
      <c r="J631" s="170"/>
      <c r="K631" s="170"/>
      <c r="L631" s="170"/>
      <c r="M631" s="170"/>
      <c r="N631" s="170"/>
      <c r="O631" s="170"/>
      <c r="P631" s="170"/>
      <c r="Q631" s="170"/>
      <c r="R631" s="170"/>
      <c r="S631" s="169"/>
      <c r="T631" s="169"/>
      <c r="U631" s="170"/>
      <c r="V631" s="170"/>
      <c r="W631" s="170"/>
      <c r="X631" s="170"/>
      <c r="Y631" s="170"/>
      <c r="Z631" s="170"/>
      <c r="AA631" s="170"/>
      <c r="AB631" s="170"/>
      <c r="AC631" s="170"/>
      <c r="AD631" s="170"/>
      <c r="AE631" s="170"/>
      <c r="AF631" s="170"/>
      <c r="AG631" s="170"/>
      <c r="AH631" s="170"/>
      <c r="AI631" s="170"/>
      <c r="AJ631" s="170"/>
      <c r="AK631" s="170"/>
      <c r="AL631" s="170"/>
      <c r="AM631" s="170"/>
      <c r="AN631" s="170"/>
      <c r="AO631" s="170"/>
    </row>
    <row r="632" spans="1:41" ht="12.75" customHeight="1" x14ac:dyDescent="0.2">
      <c r="A632" s="170"/>
      <c r="B632" s="170"/>
      <c r="C632" s="170"/>
      <c r="D632" s="272"/>
      <c r="E632" s="170"/>
      <c r="F632" s="170"/>
      <c r="G632" s="170"/>
      <c r="H632" s="170"/>
      <c r="I632" s="170"/>
      <c r="J632" s="170"/>
      <c r="K632" s="170"/>
      <c r="L632" s="170"/>
      <c r="M632" s="170"/>
      <c r="N632" s="170"/>
      <c r="O632" s="170"/>
      <c r="P632" s="170"/>
      <c r="Q632" s="170"/>
      <c r="R632" s="170"/>
      <c r="S632" s="169"/>
      <c r="T632" s="169"/>
      <c r="U632" s="170"/>
      <c r="V632" s="170"/>
      <c r="W632" s="170"/>
      <c r="X632" s="170"/>
      <c r="Y632" s="170"/>
      <c r="Z632" s="170"/>
      <c r="AA632" s="170"/>
      <c r="AB632" s="170"/>
      <c r="AC632" s="170"/>
      <c r="AD632" s="170"/>
      <c r="AE632" s="170"/>
      <c r="AF632" s="170"/>
      <c r="AG632" s="170"/>
      <c r="AH632" s="170"/>
      <c r="AI632" s="170"/>
      <c r="AJ632" s="170"/>
      <c r="AK632" s="170"/>
      <c r="AL632" s="170"/>
      <c r="AM632" s="170"/>
      <c r="AN632" s="170"/>
      <c r="AO632" s="170"/>
    </row>
    <row r="633" spans="1:41" ht="12.75" customHeight="1" x14ac:dyDescent="0.2">
      <c r="A633" s="170"/>
      <c r="B633" s="170"/>
      <c r="C633" s="170"/>
      <c r="D633" s="272"/>
      <c r="E633" s="170"/>
      <c r="F633" s="170"/>
      <c r="G633" s="170"/>
      <c r="H633" s="170"/>
      <c r="I633" s="170"/>
      <c r="J633" s="170"/>
      <c r="K633" s="170"/>
      <c r="L633" s="170"/>
      <c r="M633" s="170"/>
      <c r="N633" s="170"/>
      <c r="O633" s="170"/>
      <c r="P633" s="170"/>
      <c r="Q633" s="170"/>
      <c r="R633" s="170"/>
      <c r="S633" s="169"/>
      <c r="T633" s="169"/>
      <c r="U633" s="170"/>
      <c r="V633" s="170"/>
      <c r="W633" s="170"/>
      <c r="X633" s="170"/>
      <c r="Y633" s="170"/>
      <c r="Z633" s="170"/>
      <c r="AA633" s="170"/>
      <c r="AB633" s="170"/>
      <c r="AC633" s="170"/>
      <c r="AD633" s="170"/>
      <c r="AE633" s="170"/>
      <c r="AF633" s="170"/>
      <c r="AG633" s="170"/>
      <c r="AH633" s="170"/>
      <c r="AI633" s="170"/>
      <c r="AJ633" s="170"/>
      <c r="AK633" s="170"/>
      <c r="AL633" s="170"/>
      <c r="AM633" s="170"/>
      <c r="AN633" s="170"/>
      <c r="AO633" s="170"/>
    </row>
    <row r="634" spans="1:41" ht="12.75" customHeight="1" x14ac:dyDescent="0.2">
      <c r="A634" s="170"/>
      <c r="B634" s="170"/>
      <c r="C634" s="170"/>
      <c r="D634" s="272"/>
      <c r="E634" s="170"/>
      <c r="F634" s="170"/>
      <c r="G634" s="170"/>
      <c r="H634" s="170"/>
      <c r="I634" s="170"/>
      <c r="J634" s="170"/>
      <c r="K634" s="170"/>
      <c r="L634" s="170"/>
      <c r="M634" s="170"/>
      <c r="N634" s="170"/>
      <c r="O634" s="170"/>
      <c r="P634" s="170"/>
      <c r="Q634" s="170"/>
      <c r="R634" s="170"/>
      <c r="S634" s="169"/>
      <c r="T634" s="169"/>
      <c r="U634" s="170"/>
      <c r="V634" s="170"/>
      <c r="W634" s="170"/>
      <c r="X634" s="170"/>
      <c r="Y634" s="170"/>
      <c r="Z634" s="170"/>
      <c r="AA634" s="170"/>
      <c r="AB634" s="170"/>
      <c r="AC634" s="170"/>
      <c r="AD634" s="170"/>
      <c r="AE634" s="170"/>
      <c r="AF634" s="170"/>
      <c r="AG634" s="170"/>
      <c r="AH634" s="170"/>
      <c r="AI634" s="170"/>
      <c r="AJ634" s="170"/>
      <c r="AK634" s="170"/>
      <c r="AL634" s="170"/>
      <c r="AM634" s="170"/>
      <c r="AN634" s="170"/>
      <c r="AO634" s="170"/>
    </row>
    <row r="635" spans="1:41" ht="12.75" customHeight="1" x14ac:dyDescent="0.2">
      <c r="A635" s="170"/>
      <c r="B635" s="170"/>
      <c r="C635" s="170"/>
      <c r="D635" s="272"/>
      <c r="E635" s="170"/>
      <c r="F635" s="170"/>
      <c r="G635" s="170"/>
      <c r="H635" s="170"/>
      <c r="I635" s="170"/>
      <c r="J635" s="170"/>
      <c r="K635" s="170"/>
      <c r="L635" s="170"/>
      <c r="M635" s="170"/>
      <c r="N635" s="170"/>
      <c r="O635" s="170"/>
      <c r="P635" s="170"/>
      <c r="Q635" s="170"/>
      <c r="R635" s="170"/>
      <c r="S635" s="169"/>
      <c r="T635" s="169"/>
      <c r="U635" s="170"/>
      <c r="V635" s="170"/>
      <c r="W635" s="170"/>
      <c r="X635" s="170"/>
      <c r="Y635" s="170"/>
      <c r="Z635" s="170"/>
      <c r="AA635" s="170"/>
      <c r="AB635" s="170"/>
      <c r="AC635" s="170"/>
      <c r="AD635" s="170"/>
      <c r="AE635" s="170"/>
      <c r="AF635" s="170"/>
      <c r="AG635" s="170"/>
      <c r="AH635" s="170"/>
      <c r="AI635" s="170"/>
      <c r="AJ635" s="170"/>
      <c r="AK635" s="170"/>
      <c r="AL635" s="170"/>
      <c r="AM635" s="170"/>
      <c r="AN635" s="170"/>
      <c r="AO635" s="170"/>
    </row>
    <row r="636" spans="1:41" ht="12.75" customHeight="1" x14ac:dyDescent="0.2">
      <c r="A636" s="170"/>
      <c r="B636" s="170"/>
      <c r="C636" s="170"/>
      <c r="D636" s="272"/>
      <c r="E636" s="170"/>
      <c r="F636" s="170"/>
      <c r="G636" s="170"/>
      <c r="H636" s="170"/>
      <c r="I636" s="170"/>
      <c r="J636" s="170"/>
      <c r="K636" s="170"/>
      <c r="L636" s="170"/>
      <c r="M636" s="170"/>
      <c r="N636" s="170"/>
      <c r="O636" s="170"/>
      <c r="P636" s="170"/>
      <c r="Q636" s="170"/>
      <c r="R636" s="170"/>
      <c r="S636" s="169"/>
      <c r="T636" s="169"/>
      <c r="U636" s="170"/>
      <c r="V636" s="170"/>
      <c r="W636" s="170"/>
      <c r="X636" s="170"/>
      <c r="Y636" s="170"/>
      <c r="Z636" s="170"/>
      <c r="AA636" s="170"/>
      <c r="AB636" s="170"/>
      <c r="AC636" s="170"/>
      <c r="AD636" s="170"/>
      <c r="AE636" s="170"/>
      <c r="AF636" s="170"/>
      <c r="AG636" s="170"/>
      <c r="AH636" s="170"/>
      <c r="AI636" s="170"/>
      <c r="AJ636" s="170"/>
      <c r="AK636" s="170"/>
      <c r="AL636" s="170"/>
      <c r="AM636" s="170"/>
      <c r="AN636" s="170"/>
      <c r="AO636" s="170"/>
    </row>
    <row r="637" spans="1:41" ht="12.75" customHeight="1" x14ac:dyDescent="0.2">
      <c r="A637" s="170"/>
      <c r="B637" s="170"/>
      <c r="C637" s="170"/>
      <c r="D637" s="272"/>
      <c r="E637" s="170"/>
      <c r="F637" s="170"/>
      <c r="G637" s="170"/>
      <c r="H637" s="170"/>
      <c r="I637" s="170"/>
      <c r="J637" s="170"/>
      <c r="K637" s="170"/>
      <c r="L637" s="170"/>
      <c r="M637" s="170"/>
      <c r="N637" s="170"/>
      <c r="O637" s="170"/>
      <c r="P637" s="170"/>
      <c r="Q637" s="170"/>
      <c r="R637" s="170"/>
      <c r="S637" s="169"/>
      <c r="T637" s="169"/>
      <c r="U637" s="170"/>
      <c r="V637" s="170"/>
      <c r="W637" s="170"/>
      <c r="X637" s="170"/>
      <c r="Y637" s="170"/>
      <c r="Z637" s="170"/>
      <c r="AA637" s="170"/>
      <c r="AB637" s="170"/>
      <c r="AC637" s="170"/>
      <c r="AD637" s="170"/>
      <c r="AE637" s="170"/>
      <c r="AF637" s="170"/>
      <c r="AG637" s="170"/>
      <c r="AH637" s="170"/>
      <c r="AI637" s="170"/>
      <c r="AJ637" s="170"/>
      <c r="AK637" s="170"/>
      <c r="AL637" s="170"/>
      <c r="AM637" s="170"/>
      <c r="AN637" s="170"/>
      <c r="AO637" s="170"/>
    </row>
    <row r="638" spans="1:41" ht="12.75" customHeight="1" x14ac:dyDescent="0.2">
      <c r="A638" s="170"/>
      <c r="B638" s="170"/>
      <c r="C638" s="170"/>
      <c r="D638" s="272"/>
      <c r="E638" s="170"/>
      <c r="F638" s="170"/>
      <c r="G638" s="170"/>
      <c r="H638" s="170"/>
      <c r="I638" s="170"/>
      <c r="J638" s="170"/>
      <c r="K638" s="170"/>
      <c r="L638" s="170"/>
      <c r="M638" s="170"/>
      <c r="N638" s="170"/>
      <c r="O638" s="170"/>
      <c r="P638" s="170"/>
      <c r="Q638" s="170"/>
      <c r="R638" s="170"/>
      <c r="S638" s="169"/>
      <c r="T638" s="169"/>
      <c r="U638" s="170"/>
      <c r="V638" s="170"/>
      <c r="W638" s="170"/>
      <c r="X638" s="170"/>
      <c r="Y638" s="170"/>
      <c r="Z638" s="170"/>
      <c r="AA638" s="170"/>
      <c r="AB638" s="170"/>
      <c r="AC638" s="170"/>
      <c r="AD638" s="170"/>
      <c r="AE638" s="170"/>
      <c r="AF638" s="170"/>
      <c r="AG638" s="170"/>
      <c r="AH638" s="170"/>
      <c r="AI638" s="170"/>
      <c r="AJ638" s="170"/>
      <c r="AK638" s="170"/>
      <c r="AL638" s="170"/>
      <c r="AM638" s="170"/>
      <c r="AN638" s="170"/>
      <c r="AO638" s="170"/>
    </row>
    <row r="639" spans="1:41" ht="12.75" customHeight="1" x14ac:dyDescent="0.2">
      <c r="A639" s="170"/>
      <c r="B639" s="170"/>
      <c r="C639" s="170"/>
      <c r="D639" s="272"/>
      <c r="E639" s="170"/>
      <c r="F639" s="170"/>
      <c r="G639" s="170"/>
      <c r="H639" s="170"/>
      <c r="I639" s="170"/>
      <c r="J639" s="170"/>
      <c r="K639" s="170"/>
      <c r="L639" s="170"/>
      <c r="M639" s="170"/>
      <c r="N639" s="170"/>
      <c r="O639" s="170"/>
      <c r="P639" s="170"/>
      <c r="Q639" s="170"/>
      <c r="R639" s="170"/>
      <c r="S639" s="169"/>
      <c r="T639" s="169"/>
      <c r="U639" s="170"/>
      <c r="V639" s="170"/>
      <c r="W639" s="170"/>
      <c r="X639" s="170"/>
      <c r="Y639" s="170"/>
      <c r="Z639" s="170"/>
      <c r="AA639" s="170"/>
      <c r="AB639" s="170"/>
      <c r="AC639" s="170"/>
      <c r="AD639" s="170"/>
      <c r="AE639" s="170"/>
      <c r="AF639" s="170"/>
      <c r="AG639" s="170"/>
      <c r="AH639" s="170"/>
      <c r="AI639" s="170"/>
      <c r="AJ639" s="170"/>
      <c r="AK639" s="170"/>
      <c r="AL639" s="170"/>
      <c r="AM639" s="170"/>
      <c r="AN639" s="170"/>
      <c r="AO639" s="170"/>
    </row>
    <row r="640" spans="1:41" ht="12.75" customHeight="1" x14ac:dyDescent="0.2">
      <c r="A640" s="170"/>
      <c r="B640" s="170"/>
      <c r="C640" s="170"/>
      <c r="D640" s="272"/>
      <c r="E640" s="170"/>
      <c r="F640" s="170"/>
      <c r="G640" s="170"/>
      <c r="H640" s="170"/>
      <c r="I640" s="170"/>
      <c r="J640" s="170"/>
      <c r="K640" s="170"/>
      <c r="L640" s="170"/>
      <c r="M640" s="170"/>
      <c r="N640" s="170"/>
      <c r="O640" s="170"/>
      <c r="P640" s="170"/>
      <c r="Q640" s="170"/>
      <c r="R640" s="170"/>
      <c r="S640" s="169"/>
      <c r="T640" s="169"/>
      <c r="U640" s="170"/>
      <c r="V640" s="170"/>
      <c r="W640" s="170"/>
      <c r="X640" s="170"/>
      <c r="Y640" s="170"/>
      <c r="Z640" s="170"/>
      <c r="AA640" s="170"/>
      <c r="AB640" s="170"/>
      <c r="AC640" s="170"/>
      <c r="AD640" s="170"/>
      <c r="AE640" s="170"/>
      <c r="AF640" s="170"/>
      <c r="AG640" s="170"/>
      <c r="AH640" s="170"/>
      <c r="AI640" s="170"/>
      <c r="AJ640" s="170"/>
      <c r="AK640" s="170"/>
      <c r="AL640" s="170"/>
      <c r="AM640" s="170"/>
      <c r="AN640" s="170"/>
      <c r="AO640" s="170"/>
    </row>
    <row r="641" spans="1:41" ht="12.75" customHeight="1" x14ac:dyDescent="0.2">
      <c r="A641" s="170"/>
      <c r="B641" s="170"/>
      <c r="C641" s="170"/>
      <c r="D641" s="272"/>
      <c r="E641" s="170"/>
      <c r="F641" s="170"/>
      <c r="G641" s="170"/>
      <c r="H641" s="170"/>
      <c r="I641" s="170"/>
      <c r="J641" s="170"/>
      <c r="K641" s="170"/>
      <c r="L641" s="170"/>
      <c r="M641" s="170"/>
      <c r="N641" s="170"/>
      <c r="O641" s="170"/>
      <c r="P641" s="170"/>
      <c r="Q641" s="170"/>
      <c r="R641" s="170"/>
      <c r="S641" s="169"/>
      <c r="T641" s="169"/>
      <c r="U641" s="170"/>
      <c r="V641" s="170"/>
      <c r="W641" s="170"/>
      <c r="X641" s="170"/>
      <c r="Y641" s="170"/>
      <c r="Z641" s="170"/>
      <c r="AA641" s="170"/>
      <c r="AB641" s="170"/>
      <c r="AC641" s="170"/>
      <c r="AD641" s="170"/>
      <c r="AE641" s="170"/>
      <c r="AF641" s="170"/>
      <c r="AG641" s="170"/>
      <c r="AH641" s="170"/>
      <c r="AI641" s="170"/>
      <c r="AJ641" s="170"/>
      <c r="AK641" s="170"/>
      <c r="AL641" s="170"/>
      <c r="AM641" s="170"/>
      <c r="AN641" s="170"/>
      <c r="AO641" s="170"/>
    </row>
    <row r="642" spans="1:41" ht="12.75" customHeight="1" x14ac:dyDescent="0.2">
      <c r="A642" s="170"/>
      <c r="B642" s="170"/>
      <c r="C642" s="170"/>
      <c r="D642" s="272"/>
      <c r="E642" s="170"/>
      <c r="F642" s="170"/>
      <c r="G642" s="170"/>
      <c r="H642" s="170"/>
      <c r="I642" s="170"/>
      <c r="J642" s="170"/>
      <c r="K642" s="170"/>
      <c r="L642" s="170"/>
      <c r="M642" s="170"/>
      <c r="N642" s="170"/>
      <c r="O642" s="170"/>
      <c r="P642" s="170"/>
      <c r="Q642" s="170"/>
      <c r="R642" s="170"/>
      <c r="S642" s="169"/>
      <c r="T642" s="169"/>
      <c r="U642" s="170"/>
      <c r="V642" s="170"/>
      <c r="W642" s="170"/>
      <c r="X642" s="170"/>
      <c r="Y642" s="170"/>
      <c r="Z642" s="170"/>
      <c r="AA642" s="170"/>
      <c r="AB642" s="170"/>
      <c r="AC642" s="170"/>
      <c r="AD642" s="170"/>
      <c r="AE642" s="170"/>
      <c r="AF642" s="170"/>
      <c r="AG642" s="170"/>
      <c r="AH642" s="170"/>
      <c r="AI642" s="170"/>
      <c r="AJ642" s="170"/>
      <c r="AK642" s="170"/>
      <c r="AL642" s="170"/>
      <c r="AM642" s="170"/>
      <c r="AN642" s="170"/>
      <c r="AO642" s="170"/>
    </row>
    <row r="643" spans="1:41" ht="12.75" customHeight="1" x14ac:dyDescent="0.2">
      <c r="A643" s="170"/>
      <c r="B643" s="170"/>
      <c r="C643" s="170"/>
      <c r="D643" s="272"/>
      <c r="E643" s="170"/>
      <c r="F643" s="170"/>
      <c r="G643" s="170"/>
      <c r="H643" s="170"/>
      <c r="I643" s="170"/>
      <c r="J643" s="170"/>
      <c r="K643" s="170"/>
      <c r="L643" s="170"/>
      <c r="M643" s="170"/>
      <c r="N643" s="170"/>
      <c r="O643" s="170"/>
      <c r="P643" s="170"/>
      <c r="Q643" s="170"/>
      <c r="R643" s="170"/>
      <c r="S643" s="169"/>
      <c r="T643" s="169"/>
      <c r="U643" s="170"/>
      <c r="V643" s="170"/>
      <c r="W643" s="170"/>
      <c r="X643" s="170"/>
      <c r="Y643" s="170"/>
      <c r="Z643" s="170"/>
      <c r="AA643" s="170"/>
      <c r="AB643" s="170"/>
      <c r="AC643" s="170"/>
      <c r="AD643" s="170"/>
      <c r="AE643" s="170"/>
      <c r="AF643" s="170"/>
      <c r="AG643" s="170"/>
      <c r="AH643" s="170"/>
      <c r="AI643" s="170"/>
      <c r="AJ643" s="170"/>
      <c r="AK643" s="170"/>
      <c r="AL643" s="170"/>
      <c r="AM643" s="170"/>
      <c r="AN643" s="170"/>
      <c r="AO643" s="170"/>
    </row>
    <row r="644" spans="1:41" ht="12.75" customHeight="1" x14ac:dyDescent="0.2">
      <c r="A644" s="170"/>
      <c r="B644" s="170"/>
      <c r="C644" s="170"/>
      <c r="D644" s="272"/>
      <c r="E644" s="170"/>
      <c r="F644" s="170"/>
      <c r="G644" s="170"/>
      <c r="H644" s="170"/>
      <c r="I644" s="170"/>
      <c r="J644" s="170"/>
      <c r="K644" s="170"/>
      <c r="L644" s="170"/>
      <c r="M644" s="170"/>
      <c r="N644" s="170"/>
      <c r="O644" s="170"/>
      <c r="P644" s="170"/>
      <c r="Q644" s="170"/>
      <c r="R644" s="170"/>
      <c r="S644" s="169"/>
      <c r="T644" s="169"/>
      <c r="U644" s="170"/>
      <c r="V644" s="170"/>
      <c r="W644" s="170"/>
      <c r="X644" s="170"/>
      <c r="Y644" s="170"/>
      <c r="Z644" s="170"/>
      <c r="AA644" s="170"/>
      <c r="AB644" s="170"/>
      <c r="AC644" s="170"/>
      <c r="AD644" s="170"/>
      <c r="AE644" s="170"/>
      <c r="AF644" s="170"/>
      <c r="AG644" s="170"/>
      <c r="AH644" s="170"/>
      <c r="AI644" s="170"/>
      <c r="AJ644" s="170"/>
      <c r="AK644" s="170"/>
      <c r="AL644" s="170"/>
      <c r="AM644" s="170"/>
      <c r="AN644" s="170"/>
      <c r="AO644" s="170"/>
    </row>
    <row r="645" spans="1:41" ht="12.75" customHeight="1" x14ac:dyDescent="0.2">
      <c r="A645" s="170"/>
      <c r="B645" s="170"/>
      <c r="C645" s="170"/>
      <c r="D645" s="272"/>
      <c r="E645" s="170"/>
      <c r="F645" s="170"/>
      <c r="G645" s="170"/>
      <c r="H645" s="170"/>
      <c r="I645" s="170"/>
      <c r="J645" s="170"/>
      <c r="K645" s="170"/>
      <c r="L645" s="170"/>
      <c r="M645" s="170"/>
      <c r="N645" s="170"/>
      <c r="O645" s="170"/>
      <c r="P645" s="170"/>
      <c r="Q645" s="170"/>
      <c r="R645" s="170"/>
      <c r="S645" s="169"/>
      <c r="T645" s="169"/>
      <c r="U645" s="170"/>
      <c r="V645" s="170"/>
      <c r="W645" s="170"/>
      <c r="X645" s="170"/>
      <c r="Y645" s="170"/>
      <c r="Z645" s="170"/>
      <c r="AA645" s="170"/>
      <c r="AB645" s="170"/>
      <c r="AC645" s="170"/>
      <c r="AD645" s="170"/>
      <c r="AE645" s="170"/>
      <c r="AF645" s="170"/>
      <c r="AG645" s="170"/>
      <c r="AH645" s="170"/>
      <c r="AI645" s="170"/>
      <c r="AJ645" s="170"/>
      <c r="AK645" s="170"/>
      <c r="AL645" s="170"/>
      <c r="AM645" s="170"/>
      <c r="AN645" s="170"/>
      <c r="AO645" s="170"/>
    </row>
    <row r="646" spans="1:41" ht="12.75" customHeight="1" x14ac:dyDescent="0.2">
      <c r="A646" s="170"/>
      <c r="B646" s="170"/>
      <c r="C646" s="170"/>
      <c r="D646" s="272"/>
      <c r="E646" s="170"/>
      <c r="F646" s="170"/>
      <c r="G646" s="170"/>
      <c r="H646" s="170"/>
      <c r="I646" s="170"/>
      <c r="J646" s="170"/>
      <c r="K646" s="170"/>
      <c r="L646" s="170"/>
      <c r="M646" s="170"/>
      <c r="N646" s="170"/>
      <c r="O646" s="170"/>
      <c r="P646" s="170"/>
      <c r="Q646" s="170"/>
      <c r="R646" s="170"/>
      <c r="S646" s="169"/>
      <c r="T646" s="169"/>
      <c r="U646" s="170"/>
      <c r="V646" s="170"/>
      <c r="W646" s="170"/>
      <c r="X646" s="170"/>
      <c r="Y646" s="170"/>
      <c r="Z646" s="170"/>
      <c r="AA646" s="170"/>
      <c r="AB646" s="170"/>
      <c r="AC646" s="170"/>
      <c r="AD646" s="170"/>
      <c r="AE646" s="170"/>
      <c r="AF646" s="170"/>
      <c r="AG646" s="170"/>
      <c r="AH646" s="170"/>
      <c r="AI646" s="170"/>
      <c r="AJ646" s="170"/>
      <c r="AK646" s="170"/>
      <c r="AL646" s="170"/>
      <c r="AM646" s="170"/>
      <c r="AN646" s="170"/>
      <c r="AO646" s="170"/>
    </row>
    <row r="647" spans="1:41" ht="12.75" customHeight="1" x14ac:dyDescent="0.2">
      <c r="A647" s="170"/>
      <c r="B647" s="170"/>
      <c r="C647" s="170"/>
      <c r="D647" s="272"/>
      <c r="E647" s="170"/>
      <c r="F647" s="170"/>
      <c r="G647" s="170"/>
      <c r="H647" s="170"/>
      <c r="I647" s="170"/>
      <c r="J647" s="170"/>
      <c r="K647" s="170"/>
      <c r="L647" s="170"/>
      <c r="M647" s="170"/>
      <c r="N647" s="170"/>
      <c r="O647" s="170"/>
      <c r="P647" s="170"/>
      <c r="Q647" s="170"/>
      <c r="R647" s="170"/>
      <c r="S647" s="169"/>
      <c r="T647" s="169"/>
      <c r="U647" s="170"/>
      <c r="V647" s="170"/>
      <c r="W647" s="170"/>
      <c r="X647" s="170"/>
      <c r="Y647" s="170"/>
      <c r="Z647" s="170"/>
      <c r="AA647" s="170"/>
      <c r="AB647" s="170"/>
      <c r="AC647" s="170"/>
      <c r="AD647" s="170"/>
      <c r="AE647" s="170"/>
      <c r="AF647" s="170"/>
      <c r="AG647" s="170"/>
      <c r="AH647" s="170"/>
      <c r="AI647" s="170"/>
      <c r="AJ647" s="170"/>
      <c r="AK647" s="170"/>
      <c r="AL647" s="170"/>
      <c r="AM647" s="170"/>
      <c r="AN647" s="170"/>
      <c r="AO647" s="170"/>
    </row>
    <row r="648" spans="1:41" ht="12.75" customHeight="1" x14ac:dyDescent="0.2">
      <c r="A648" s="170"/>
      <c r="B648" s="170"/>
      <c r="C648" s="170"/>
      <c r="D648" s="272"/>
      <c r="E648" s="170"/>
      <c r="F648" s="170"/>
      <c r="G648" s="170"/>
      <c r="H648" s="170"/>
      <c r="I648" s="170"/>
      <c r="J648" s="170"/>
      <c r="K648" s="170"/>
      <c r="L648" s="170"/>
      <c r="M648" s="170"/>
      <c r="N648" s="170"/>
      <c r="O648" s="170"/>
      <c r="P648" s="170"/>
      <c r="Q648" s="170"/>
      <c r="R648" s="170"/>
      <c r="S648" s="169"/>
      <c r="T648" s="169"/>
      <c r="U648" s="170"/>
      <c r="V648" s="170"/>
      <c r="W648" s="170"/>
      <c r="X648" s="170"/>
      <c r="Y648" s="170"/>
      <c r="Z648" s="170"/>
      <c r="AA648" s="170"/>
      <c r="AB648" s="170"/>
      <c r="AC648" s="170"/>
      <c r="AD648" s="170"/>
      <c r="AE648" s="170"/>
      <c r="AF648" s="170"/>
      <c r="AG648" s="170"/>
      <c r="AH648" s="170"/>
      <c r="AI648" s="170"/>
      <c r="AJ648" s="170"/>
      <c r="AK648" s="170"/>
      <c r="AL648" s="170"/>
      <c r="AM648" s="170"/>
      <c r="AN648" s="170"/>
      <c r="AO648" s="170"/>
    </row>
    <row r="649" spans="1:41" ht="12.75" customHeight="1" x14ac:dyDescent="0.2">
      <c r="A649" s="170"/>
      <c r="B649" s="170"/>
      <c r="C649" s="170"/>
      <c r="D649" s="272"/>
      <c r="E649" s="170"/>
      <c r="F649" s="170"/>
      <c r="G649" s="170"/>
      <c r="H649" s="170"/>
      <c r="I649" s="170"/>
      <c r="J649" s="170"/>
      <c r="K649" s="170"/>
      <c r="L649" s="170"/>
      <c r="M649" s="170"/>
      <c r="N649" s="170"/>
      <c r="O649" s="170"/>
      <c r="P649" s="170"/>
      <c r="Q649" s="170"/>
      <c r="R649" s="170"/>
      <c r="S649" s="169"/>
      <c r="T649" s="169"/>
      <c r="U649" s="170"/>
      <c r="V649" s="170"/>
      <c r="W649" s="170"/>
      <c r="X649" s="170"/>
      <c r="Y649" s="170"/>
      <c r="Z649" s="170"/>
      <c r="AA649" s="170"/>
      <c r="AB649" s="170"/>
      <c r="AC649" s="170"/>
      <c r="AD649" s="170"/>
      <c r="AE649" s="170"/>
      <c r="AF649" s="170"/>
      <c r="AG649" s="170"/>
      <c r="AH649" s="170"/>
      <c r="AI649" s="170"/>
      <c r="AJ649" s="170"/>
      <c r="AK649" s="170"/>
      <c r="AL649" s="170"/>
      <c r="AM649" s="170"/>
      <c r="AN649" s="170"/>
      <c r="AO649" s="170"/>
    </row>
    <row r="650" spans="1:41" ht="12.75" customHeight="1" x14ac:dyDescent="0.2">
      <c r="A650" s="170"/>
      <c r="B650" s="170"/>
      <c r="C650" s="170"/>
      <c r="D650" s="272"/>
      <c r="E650" s="170"/>
      <c r="F650" s="170"/>
      <c r="G650" s="170"/>
      <c r="H650" s="170"/>
      <c r="I650" s="170"/>
      <c r="J650" s="170"/>
      <c r="K650" s="170"/>
      <c r="L650" s="170"/>
      <c r="M650" s="170"/>
      <c r="N650" s="170"/>
      <c r="O650" s="170"/>
      <c r="P650" s="170"/>
      <c r="Q650" s="170"/>
      <c r="R650" s="170"/>
      <c r="S650" s="169"/>
      <c r="T650" s="169"/>
      <c r="U650" s="170"/>
      <c r="V650" s="170"/>
      <c r="W650" s="170"/>
      <c r="X650" s="170"/>
      <c r="Y650" s="170"/>
      <c r="Z650" s="170"/>
      <c r="AA650" s="170"/>
      <c r="AB650" s="170"/>
      <c r="AC650" s="170"/>
      <c r="AD650" s="170"/>
      <c r="AE650" s="170"/>
      <c r="AF650" s="170"/>
      <c r="AG650" s="170"/>
      <c r="AH650" s="170"/>
      <c r="AI650" s="170"/>
      <c r="AJ650" s="170"/>
      <c r="AK650" s="170"/>
      <c r="AL650" s="170"/>
      <c r="AM650" s="170"/>
      <c r="AN650" s="170"/>
      <c r="AO650" s="170"/>
    </row>
    <row r="651" spans="1:41" ht="12.75" customHeight="1" x14ac:dyDescent="0.2">
      <c r="A651" s="170"/>
      <c r="B651" s="170"/>
      <c r="C651" s="170"/>
      <c r="D651" s="272"/>
      <c r="E651" s="170"/>
      <c r="F651" s="170"/>
      <c r="G651" s="170"/>
      <c r="H651" s="170"/>
      <c r="I651" s="170"/>
      <c r="J651" s="170"/>
      <c r="K651" s="170"/>
      <c r="L651" s="170"/>
      <c r="M651" s="170"/>
      <c r="N651" s="170"/>
      <c r="O651" s="170"/>
      <c r="P651" s="170"/>
      <c r="Q651" s="170"/>
      <c r="R651" s="170"/>
      <c r="S651" s="169"/>
      <c r="T651" s="169"/>
      <c r="U651" s="170"/>
      <c r="V651" s="170"/>
      <c r="W651" s="170"/>
      <c r="X651" s="170"/>
      <c r="Y651" s="170"/>
      <c r="Z651" s="170"/>
      <c r="AA651" s="170"/>
      <c r="AB651" s="170"/>
      <c r="AC651" s="170"/>
      <c r="AD651" s="170"/>
      <c r="AE651" s="170"/>
      <c r="AF651" s="170"/>
      <c r="AG651" s="170"/>
      <c r="AH651" s="170"/>
      <c r="AI651" s="170"/>
      <c r="AJ651" s="170"/>
      <c r="AK651" s="170"/>
      <c r="AL651" s="170"/>
      <c r="AM651" s="170"/>
      <c r="AN651" s="170"/>
      <c r="AO651" s="170"/>
    </row>
    <row r="652" spans="1:41" ht="12.75" customHeight="1" x14ac:dyDescent="0.2">
      <c r="A652" s="170"/>
      <c r="B652" s="170"/>
      <c r="C652" s="170"/>
      <c r="D652" s="272"/>
      <c r="E652" s="170"/>
      <c r="F652" s="170"/>
      <c r="G652" s="170"/>
      <c r="H652" s="170"/>
      <c r="I652" s="170"/>
      <c r="J652" s="170"/>
      <c r="K652" s="170"/>
      <c r="L652" s="170"/>
      <c r="M652" s="170"/>
      <c r="N652" s="170"/>
      <c r="O652" s="170"/>
      <c r="P652" s="170"/>
      <c r="Q652" s="170"/>
      <c r="R652" s="170"/>
      <c r="S652" s="169"/>
      <c r="T652" s="169"/>
      <c r="U652" s="170"/>
      <c r="V652" s="170"/>
      <c r="W652" s="170"/>
      <c r="X652" s="170"/>
      <c r="Y652" s="170"/>
      <c r="Z652" s="170"/>
      <c r="AA652" s="170"/>
      <c r="AB652" s="170"/>
      <c r="AC652" s="170"/>
      <c r="AD652" s="170"/>
      <c r="AE652" s="170"/>
      <c r="AF652" s="170"/>
      <c r="AG652" s="170"/>
      <c r="AH652" s="170"/>
      <c r="AI652" s="170"/>
      <c r="AJ652" s="170"/>
      <c r="AK652" s="170"/>
      <c r="AL652" s="170"/>
      <c r="AM652" s="170"/>
      <c r="AN652" s="170"/>
      <c r="AO652" s="170"/>
    </row>
    <row r="653" spans="1:41" ht="12.75" customHeight="1" x14ac:dyDescent="0.2">
      <c r="A653" s="170"/>
      <c r="B653" s="170"/>
      <c r="C653" s="170"/>
      <c r="D653" s="272"/>
      <c r="E653" s="170"/>
      <c r="F653" s="170"/>
      <c r="G653" s="170"/>
      <c r="H653" s="170"/>
      <c r="I653" s="170"/>
      <c r="J653" s="170"/>
      <c r="K653" s="170"/>
      <c r="L653" s="170"/>
      <c r="M653" s="170"/>
      <c r="N653" s="170"/>
      <c r="O653" s="170"/>
      <c r="P653" s="170"/>
      <c r="Q653" s="170"/>
      <c r="R653" s="170"/>
      <c r="S653" s="169"/>
      <c r="T653" s="169"/>
      <c r="U653" s="170"/>
      <c r="V653" s="170"/>
      <c r="W653" s="170"/>
      <c r="X653" s="170"/>
      <c r="Y653" s="170"/>
      <c r="Z653" s="170"/>
      <c r="AA653" s="170"/>
      <c r="AB653" s="170"/>
      <c r="AC653" s="170"/>
      <c r="AD653" s="170"/>
      <c r="AE653" s="170"/>
      <c r="AF653" s="170"/>
      <c r="AG653" s="170"/>
      <c r="AH653" s="170"/>
      <c r="AI653" s="170"/>
      <c r="AJ653" s="170"/>
      <c r="AK653" s="170"/>
      <c r="AL653" s="170"/>
      <c r="AM653" s="170"/>
      <c r="AN653" s="170"/>
      <c r="AO653" s="170"/>
    </row>
    <row r="654" spans="1:41" ht="12.75" customHeight="1" x14ac:dyDescent="0.2">
      <c r="A654" s="170"/>
      <c r="B654" s="170"/>
      <c r="C654" s="170"/>
      <c r="D654" s="272"/>
      <c r="E654" s="170"/>
      <c r="F654" s="170"/>
      <c r="G654" s="170"/>
      <c r="H654" s="170"/>
      <c r="I654" s="170"/>
      <c r="J654" s="170"/>
      <c r="K654" s="170"/>
      <c r="L654" s="170"/>
      <c r="M654" s="170"/>
      <c r="N654" s="170"/>
      <c r="O654" s="170"/>
      <c r="P654" s="170"/>
      <c r="Q654" s="170"/>
      <c r="R654" s="170"/>
      <c r="S654" s="169"/>
      <c r="T654" s="169"/>
      <c r="U654" s="170"/>
      <c r="V654" s="170"/>
      <c r="W654" s="170"/>
      <c r="X654" s="170"/>
      <c r="Y654" s="170"/>
      <c r="Z654" s="170"/>
      <c r="AA654" s="170"/>
      <c r="AB654" s="170"/>
      <c r="AC654" s="170"/>
      <c r="AD654" s="170"/>
      <c r="AE654" s="170"/>
      <c r="AF654" s="170"/>
      <c r="AG654" s="170"/>
      <c r="AH654" s="170"/>
      <c r="AI654" s="170"/>
      <c r="AJ654" s="170"/>
      <c r="AK654" s="170"/>
      <c r="AL654" s="170"/>
      <c r="AM654" s="170"/>
      <c r="AN654" s="170"/>
      <c r="AO654" s="170"/>
    </row>
    <row r="655" spans="1:41" ht="12.75" customHeight="1" x14ac:dyDescent="0.2">
      <c r="A655" s="170"/>
      <c r="B655" s="170"/>
      <c r="C655" s="170"/>
      <c r="D655" s="272"/>
      <c r="E655" s="170"/>
      <c r="F655" s="170"/>
      <c r="G655" s="170"/>
      <c r="H655" s="170"/>
      <c r="I655" s="170"/>
      <c r="J655" s="170"/>
      <c r="K655" s="170"/>
      <c r="L655" s="170"/>
      <c r="M655" s="170"/>
      <c r="N655" s="170"/>
      <c r="O655" s="170"/>
      <c r="P655" s="170"/>
      <c r="Q655" s="170"/>
      <c r="R655" s="170"/>
      <c r="S655" s="169"/>
      <c r="T655" s="169"/>
      <c r="U655" s="170"/>
      <c r="V655" s="170"/>
      <c r="W655" s="170"/>
      <c r="X655" s="170"/>
      <c r="Y655" s="170"/>
      <c r="Z655" s="170"/>
      <c r="AA655" s="170"/>
      <c r="AB655" s="170"/>
      <c r="AC655" s="170"/>
      <c r="AD655" s="170"/>
      <c r="AE655" s="170"/>
      <c r="AF655" s="170"/>
      <c r="AG655" s="170"/>
      <c r="AH655" s="170"/>
      <c r="AI655" s="170"/>
      <c r="AJ655" s="170"/>
      <c r="AK655" s="170"/>
      <c r="AL655" s="170"/>
      <c r="AM655" s="170"/>
      <c r="AN655" s="170"/>
      <c r="AO655" s="170"/>
    </row>
    <row r="656" spans="1:41" ht="12.75" customHeight="1" x14ac:dyDescent="0.2">
      <c r="A656" s="170"/>
      <c r="B656" s="170"/>
      <c r="C656" s="170"/>
      <c r="D656" s="272"/>
      <c r="E656" s="170"/>
      <c r="F656" s="170"/>
      <c r="G656" s="170"/>
      <c r="H656" s="170"/>
      <c r="I656" s="170"/>
      <c r="J656" s="170"/>
      <c r="K656" s="170"/>
      <c r="L656" s="170"/>
      <c r="M656" s="170"/>
      <c r="N656" s="170"/>
      <c r="O656" s="170"/>
      <c r="P656" s="170"/>
      <c r="Q656" s="170"/>
      <c r="R656" s="170"/>
      <c r="S656" s="169"/>
      <c r="T656" s="169"/>
      <c r="U656" s="170"/>
      <c r="V656" s="170"/>
      <c r="W656" s="170"/>
      <c r="X656" s="170"/>
      <c r="Y656" s="170"/>
      <c r="Z656" s="170"/>
      <c r="AA656" s="170"/>
      <c r="AB656" s="170"/>
      <c r="AC656" s="170"/>
      <c r="AD656" s="170"/>
      <c r="AE656" s="170"/>
      <c r="AF656" s="170"/>
      <c r="AG656" s="170"/>
      <c r="AH656" s="170"/>
      <c r="AI656" s="170"/>
      <c r="AJ656" s="170"/>
      <c r="AK656" s="170"/>
      <c r="AL656" s="170"/>
      <c r="AM656" s="170"/>
      <c r="AN656" s="170"/>
      <c r="AO656" s="170"/>
    </row>
    <row r="657" spans="1:41" ht="12.75" customHeight="1" x14ac:dyDescent="0.2">
      <c r="A657" s="170"/>
      <c r="B657" s="170"/>
      <c r="C657" s="170"/>
      <c r="D657" s="272"/>
      <c r="E657" s="170"/>
      <c r="F657" s="170"/>
      <c r="G657" s="170"/>
      <c r="H657" s="170"/>
      <c r="I657" s="170"/>
      <c r="J657" s="170"/>
      <c r="K657" s="170"/>
      <c r="L657" s="170"/>
      <c r="M657" s="170"/>
      <c r="N657" s="170"/>
      <c r="O657" s="170"/>
      <c r="P657" s="170"/>
      <c r="Q657" s="170"/>
      <c r="R657" s="170"/>
      <c r="S657" s="169"/>
      <c r="T657" s="169"/>
      <c r="U657" s="170"/>
      <c r="V657" s="170"/>
      <c r="W657" s="170"/>
      <c r="X657" s="170"/>
      <c r="Y657" s="170"/>
      <c r="Z657" s="170"/>
      <c r="AA657" s="170"/>
      <c r="AB657" s="170"/>
      <c r="AC657" s="170"/>
      <c r="AD657" s="170"/>
      <c r="AE657" s="170"/>
      <c r="AF657" s="170"/>
      <c r="AG657" s="170"/>
      <c r="AH657" s="170"/>
      <c r="AI657" s="170"/>
      <c r="AJ657" s="170"/>
      <c r="AK657" s="170"/>
      <c r="AL657" s="170"/>
      <c r="AM657" s="170"/>
      <c r="AN657" s="170"/>
      <c r="AO657" s="170"/>
    </row>
    <row r="658" spans="1:41" ht="12.75" customHeight="1" x14ac:dyDescent="0.2">
      <c r="A658" s="170"/>
      <c r="B658" s="170"/>
      <c r="C658" s="170"/>
      <c r="D658" s="272"/>
      <c r="E658" s="170"/>
      <c r="F658" s="170"/>
      <c r="G658" s="170"/>
      <c r="H658" s="170"/>
      <c r="I658" s="170"/>
      <c r="J658" s="170"/>
      <c r="K658" s="170"/>
      <c r="L658" s="170"/>
      <c r="M658" s="170"/>
      <c r="N658" s="170"/>
      <c r="O658" s="170"/>
      <c r="P658" s="170"/>
      <c r="Q658" s="170"/>
      <c r="R658" s="170"/>
      <c r="S658" s="169"/>
      <c r="T658" s="169"/>
      <c r="U658" s="170"/>
      <c r="V658" s="170"/>
      <c r="W658" s="170"/>
      <c r="X658" s="170"/>
      <c r="Y658" s="170"/>
      <c r="Z658" s="170"/>
      <c r="AA658" s="170"/>
      <c r="AB658" s="170"/>
      <c r="AC658" s="170"/>
      <c r="AD658" s="170"/>
      <c r="AE658" s="170"/>
      <c r="AF658" s="170"/>
      <c r="AG658" s="170"/>
      <c r="AH658" s="170"/>
      <c r="AI658" s="170"/>
      <c r="AJ658" s="170"/>
      <c r="AK658" s="170"/>
      <c r="AL658" s="170"/>
      <c r="AM658" s="170"/>
      <c r="AN658" s="170"/>
      <c r="AO658" s="170"/>
    </row>
    <row r="659" spans="1:41" ht="12.75" customHeight="1" x14ac:dyDescent="0.2">
      <c r="A659" s="170"/>
      <c r="B659" s="170"/>
      <c r="C659" s="170"/>
      <c r="D659" s="272"/>
      <c r="E659" s="170"/>
      <c r="F659" s="170"/>
      <c r="G659" s="170"/>
      <c r="H659" s="170"/>
      <c r="I659" s="170"/>
      <c r="J659" s="170"/>
      <c r="K659" s="170"/>
      <c r="L659" s="170"/>
      <c r="M659" s="170"/>
      <c r="N659" s="170"/>
      <c r="O659" s="170"/>
      <c r="P659" s="170"/>
      <c r="Q659" s="170"/>
      <c r="R659" s="170"/>
      <c r="S659" s="169"/>
      <c r="T659" s="169"/>
      <c r="U659" s="170"/>
      <c r="V659" s="170"/>
      <c r="W659" s="170"/>
      <c r="X659" s="170"/>
      <c r="Y659" s="170"/>
      <c r="Z659" s="170"/>
      <c r="AA659" s="170"/>
      <c r="AB659" s="170"/>
      <c r="AC659" s="170"/>
      <c r="AD659" s="170"/>
      <c r="AE659" s="170"/>
      <c r="AF659" s="170"/>
      <c r="AG659" s="170"/>
      <c r="AH659" s="170"/>
      <c r="AI659" s="170"/>
      <c r="AJ659" s="170"/>
      <c r="AK659" s="170"/>
      <c r="AL659" s="170"/>
      <c r="AM659" s="170"/>
      <c r="AN659" s="170"/>
      <c r="AO659" s="170"/>
    </row>
    <row r="660" spans="1:41" ht="12.75" customHeight="1" x14ac:dyDescent="0.2">
      <c r="A660" s="170"/>
      <c r="B660" s="170"/>
      <c r="C660" s="170"/>
      <c r="D660" s="272"/>
      <c r="E660" s="170"/>
      <c r="F660" s="170"/>
      <c r="G660" s="170"/>
      <c r="H660" s="170"/>
      <c r="I660" s="170"/>
      <c r="J660" s="170"/>
      <c r="K660" s="170"/>
      <c r="L660" s="170"/>
      <c r="M660" s="170"/>
      <c r="N660" s="170"/>
      <c r="O660" s="170"/>
      <c r="P660" s="170"/>
      <c r="Q660" s="170"/>
      <c r="R660" s="170"/>
      <c r="S660" s="169"/>
      <c r="T660" s="169"/>
      <c r="U660" s="170"/>
      <c r="V660" s="170"/>
      <c r="W660" s="170"/>
      <c r="X660" s="170"/>
      <c r="Y660" s="170"/>
      <c r="Z660" s="170"/>
      <c r="AA660" s="170"/>
      <c r="AB660" s="170"/>
      <c r="AC660" s="170"/>
      <c r="AD660" s="170"/>
      <c r="AE660" s="170"/>
      <c r="AF660" s="170"/>
      <c r="AG660" s="170"/>
      <c r="AH660" s="170"/>
      <c r="AI660" s="170"/>
      <c r="AJ660" s="170"/>
      <c r="AK660" s="170"/>
      <c r="AL660" s="170"/>
      <c r="AM660" s="170"/>
      <c r="AN660" s="170"/>
      <c r="AO660" s="170"/>
    </row>
    <row r="661" spans="1:41" ht="12.75" customHeight="1" x14ac:dyDescent="0.2">
      <c r="A661" s="170"/>
      <c r="B661" s="170"/>
      <c r="C661" s="170"/>
      <c r="D661" s="272"/>
      <c r="E661" s="170"/>
      <c r="F661" s="170"/>
      <c r="G661" s="170"/>
      <c r="H661" s="170"/>
      <c r="I661" s="170"/>
      <c r="J661" s="170"/>
      <c r="K661" s="170"/>
      <c r="L661" s="170"/>
      <c r="M661" s="170"/>
      <c r="N661" s="170"/>
      <c r="O661" s="170"/>
      <c r="P661" s="170"/>
      <c r="Q661" s="170"/>
      <c r="R661" s="170"/>
      <c r="S661" s="169"/>
      <c r="T661" s="169"/>
      <c r="U661" s="170"/>
      <c r="V661" s="170"/>
      <c r="W661" s="170"/>
      <c r="X661" s="170"/>
      <c r="Y661" s="170"/>
      <c r="Z661" s="170"/>
      <c r="AA661" s="170"/>
      <c r="AB661" s="170"/>
      <c r="AC661" s="170"/>
      <c r="AD661" s="170"/>
      <c r="AE661" s="170"/>
      <c r="AF661" s="170"/>
      <c r="AG661" s="170"/>
      <c r="AH661" s="170"/>
      <c r="AI661" s="170"/>
      <c r="AJ661" s="170"/>
      <c r="AK661" s="170"/>
      <c r="AL661" s="170"/>
      <c r="AM661" s="170"/>
      <c r="AN661" s="170"/>
      <c r="AO661" s="170"/>
    </row>
    <row r="662" spans="1:41" ht="12.75" customHeight="1" x14ac:dyDescent="0.2">
      <c r="A662" s="170"/>
      <c r="B662" s="170"/>
      <c r="C662" s="170"/>
      <c r="D662" s="272"/>
      <c r="E662" s="170"/>
      <c r="F662" s="170"/>
      <c r="G662" s="170"/>
      <c r="H662" s="170"/>
      <c r="I662" s="170"/>
      <c r="J662" s="170"/>
      <c r="K662" s="170"/>
      <c r="L662" s="170"/>
      <c r="M662" s="170"/>
      <c r="N662" s="170"/>
      <c r="O662" s="170"/>
      <c r="P662" s="170"/>
      <c r="Q662" s="170"/>
      <c r="R662" s="170"/>
      <c r="S662" s="169"/>
      <c r="T662" s="169"/>
      <c r="U662" s="170"/>
      <c r="V662" s="170"/>
      <c r="W662" s="170"/>
      <c r="X662" s="170"/>
      <c r="Y662" s="170"/>
      <c r="Z662" s="170"/>
      <c r="AA662" s="170"/>
      <c r="AB662" s="170"/>
      <c r="AC662" s="170"/>
      <c r="AD662" s="170"/>
      <c r="AE662" s="170"/>
      <c r="AF662" s="170"/>
      <c r="AG662" s="170"/>
      <c r="AH662" s="170"/>
      <c r="AI662" s="170"/>
      <c r="AJ662" s="170"/>
      <c r="AK662" s="170"/>
      <c r="AL662" s="170"/>
      <c r="AM662" s="170"/>
      <c r="AN662" s="170"/>
      <c r="AO662" s="170"/>
    </row>
    <row r="663" spans="1:41" ht="12.75" customHeight="1" x14ac:dyDescent="0.2">
      <c r="A663" s="170"/>
      <c r="B663" s="170"/>
      <c r="C663" s="170"/>
      <c r="D663" s="272"/>
      <c r="E663" s="170"/>
      <c r="F663" s="170"/>
      <c r="G663" s="170"/>
      <c r="H663" s="170"/>
      <c r="I663" s="170"/>
      <c r="J663" s="170"/>
      <c r="K663" s="170"/>
      <c r="L663" s="170"/>
      <c r="M663" s="170"/>
      <c r="N663" s="170"/>
      <c r="O663" s="170"/>
      <c r="P663" s="170"/>
      <c r="Q663" s="170"/>
      <c r="R663" s="170"/>
      <c r="S663" s="169"/>
      <c r="T663" s="169"/>
      <c r="U663" s="170"/>
      <c r="V663" s="170"/>
      <c r="W663" s="170"/>
      <c r="X663" s="170"/>
      <c r="Y663" s="170"/>
      <c r="Z663" s="170"/>
      <c r="AA663" s="170"/>
      <c r="AB663" s="170"/>
      <c r="AC663" s="170"/>
      <c r="AD663" s="170"/>
      <c r="AE663" s="170"/>
      <c r="AF663" s="170"/>
      <c r="AG663" s="170"/>
      <c r="AH663" s="170"/>
      <c r="AI663" s="170"/>
      <c r="AJ663" s="170"/>
      <c r="AK663" s="170"/>
      <c r="AL663" s="170"/>
      <c r="AM663" s="170"/>
      <c r="AN663" s="170"/>
      <c r="AO663" s="170"/>
    </row>
    <row r="664" spans="1:41" ht="12.75" customHeight="1" x14ac:dyDescent="0.2">
      <c r="A664" s="170"/>
      <c r="B664" s="170"/>
      <c r="C664" s="170"/>
      <c r="D664" s="272"/>
      <c r="E664" s="170"/>
      <c r="F664" s="170"/>
      <c r="G664" s="170"/>
      <c r="H664" s="170"/>
      <c r="I664" s="170"/>
      <c r="J664" s="170"/>
      <c r="K664" s="170"/>
      <c r="L664" s="170"/>
      <c r="M664" s="170"/>
      <c r="N664" s="170"/>
      <c r="O664" s="170"/>
      <c r="P664" s="170"/>
      <c r="Q664" s="170"/>
      <c r="R664" s="170"/>
      <c r="S664" s="169"/>
      <c r="T664" s="169"/>
      <c r="U664" s="170"/>
      <c r="V664" s="170"/>
      <c r="W664" s="170"/>
      <c r="X664" s="170"/>
      <c r="Y664" s="170"/>
      <c r="Z664" s="170"/>
      <c r="AA664" s="170"/>
      <c r="AB664" s="170"/>
      <c r="AC664" s="170"/>
      <c r="AD664" s="170"/>
      <c r="AE664" s="170"/>
      <c r="AF664" s="170"/>
      <c r="AG664" s="170"/>
      <c r="AH664" s="170"/>
      <c r="AI664" s="170"/>
      <c r="AJ664" s="170"/>
      <c r="AK664" s="170"/>
      <c r="AL664" s="170"/>
      <c r="AM664" s="170"/>
      <c r="AN664" s="170"/>
      <c r="AO664" s="170"/>
    </row>
    <row r="665" spans="1:41" ht="12.75" customHeight="1" x14ac:dyDescent="0.2">
      <c r="A665" s="170"/>
      <c r="B665" s="170"/>
      <c r="C665" s="170"/>
      <c r="D665" s="272"/>
      <c r="E665" s="170"/>
      <c r="F665" s="170"/>
      <c r="G665" s="170"/>
      <c r="H665" s="170"/>
      <c r="I665" s="170"/>
      <c r="J665" s="170"/>
      <c r="K665" s="170"/>
      <c r="L665" s="170"/>
      <c r="M665" s="170"/>
      <c r="N665" s="170"/>
      <c r="O665" s="170"/>
      <c r="P665" s="170"/>
      <c r="Q665" s="170"/>
      <c r="R665" s="170"/>
      <c r="S665" s="169"/>
      <c r="T665" s="169"/>
      <c r="U665" s="170"/>
      <c r="V665" s="170"/>
      <c r="W665" s="170"/>
      <c r="X665" s="170"/>
      <c r="Y665" s="170"/>
      <c r="Z665" s="170"/>
      <c r="AA665" s="170"/>
      <c r="AB665" s="170"/>
      <c r="AC665" s="170"/>
      <c r="AD665" s="170"/>
      <c r="AE665" s="170"/>
      <c r="AF665" s="170"/>
      <c r="AG665" s="170"/>
      <c r="AH665" s="170"/>
      <c r="AI665" s="170"/>
      <c r="AJ665" s="170"/>
      <c r="AK665" s="170"/>
      <c r="AL665" s="170"/>
      <c r="AM665" s="170"/>
      <c r="AN665" s="170"/>
      <c r="AO665" s="170"/>
    </row>
    <row r="666" spans="1:41" ht="12.75" customHeight="1" x14ac:dyDescent="0.2">
      <c r="A666" s="170"/>
      <c r="B666" s="170"/>
      <c r="C666" s="170"/>
      <c r="D666" s="272"/>
      <c r="E666" s="170"/>
      <c r="F666" s="170"/>
      <c r="G666" s="170"/>
      <c r="H666" s="170"/>
      <c r="I666" s="170"/>
      <c r="J666" s="170"/>
      <c r="K666" s="170"/>
      <c r="L666" s="170"/>
      <c r="M666" s="170"/>
      <c r="N666" s="170"/>
      <c r="O666" s="170"/>
      <c r="P666" s="170"/>
      <c r="Q666" s="170"/>
      <c r="R666" s="170"/>
      <c r="S666" s="169"/>
      <c r="T666" s="169"/>
      <c r="U666" s="170"/>
      <c r="V666" s="170"/>
      <c r="W666" s="170"/>
      <c r="X666" s="170"/>
      <c r="Y666" s="170"/>
      <c r="Z666" s="170"/>
      <c r="AA666" s="170"/>
      <c r="AB666" s="170"/>
      <c r="AC666" s="170"/>
      <c r="AD666" s="170"/>
      <c r="AE666" s="170"/>
      <c r="AF666" s="170"/>
      <c r="AG666" s="170"/>
      <c r="AH666" s="170"/>
      <c r="AI666" s="170"/>
      <c r="AJ666" s="170"/>
      <c r="AK666" s="170"/>
      <c r="AL666" s="170"/>
      <c r="AM666" s="170"/>
      <c r="AN666" s="170"/>
      <c r="AO666" s="170"/>
    </row>
    <row r="667" spans="1:41" ht="12.75" customHeight="1" x14ac:dyDescent="0.2">
      <c r="A667" s="170"/>
      <c r="B667" s="170"/>
      <c r="C667" s="170"/>
      <c r="D667" s="272"/>
      <c r="E667" s="170"/>
      <c r="F667" s="170"/>
      <c r="G667" s="170"/>
      <c r="H667" s="170"/>
      <c r="I667" s="170"/>
      <c r="J667" s="170"/>
      <c r="K667" s="170"/>
      <c r="L667" s="170"/>
      <c r="M667" s="170"/>
      <c r="N667" s="170"/>
      <c r="O667" s="170"/>
      <c r="P667" s="170"/>
      <c r="Q667" s="170"/>
      <c r="R667" s="170"/>
      <c r="S667" s="169"/>
      <c r="T667" s="169"/>
      <c r="U667" s="170"/>
      <c r="V667" s="170"/>
      <c r="W667" s="170"/>
      <c r="X667" s="170"/>
      <c r="Y667" s="170"/>
      <c r="Z667" s="170"/>
      <c r="AA667" s="170"/>
      <c r="AB667" s="170"/>
      <c r="AC667" s="170"/>
      <c r="AD667" s="170"/>
      <c r="AE667" s="170"/>
      <c r="AF667" s="170"/>
      <c r="AG667" s="170"/>
      <c r="AH667" s="170"/>
      <c r="AI667" s="170"/>
      <c r="AJ667" s="170"/>
      <c r="AK667" s="170"/>
      <c r="AL667" s="170"/>
      <c r="AM667" s="170"/>
      <c r="AN667" s="170"/>
      <c r="AO667" s="170"/>
    </row>
    <row r="668" spans="1:41" ht="12.75" customHeight="1" x14ac:dyDescent="0.2">
      <c r="A668" s="170"/>
      <c r="B668" s="170"/>
      <c r="C668" s="170"/>
      <c r="D668" s="272"/>
      <c r="E668" s="170"/>
      <c r="F668" s="170"/>
      <c r="G668" s="170"/>
      <c r="H668" s="170"/>
      <c r="I668" s="170"/>
      <c r="J668" s="170"/>
      <c r="K668" s="170"/>
      <c r="L668" s="170"/>
      <c r="M668" s="170"/>
      <c r="N668" s="170"/>
      <c r="O668" s="170"/>
      <c r="P668" s="170"/>
      <c r="Q668" s="170"/>
      <c r="R668" s="170"/>
      <c r="S668" s="169"/>
      <c r="T668" s="169"/>
      <c r="U668" s="170"/>
      <c r="V668" s="170"/>
      <c r="W668" s="170"/>
      <c r="X668" s="170"/>
      <c r="Y668" s="170"/>
      <c r="Z668" s="170"/>
      <c r="AA668" s="170"/>
      <c r="AB668" s="170"/>
      <c r="AC668" s="170"/>
      <c r="AD668" s="170"/>
      <c r="AE668" s="170"/>
      <c r="AF668" s="170"/>
      <c r="AG668" s="170"/>
      <c r="AH668" s="170"/>
      <c r="AI668" s="170"/>
      <c r="AJ668" s="170"/>
      <c r="AK668" s="170"/>
      <c r="AL668" s="170"/>
      <c r="AM668" s="170"/>
      <c r="AN668" s="170"/>
      <c r="AO668" s="170"/>
    </row>
    <row r="669" spans="1:41" ht="12.75" customHeight="1" x14ac:dyDescent="0.2">
      <c r="A669" s="170"/>
      <c r="B669" s="170"/>
      <c r="C669" s="170"/>
      <c r="D669" s="272"/>
      <c r="E669" s="170"/>
      <c r="F669" s="170"/>
      <c r="G669" s="170"/>
      <c r="H669" s="170"/>
      <c r="I669" s="170"/>
      <c r="J669" s="170"/>
      <c r="K669" s="170"/>
      <c r="L669" s="170"/>
      <c r="M669" s="170"/>
      <c r="N669" s="170"/>
      <c r="O669" s="170"/>
      <c r="P669" s="170"/>
      <c r="Q669" s="170"/>
      <c r="R669" s="170"/>
      <c r="S669" s="169"/>
      <c r="T669" s="169"/>
      <c r="U669" s="170"/>
      <c r="V669" s="170"/>
      <c r="W669" s="170"/>
      <c r="X669" s="170"/>
      <c r="Y669" s="170"/>
      <c r="Z669" s="170"/>
      <c r="AA669" s="170"/>
      <c r="AB669" s="170"/>
      <c r="AC669" s="170"/>
      <c r="AD669" s="170"/>
      <c r="AE669" s="170"/>
      <c r="AF669" s="170"/>
      <c r="AG669" s="170"/>
      <c r="AH669" s="170"/>
      <c r="AI669" s="170"/>
      <c r="AJ669" s="170"/>
      <c r="AK669" s="170"/>
      <c r="AL669" s="170"/>
      <c r="AM669" s="170"/>
      <c r="AN669" s="170"/>
      <c r="AO669" s="170"/>
    </row>
    <row r="670" spans="1:41" ht="12.75" customHeight="1" x14ac:dyDescent="0.2">
      <c r="A670" s="170"/>
      <c r="B670" s="170"/>
      <c r="C670" s="170"/>
      <c r="D670" s="272"/>
      <c r="E670" s="170"/>
      <c r="F670" s="170"/>
      <c r="G670" s="170"/>
      <c r="H670" s="170"/>
      <c r="I670" s="170"/>
      <c r="J670" s="170"/>
      <c r="K670" s="170"/>
      <c r="L670" s="170"/>
      <c r="M670" s="170"/>
      <c r="N670" s="170"/>
      <c r="O670" s="170"/>
      <c r="P670" s="170"/>
      <c r="Q670" s="170"/>
      <c r="R670" s="170"/>
      <c r="S670" s="169"/>
      <c r="T670" s="169"/>
      <c r="U670" s="170"/>
      <c r="V670" s="170"/>
      <c r="W670" s="170"/>
      <c r="X670" s="170"/>
      <c r="Y670" s="170"/>
      <c r="Z670" s="170"/>
      <c r="AA670" s="170"/>
      <c r="AB670" s="170"/>
      <c r="AC670" s="170"/>
      <c r="AD670" s="170"/>
      <c r="AE670" s="170"/>
      <c r="AF670" s="170"/>
      <c r="AG670" s="170"/>
      <c r="AH670" s="170"/>
      <c r="AI670" s="170"/>
      <c r="AJ670" s="170"/>
      <c r="AK670" s="170"/>
      <c r="AL670" s="170"/>
      <c r="AM670" s="170"/>
      <c r="AN670" s="170"/>
      <c r="AO670" s="170"/>
    </row>
    <row r="671" spans="1:41" ht="12.75" customHeight="1" x14ac:dyDescent="0.2">
      <c r="A671" s="170"/>
      <c r="B671" s="170"/>
      <c r="C671" s="170"/>
      <c r="D671" s="272"/>
      <c r="E671" s="170"/>
      <c r="F671" s="170"/>
      <c r="G671" s="170"/>
      <c r="H671" s="170"/>
      <c r="I671" s="170"/>
      <c r="J671" s="170"/>
      <c r="K671" s="170"/>
      <c r="L671" s="170"/>
      <c r="M671" s="170"/>
      <c r="N671" s="170"/>
      <c r="O671" s="170"/>
      <c r="P671" s="170"/>
      <c r="Q671" s="170"/>
      <c r="R671" s="170"/>
      <c r="S671" s="169"/>
      <c r="T671" s="169"/>
      <c r="U671" s="170"/>
      <c r="V671" s="170"/>
      <c r="W671" s="170"/>
      <c r="X671" s="170"/>
      <c r="Y671" s="170"/>
      <c r="Z671" s="170"/>
      <c r="AA671" s="170"/>
      <c r="AB671" s="170"/>
      <c r="AC671" s="170"/>
      <c r="AD671" s="170"/>
      <c r="AE671" s="170"/>
      <c r="AF671" s="170"/>
      <c r="AG671" s="170"/>
      <c r="AH671" s="170"/>
      <c r="AI671" s="170"/>
      <c r="AJ671" s="170"/>
      <c r="AK671" s="170"/>
      <c r="AL671" s="170"/>
      <c r="AM671" s="170"/>
      <c r="AN671" s="170"/>
      <c r="AO671" s="170"/>
    </row>
    <row r="672" spans="1:41" ht="12.75" customHeight="1" x14ac:dyDescent="0.2">
      <c r="A672" s="170"/>
      <c r="B672" s="170"/>
      <c r="C672" s="170"/>
      <c r="D672" s="272"/>
      <c r="E672" s="170"/>
      <c r="F672" s="170"/>
      <c r="G672" s="170"/>
      <c r="H672" s="170"/>
      <c r="I672" s="170"/>
      <c r="J672" s="170"/>
      <c r="K672" s="170"/>
      <c r="L672" s="170"/>
      <c r="M672" s="170"/>
      <c r="N672" s="170"/>
      <c r="O672" s="170"/>
      <c r="P672" s="170"/>
      <c r="Q672" s="170"/>
      <c r="R672" s="170"/>
      <c r="S672" s="169"/>
      <c r="T672" s="169"/>
      <c r="U672" s="170"/>
      <c r="V672" s="170"/>
      <c r="W672" s="170"/>
      <c r="X672" s="170"/>
      <c r="Y672" s="170"/>
      <c r="Z672" s="170"/>
      <c r="AA672" s="170"/>
      <c r="AB672" s="170"/>
      <c r="AC672" s="170"/>
      <c r="AD672" s="170"/>
      <c r="AE672" s="170"/>
      <c r="AF672" s="170"/>
      <c r="AG672" s="170"/>
      <c r="AH672" s="170"/>
      <c r="AI672" s="170"/>
      <c r="AJ672" s="170"/>
      <c r="AK672" s="170"/>
      <c r="AL672" s="170"/>
      <c r="AM672" s="170"/>
      <c r="AN672" s="170"/>
      <c r="AO672" s="170"/>
    </row>
    <row r="673" spans="1:41" ht="12.75" customHeight="1" x14ac:dyDescent="0.2">
      <c r="A673" s="170"/>
      <c r="B673" s="170"/>
      <c r="C673" s="170"/>
      <c r="D673" s="272"/>
      <c r="E673" s="170"/>
      <c r="F673" s="170"/>
      <c r="G673" s="170"/>
      <c r="H673" s="170"/>
      <c r="I673" s="170"/>
      <c r="J673" s="170"/>
      <c r="K673" s="170"/>
      <c r="L673" s="170"/>
      <c r="M673" s="170"/>
      <c r="N673" s="170"/>
      <c r="O673" s="170"/>
      <c r="P673" s="170"/>
      <c r="Q673" s="170"/>
      <c r="R673" s="170"/>
      <c r="S673" s="169"/>
      <c r="T673" s="169"/>
      <c r="U673" s="170"/>
      <c r="V673" s="170"/>
      <c r="W673" s="170"/>
      <c r="X673" s="170"/>
      <c r="Y673" s="170"/>
      <c r="Z673" s="170"/>
      <c r="AA673" s="170"/>
      <c r="AB673" s="170"/>
      <c r="AC673" s="170"/>
      <c r="AD673" s="170"/>
      <c r="AE673" s="170"/>
      <c r="AF673" s="170"/>
      <c r="AG673" s="170"/>
      <c r="AH673" s="170"/>
      <c r="AI673" s="170"/>
      <c r="AJ673" s="170"/>
      <c r="AK673" s="170"/>
      <c r="AL673" s="170"/>
      <c r="AM673" s="170"/>
      <c r="AN673" s="170"/>
      <c r="AO673" s="170"/>
    </row>
    <row r="674" spans="1:41" ht="12.75" customHeight="1" x14ac:dyDescent="0.2">
      <c r="A674" s="170"/>
      <c r="B674" s="170"/>
      <c r="C674" s="170"/>
      <c r="D674" s="272"/>
      <c r="E674" s="170"/>
      <c r="F674" s="170"/>
      <c r="G674" s="170"/>
      <c r="H674" s="170"/>
      <c r="I674" s="170"/>
      <c r="J674" s="170"/>
      <c r="K674" s="170"/>
      <c r="L674" s="170"/>
      <c r="M674" s="170"/>
      <c r="N674" s="170"/>
      <c r="O674" s="170"/>
      <c r="P674" s="170"/>
      <c r="Q674" s="170"/>
      <c r="R674" s="170"/>
      <c r="S674" s="169"/>
      <c r="T674" s="169"/>
      <c r="U674" s="170"/>
      <c r="V674" s="170"/>
      <c r="W674" s="170"/>
      <c r="X674" s="170"/>
      <c r="Y674" s="170"/>
      <c r="Z674" s="170"/>
      <c r="AA674" s="170"/>
      <c r="AB674" s="170"/>
      <c r="AC674" s="170"/>
      <c r="AD674" s="170"/>
      <c r="AE674" s="170"/>
      <c r="AF674" s="170"/>
      <c r="AG674" s="170"/>
      <c r="AH674" s="170"/>
      <c r="AI674" s="170"/>
      <c r="AJ674" s="170"/>
      <c r="AK674" s="170"/>
      <c r="AL674" s="170"/>
      <c r="AM674" s="170"/>
      <c r="AN674" s="170"/>
      <c r="AO674" s="170"/>
    </row>
    <row r="675" spans="1:41" ht="12.75" customHeight="1" x14ac:dyDescent="0.2">
      <c r="A675" s="170"/>
      <c r="B675" s="170"/>
      <c r="C675" s="170"/>
      <c r="D675" s="272"/>
      <c r="E675" s="170"/>
      <c r="F675" s="170"/>
      <c r="G675" s="170"/>
      <c r="H675" s="170"/>
      <c r="I675" s="170"/>
      <c r="J675" s="170"/>
      <c r="K675" s="170"/>
      <c r="L675" s="170"/>
      <c r="M675" s="170"/>
      <c r="N675" s="170"/>
      <c r="O675" s="170"/>
      <c r="P675" s="170"/>
      <c r="Q675" s="170"/>
      <c r="R675" s="170"/>
      <c r="S675" s="169"/>
      <c r="T675" s="169"/>
      <c r="U675" s="170"/>
      <c r="V675" s="170"/>
      <c r="W675" s="170"/>
      <c r="X675" s="170"/>
      <c r="Y675" s="170"/>
      <c r="Z675" s="170"/>
      <c r="AA675" s="170"/>
      <c r="AB675" s="170"/>
      <c r="AC675" s="170"/>
      <c r="AD675" s="170"/>
      <c r="AE675" s="170"/>
      <c r="AF675" s="170"/>
      <c r="AG675" s="170"/>
      <c r="AH675" s="170"/>
      <c r="AI675" s="170"/>
      <c r="AJ675" s="170"/>
      <c r="AK675" s="170"/>
      <c r="AL675" s="170"/>
      <c r="AM675" s="170"/>
      <c r="AN675" s="170"/>
      <c r="AO675" s="170"/>
    </row>
    <row r="676" spans="1:41" ht="12.75" customHeight="1" x14ac:dyDescent="0.2">
      <c r="A676" s="170"/>
      <c r="B676" s="170"/>
      <c r="C676" s="170"/>
      <c r="D676" s="272"/>
      <c r="E676" s="170"/>
      <c r="F676" s="170"/>
      <c r="G676" s="170"/>
      <c r="H676" s="170"/>
      <c r="I676" s="170"/>
      <c r="J676" s="170"/>
      <c r="K676" s="170"/>
      <c r="L676" s="170"/>
      <c r="M676" s="170"/>
      <c r="N676" s="170"/>
      <c r="O676" s="170"/>
      <c r="P676" s="170"/>
      <c r="Q676" s="170"/>
      <c r="R676" s="170"/>
      <c r="S676" s="169"/>
      <c r="T676" s="169"/>
      <c r="U676" s="170"/>
      <c r="V676" s="170"/>
      <c r="W676" s="170"/>
      <c r="X676" s="170"/>
      <c r="Y676" s="170"/>
      <c r="Z676" s="170"/>
      <c r="AA676" s="170"/>
      <c r="AB676" s="170"/>
      <c r="AC676" s="170"/>
      <c r="AD676" s="170"/>
      <c r="AE676" s="170"/>
      <c r="AF676" s="170"/>
      <c r="AG676" s="170"/>
      <c r="AH676" s="170"/>
      <c r="AI676" s="170"/>
      <c r="AJ676" s="170"/>
      <c r="AK676" s="170"/>
      <c r="AL676" s="170"/>
      <c r="AM676" s="170"/>
      <c r="AN676" s="170"/>
      <c r="AO676" s="170"/>
    </row>
    <row r="677" spans="1:41" ht="12.75" customHeight="1" x14ac:dyDescent="0.2">
      <c r="A677" s="170"/>
      <c r="B677" s="170"/>
      <c r="C677" s="170"/>
      <c r="D677" s="272"/>
      <c r="E677" s="170"/>
      <c r="F677" s="170"/>
      <c r="G677" s="170"/>
      <c r="H677" s="170"/>
      <c r="I677" s="170"/>
      <c r="J677" s="170"/>
      <c r="K677" s="170"/>
      <c r="L677" s="170"/>
      <c r="M677" s="170"/>
      <c r="N677" s="170"/>
      <c r="O677" s="170"/>
      <c r="P677" s="170"/>
      <c r="Q677" s="170"/>
      <c r="R677" s="170"/>
      <c r="S677" s="169"/>
      <c r="T677" s="169"/>
      <c r="U677" s="170"/>
      <c r="V677" s="170"/>
      <c r="W677" s="170"/>
      <c r="X677" s="170"/>
      <c r="Y677" s="170"/>
      <c r="Z677" s="170"/>
      <c r="AA677" s="170"/>
      <c r="AB677" s="170"/>
      <c r="AC677" s="170"/>
      <c r="AD677" s="170"/>
      <c r="AE677" s="170"/>
      <c r="AF677" s="170"/>
      <c r="AG677" s="170"/>
      <c r="AH677" s="170"/>
      <c r="AI677" s="170"/>
      <c r="AJ677" s="170"/>
      <c r="AK677" s="170"/>
      <c r="AL677" s="170"/>
      <c r="AM677" s="170"/>
      <c r="AN677" s="170"/>
      <c r="AO677" s="170"/>
    </row>
    <row r="678" spans="1:41" ht="12.75" customHeight="1" x14ac:dyDescent="0.2">
      <c r="A678" s="170"/>
      <c r="B678" s="170"/>
      <c r="C678" s="170"/>
      <c r="D678" s="272"/>
      <c r="E678" s="170"/>
      <c r="F678" s="170"/>
      <c r="G678" s="170"/>
      <c r="H678" s="170"/>
      <c r="I678" s="170"/>
      <c r="J678" s="170"/>
      <c r="K678" s="170"/>
      <c r="L678" s="170"/>
      <c r="M678" s="170"/>
      <c r="N678" s="170"/>
      <c r="O678" s="170"/>
      <c r="P678" s="170"/>
      <c r="Q678" s="170"/>
      <c r="R678" s="170"/>
      <c r="S678" s="169"/>
      <c r="T678" s="169"/>
      <c r="U678" s="170"/>
      <c r="V678" s="170"/>
      <c r="W678" s="170"/>
      <c r="X678" s="170"/>
      <c r="Y678" s="170"/>
      <c r="Z678" s="170"/>
      <c r="AA678" s="170"/>
      <c r="AB678" s="170"/>
      <c r="AC678" s="170"/>
      <c r="AD678" s="170"/>
      <c r="AE678" s="170"/>
      <c r="AF678" s="170"/>
      <c r="AG678" s="170"/>
      <c r="AH678" s="170"/>
      <c r="AI678" s="170"/>
      <c r="AJ678" s="170"/>
      <c r="AK678" s="170"/>
      <c r="AL678" s="170"/>
      <c r="AM678" s="170"/>
      <c r="AN678" s="170"/>
      <c r="AO678" s="170"/>
    </row>
    <row r="679" spans="1:41" ht="12.75" customHeight="1" x14ac:dyDescent="0.2">
      <c r="A679" s="170"/>
      <c r="B679" s="170"/>
      <c r="C679" s="170"/>
      <c r="D679" s="272"/>
      <c r="E679" s="170"/>
      <c r="F679" s="170"/>
      <c r="G679" s="170"/>
      <c r="H679" s="170"/>
      <c r="I679" s="170"/>
      <c r="J679" s="170"/>
      <c r="K679" s="170"/>
      <c r="L679" s="170"/>
      <c r="M679" s="170"/>
      <c r="N679" s="170"/>
      <c r="O679" s="170"/>
      <c r="P679" s="170"/>
      <c r="Q679" s="170"/>
      <c r="R679" s="170"/>
      <c r="S679" s="169"/>
      <c r="T679" s="169"/>
      <c r="U679" s="170"/>
      <c r="V679" s="170"/>
      <c r="W679" s="170"/>
      <c r="X679" s="170"/>
      <c r="Y679" s="170"/>
      <c r="Z679" s="170"/>
      <c r="AA679" s="170"/>
      <c r="AB679" s="170"/>
      <c r="AC679" s="170"/>
      <c r="AD679" s="170"/>
      <c r="AE679" s="170"/>
      <c r="AF679" s="170"/>
      <c r="AG679" s="170"/>
      <c r="AH679" s="170"/>
      <c r="AI679" s="170"/>
      <c r="AJ679" s="170"/>
      <c r="AK679" s="170"/>
      <c r="AL679" s="170"/>
      <c r="AM679" s="170"/>
      <c r="AN679" s="170"/>
      <c r="AO679" s="170"/>
    </row>
    <row r="680" spans="1:41" ht="12.75" customHeight="1" x14ac:dyDescent="0.2">
      <c r="A680" s="170"/>
      <c r="B680" s="170"/>
      <c r="C680" s="170"/>
      <c r="D680" s="272"/>
      <c r="E680" s="170"/>
      <c r="F680" s="170"/>
      <c r="G680" s="170"/>
      <c r="H680" s="170"/>
      <c r="I680" s="170"/>
      <c r="J680" s="170"/>
      <c r="K680" s="170"/>
      <c r="L680" s="170"/>
      <c r="M680" s="170"/>
      <c r="N680" s="170"/>
      <c r="O680" s="170"/>
      <c r="P680" s="170"/>
      <c r="Q680" s="170"/>
      <c r="R680" s="170"/>
      <c r="S680" s="169"/>
      <c r="T680" s="169"/>
      <c r="U680" s="170"/>
      <c r="V680" s="170"/>
      <c r="W680" s="170"/>
      <c r="X680" s="170"/>
      <c r="Y680" s="170"/>
      <c r="Z680" s="170"/>
      <c r="AA680" s="170"/>
      <c r="AB680" s="170"/>
      <c r="AC680" s="170"/>
      <c r="AD680" s="170"/>
      <c r="AE680" s="170"/>
      <c r="AF680" s="170"/>
      <c r="AG680" s="170"/>
      <c r="AH680" s="170"/>
      <c r="AI680" s="170"/>
      <c r="AJ680" s="170"/>
      <c r="AK680" s="170"/>
      <c r="AL680" s="170"/>
      <c r="AM680" s="170"/>
      <c r="AN680" s="170"/>
      <c r="AO680" s="170"/>
    </row>
    <row r="681" spans="1:41" ht="12.75" customHeight="1" x14ac:dyDescent="0.2">
      <c r="A681" s="170"/>
      <c r="B681" s="170"/>
      <c r="C681" s="170"/>
      <c r="D681" s="272"/>
      <c r="E681" s="170"/>
      <c r="F681" s="170"/>
      <c r="G681" s="170"/>
      <c r="H681" s="170"/>
      <c r="I681" s="170"/>
      <c r="J681" s="170"/>
      <c r="K681" s="170"/>
      <c r="L681" s="170"/>
      <c r="M681" s="170"/>
      <c r="N681" s="170"/>
      <c r="O681" s="170"/>
      <c r="P681" s="170"/>
      <c r="Q681" s="170"/>
      <c r="R681" s="170"/>
      <c r="S681" s="169"/>
      <c r="T681" s="169"/>
      <c r="U681" s="170"/>
      <c r="V681" s="170"/>
      <c r="W681" s="170"/>
      <c r="X681" s="170"/>
      <c r="Y681" s="170"/>
      <c r="Z681" s="170"/>
      <c r="AA681" s="170"/>
      <c r="AB681" s="170"/>
      <c r="AC681" s="170"/>
      <c r="AD681" s="170"/>
      <c r="AE681" s="170"/>
      <c r="AF681" s="170"/>
      <c r="AG681" s="170"/>
      <c r="AH681" s="170"/>
      <c r="AI681" s="170"/>
      <c r="AJ681" s="170"/>
      <c r="AK681" s="170"/>
      <c r="AL681" s="170"/>
      <c r="AM681" s="170"/>
      <c r="AN681" s="170"/>
      <c r="AO681" s="170"/>
    </row>
    <row r="682" spans="1:41" ht="12.75" customHeight="1" x14ac:dyDescent="0.2">
      <c r="A682" s="170"/>
      <c r="B682" s="170"/>
      <c r="C682" s="170"/>
      <c r="D682" s="272"/>
      <c r="E682" s="170"/>
      <c r="F682" s="170"/>
      <c r="G682" s="170"/>
      <c r="H682" s="170"/>
      <c r="I682" s="170"/>
      <c r="J682" s="170"/>
      <c r="K682" s="170"/>
      <c r="L682" s="170"/>
      <c r="M682" s="170"/>
      <c r="N682" s="170"/>
      <c r="O682" s="170"/>
      <c r="P682" s="170"/>
      <c r="Q682" s="170"/>
      <c r="R682" s="170"/>
      <c r="S682" s="169"/>
      <c r="T682" s="169"/>
      <c r="U682" s="170"/>
      <c r="V682" s="170"/>
      <c r="W682" s="170"/>
      <c r="X682" s="170"/>
      <c r="Y682" s="170"/>
      <c r="Z682" s="170"/>
      <c r="AA682" s="170"/>
      <c r="AB682" s="170"/>
      <c r="AC682" s="170"/>
      <c r="AD682" s="170"/>
      <c r="AE682" s="170"/>
      <c r="AF682" s="170"/>
      <c r="AG682" s="170"/>
      <c r="AH682" s="170"/>
      <c r="AI682" s="170"/>
      <c r="AJ682" s="170"/>
      <c r="AK682" s="170"/>
      <c r="AL682" s="170"/>
      <c r="AM682" s="170"/>
      <c r="AN682" s="170"/>
      <c r="AO682" s="170"/>
    </row>
    <row r="683" spans="1:41" ht="12.75" customHeight="1" x14ac:dyDescent="0.2">
      <c r="A683" s="170"/>
      <c r="B683" s="170"/>
      <c r="C683" s="170"/>
      <c r="D683" s="272"/>
      <c r="E683" s="170"/>
      <c r="F683" s="170"/>
      <c r="G683" s="170"/>
      <c r="H683" s="170"/>
      <c r="I683" s="170"/>
      <c r="J683" s="170"/>
      <c r="K683" s="170"/>
      <c r="L683" s="170"/>
      <c r="M683" s="170"/>
      <c r="N683" s="170"/>
      <c r="O683" s="170"/>
      <c r="P683" s="170"/>
      <c r="Q683" s="170"/>
      <c r="R683" s="170"/>
      <c r="S683" s="169"/>
      <c r="T683" s="169"/>
      <c r="U683" s="170"/>
      <c r="V683" s="170"/>
      <c r="W683" s="170"/>
      <c r="X683" s="170"/>
      <c r="Y683" s="170"/>
      <c r="Z683" s="170"/>
      <c r="AA683" s="170"/>
      <c r="AB683" s="170"/>
      <c r="AC683" s="170"/>
      <c r="AD683" s="170"/>
      <c r="AE683" s="170"/>
      <c r="AF683" s="170"/>
      <c r="AG683" s="170"/>
      <c r="AH683" s="170"/>
      <c r="AI683" s="170"/>
      <c r="AJ683" s="170"/>
      <c r="AK683" s="170"/>
      <c r="AL683" s="170"/>
      <c r="AM683" s="170"/>
      <c r="AN683" s="170"/>
      <c r="AO683" s="170"/>
    </row>
    <row r="684" spans="1:41" ht="12.75" customHeight="1" x14ac:dyDescent="0.2">
      <c r="A684" s="170"/>
      <c r="B684" s="170"/>
      <c r="C684" s="170"/>
      <c r="D684" s="272"/>
      <c r="E684" s="170"/>
      <c r="F684" s="170"/>
      <c r="G684" s="170"/>
      <c r="H684" s="170"/>
      <c r="I684" s="170"/>
      <c r="J684" s="170"/>
      <c r="K684" s="170"/>
      <c r="L684" s="170"/>
      <c r="M684" s="170"/>
      <c r="N684" s="170"/>
      <c r="O684" s="170"/>
      <c r="P684" s="170"/>
      <c r="Q684" s="170"/>
      <c r="R684" s="170"/>
      <c r="S684" s="169"/>
      <c r="T684" s="169"/>
      <c r="U684" s="170"/>
      <c r="V684" s="170"/>
      <c r="W684" s="170"/>
      <c r="X684" s="170"/>
      <c r="Y684" s="170"/>
      <c r="Z684" s="170"/>
      <c r="AA684" s="170"/>
      <c r="AB684" s="170"/>
      <c r="AC684" s="170"/>
      <c r="AD684" s="170"/>
      <c r="AE684" s="170"/>
      <c r="AF684" s="170"/>
      <c r="AG684" s="170"/>
      <c r="AH684" s="170"/>
      <c r="AI684" s="170"/>
      <c r="AJ684" s="170"/>
      <c r="AK684" s="170"/>
      <c r="AL684" s="170"/>
      <c r="AM684" s="170"/>
      <c r="AN684" s="170"/>
      <c r="AO684" s="170"/>
    </row>
    <row r="685" spans="1:41" ht="12.75" customHeight="1" x14ac:dyDescent="0.2">
      <c r="A685" s="170"/>
      <c r="B685" s="170"/>
      <c r="C685" s="170"/>
      <c r="D685" s="272"/>
      <c r="E685" s="170"/>
      <c r="F685" s="170"/>
      <c r="G685" s="170"/>
      <c r="H685" s="170"/>
      <c r="I685" s="170"/>
      <c r="J685" s="170"/>
      <c r="K685" s="170"/>
      <c r="L685" s="170"/>
      <c r="M685" s="170"/>
      <c r="N685" s="170"/>
      <c r="O685" s="170"/>
      <c r="P685" s="170"/>
      <c r="Q685" s="170"/>
      <c r="R685" s="170"/>
      <c r="S685" s="169"/>
      <c r="T685" s="169"/>
      <c r="U685" s="170"/>
      <c r="V685" s="170"/>
      <c r="W685" s="170"/>
      <c r="X685" s="170"/>
      <c r="Y685" s="170"/>
      <c r="Z685" s="170"/>
      <c r="AA685" s="170"/>
      <c r="AB685" s="170"/>
      <c r="AC685" s="170"/>
      <c r="AD685" s="170"/>
      <c r="AE685" s="170"/>
      <c r="AF685" s="170"/>
      <c r="AG685" s="170"/>
      <c r="AH685" s="170"/>
      <c r="AI685" s="170"/>
      <c r="AJ685" s="170"/>
      <c r="AK685" s="170"/>
      <c r="AL685" s="170"/>
      <c r="AM685" s="170"/>
      <c r="AN685" s="170"/>
      <c r="AO685" s="170"/>
    </row>
    <row r="686" spans="1:41" ht="12.75" customHeight="1" x14ac:dyDescent="0.2">
      <c r="A686" s="170"/>
      <c r="B686" s="170"/>
      <c r="C686" s="170"/>
      <c r="D686" s="272"/>
      <c r="E686" s="170"/>
      <c r="F686" s="170"/>
      <c r="G686" s="170"/>
      <c r="H686" s="170"/>
      <c r="I686" s="170"/>
      <c r="J686" s="170"/>
      <c r="K686" s="170"/>
      <c r="L686" s="170"/>
      <c r="M686" s="170"/>
      <c r="N686" s="170"/>
      <c r="O686" s="170"/>
      <c r="P686" s="170"/>
      <c r="Q686" s="170"/>
      <c r="R686" s="170"/>
      <c r="S686" s="169"/>
      <c r="T686" s="169"/>
      <c r="U686" s="170"/>
      <c r="V686" s="170"/>
      <c r="W686" s="170"/>
      <c r="X686" s="170"/>
      <c r="Y686" s="170"/>
      <c r="Z686" s="170"/>
      <c r="AA686" s="170"/>
      <c r="AB686" s="170"/>
      <c r="AC686" s="170"/>
      <c r="AD686" s="170"/>
      <c r="AE686" s="170"/>
      <c r="AF686" s="170"/>
      <c r="AG686" s="170"/>
      <c r="AH686" s="170"/>
      <c r="AI686" s="170"/>
      <c r="AJ686" s="170"/>
      <c r="AK686" s="170"/>
      <c r="AL686" s="170"/>
      <c r="AM686" s="170"/>
      <c r="AN686" s="170"/>
      <c r="AO686" s="170"/>
    </row>
    <row r="687" spans="1:41" ht="12.75" customHeight="1" x14ac:dyDescent="0.2">
      <c r="A687" s="170"/>
      <c r="B687" s="170"/>
      <c r="C687" s="170"/>
      <c r="D687" s="272"/>
      <c r="E687" s="170"/>
      <c r="F687" s="170"/>
      <c r="G687" s="170"/>
      <c r="H687" s="170"/>
      <c r="I687" s="170"/>
      <c r="J687" s="170"/>
      <c r="K687" s="170"/>
      <c r="L687" s="170"/>
      <c r="M687" s="170"/>
      <c r="N687" s="170"/>
      <c r="O687" s="170"/>
      <c r="P687" s="170"/>
      <c r="Q687" s="170"/>
      <c r="R687" s="170"/>
      <c r="S687" s="169"/>
      <c r="T687" s="169"/>
      <c r="U687" s="170"/>
      <c r="V687" s="170"/>
      <c r="W687" s="170"/>
      <c r="X687" s="170"/>
      <c r="Y687" s="170"/>
      <c r="Z687" s="170"/>
      <c r="AA687" s="170"/>
      <c r="AB687" s="170"/>
      <c r="AC687" s="170"/>
      <c r="AD687" s="170"/>
      <c r="AE687" s="170"/>
      <c r="AF687" s="170"/>
      <c r="AG687" s="170"/>
      <c r="AH687" s="170"/>
      <c r="AI687" s="170"/>
      <c r="AJ687" s="170"/>
      <c r="AK687" s="170"/>
      <c r="AL687" s="170"/>
      <c r="AM687" s="170"/>
      <c r="AN687" s="170"/>
      <c r="AO687" s="170"/>
    </row>
    <row r="688" spans="1:41" ht="12.75" customHeight="1" x14ac:dyDescent="0.2">
      <c r="A688" s="170"/>
      <c r="B688" s="170"/>
      <c r="C688" s="170"/>
      <c r="D688" s="272"/>
      <c r="E688" s="170"/>
      <c r="F688" s="170"/>
      <c r="G688" s="170"/>
      <c r="H688" s="170"/>
      <c r="I688" s="170"/>
      <c r="J688" s="170"/>
      <c r="K688" s="170"/>
      <c r="L688" s="170"/>
      <c r="M688" s="170"/>
      <c r="N688" s="170"/>
      <c r="O688" s="170"/>
      <c r="P688" s="170"/>
      <c r="Q688" s="170"/>
      <c r="R688" s="170"/>
      <c r="S688" s="169"/>
      <c r="T688" s="169"/>
      <c r="U688" s="170"/>
      <c r="V688" s="170"/>
      <c r="W688" s="170"/>
      <c r="X688" s="170"/>
      <c r="Y688" s="170"/>
      <c r="Z688" s="170"/>
      <c r="AA688" s="170"/>
      <c r="AB688" s="170"/>
      <c r="AC688" s="170"/>
      <c r="AD688" s="170"/>
      <c r="AE688" s="170"/>
      <c r="AF688" s="170"/>
      <c r="AG688" s="170"/>
      <c r="AH688" s="170"/>
      <c r="AI688" s="170"/>
      <c r="AJ688" s="170"/>
      <c r="AK688" s="170"/>
      <c r="AL688" s="170"/>
      <c r="AM688" s="170"/>
      <c r="AN688" s="170"/>
      <c r="AO688" s="170"/>
    </row>
    <row r="689" spans="1:41" ht="12.75" customHeight="1" x14ac:dyDescent="0.2">
      <c r="A689" s="170"/>
      <c r="B689" s="170"/>
      <c r="C689" s="170"/>
      <c r="D689" s="272"/>
      <c r="E689" s="170"/>
      <c r="F689" s="170"/>
      <c r="G689" s="170"/>
      <c r="H689" s="170"/>
      <c r="I689" s="170"/>
      <c r="J689" s="170"/>
      <c r="K689" s="170"/>
      <c r="L689" s="170"/>
      <c r="M689" s="170"/>
      <c r="N689" s="170"/>
      <c r="O689" s="170"/>
      <c r="P689" s="170"/>
      <c r="Q689" s="170"/>
      <c r="R689" s="170"/>
      <c r="S689" s="169"/>
      <c r="T689" s="169"/>
      <c r="U689" s="170"/>
      <c r="V689" s="170"/>
      <c r="W689" s="170"/>
      <c r="X689" s="170"/>
      <c r="Y689" s="170"/>
      <c r="Z689" s="170"/>
      <c r="AA689" s="170"/>
      <c r="AB689" s="170"/>
      <c r="AC689" s="170"/>
      <c r="AD689" s="170"/>
      <c r="AE689" s="170"/>
      <c r="AF689" s="170"/>
      <c r="AG689" s="170"/>
      <c r="AH689" s="170"/>
      <c r="AI689" s="170"/>
      <c r="AJ689" s="170"/>
      <c r="AK689" s="170"/>
      <c r="AL689" s="170"/>
      <c r="AM689" s="170"/>
      <c r="AN689" s="170"/>
      <c r="AO689" s="170"/>
    </row>
    <row r="690" spans="1:41" ht="12.75" customHeight="1" x14ac:dyDescent="0.2">
      <c r="A690" s="170"/>
      <c r="B690" s="170"/>
      <c r="C690" s="170"/>
      <c r="D690" s="272"/>
      <c r="E690" s="170"/>
      <c r="F690" s="170"/>
      <c r="G690" s="170"/>
      <c r="H690" s="170"/>
      <c r="I690" s="170"/>
      <c r="J690" s="170"/>
      <c r="K690" s="170"/>
      <c r="L690" s="170"/>
      <c r="M690" s="170"/>
      <c r="N690" s="170"/>
      <c r="O690" s="170"/>
      <c r="P690" s="170"/>
      <c r="Q690" s="170"/>
      <c r="R690" s="170"/>
      <c r="S690" s="169"/>
      <c r="T690" s="169"/>
      <c r="U690" s="170"/>
      <c r="V690" s="170"/>
      <c r="W690" s="170"/>
      <c r="X690" s="170"/>
      <c r="Y690" s="170"/>
      <c r="Z690" s="170"/>
      <c r="AA690" s="170"/>
      <c r="AB690" s="170"/>
      <c r="AC690" s="170"/>
      <c r="AD690" s="170"/>
      <c r="AE690" s="170"/>
      <c r="AF690" s="170"/>
      <c r="AG690" s="170"/>
      <c r="AH690" s="170"/>
      <c r="AI690" s="170"/>
      <c r="AJ690" s="170"/>
      <c r="AK690" s="170"/>
      <c r="AL690" s="170"/>
      <c r="AM690" s="170"/>
      <c r="AN690" s="170"/>
      <c r="AO690" s="170"/>
    </row>
    <row r="691" spans="1:41" ht="12.75" customHeight="1" x14ac:dyDescent="0.2">
      <c r="A691" s="170"/>
      <c r="B691" s="170"/>
      <c r="C691" s="170"/>
      <c r="D691" s="272"/>
      <c r="E691" s="170"/>
      <c r="F691" s="170"/>
      <c r="G691" s="170"/>
      <c r="H691" s="170"/>
      <c r="I691" s="170"/>
      <c r="J691" s="170"/>
      <c r="K691" s="170"/>
      <c r="L691" s="170"/>
      <c r="M691" s="170"/>
      <c r="N691" s="170"/>
      <c r="O691" s="170"/>
      <c r="P691" s="170"/>
      <c r="Q691" s="170"/>
      <c r="R691" s="170"/>
      <c r="S691" s="169"/>
      <c r="T691" s="169"/>
      <c r="U691" s="170"/>
      <c r="V691" s="170"/>
      <c r="W691" s="170"/>
      <c r="X691" s="170"/>
      <c r="Y691" s="170"/>
      <c r="Z691" s="170"/>
      <c r="AA691" s="170"/>
      <c r="AB691" s="170"/>
      <c r="AC691" s="170"/>
      <c r="AD691" s="170"/>
      <c r="AE691" s="170"/>
      <c r="AF691" s="170"/>
      <c r="AG691" s="170"/>
      <c r="AH691" s="170"/>
      <c r="AI691" s="170"/>
      <c r="AJ691" s="170"/>
      <c r="AK691" s="170"/>
      <c r="AL691" s="170"/>
      <c r="AM691" s="170"/>
      <c r="AN691" s="170"/>
      <c r="AO691" s="170"/>
    </row>
    <row r="692" spans="1:41" ht="12.75" customHeight="1" x14ac:dyDescent="0.2">
      <c r="A692" s="170"/>
      <c r="B692" s="170"/>
      <c r="C692" s="170"/>
      <c r="D692" s="272"/>
      <c r="E692" s="170"/>
      <c r="F692" s="170"/>
      <c r="G692" s="170"/>
      <c r="H692" s="170"/>
      <c r="I692" s="170"/>
      <c r="J692" s="170"/>
      <c r="K692" s="170"/>
      <c r="L692" s="170"/>
      <c r="M692" s="170"/>
      <c r="N692" s="170"/>
      <c r="O692" s="170"/>
      <c r="P692" s="170"/>
      <c r="Q692" s="170"/>
      <c r="R692" s="170"/>
      <c r="S692" s="169"/>
      <c r="T692" s="169"/>
      <c r="U692" s="170"/>
      <c r="V692" s="170"/>
      <c r="W692" s="170"/>
      <c r="X692" s="170"/>
      <c r="Y692" s="170"/>
      <c r="Z692" s="170"/>
      <c r="AA692" s="170"/>
      <c r="AB692" s="170"/>
      <c r="AC692" s="170"/>
      <c r="AD692" s="170"/>
      <c r="AE692" s="170"/>
      <c r="AF692" s="170"/>
      <c r="AG692" s="170"/>
      <c r="AH692" s="170"/>
      <c r="AI692" s="170"/>
      <c r="AJ692" s="170"/>
      <c r="AK692" s="170"/>
      <c r="AL692" s="170"/>
      <c r="AM692" s="170"/>
      <c r="AN692" s="170"/>
      <c r="AO692" s="170"/>
    </row>
    <row r="693" spans="1:41" ht="12.75" customHeight="1" x14ac:dyDescent="0.2">
      <c r="A693" s="170"/>
      <c r="B693" s="170"/>
      <c r="C693" s="170"/>
      <c r="D693" s="272"/>
      <c r="E693" s="170"/>
      <c r="F693" s="170"/>
      <c r="G693" s="170"/>
      <c r="H693" s="170"/>
      <c r="I693" s="170"/>
      <c r="J693" s="170"/>
      <c r="K693" s="170"/>
      <c r="L693" s="170"/>
      <c r="M693" s="170"/>
      <c r="N693" s="170"/>
      <c r="O693" s="170"/>
      <c r="P693" s="170"/>
      <c r="Q693" s="170"/>
      <c r="R693" s="170"/>
      <c r="S693" s="169"/>
      <c r="T693" s="169"/>
      <c r="U693" s="170"/>
      <c r="V693" s="170"/>
      <c r="W693" s="170"/>
      <c r="X693" s="170"/>
      <c r="Y693" s="170"/>
      <c r="Z693" s="170"/>
      <c r="AA693" s="170"/>
      <c r="AB693" s="170"/>
      <c r="AC693" s="170"/>
      <c r="AD693" s="170"/>
      <c r="AE693" s="170"/>
      <c r="AF693" s="170"/>
      <c r="AG693" s="170"/>
      <c r="AH693" s="170"/>
      <c r="AI693" s="170"/>
      <c r="AJ693" s="170"/>
      <c r="AK693" s="170"/>
      <c r="AL693" s="170"/>
      <c r="AM693" s="170"/>
      <c r="AN693" s="170"/>
      <c r="AO693" s="170"/>
    </row>
    <row r="694" spans="1:41" ht="12.75" customHeight="1" x14ac:dyDescent="0.2">
      <c r="A694" s="170"/>
      <c r="B694" s="170"/>
      <c r="C694" s="170"/>
      <c r="D694" s="272"/>
      <c r="E694" s="170"/>
      <c r="F694" s="170"/>
      <c r="G694" s="170"/>
      <c r="H694" s="170"/>
      <c r="I694" s="170"/>
      <c r="J694" s="170"/>
      <c r="K694" s="170"/>
      <c r="L694" s="170"/>
      <c r="M694" s="170"/>
      <c r="N694" s="170"/>
      <c r="O694" s="170"/>
      <c r="P694" s="170"/>
      <c r="Q694" s="170"/>
      <c r="R694" s="170"/>
      <c r="S694" s="169"/>
      <c r="T694" s="169"/>
      <c r="U694" s="170"/>
      <c r="V694" s="170"/>
      <c r="W694" s="170"/>
      <c r="X694" s="170"/>
      <c r="Y694" s="170"/>
      <c r="Z694" s="170"/>
      <c r="AA694" s="170"/>
      <c r="AB694" s="170"/>
      <c r="AC694" s="170"/>
      <c r="AD694" s="170"/>
      <c r="AE694" s="170"/>
      <c r="AF694" s="170"/>
      <c r="AG694" s="170"/>
      <c r="AH694" s="170"/>
      <c r="AI694" s="170"/>
      <c r="AJ694" s="170"/>
      <c r="AK694" s="170"/>
      <c r="AL694" s="170"/>
      <c r="AM694" s="170"/>
      <c r="AN694" s="170"/>
      <c r="AO694" s="170"/>
    </row>
    <row r="695" spans="1:41" ht="12.75" customHeight="1" x14ac:dyDescent="0.2">
      <c r="A695" s="170"/>
      <c r="B695" s="170"/>
      <c r="C695" s="170"/>
      <c r="D695" s="272"/>
      <c r="E695" s="170"/>
      <c r="F695" s="170"/>
      <c r="G695" s="170"/>
      <c r="H695" s="170"/>
      <c r="I695" s="170"/>
      <c r="J695" s="170"/>
      <c r="K695" s="170"/>
      <c r="L695" s="170"/>
      <c r="M695" s="170"/>
      <c r="N695" s="170"/>
      <c r="O695" s="170"/>
      <c r="P695" s="170"/>
      <c r="Q695" s="170"/>
      <c r="R695" s="170"/>
      <c r="S695" s="169"/>
      <c r="T695" s="169"/>
      <c r="U695" s="170"/>
      <c r="V695" s="170"/>
      <c r="W695" s="170"/>
      <c r="X695" s="170"/>
      <c r="Y695" s="170"/>
      <c r="Z695" s="170"/>
      <c r="AA695" s="170"/>
      <c r="AB695" s="170"/>
      <c r="AC695" s="170"/>
      <c r="AD695" s="170"/>
      <c r="AE695" s="170"/>
      <c r="AF695" s="170"/>
      <c r="AG695" s="170"/>
      <c r="AH695" s="170"/>
      <c r="AI695" s="170"/>
      <c r="AJ695" s="170"/>
      <c r="AK695" s="170"/>
      <c r="AL695" s="170"/>
      <c r="AM695" s="170"/>
      <c r="AN695" s="170"/>
      <c r="AO695" s="170"/>
    </row>
    <row r="696" spans="1:41" ht="12.75" customHeight="1" x14ac:dyDescent="0.2">
      <c r="A696" s="170"/>
      <c r="B696" s="170"/>
      <c r="C696" s="170"/>
      <c r="D696" s="272"/>
      <c r="E696" s="170"/>
      <c r="F696" s="170"/>
      <c r="G696" s="170"/>
      <c r="H696" s="170"/>
      <c r="I696" s="170"/>
      <c r="J696" s="170"/>
      <c r="K696" s="170"/>
      <c r="L696" s="170"/>
      <c r="M696" s="170"/>
      <c r="N696" s="170"/>
      <c r="O696" s="170"/>
      <c r="P696" s="170"/>
      <c r="Q696" s="170"/>
      <c r="R696" s="170"/>
      <c r="S696" s="169"/>
      <c r="T696" s="169"/>
      <c r="U696" s="170"/>
      <c r="V696" s="170"/>
      <c r="W696" s="170"/>
      <c r="X696" s="170"/>
      <c r="Y696" s="170"/>
      <c r="Z696" s="170"/>
      <c r="AA696" s="170"/>
      <c r="AB696" s="170"/>
      <c r="AC696" s="170"/>
      <c r="AD696" s="170"/>
      <c r="AE696" s="170"/>
      <c r="AF696" s="170"/>
      <c r="AG696" s="170"/>
      <c r="AH696" s="170"/>
      <c r="AI696" s="170"/>
      <c r="AJ696" s="170"/>
      <c r="AK696" s="170"/>
      <c r="AL696" s="170"/>
      <c r="AM696" s="170"/>
      <c r="AN696" s="170"/>
      <c r="AO696" s="170"/>
    </row>
    <row r="697" spans="1:41" ht="12.75" customHeight="1" x14ac:dyDescent="0.2">
      <c r="A697" s="170"/>
      <c r="B697" s="170"/>
      <c r="C697" s="170"/>
      <c r="D697" s="272"/>
      <c r="E697" s="170"/>
      <c r="F697" s="170"/>
      <c r="G697" s="170"/>
      <c r="H697" s="170"/>
      <c r="I697" s="170"/>
      <c r="J697" s="170"/>
      <c r="K697" s="170"/>
      <c r="L697" s="170"/>
      <c r="M697" s="170"/>
      <c r="N697" s="170"/>
      <c r="O697" s="170"/>
      <c r="P697" s="170"/>
      <c r="Q697" s="170"/>
      <c r="R697" s="170"/>
      <c r="S697" s="169"/>
      <c r="T697" s="169"/>
      <c r="U697" s="170"/>
      <c r="V697" s="170"/>
      <c r="W697" s="170"/>
      <c r="X697" s="170"/>
      <c r="Y697" s="170"/>
      <c r="Z697" s="170"/>
      <c r="AA697" s="170"/>
      <c r="AB697" s="170"/>
      <c r="AC697" s="170"/>
      <c r="AD697" s="170"/>
      <c r="AE697" s="170"/>
      <c r="AF697" s="170"/>
      <c r="AG697" s="170"/>
      <c r="AH697" s="170"/>
      <c r="AI697" s="170"/>
      <c r="AJ697" s="170"/>
      <c r="AK697" s="170"/>
      <c r="AL697" s="170"/>
      <c r="AM697" s="170"/>
      <c r="AN697" s="170"/>
      <c r="AO697" s="170"/>
    </row>
    <row r="698" spans="1:41" ht="12.75" customHeight="1" x14ac:dyDescent="0.2">
      <c r="A698" s="170"/>
      <c r="B698" s="170"/>
      <c r="C698" s="170"/>
      <c r="D698" s="272"/>
      <c r="E698" s="170"/>
      <c r="F698" s="170"/>
      <c r="G698" s="170"/>
      <c r="H698" s="170"/>
      <c r="I698" s="170"/>
      <c r="J698" s="170"/>
      <c r="K698" s="170"/>
      <c r="L698" s="170"/>
      <c r="M698" s="170"/>
      <c r="N698" s="170"/>
      <c r="O698" s="170"/>
      <c r="P698" s="170"/>
      <c r="Q698" s="170"/>
      <c r="R698" s="170"/>
      <c r="S698" s="169"/>
      <c r="T698" s="169"/>
      <c r="U698" s="170"/>
      <c r="V698" s="170"/>
      <c r="W698" s="170"/>
      <c r="X698" s="170"/>
      <c r="Y698" s="170"/>
      <c r="Z698" s="170"/>
      <c r="AA698" s="170"/>
      <c r="AB698" s="170"/>
      <c r="AC698" s="170"/>
      <c r="AD698" s="170"/>
      <c r="AE698" s="170"/>
      <c r="AF698" s="170"/>
      <c r="AG698" s="170"/>
      <c r="AH698" s="170"/>
      <c r="AI698" s="170"/>
      <c r="AJ698" s="170"/>
      <c r="AK698" s="170"/>
      <c r="AL698" s="170"/>
      <c r="AM698" s="170"/>
      <c r="AN698" s="170"/>
      <c r="AO698" s="170"/>
    </row>
    <row r="699" spans="1:41" ht="12.75" customHeight="1" x14ac:dyDescent="0.2">
      <c r="A699" s="170"/>
      <c r="B699" s="170"/>
      <c r="C699" s="170"/>
      <c r="D699" s="272"/>
      <c r="E699" s="170"/>
      <c r="F699" s="170"/>
      <c r="G699" s="170"/>
      <c r="H699" s="170"/>
      <c r="I699" s="170"/>
      <c r="J699" s="170"/>
      <c r="K699" s="170"/>
      <c r="L699" s="170"/>
      <c r="M699" s="170"/>
      <c r="N699" s="170"/>
      <c r="O699" s="170"/>
      <c r="P699" s="170"/>
      <c r="Q699" s="170"/>
      <c r="R699" s="170"/>
      <c r="S699" s="169"/>
      <c r="T699" s="169"/>
      <c r="U699" s="170"/>
      <c r="V699" s="170"/>
      <c r="W699" s="170"/>
      <c r="X699" s="170"/>
      <c r="Y699" s="170"/>
      <c r="Z699" s="170"/>
      <c r="AA699" s="170"/>
      <c r="AB699" s="170"/>
      <c r="AC699" s="170"/>
      <c r="AD699" s="170"/>
      <c r="AE699" s="170"/>
      <c r="AF699" s="170"/>
      <c r="AG699" s="170"/>
      <c r="AH699" s="170"/>
      <c r="AI699" s="170"/>
      <c r="AJ699" s="170"/>
      <c r="AK699" s="170"/>
      <c r="AL699" s="170"/>
      <c r="AM699" s="170"/>
      <c r="AN699" s="170"/>
      <c r="AO699" s="170"/>
    </row>
    <row r="700" spans="1:41" ht="12.75" customHeight="1" x14ac:dyDescent="0.2">
      <c r="A700" s="170"/>
      <c r="B700" s="170"/>
      <c r="C700" s="170"/>
      <c r="D700" s="272"/>
      <c r="E700" s="170"/>
      <c r="F700" s="170"/>
      <c r="G700" s="170"/>
      <c r="H700" s="170"/>
      <c r="I700" s="170"/>
      <c r="J700" s="170"/>
      <c r="K700" s="170"/>
      <c r="L700" s="170"/>
      <c r="M700" s="170"/>
      <c r="N700" s="170"/>
      <c r="O700" s="170"/>
      <c r="P700" s="170"/>
      <c r="Q700" s="170"/>
      <c r="R700" s="170"/>
      <c r="S700" s="169"/>
      <c r="T700" s="169"/>
      <c r="U700" s="170"/>
      <c r="V700" s="170"/>
      <c r="W700" s="170"/>
      <c r="X700" s="170"/>
      <c r="Y700" s="170"/>
      <c r="Z700" s="170"/>
      <c r="AA700" s="170"/>
      <c r="AB700" s="170"/>
      <c r="AC700" s="170"/>
      <c r="AD700" s="170"/>
      <c r="AE700" s="170"/>
      <c r="AF700" s="170"/>
      <c r="AG700" s="170"/>
      <c r="AH700" s="170"/>
      <c r="AI700" s="170"/>
      <c r="AJ700" s="170"/>
      <c r="AK700" s="170"/>
      <c r="AL700" s="170"/>
      <c r="AM700" s="170"/>
      <c r="AN700" s="170"/>
      <c r="AO700" s="170"/>
    </row>
    <row r="701" spans="1:41" ht="12.75" customHeight="1" x14ac:dyDescent="0.2">
      <c r="A701" s="170"/>
      <c r="B701" s="170"/>
      <c r="C701" s="170"/>
      <c r="D701" s="272"/>
      <c r="E701" s="170"/>
      <c r="F701" s="170"/>
      <c r="G701" s="170"/>
      <c r="H701" s="170"/>
      <c r="I701" s="170"/>
      <c r="J701" s="170"/>
      <c r="K701" s="170"/>
      <c r="L701" s="170"/>
      <c r="M701" s="170"/>
      <c r="N701" s="170"/>
      <c r="O701" s="170"/>
      <c r="P701" s="170"/>
      <c r="Q701" s="170"/>
      <c r="R701" s="170"/>
      <c r="S701" s="169"/>
      <c r="T701" s="169"/>
      <c r="U701" s="170"/>
      <c r="V701" s="170"/>
      <c r="W701" s="170"/>
      <c r="X701" s="170"/>
      <c r="Y701" s="170"/>
      <c r="Z701" s="170"/>
      <c r="AA701" s="170"/>
      <c r="AB701" s="170"/>
      <c r="AC701" s="170"/>
      <c r="AD701" s="170"/>
      <c r="AE701" s="170"/>
      <c r="AF701" s="170"/>
      <c r="AG701" s="170"/>
      <c r="AH701" s="170"/>
      <c r="AI701" s="170"/>
      <c r="AJ701" s="170"/>
      <c r="AK701" s="170"/>
      <c r="AL701" s="170"/>
      <c r="AM701" s="170"/>
      <c r="AN701" s="170"/>
      <c r="AO701" s="170"/>
    </row>
    <row r="702" spans="1:41" ht="12.75" customHeight="1" x14ac:dyDescent="0.2">
      <c r="A702" s="170"/>
      <c r="B702" s="170"/>
      <c r="C702" s="170"/>
      <c r="D702" s="272"/>
      <c r="E702" s="170"/>
      <c r="F702" s="170"/>
      <c r="G702" s="170"/>
      <c r="H702" s="170"/>
      <c r="I702" s="170"/>
      <c r="J702" s="170"/>
      <c r="K702" s="170"/>
      <c r="L702" s="170"/>
      <c r="M702" s="170"/>
      <c r="N702" s="170"/>
      <c r="O702" s="170"/>
      <c r="P702" s="170"/>
      <c r="Q702" s="170"/>
      <c r="R702" s="170"/>
      <c r="S702" s="169"/>
      <c r="T702" s="169"/>
      <c r="U702" s="170"/>
      <c r="V702" s="170"/>
      <c r="W702" s="170"/>
      <c r="X702" s="170"/>
      <c r="Y702" s="170"/>
      <c r="Z702" s="170"/>
      <c r="AA702" s="170"/>
      <c r="AB702" s="170"/>
      <c r="AC702" s="170"/>
      <c r="AD702" s="170"/>
      <c r="AE702" s="170"/>
      <c r="AF702" s="170"/>
      <c r="AG702" s="170"/>
      <c r="AH702" s="170"/>
      <c r="AI702" s="170"/>
      <c r="AJ702" s="170"/>
      <c r="AK702" s="170"/>
      <c r="AL702" s="170"/>
      <c r="AM702" s="170"/>
      <c r="AN702" s="170"/>
      <c r="AO702" s="170"/>
    </row>
    <row r="703" spans="1:41" ht="12.75" customHeight="1" x14ac:dyDescent="0.2">
      <c r="A703" s="170"/>
      <c r="B703" s="170"/>
      <c r="C703" s="170"/>
      <c r="D703" s="272"/>
      <c r="E703" s="170"/>
      <c r="F703" s="170"/>
      <c r="G703" s="170"/>
      <c r="H703" s="170"/>
      <c r="I703" s="170"/>
      <c r="J703" s="170"/>
      <c r="K703" s="170"/>
      <c r="L703" s="170"/>
      <c r="M703" s="170"/>
      <c r="N703" s="170"/>
      <c r="O703" s="170"/>
      <c r="P703" s="170"/>
      <c r="Q703" s="170"/>
      <c r="R703" s="170"/>
      <c r="S703" s="169"/>
      <c r="T703" s="169"/>
      <c r="U703" s="170"/>
      <c r="V703" s="170"/>
      <c r="W703" s="170"/>
      <c r="X703" s="170"/>
      <c r="Y703" s="170"/>
      <c r="Z703" s="170"/>
      <c r="AA703" s="170"/>
      <c r="AB703" s="170"/>
      <c r="AC703" s="170"/>
      <c r="AD703" s="170"/>
      <c r="AE703" s="170"/>
      <c r="AF703" s="170"/>
      <c r="AG703" s="170"/>
      <c r="AH703" s="170"/>
      <c r="AI703" s="170"/>
      <c r="AJ703" s="170"/>
      <c r="AK703" s="170"/>
      <c r="AL703" s="170"/>
      <c r="AM703" s="170"/>
      <c r="AN703" s="170"/>
      <c r="AO703" s="170"/>
    </row>
    <row r="704" spans="1:41" ht="12.75" customHeight="1" x14ac:dyDescent="0.2">
      <c r="A704" s="170"/>
      <c r="B704" s="170"/>
      <c r="C704" s="170"/>
      <c r="D704" s="272"/>
      <c r="E704" s="170"/>
      <c r="F704" s="170"/>
      <c r="G704" s="170"/>
      <c r="H704" s="170"/>
      <c r="I704" s="170"/>
      <c r="J704" s="170"/>
      <c r="K704" s="170"/>
      <c r="L704" s="170"/>
      <c r="M704" s="170"/>
      <c r="N704" s="170"/>
      <c r="O704" s="170"/>
      <c r="P704" s="170"/>
      <c r="Q704" s="170"/>
      <c r="R704" s="170"/>
      <c r="S704" s="169"/>
      <c r="T704" s="169"/>
      <c r="U704" s="170"/>
      <c r="V704" s="170"/>
      <c r="W704" s="170"/>
      <c r="X704" s="170"/>
      <c r="Y704" s="170"/>
      <c r="Z704" s="170"/>
      <c r="AA704" s="170"/>
      <c r="AB704" s="170"/>
      <c r="AC704" s="170"/>
      <c r="AD704" s="170"/>
      <c r="AE704" s="170"/>
      <c r="AF704" s="170"/>
      <c r="AG704" s="170"/>
      <c r="AH704" s="170"/>
      <c r="AI704" s="170"/>
      <c r="AJ704" s="170"/>
      <c r="AK704" s="170"/>
      <c r="AL704" s="170"/>
      <c r="AM704" s="170"/>
      <c r="AN704" s="170"/>
      <c r="AO704" s="170"/>
    </row>
    <row r="705" spans="1:41" ht="12.75" customHeight="1" x14ac:dyDescent="0.2">
      <c r="A705" s="170"/>
      <c r="B705" s="170"/>
      <c r="C705" s="170"/>
      <c r="D705" s="272"/>
      <c r="E705" s="170"/>
      <c r="F705" s="170"/>
      <c r="G705" s="170"/>
      <c r="H705" s="170"/>
      <c r="I705" s="170"/>
      <c r="J705" s="170"/>
      <c r="K705" s="170"/>
      <c r="L705" s="170"/>
      <c r="M705" s="170"/>
      <c r="N705" s="170"/>
      <c r="O705" s="170"/>
      <c r="P705" s="170"/>
      <c r="Q705" s="170"/>
      <c r="R705" s="170"/>
      <c r="S705" s="169"/>
      <c r="T705" s="169"/>
      <c r="U705" s="170"/>
      <c r="V705" s="170"/>
      <c r="W705" s="170"/>
      <c r="X705" s="170"/>
      <c r="Y705" s="170"/>
      <c r="Z705" s="170"/>
      <c r="AA705" s="170"/>
      <c r="AB705" s="170"/>
      <c r="AC705" s="170"/>
      <c r="AD705" s="170"/>
      <c r="AE705" s="170"/>
      <c r="AF705" s="170"/>
      <c r="AG705" s="170"/>
      <c r="AH705" s="170"/>
      <c r="AI705" s="170"/>
      <c r="AJ705" s="170"/>
      <c r="AK705" s="170"/>
      <c r="AL705" s="170"/>
      <c r="AM705" s="170"/>
      <c r="AN705" s="170"/>
      <c r="AO705" s="170"/>
    </row>
    <row r="706" spans="1:41" ht="12.75" customHeight="1" x14ac:dyDescent="0.2">
      <c r="A706" s="170"/>
      <c r="B706" s="170"/>
      <c r="C706" s="170"/>
      <c r="D706" s="272"/>
      <c r="E706" s="170"/>
      <c r="F706" s="170"/>
      <c r="G706" s="170"/>
      <c r="H706" s="170"/>
      <c r="I706" s="170"/>
      <c r="J706" s="170"/>
      <c r="K706" s="170"/>
      <c r="L706" s="170"/>
      <c r="M706" s="170"/>
      <c r="N706" s="170"/>
      <c r="O706" s="170"/>
      <c r="P706" s="170"/>
      <c r="Q706" s="170"/>
      <c r="R706" s="170"/>
      <c r="S706" s="169"/>
      <c r="T706" s="169"/>
      <c r="U706" s="170"/>
      <c r="V706" s="170"/>
      <c r="W706" s="170"/>
      <c r="X706" s="170"/>
      <c r="Y706" s="170"/>
      <c r="Z706" s="170"/>
      <c r="AA706" s="170"/>
      <c r="AB706" s="170"/>
      <c r="AC706" s="170"/>
      <c r="AD706" s="170"/>
      <c r="AE706" s="170"/>
      <c r="AF706" s="170"/>
      <c r="AG706" s="170"/>
      <c r="AH706" s="170"/>
      <c r="AI706" s="170"/>
      <c r="AJ706" s="170"/>
      <c r="AK706" s="170"/>
      <c r="AL706" s="170"/>
      <c r="AM706" s="170"/>
      <c r="AN706" s="170"/>
      <c r="AO706" s="170"/>
    </row>
    <row r="707" spans="1:41" ht="12.75" customHeight="1" x14ac:dyDescent="0.2">
      <c r="A707" s="170"/>
      <c r="B707" s="170"/>
      <c r="C707" s="170"/>
      <c r="D707" s="272"/>
      <c r="E707" s="170"/>
      <c r="F707" s="170"/>
      <c r="G707" s="170"/>
      <c r="H707" s="170"/>
      <c r="I707" s="170"/>
      <c r="J707" s="170"/>
      <c r="K707" s="170"/>
      <c r="L707" s="170"/>
      <c r="M707" s="170"/>
      <c r="N707" s="170"/>
      <c r="O707" s="170"/>
      <c r="P707" s="170"/>
      <c r="Q707" s="170"/>
      <c r="R707" s="170"/>
      <c r="S707" s="169"/>
      <c r="T707" s="169"/>
      <c r="U707" s="170"/>
      <c r="V707" s="170"/>
      <c r="W707" s="170"/>
      <c r="X707" s="170"/>
      <c r="Y707" s="170"/>
      <c r="Z707" s="170"/>
      <c r="AA707" s="170"/>
      <c r="AB707" s="170"/>
      <c r="AC707" s="170"/>
      <c r="AD707" s="170"/>
      <c r="AE707" s="170"/>
      <c r="AF707" s="170"/>
      <c r="AG707" s="170"/>
      <c r="AH707" s="170"/>
      <c r="AI707" s="170"/>
      <c r="AJ707" s="170"/>
      <c r="AK707" s="170"/>
      <c r="AL707" s="170"/>
      <c r="AM707" s="170"/>
      <c r="AN707" s="170"/>
      <c r="AO707" s="170"/>
    </row>
    <row r="708" spans="1:41" ht="12.75" customHeight="1" x14ac:dyDescent="0.2">
      <c r="A708" s="170"/>
      <c r="B708" s="170"/>
      <c r="C708" s="170"/>
      <c r="D708" s="272"/>
      <c r="E708" s="170"/>
      <c r="F708" s="170"/>
      <c r="G708" s="170"/>
      <c r="H708" s="170"/>
      <c r="I708" s="170"/>
      <c r="J708" s="170"/>
      <c r="K708" s="170"/>
      <c r="L708" s="170"/>
      <c r="M708" s="170"/>
      <c r="N708" s="170"/>
      <c r="O708" s="170"/>
      <c r="P708" s="170"/>
      <c r="Q708" s="170"/>
      <c r="R708" s="170"/>
      <c r="S708" s="169"/>
      <c r="T708" s="169"/>
      <c r="U708" s="170"/>
      <c r="V708" s="170"/>
      <c r="W708" s="170"/>
      <c r="X708" s="170"/>
      <c r="Y708" s="170"/>
      <c r="Z708" s="170"/>
      <c r="AA708" s="170"/>
      <c r="AB708" s="170"/>
      <c r="AC708" s="170"/>
      <c r="AD708" s="170"/>
      <c r="AE708" s="170"/>
      <c r="AF708" s="170"/>
      <c r="AG708" s="170"/>
      <c r="AH708" s="170"/>
      <c r="AI708" s="170"/>
      <c r="AJ708" s="170"/>
      <c r="AK708" s="170"/>
      <c r="AL708" s="170"/>
      <c r="AM708" s="170"/>
      <c r="AN708" s="170"/>
      <c r="AO708" s="170"/>
    </row>
    <row r="709" spans="1:41" ht="12.75" customHeight="1" x14ac:dyDescent="0.2">
      <c r="A709" s="170"/>
      <c r="B709" s="170"/>
      <c r="C709" s="170"/>
      <c r="D709" s="272"/>
      <c r="E709" s="170"/>
      <c r="F709" s="170"/>
      <c r="G709" s="170"/>
      <c r="H709" s="170"/>
      <c r="I709" s="170"/>
      <c r="J709" s="170"/>
      <c r="K709" s="170"/>
      <c r="L709" s="170"/>
      <c r="M709" s="170"/>
      <c r="N709" s="170"/>
      <c r="O709" s="170"/>
      <c r="P709" s="170"/>
      <c r="Q709" s="170"/>
      <c r="R709" s="170"/>
      <c r="S709" s="169"/>
      <c r="T709" s="169"/>
      <c r="U709" s="170"/>
      <c r="V709" s="170"/>
      <c r="W709" s="170"/>
      <c r="X709" s="170"/>
      <c r="Y709" s="170"/>
      <c r="Z709" s="170"/>
      <c r="AA709" s="170"/>
      <c r="AB709" s="170"/>
      <c r="AC709" s="170"/>
      <c r="AD709" s="170"/>
      <c r="AE709" s="170"/>
      <c r="AF709" s="170"/>
      <c r="AG709" s="170"/>
      <c r="AH709" s="170"/>
      <c r="AI709" s="170"/>
      <c r="AJ709" s="170"/>
      <c r="AK709" s="170"/>
      <c r="AL709" s="170"/>
      <c r="AM709" s="170"/>
      <c r="AN709" s="170"/>
      <c r="AO709" s="170"/>
    </row>
    <row r="710" spans="1:41" ht="12.75" customHeight="1" x14ac:dyDescent="0.2">
      <c r="A710" s="170"/>
      <c r="B710" s="170"/>
      <c r="C710" s="170"/>
      <c r="D710" s="272"/>
      <c r="E710" s="170"/>
      <c r="F710" s="170"/>
      <c r="G710" s="170"/>
      <c r="H710" s="170"/>
      <c r="I710" s="170"/>
      <c r="J710" s="170"/>
      <c r="K710" s="170"/>
      <c r="L710" s="170"/>
      <c r="M710" s="170"/>
      <c r="N710" s="170"/>
      <c r="O710" s="170"/>
      <c r="P710" s="170"/>
      <c r="Q710" s="170"/>
      <c r="R710" s="170"/>
      <c r="S710" s="169"/>
      <c r="T710" s="169"/>
      <c r="U710" s="170"/>
      <c r="V710" s="170"/>
      <c r="W710" s="170"/>
      <c r="X710" s="170"/>
      <c r="Y710" s="170"/>
      <c r="Z710" s="170"/>
      <c r="AA710" s="170"/>
      <c r="AB710" s="170"/>
      <c r="AC710" s="170"/>
      <c r="AD710" s="170"/>
      <c r="AE710" s="170"/>
      <c r="AF710" s="170"/>
      <c r="AG710" s="170"/>
      <c r="AH710" s="170"/>
      <c r="AI710" s="170"/>
      <c r="AJ710" s="170"/>
      <c r="AK710" s="170"/>
      <c r="AL710" s="170"/>
      <c r="AM710" s="170"/>
      <c r="AN710" s="170"/>
      <c r="AO710" s="170"/>
    </row>
    <row r="711" spans="1:41" ht="12.75" customHeight="1" x14ac:dyDescent="0.2">
      <c r="A711" s="170"/>
      <c r="B711" s="170"/>
      <c r="C711" s="170"/>
      <c r="D711" s="272"/>
      <c r="E711" s="170"/>
      <c r="F711" s="170"/>
      <c r="G711" s="170"/>
      <c r="H711" s="170"/>
      <c r="I711" s="170"/>
      <c r="J711" s="170"/>
      <c r="K711" s="170"/>
      <c r="L711" s="170"/>
      <c r="M711" s="170"/>
      <c r="N711" s="170"/>
      <c r="O711" s="170"/>
      <c r="P711" s="170"/>
      <c r="Q711" s="170"/>
      <c r="R711" s="170"/>
      <c r="S711" s="169"/>
      <c r="T711" s="169"/>
      <c r="U711" s="170"/>
      <c r="V711" s="170"/>
      <c r="W711" s="170"/>
      <c r="X711" s="170"/>
      <c r="Y711" s="170"/>
      <c r="Z711" s="170"/>
      <c r="AA711" s="170"/>
      <c r="AB711" s="170"/>
      <c r="AC711" s="170"/>
      <c r="AD711" s="170"/>
      <c r="AE711" s="170"/>
      <c r="AF711" s="170"/>
      <c r="AG711" s="170"/>
      <c r="AH711" s="170"/>
      <c r="AI711" s="170"/>
      <c r="AJ711" s="170"/>
      <c r="AK711" s="170"/>
      <c r="AL711" s="170"/>
      <c r="AM711" s="170"/>
      <c r="AN711" s="170"/>
      <c r="AO711" s="170"/>
    </row>
    <row r="712" spans="1:41" ht="12.75" customHeight="1" x14ac:dyDescent="0.2">
      <c r="A712" s="170"/>
      <c r="B712" s="170"/>
      <c r="C712" s="170"/>
      <c r="D712" s="272"/>
      <c r="E712" s="170"/>
      <c r="F712" s="170"/>
      <c r="G712" s="170"/>
      <c r="H712" s="170"/>
      <c r="I712" s="170"/>
      <c r="J712" s="170"/>
      <c r="K712" s="170"/>
      <c r="L712" s="170"/>
      <c r="M712" s="170"/>
      <c r="N712" s="170"/>
      <c r="O712" s="170"/>
      <c r="P712" s="170"/>
      <c r="Q712" s="170"/>
      <c r="R712" s="170"/>
      <c r="S712" s="169"/>
      <c r="T712" s="169"/>
      <c r="U712" s="170"/>
      <c r="V712" s="170"/>
      <c r="W712" s="170"/>
      <c r="X712" s="170"/>
      <c r="Y712" s="170"/>
      <c r="Z712" s="170"/>
      <c r="AA712" s="170"/>
      <c r="AB712" s="170"/>
      <c r="AC712" s="170"/>
      <c r="AD712" s="170"/>
      <c r="AE712" s="170"/>
      <c r="AF712" s="170"/>
      <c r="AG712" s="170"/>
      <c r="AH712" s="170"/>
      <c r="AI712" s="170"/>
      <c r="AJ712" s="170"/>
      <c r="AK712" s="170"/>
      <c r="AL712" s="170"/>
      <c r="AM712" s="170"/>
      <c r="AN712" s="170"/>
      <c r="AO712" s="170"/>
    </row>
    <row r="713" spans="1:41" ht="12.75" customHeight="1" x14ac:dyDescent="0.2">
      <c r="A713" s="170"/>
      <c r="B713" s="170"/>
      <c r="C713" s="170"/>
      <c r="D713" s="272"/>
      <c r="E713" s="170"/>
      <c r="F713" s="170"/>
      <c r="G713" s="170"/>
      <c r="H713" s="170"/>
      <c r="I713" s="170"/>
      <c r="J713" s="170"/>
      <c r="K713" s="170"/>
      <c r="L713" s="170"/>
      <c r="M713" s="170"/>
      <c r="N713" s="170"/>
      <c r="O713" s="170"/>
      <c r="P713" s="170"/>
      <c r="Q713" s="170"/>
      <c r="R713" s="170"/>
      <c r="S713" s="169"/>
      <c r="T713" s="169"/>
      <c r="U713" s="170"/>
      <c r="V713" s="170"/>
      <c r="W713" s="170"/>
      <c r="X713" s="170"/>
      <c r="Y713" s="170"/>
      <c r="Z713" s="170"/>
      <c r="AA713" s="170"/>
      <c r="AB713" s="170"/>
      <c r="AC713" s="170"/>
      <c r="AD713" s="170"/>
      <c r="AE713" s="170"/>
      <c r="AF713" s="170"/>
      <c r="AG713" s="170"/>
      <c r="AH713" s="170"/>
      <c r="AI713" s="170"/>
      <c r="AJ713" s="170"/>
      <c r="AK713" s="170"/>
      <c r="AL713" s="170"/>
      <c r="AM713" s="170"/>
      <c r="AN713" s="170"/>
      <c r="AO713" s="170"/>
    </row>
    <row r="714" spans="1:41" ht="12.75" customHeight="1" x14ac:dyDescent="0.2">
      <c r="A714" s="170"/>
      <c r="B714" s="170"/>
      <c r="C714" s="170"/>
      <c r="D714" s="272"/>
      <c r="E714" s="170"/>
      <c r="F714" s="170"/>
      <c r="G714" s="170"/>
      <c r="H714" s="170"/>
      <c r="I714" s="170"/>
      <c r="J714" s="170"/>
      <c r="K714" s="170"/>
      <c r="L714" s="170"/>
      <c r="M714" s="170"/>
      <c r="N714" s="170"/>
      <c r="O714" s="170"/>
      <c r="P714" s="170"/>
      <c r="Q714" s="170"/>
      <c r="R714" s="170"/>
      <c r="S714" s="169"/>
      <c r="T714" s="169"/>
      <c r="U714" s="170"/>
      <c r="V714" s="170"/>
      <c r="W714" s="170"/>
      <c r="X714" s="170"/>
      <c r="Y714" s="170"/>
      <c r="Z714" s="170"/>
      <c r="AA714" s="170"/>
      <c r="AB714" s="170"/>
      <c r="AC714" s="170"/>
      <c r="AD714" s="170"/>
      <c r="AE714" s="170"/>
      <c r="AF714" s="170"/>
      <c r="AG714" s="170"/>
      <c r="AH714" s="170"/>
      <c r="AI714" s="170"/>
      <c r="AJ714" s="170"/>
      <c r="AK714" s="170"/>
      <c r="AL714" s="170"/>
      <c r="AM714" s="170"/>
      <c r="AN714" s="170"/>
      <c r="AO714" s="170"/>
    </row>
    <row r="715" spans="1:41" ht="12.75" customHeight="1" x14ac:dyDescent="0.2">
      <c r="A715" s="170"/>
      <c r="B715" s="170"/>
      <c r="C715" s="170"/>
      <c r="D715" s="272"/>
      <c r="E715" s="170"/>
      <c r="F715" s="170"/>
      <c r="G715" s="170"/>
      <c r="H715" s="170"/>
      <c r="I715" s="170"/>
      <c r="J715" s="170"/>
      <c r="K715" s="170"/>
      <c r="L715" s="170"/>
      <c r="M715" s="170"/>
      <c r="N715" s="170"/>
      <c r="O715" s="170"/>
      <c r="P715" s="170"/>
      <c r="Q715" s="170"/>
      <c r="R715" s="170"/>
      <c r="S715" s="169"/>
      <c r="T715" s="169"/>
      <c r="U715" s="170"/>
      <c r="V715" s="170"/>
      <c r="W715" s="170"/>
      <c r="X715" s="170"/>
      <c r="Y715" s="170"/>
      <c r="Z715" s="170"/>
      <c r="AA715" s="170"/>
      <c r="AB715" s="170"/>
      <c r="AC715" s="170"/>
      <c r="AD715" s="170"/>
      <c r="AE715" s="170"/>
      <c r="AF715" s="170"/>
      <c r="AG715" s="170"/>
      <c r="AH715" s="170"/>
      <c r="AI715" s="170"/>
      <c r="AJ715" s="170"/>
      <c r="AK715" s="170"/>
      <c r="AL715" s="170"/>
      <c r="AM715" s="170"/>
      <c r="AN715" s="170"/>
      <c r="AO715" s="170"/>
    </row>
    <row r="716" spans="1:41" ht="12.75" customHeight="1" x14ac:dyDescent="0.2">
      <c r="A716" s="170"/>
      <c r="B716" s="170"/>
      <c r="C716" s="170"/>
      <c r="D716" s="272"/>
      <c r="E716" s="170"/>
      <c r="F716" s="170"/>
      <c r="G716" s="170"/>
      <c r="H716" s="170"/>
      <c r="I716" s="170"/>
      <c r="J716" s="170"/>
      <c r="K716" s="170"/>
      <c r="L716" s="170"/>
      <c r="M716" s="170"/>
      <c r="N716" s="170"/>
      <c r="O716" s="170"/>
      <c r="P716" s="170"/>
      <c r="Q716" s="170"/>
      <c r="R716" s="170"/>
      <c r="S716" s="169"/>
      <c r="T716" s="169"/>
      <c r="U716" s="170"/>
      <c r="V716" s="170"/>
      <c r="W716" s="170"/>
      <c r="X716" s="170"/>
      <c r="Y716" s="170"/>
      <c r="Z716" s="170"/>
      <c r="AA716" s="170"/>
      <c r="AB716" s="170"/>
      <c r="AC716" s="170"/>
      <c r="AD716" s="170"/>
      <c r="AE716" s="170"/>
      <c r="AF716" s="170"/>
      <c r="AG716" s="170"/>
      <c r="AH716" s="170"/>
      <c r="AI716" s="170"/>
      <c r="AJ716" s="170"/>
      <c r="AK716" s="170"/>
      <c r="AL716" s="170"/>
      <c r="AM716" s="170"/>
      <c r="AN716" s="170"/>
      <c r="AO716" s="170"/>
    </row>
    <row r="717" spans="1:41" ht="12.75" customHeight="1" x14ac:dyDescent="0.2">
      <c r="A717" s="170"/>
      <c r="B717" s="170"/>
      <c r="C717" s="170"/>
      <c r="D717" s="272"/>
      <c r="E717" s="170"/>
      <c r="F717" s="170"/>
      <c r="G717" s="170"/>
      <c r="H717" s="170"/>
      <c r="I717" s="170"/>
      <c r="J717" s="170"/>
      <c r="K717" s="170"/>
      <c r="L717" s="170"/>
      <c r="M717" s="170"/>
      <c r="N717" s="170"/>
      <c r="O717" s="170"/>
      <c r="P717" s="170"/>
      <c r="Q717" s="170"/>
      <c r="R717" s="170"/>
      <c r="S717" s="169"/>
      <c r="T717" s="169"/>
      <c r="U717" s="170"/>
      <c r="V717" s="170"/>
      <c r="W717" s="170"/>
      <c r="X717" s="170"/>
      <c r="Y717" s="170"/>
      <c r="Z717" s="170"/>
      <c r="AA717" s="170"/>
      <c r="AB717" s="170"/>
      <c r="AC717" s="170"/>
      <c r="AD717" s="170"/>
      <c r="AE717" s="170"/>
      <c r="AF717" s="170"/>
      <c r="AG717" s="170"/>
      <c r="AH717" s="170"/>
      <c r="AI717" s="170"/>
      <c r="AJ717" s="170"/>
      <c r="AK717" s="170"/>
      <c r="AL717" s="170"/>
      <c r="AM717" s="170"/>
      <c r="AN717" s="170"/>
      <c r="AO717" s="170"/>
    </row>
    <row r="718" spans="1:41" ht="12.75" customHeight="1" x14ac:dyDescent="0.2">
      <c r="A718" s="170"/>
      <c r="B718" s="170"/>
      <c r="C718" s="170"/>
      <c r="D718" s="272"/>
      <c r="E718" s="170"/>
      <c r="F718" s="170"/>
      <c r="G718" s="170"/>
      <c r="H718" s="170"/>
      <c r="I718" s="170"/>
      <c r="J718" s="170"/>
      <c r="K718" s="170"/>
      <c r="L718" s="170"/>
      <c r="M718" s="170"/>
      <c r="N718" s="170"/>
      <c r="O718" s="170"/>
      <c r="P718" s="170"/>
      <c r="Q718" s="170"/>
      <c r="R718" s="170"/>
      <c r="S718" s="169"/>
      <c r="T718" s="169"/>
      <c r="U718" s="170"/>
      <c r="V718" s="170"/>
      <c r="W718" s="170"/>
      <c r="X718" s="170"/>
      <c r="Y718" s="170"/>
      <c r="Z718" s="170"/>
      <c r="AA718" s="170"/>
      <c r="AB718" s="170"/>
      <c r="AC718" s="170"/>
      <c r="AD718" s="170"/>
      <c r="AE718" s="170"/>
      <c r="AF718" s="170"/>
      <c r="AG718" s="170"/>
      <c r="AH718" s="170"/>
      <c r="AI718" s="170"/>
      <c r="AJ718" s="170"/>
      <c r="AK718" s="170"/>
      <c r="AL718" s="170"/>
      <c r="AM718" s="170"/>
      <c r="AN718" s="170"/>
      <c r="AO718" s="170"/>
    </row>
    <row r="719" spans="1:41" ht="12.75" customHeight="1" x14ac:dyDescent="0.2">
      <c r="A719" s="170"/>
      <c r="B719" s="170"/>
      <c r="C719" s="170"/>
      <c r="D719" s="272"/>
      <c r="E719" s="170"/>
      <c r="F719" s="170"/>
      <c r="G719" s="170"/>
      <c r="H719" s="170"/>
      <c r="I719" s="170"/>
      <c r="J719" s="170"/>
      <c r="K719" s="170"/>
      <c r="L719" s="170"/>
      <c r="M719" s="170"/>
      <c r="N719" s="170"/>
      <c r="O719" s="170"/>
      <c r="P719" s="170"/>
      <c r="Q719" s="170"/>
      <c r="R719" s="170"/>
      <c r="S719" s="169"/>
      <c r="T719" s="169"/>
      <c r="U719" s="170"/>
      <c r="V719" s="170"/>
      <c r="W719" s="170"/>
      <c r="X719" s="170"/>
      <c r="Y719" s="170"/>
      <c r="Z719" s="170"/>
      <c r="AA719" s="170"/>
      <c r="AB719" s="170"/>
      <c r="AC719" s="170"/>
      <c r="AD719" s="170"/>
      <c r="AE719" s="170"/>
      <c r="AF719" s="170"/>
      <c r="AG719" s="170"/>
      <c r="AH719" s="170"/>
      <c r="AI719" s="170"/>
      <c r="AJ719" s="170"/>
      <c r="AK719" s="170"/>
      <c r="AL719" s="170"/>
      <c r="AM719" s="170"/>
      <c r="AN719" s="170"/>
      <c r="AO719" s="170"/>
    </row>
    <row r="720" spans="1:41" ht="12.75" customHeight="1" x14ac:dyDescent="0.2">
      <c r="A720" s="170"/>
      <c r="B720" s="170"/>
      <c r="C720" s="170"/>
      <c r="D720" s="272"/>
      <c r="E720" s="170"/>
      <c r="F720" s="170"/>
      <c r="G720" s="170"/>
      <c r="H720" s="170"/>
      <c r="I720" s="170"/>
      <c r="J720" s="170"/>
      <c r="K720" s="170"/>
      <c r="L720" s="170"/>
      <c r="M720" s="170"/>
      <c r="N720" s="170"/>
      <c r="O720" s="170"/>
      <c r="P720" s="170"/>
      <c r="Q720" s="170"/>
      <c r="R720" s="170"/>
      <c r="S720" s="169"/>
      <c r="T720" s="169"/>
      <c r="U720" s="170"/>
      <c r="V720" s="170"/>
      <c r="W720" s="170"/>
      <c r="X720" s="170"/>
      <c r="Y720" s="170"/>
      <c r="Z720" s="170"/>
      <c r="AA720" s="170"/>
      <c r="AB720" s="170"/>
      <c r="AC720" s="170"/>
      <c r="AD720" s="170"/>
      <c r="AE720" s="170"/>
      <c r="AF720" s="170"/>
      <c r="AG720" s="170"/>
      <c r="AH720" s="170"/>
      <c r="AI720" s="170"/>
      <c r="AJ720" s="170"/>
      <c r="AK720" s="170"/>
      <c r="AL720" s="170"/>
      <c r="AM720" s="170"/>
      <c r="AN720" s="170"/>
      <c r="AO720" s="170"/>
    </row>
    <row r="721" spans="1:41" ht="12.75" customHeight="1" x14ac:dyDescent="0.2">
      <c r="A721" s="170"/>
      <c r="B721" s="170"/>
      <c r="C721" s="170"/>
      <c r="D721" s="272"/>
      <c r="E721" s="170"/>
      <c r="F721" s="170"/>
      <c r="G721" s="170"/>
      <c r="H721" s="170"/>
      <c r="I721" s="170"/>
      <c r="J721" s="170"/>
      <c r="K721" s="170"/>
      <c r="L721" s="170"/>
      <c r="M721" s="170"/>
      <c r="N721" s="170"/>
      <c r="O721" s="170"/>
      <c r="P721" s="170"/>
      <c r="Q721" s="170"/>
      <c r="R721" s="170"/>
      <c r="S721" s="169"/>
      <c r="T721" s="169"/>
      <c r="U721" s="170"/>
      <c r="V721" s="170"/>
      <c r="W721" s="170"/>
      <c r="X721" s="170"/>
      <c r="Y721" s="170"/>
      <c r="Z721" s="170"/>
      <c r="AA721" s="170"/>
      <c r="AB721" s="170"/>
      <c r="AC721" s="170"/>
      <c r="AD721" s="170"/>
      <c r="AE721" s="170"/>
      <c r="AF721" s="170"/>
      <c r="AG721" s="170"/>
      <c r="AH721" s="170"/>
      <c r="AI721" s="170"/>
      <c r="AJ721" s="170"/>
      <c r="AK721" s="170"/>
      <c r="AL721" s="170"/>
      <c r="AM721" s="170"/>
      <c r="AN721" s="170"/>
      <c r="AO721" s="170"/>
    </row>
    <row r="722" spans="1:41" ht="12.75" customHeight="1" x14ac:dyDescent="0.2">
      <c r="A722" s="170"/>
      <c r="B722" s="170"/>
      <c r="C722" s="170"/>
      <c r="D722" s="272"/>
      <c r="E722" s="170"/>
      <c r="F722" s="170"/>
      <c r="G722" s="170"/>
      <c r="H722" s="170"/>
      <c r="I722" s="170"/>
      <c r="J722" s="170"/>
      <c r="K722" s="170"/>
      <c r="L722" s="170"/>
      <c r="M722" s="170"/>
      <c r="N722" s="170"/>
      <c r="O722" s="170"/>
      <c r="P722" s="170"/>
      <c r="Q722" s="170"/>
      <c r="R722" s="170"/>
      <c r="S722" s="169"/>
      <c r="T722" s="169"/>
      <c r="U722" s="170"/>
      <c r="V722" s="170"/>
      <c r="W722" s="170"/>
      <c r="X722" s="170"/>
      <c r="Y722" s="170"/>
      <c r="Z722" s="170"/>
      <c r="AA722" s="170"/>
      <c r="AB722" s="170"/>
      <c r="AC722" s="170"/>
      <c r="AD722" s="170"/>
      <c r="AE722" s="170"/>
      <c r="AF722" s="170"/>
      <c r="AG722" s="170"/>
      <c r="AH722" s="170"/>
      <c r="AI722" s="170"/>
      <c r="AJ722" s="170"/>
      <c r="AK722" s="170"/>
      <c r="AL722" s="170"/>
      <c r="AM722" s="170"/>
      <c r="AN722" s="170"/>
      <c r="AO722" s="170"/>
    </row>
    <row r="723" spans="1:41" ht="12.75" customHeight="1" x14ac:dyDescent="0.2">
      <c r="A723" s="170"/>
      <c r="B723" s="170"/>
      <c r="C723" s="170"/>
      <c r="D723" s="272"/>
      <c r="E723" s="170"/>
      <c r="F723" s="170"/>
      <c r="G723" s="170"/>
      <c r="H723" s="170"/>
      <c r="I723" s="170"/>
      <c r="J723" s="170"/>
      <c r="K723" s="170"/>
      <c r="L723" s="170"/>
      <c r="M723" s="170"/>
      <c r="N723" s="170"/>
      <c r="O723" s="170"/>
      <c r="P723" s="170"/>
      <c r="Q723" s="170"/>
      <c r="R723" s="170"/>
      <c r="S723" s="169"/>
      <c r="T723" s="169"/>
      <c r="U723" s="170"/>
      <c r="V723" s="170"/>
      <c r="W723" s="170"/>
      <c r="X723" s="170"/>
      <c r="Y723" s="170"/>
      <c r="Z723" s="170"/>
      <c r="AA723" s="170"/>
      <c r="AB723" s="170"/>
      <c r="AC723" s="170"/>
      <c r="AD723" s="170"/>
      <c r="AE723" s="170"/>
      <c r="AF723" s="170"/>
      <c r="AG723" s="170"/>
      <c r="AH723" s="170"/>
      <c r="AI723" s="170"/>
      <c r="AJ723" s="170"/>
      <c r="AK723" s="170"/>
      <c r="AL723" s="170"/>
      <c r="AM723" s="170"/>
      <c r="AN723" s="170"/>
      <c r="AO723" s="170"/>
    </row>
    <row r="724" spans="1:41" ht="12.75" customHeight="1" x14ac:dyDescent="0.2">
      <c r="A724" s="170"/>
      <c r="B724" s="170"/>
      <c r="C724" s="170"/>
      <c r="D724" s="272"/>
      <c r="E724" s="170"/>
      <c r="F724" s="170"/>
      <c r="G724" s="170"/>
      <c r="H724" s="170"/>
      <c r="I724" s="170"/>
      <c r="J724" s="170"/>
      <c r="K724" s="170"/>
      <c r="L724" s="170"/>
      <c r="M724" s="170"/>
      <c r="N724" s="170"/>
      <c r="O724" s="170"/>
      <c r="P724" s="170"/>
      <c r="Q724" s="170"/>
      <c r="R724" s="170"/>
      <c r="S724" s="169"/>
      <c r="T724" s="169"/>
      <c r="U724" s="170"/>
      <c r="V724" s="170"/>
      <c r="W724" s="170"/>
      <c r="X724" s="170"/>
      <c r="Y724" s="170"/>
      <c r="Z724" s="170"/>
      <c r="AA724" s="170"/>
      <c r="AB724" s="170"/>
      <c r="AC724" s="170"/>
      <c r="AD724" s="170"/>
      <c r="AE724" s="170"/>
      <c r="AF724" s="170"/>
      <c r="AG724" s="170"/>
      <c r="AH724" s="170"/>
      <c r="AI724" s="170"/>
      <c r="AJ724" s="170"/>
      <c r="AK724" s="170"/>
      <c r="AL724" s="170"/>
      <c r="AM724" s="170"/>
      <c r="AN724" s="170"/>
      <c r="AO724" s="170"/>
    </row>
    <row r="725" spans="1:41" ht="12.75" customHeight="1" x14ac:dyDescent="0.2">
      <c r="A725" s="170"/>
      <c r="B725" s="170"/>
      <c r="C725" s="170"/>
      <c r="D725" s="272"/>
      <c r="E725" s="170"/>
      <c r="F725" s="170"/>
      <c r="G725" s="170"/>
      <c r="H725" s="170"/>
      <c r="I725" s="170"/>
      <c r="J725" s="170"/>
      <c r="K725" s="170"/>
      <c r="L725" s="170"/>
      <c r="M725" s="170"/>
      <c r="N725" s="170"/>
      <c r="O725" s="170"/>
      <c r="P725" s="170"/>
      <c r="Q725" s="170"/>
      <c r="R725" s="170"/>
      <c r="S725" s="169"/>
      <c r="T725" s="169"/>
      <c r="U725" s="170"/>
      <c r="V725" s="170"/>
      <c r="W725" s="170"/>
      <c r="X725" s="170"/>
      <c r="Y725" s="170"/>
      <c r="Z725" s="170"/>
      <c r="AA725" s="170"/>
      <c r="AB725" s="170"/>
      <c r="AC725" s="170"/>
      <c r="AD725" s="170"/>
      <c r="AE725" s="170"/>
      <c r="AF725" s="170"/>
      <c r="AG725" s="170"/>
      <c r="AH725" s="170"/>
      <c r="AI725" s="170"/>
      <c r="AJ725" s="170"/>
      <c r="AK725" s="170"/>
      <c r="AL725" s="170"/>
      <c r="AM725" s="170"/>
      <c r="AN725" s="170"/>
      <c r="AO725" s="170"/>
    </row>
    <row r="726" spans="1:41" ht="12.75" customHeight="1" x14ac:dyDescent="0.2">
      <c r="A726" s="170"/>
      <c r="B726" s="170"/>
      <c r="C726" s="170"/>
      <c r="D726" s="272"/>
      <c r="E726" s="170"/>
      <c r="F726" s="170"/>
      <c r="G726" s="170"/>
      <c r="H726" s="170"/>
      <c r="I726" s="170"/>
      <c r="J726" s="170"/>
      <c r="K726" s="170"/>
      <c r="L726" s="170"/>
      <c r="M726" s="170"/>
      <c r="N726" s="170"/>
      <c r="O726" s="170"/>
      <c r="P726" s="170"/>
      <c r="Q726" s="170"/>
      <c r="R726" s="170"/>
      <c r="S726" s="169"/>
      <c r="T726" s="169"/>
      <c r="U726" s="170"/>
      <c r="V726" s="170"/>
      <c r="W726" s="170"/>
      <c r="X726" s="170"/>
      <c r="Y726" s="170"/>
      <c r="Z726" s="170"/>
      <c r="AA726" s="170"/>
      <c r="AB726" s="170"/>
      <c r="AC726" s="170"/>
      <c r="AD726" s="170"/>
      <c r="AE726" s="170"/>
      <c r="AF726" s="170"/>
      <c r="AG726" s="170"/>
      <c r="AH726" s="170"/>
      <c r="AI726" s="170"/>
      <c r="AJ726" s="170"/>
      <c r="AK726" s="170"/>
      <c r="AL726" s="170"/>
      <c r="AM726" s="170"/>
      <c r="AN726" s="170"/>
      <c r="AO726" s="170"/>
    </row>
    <row r="727" spans="1:41" ht="12.75" customHeight="1" x14ac:dyDescent="0.2">
      <c r="A727" s="170"/>
      <c r="B727" s="170"/>
      <c r="C727" s="170"/>
      <c r="D727" s="272"/>
      <c r="E727" s="170"/>
      <c r="F727" s="170"/>
      <c r="G727" s="170"/>
      <c r="H727" s="170"/>
      <c r="I727" s="170"/>
      <c r="J727" s="170"/>
      <c r="K727" s="170"/>
      <c r="L727" s="170"/>
      <c r="M727" s="170"/>
      <c r="N727" s="170"/>
      <c r="O727" s="170"/>
      <c r="P727" s="170"/>
      <c r="Q727" s="170"/>
      <c r="R727" s="170"/>
      <c r="S727" s="169"/>
      <c r="T727" s="169"/>
      <c r="U727" s="170"/>
      <c r="V727" s="170"/>
      <c r="W727" s="170"/>
      <c r="X727" s="170"/>
      <c r="Y727" s="170"/>
      <c r="Z727" s="170"/>
      <c r="AA727" s="170"/>
      <c r="AB727" s="170"/>
      <c r="AC727" s="170"/>
      <c r="AD727" s="170"/>
      <c r="AE727" s="170"/>
      <c r="AF727" s="170"/>
      <c r="AG727" s="170"/>
      <c r="AH727" s="170"/>
      <c r="AI727" s="170"/>
      <c r="AJ727" s="170"/>
      <c r="AK727" s="170"/>
      <c r="AL727" s="170"/>
      <c r="AM727" s="170"/>
      <c r="AN727" s="170"/>
      <c r="AO727" s="170"/>
    </row>
    <row r="728" spans="1:41" ht="12.75" customHeight="1" x14ac:dyDescent="0.2">
      <c r="A728" s="170"/>
      <c r="B728" s="170"/>
      <c r="C728" s="170"/>
      <c r="D728" s="272"/>
      <c r="E728" s="170"/>
      <c r="F728" s="170"/>
      <c r="G728" s="170"/>
      <c r="H728" s="170"/>
      <c r="I728" s="170"/>
      <c r="J728" s="170"/>
      <c r="K728" s="170"/>
      <c r="L728" s="170"/>
      <c r="M728" s="170"/>
      <c r="N728" s="170"/>
      <c r="O728" s="170"/>
      <c r="P728" s="170"/>
      <c r="Q728" s="170"/>
      <c r="R728" s="170"/>
      <c r="S728" s="169"/>
      <c r="T728" s="169"/>
      <c r="U728" s="170"/>
      <c r="V728" s="170"/>
      <c r="W728" s="170"/>
      <c r="X728" s="170"/>
      <c r="Y728" s="170"/>
      <c r="Z728" s="170"/>
      <c r="AA728" s="170"/>
      <c r="AB728" s="170"/>
      <c r="AC728" s="170"/>
      <c r="AD728" s="170"/>
      <c r="AE728" s="170"/>
      <c r="AF728" s="170"/>
      <c r="AG728" s="170"/>
      <c r="AH728" s="170"/>
      <c r="AI728" s="170"/>
      <c r="AJ728" s="170"/>
      <c r="AK728" s="170"/>
      <c r="AL728" s="170"/>
      <c r="AM728" s="170"/>
      <c r="AN728" s="170"/>
      <c r="AO728" s="170"/>
    </row>
    <row r="729" spans="1:41" ht="12.75" customHeight="1" x14ac:dyDescent="0.2">
      <c r="A729" s="170"/>
      <c r="B729" s="170"/>
      <c r="C729" s="170"/>
      <c r="D729" s="272"/>
      <c r="E729" s="170"/>
      <c r="F729" s="170"/>
      <c r="G729" s="170"/>
      <c r="H729" s="170"/>
      <c r="I729" s="170"/>
      <c r="J729" s="170"/>
      <c r="K729" s="170"/>
      <c r="L729" s="170"/>
      <c r="M729" s="170"/>
      <c r="N729" s="170"/>
      <c r="O729" s="170"/>
      <c r="P729" s="170"/>
      <c r="Q729" s="170"/>
      <c r="R729" s="170"/>
      <c r="S729" s="169"/>
      <c r="T729" s="169"/>
      <c r="U729" s="170"/>
      <c r="V729" s="170"/>
      <c r="W729" s="170"/>
      <c r="X729" s="170"/>
      <c r="Y729" s="170"/>
      <c r="Z729" s="170"/>
      <c r="AA729" s="170"/>
      <c r="AB729" s="170"/>
      <c r="AC729" s="170"/>
      <c r="AD729" s="170"/>
      <c r="AE729" s="170"/>
      <c r="AF729" s="170"/>
      <c r="AG729" s="170"/>
      <c r="AH729" s="170"/>
      <c r="AI729" s="170"/>
      <c r="AJ729" s="170"/>
      <c r="AK729" s="170"/>
      <c r="AL729" s="170"/>
      <c r="AM729" s="170"/>
      <c r="AN729" s="170"/>
      <c r="AO729" s="170"/>
    </row>
    <row r="730" spans="1:41" ht="12.75" customHeight="1" x14ac:dyDescent="0.2">
      <c r="A730" s="170"/>
      <c r="B730" s="170"/>
      <c r="C730" s="170"/>
      <c r="D730" s="272"/>
      <c r="E730" s="170"/>
      <c r="F730" s="170"/>
      <c r="G730" s="170"/>
      <c r="H730" s="170"/>
      <c r="I730" s="170"/>
      <c r="J730" s="170"/>
      <c r="K730" s="170"/>
      <c r="L730" s="170"/>
      <c r="M730" s="170"/>
      <c r="N730" s="170"/>
      <c r="O730" s="170"/>
      <c r="P730" s="170"/>
      <c r="Q730" s="170"/>
      <c r="R730" s="170"/>
      <c r="S730" s="169"/>
      <c r="T730" s="169"/>
      <c r="U730" s="170"/>
      <c r="V730" s="170"/>
      <c r="W730" s="170"/>
      <c r="X730" s="170"/>
      <c r="Y730" s="170"/>
      <c r="Z730" s="170"/>
      <c r="AA730" s="170"/>
      <c r="AB730" s="170"/>
      <c r="AC730" s="170"/>
      <c r="AD730" s="170"/>
      <c r="AE730" s="170"/>
      <c r="AF730" s="170"/>
      <c r="AG730" s="170"/>
      <c r="AH730" s="170"/>
      <c r="AI730" s="170"/>
      <c r="AJ730" s="170"/>
      <c r="AK730" s="170"/>
      <c r="AL730" s="170"/>
      <c r="AM730" s="170"/>
      <c r="AN730" s="170"/>
      <c r="AO730" s="170"/>
    </row>
    <row r="731" spans="1:41" ht="12.75" customHeight="1" x14ac:dyDescent="0.2">
      <c r="A731" s="170"/>
      <c r="B731" s="170"/>
      <c r="C731" s="170"/>
      <c r="D731" s="272"/>
      <c r="E731" s="170"/>
      <c r="F731" s="170"/>
      <c r="G731" s="170"/>
      <c r="H731" s="170"/>
      <c r="I731" s="170"/>
      <c r="J731" s="170"/>
      <c r="K731" s="170"/>
      <c r="L731" s="170"/>
      <c r="M731" s="170"/>
      <c r="N731" s="170"/>
      <c r="O731" s="170"/>
      <c r="P731" s="170"/>
      <c r="Q731" s="170"/>
      <c r="R731" s="170"/>
      <c r="S731" s="169"/>
      <c r="T731" s="169"/>
      <c r="U731" s="170"/>
      <c r="V731" s="170"/>
      <c r="W731" s="170"/>
      <c r="X731" s="170"/>
      <c r="Y731" s="170"/>
      <c r="Z731" s="170"/>
      <c r="AA731" s="170"/>
      <c r="AB731" s="170"/>
      <c r="AC731" s="170"/>
      <c r="AD731" s="170"/>
      <c r="AE731" s="170"/>
      <c r="AF731" s="170"/>
      <c r="AG731" s="170"/>
      <c r="AH731" s="170"/>
      <c r="AI731" s="170"/>
      <c r="AJ731" s="170"/>
      <c r="AK731" s="170"/>
      <c r="AL731" s="170"/>
      <c r="AM731" s="170"/>
      <c r="AN731" s="170"/>
      <c r="AO731" s="170"/>
    </row>
    <row r="732" spans="1:41" ht="12.75" customHeight="1" x14ac:dyDescent="0.2">
      <c r="A732" s="170"/>
      <c r="B732" s="170"/>
      <c r="C732" s="170"/>
      <c r="D732" s="272"/>
      <c r="E732" s="170"/>
      <c r="F732" s="170"/>
      <c r="G732" s="170"/>
      <c r="H732" s="170"/>
      <c r="I732" s="170"/>
      <c r="J732" s="170"/>
      <c r="K732" s="170"/>
      <c r="L732" s="170"/>
      <c r="M732" s="170"/>
      <c r="N732" s="170"/>
      <c r="O732" s="170"/>
      <c r="P732" s="170"/>
      <c r="Q732" s="170"/>
      <c r="R732" s="170"/>
      <c r="S732" s="169"/>
      <c r="T732" s="169"/>
      <c r="U732" s="170"/>
      <c r="V732" s="170"/>
      <c r="W732" s="170"/>
      <c r="X732" s="170"/>
      <c r="Y732" s="170"/>
      <c r="Z732" s="170"/>
      <c r="AA732" s="170"/>
      <c r="AB732" s="170"/>
      <c r="AC732" s="170"/>
      <c r="AD732" s="170"/>
      <c r="AE732" s="170"/>
      <c r="AF732" s="170"/>
      <c r="AG732" s="170"/>
      <c r="AH732" s="170"/>
      <c r="AI732" s="170"/>
      <c r="AJ732" s="170"/>
      <c r="AK732" s="170"/>
      <c r="AL732" s="170"/>
      <c r="AM732" s="170"/>
      <c r="AN732" s="170"/>
      <c r="AO732" s="170"/>
    </row>
    <row r="733" spans="1:41" ht="12.75" customHeight="1" x14ac:dyDescent="0.2">
      <c r="A733" s="170"/>
      <c r="B733" s="170"/>
      <c r="C733" s="170"/>
      <c r="D733" s="272"/>
      <c r="E733" s="170"/>
      <c r="F733" s="170"/>
      <c r="G733" s="170"/>
      <c r="H733" s="170"/>
      <c r="I733" s="170"/>
      <c r="J733" s="170"/>
      <c r="K733" s="170"/>
      <c r="L733" s="170"/>
      <c r="M733" s="170"/>
      <c r="N733" s="170"/>
      <c r="O733" s="170"/>
      <c r="P733" s="170"/>
      <c r="Q733" s="170"/>
      <c r="R733" s="170"/>
      <c r="S733" s="169"/>
      <c r="T733" s="169"/>
      <c r="U733" s="170"/>
      <c r="V733" s="170"/>
      <c r="W733" s="170"/>
      <c r="X733" s="170"/>
      <c r="Y733" s="170"/>
      <c r="Z733" s="170"/>
      <c r="AA733" s="170"/>
      <c r="AB733" s="170"/>
      <c r="AC733" s="170"/>
      <c r="AD733" s="170"/>
      <c r="AE733" s="170"/>
      <c r="AF733" s="170"/>
      <c r="AG733" s="170"/>
      <c r="AH733" s="170"/>
      <c r="AI733" s="170"/>
      <c r="AJ733" s="170"/>
      <c r="AK733" s="170"/>
      <c r="AL733" s="170"/>
      <c r="AM733" s="170"/>
      <c r="AN733" s="170"/>
      <c r="AO733" s="170"/>
    </row>
    <row r="734" spans="1:41" ht="12.75" customHeight="1" x14ac:dyDescent="0.2">
      <c r="A734" s="170"/>
      <c r="B734" s="170"/>
      <c r="C734" s="170"/>
      <c r="D734" s="272"/>
      <c r="E734" s="170"/>
      <c r="F734" s="170"/>
      <c r="G734" s="170"/>
      <c r="H734" s="170"/>
      <c r="I734" s="170"/>
      <c r="J734" s="170"/>
      <c r="K734" s="170"/>
      <c r="L734" s="170"/>
      <c r="M734" s="170"/>
      <c r="N734" s="170"/>
      <c r="O734" s="170"/>
      <c r="P734" s="170"/>
      <c r="Q734" s="170"/>
      <c r="R734" s="170"/>
      <c r="S734" s="169"/>
      <c r="T734" s="169"/>
      <c r="U734" s="170"/>
      <c r="V734" s="170"/>
      <c r="W734" s="170"/>
      <c r="X734" s="170"/>
      <c r="Y734" s="170"/>
      <c r="Z734" s="170"/>
      <c r="AA734" s="170"/>
      <c r="AB734" s="170"/>
      <c r="AC734" s="170"/>
      <c r="AD734" s="170"/>
      <c r="AE734" s="170"/>
      <c r="AF734" s="170"/>
      <c r="AG734" s="170"/>
      <c r="AH734" s="170"/>
      <c r="AI734" s="170"/>
      <c r="AJ734" s="170"/>
      <c r="AK734" s="170"/>
      <c r="AL734" s="170"/>
      <c r="AM734" s="170"/>
      <c r="AN734" s="170"/>
      <c r="AO734" s="170"/>
    </row>
    <row r="735" spans="1:41" ht="12.75" customHeight="1" x14ac:dyDescent="0.2">
      <c r="A735" s="170"/>
      <c r="B735" s="170"/>
      <c r="C735" s="170"/>
      <c r="D735" s="272"/>
      <c r="E735" s="170"/>
      <c r="F735" s="170"/>
      <c r="G735" s="170"/>
      <c r="H735" s="170"/>
      <c r="I735" s="170"/>
      <c r="J735" s="170"/>
      <c r="K735" s="170"/>
      <c r="L735" s="170"/>
      <c r="M735" s="170"/>
      <c r="N735" s="170"/>
      <c r="O735" s="170"/>
      <c r="P735" s="170"/>
      <c r="Q735" s="170"/>
      <c r="R735" s="170"/>
      <c r="S735" s="169"/>
      <c r="T735" s="169"/>
      <c r="U735" s="170"/>
      <c r="V735" s="170"/>
      <c r="W735" s="170"/>
      <c r="X735" s="170"/>
      <c r="Y735" s="170"/>
      <c r="Z735" s="170"/>
      <c r="AA735" s="170"/>
      <c r="AB735" s="170"/>
      <c r="AC735" s="170"/>
      <c r="AD735" s="170"/>
      <c r="AE735" s="170"/>
      <c r="AF735" s="170"/>
      <c r="AG735" s="170"/>
      <c r="AH735" s="170"/>
      <c r="AI735" s="170"/>
      <c r="AJ735" s="170"/>
      <c r="AK735" s="170"/>
      <c r="AL735" s="170"/>
      <c r="AM735" s="170"/>
      <c r="AN735" s="170"/>
      <c r="AO735" s="170"/>
    </row>
    <row r="736" spans="1:41" ht="12.75" customHeight="1" x14ac:dyDescent="0.2">
      <c r="A736" s="170"/>
      <c r="B736" s="170"/>
      <c r="C736" s="170"/>
      <c r="D736" s="272"/>
      <c r="E736" s="170"/>
      <c r="F736" s="170"/>
      <c r="G736" s="170"/>
      <c r="H736" s="170"/>
      <c r="I736" s="170"/>
      <c r="J736" s="170"/>
      <c r="K736" s="170"/>
      <c r="L736" s="170"/>
      <c r="M736" s="170"/>
      <c r="N736" s="170"/>
      <c r="O736" s="170"/>
      <c r="P736" s="170"/>
      <c r="Q736" s="170"/>
      <c r="R736" s="170"/>
      <c r="S736" s="169"/>
      <c r="T736" s="169"/>
      <c r="U736" s="170"/>
      <c r="V736" s="170"/>
      <c r="W736" s="170"/>
      <c r="X736" s="170"/>
      <c r="Y736" s="170"/>
      <c r="Z736" s="170"/>
      <c r="AA736" s="170"/>
      <c r="AB736" s="170"/>
      <c r="AC736" s="170"/>
      <c r="AD736" s="170"/>
      <c r="AE736" s="170"/>
      <c r="AF736" s="170"/>
      <c r="AG736" s="170"/>
      <c r="AH736" s="170"/>
      <c r="AI736" s="170"/>
      <c r="AJ736" s="170"/>
      <c r="AK736" s="170"/>
      <c r="AL736" s="170"/>
      <c r="AM736" s="170"/>
      <c r="AN736" s="170"/>
      <c r="AO736" s="170"/>
    </row>
    <row r="737" spans="1:41" ht="12.75" customHeight="1" x14ac:dyDescent="0.2">
      <c r="A737" s="170"/>
      <c r="B737" s="170"/>
      <c r="C737" s="170"/>
      <c r="D737" s="272"/>
      <c r="E737" s="170"/>
      <c r="F737" s="170"/>
      <c r="G737" s="170"/>
      <c r="H737" s="170"/>
      <c r="I737" s="170"/>
      <c r="J737" s="170"/>
      <c r="K737" s="170"/>
      <c r="L737" s="170"/>
      <c r="M737" s="170"/>
      <c r="N737" s="170"/>
      <c r="O737" s="170"/>
      <c r="P737" s="170"/>
      <c r="Q737" s="170"/>
      <c r="R737" s="170"/>
      <c r="S737" s="169"/>
      <c r="T737" s="169"/>
      <c r="U737" s="170"/>
      <c r="V737" s="170"/>
      <c r="W737" s="170"/>
      <c r="X737" s="170"/>
      <c r="Y737" s="170"/>
      <c r="Z737" s="170"/>
      <c r="AA737" s="170"/>
      <c r="AB737" s="170"/>
      <c r="AC737" s="170"/>
      <c r="AD737" s="170"/>
      <c r="AE737" s="170"/>
      <c r="AF737" s="170"/>
      <c r="AG737" s="170"/>
      <c r="AH737" s="170"/>
      <c r="AI737" s="170"/>
      <c r="AJ737" s="170"/>
      <c r="AK737" s="170"/>
      <c r="AL737" s="170"/>
      <c r="AM737" s="170"/>
      <c r="AN737" s="170"/>
      <c r="AO737" s="170"/>
    </row>
    <row r="738" spans="1:41" ht="12.75" customHeight="1" x14ac:dyDescent="0.2">
      <c r="A738" s="170"/>
      <c r="B738" s="170"/>
      <c r="C738" s="170"/>
      <c r="D738" s="272"/>
      <c r="E738" s="170"/>
      <c r="F738" s="170"/>
      <c r="G738" s="170"/>
      <c r="H738" s="170"/>
      <c r="I738" s="170"/>
      <c r="J738" s="170"/>
      <c r="K738" s="170"/>
      <c r="L738" s="170"/>
      <c r="M738" s="170"/>
      <c r="N738" s="170"/>
      <c r="O738" s="170"/>
      <c r="P738" s="170"/>
      <c r="Q738" s="170"/>
      <c r="R738" s="170"/>
      <c r="S738" s="169"/>
      <c r="T738" s="169"/>
      <c r="U738" s="170"/>
      <c r="V738" s="170"/>
      <c r="W738" s="170"/>
      <c r="X738" s="170"/>
      <c r="Y738" s="170"/>
      <c r="Z738" s="170"/>
      <c r="AA738" s="170"/>
      <c r="AB738" s="170"/>
      <c r="AC738" s="170"/>
      <c r="AD738" s="170"/>
      <c r="AE738" s="170"/>
      <c r="AF738" s="170"/>
      <c r="AG738" s="170"/>
      <c r="AH738" s="170"/>
      <c r="AI738" s="170"/>
      <c r="AJ738" s="170"/>
      <c r="AK738" s="170"/>
      <c r="AL738" s="170"/>
      <c r="AM738" s="170"/>
      <c r="AN738" s="170"/>
      <c r="AO738" s="170"/>
    </row>
    <row r="739" spans="1:41" ht="12.75" customHeight="1" x14ac:dyDescent="0.2">
      <c r="A739" s="170"/>
      <c r="B739" s="170"/>
      <c r="C739" s="170"/>
      <c r="D739" s="272"/>
      <c r="E739" s="170"/>
      <c r="F739" s="170"/>
      <c r="G739" s="170"/>
      <c r="H739" s="170"/>
      <c r="I739" s="170"/>
      <c r="J739" s="170"/>
      <c r="K739" s="170"/>
      <c r="L739" s="170"/>
      <c r="M739" s="170"/>
      <c r="N739" s="170"/>
      <c r="O739" s="170"/>
      <c r="P739" s="170"/>
      <c r="Q739" s="170"/>
      <c r="R739" s="170"/>
      <c r="S739" s="169"/>
      <c r="T739" s="169"/>
      <c r="U739" s="170"/>
      <c r="V739" s="170"/>
      <c r="W739" s="170"/>
      <c r="X739" s="170"/>
      <c r="Y739" s="170"/>
      <c r="Z739" s="170"/>
      <c r="AA739" s="170"/>
      <c r="AB739" s="170"/>
      <c r="AC739" s="170"/>
      <c r="AD739" s="170"/>
      <c r="AE739" s="170"/>
      <c r="AF739" s="170"/>
      <c r="AG739" s="170"/>
      <c r="AH739" s="170"/>
      <c r="AI739" s="170"/>
      <c r="AJ739" s="170"/>
      <c r="AK739" s="170"/>
      <c r="AL739" s="170"/>
      <c r="AM739" s="170"/>
      <c r="AN739" s="170"/>
      <c r="AO739" s="170"/>
    </row>
    <row r="740" spans="1:41" ht="12.75" customHeight="1" x14ac:dyDescent="0.2">
      <c r="A740" s="170"/>
      <c r="B740" s="170"/>
      <c r="C740" s="170"/>
      <c r="D740" s="272"/>
      <c r="E740" s="170"/>
      <c r="F740" s="170"/>
      <c r="G740" s="170"/>
      <c r="H740" s="170"/>
      <c r="I740" s="170"/>
      <c r="J740" s="170"/>
      <c r="K740" s="170"/>
      <c r="L740" s="170"/>
      <c r="M740" s="170"/>
      <c r="N740" s="170"/>
      <c r="O740" s="170"/>
      <c r="P740" s="170"/>
      <c r="Q740" s="170"/>
      <c r="R740" s="170"/>
      <c r="S740" s="169"/>
      <c r="T740" s="169"/>
      <c r="U740" s="170"/>
      <c r="V740" s="170"/>
      <c r="W740" s="170"/>
      <c r="X740" s="170"/>
      <c r="Y740" s="170"/>
      <c r="Z740" s="170"/>
      <c r="AA740" s="170"/>
      <c r="AB740" s="170"/>
      <c r="AC740" s="170"/>
      <c r="AD740" s="170"/>
      <c r="AE740" s="170"/>
      <c r="AF740" s="170"/>
      <c r="AG740" s="170"/>
      <c r="AH740" s="170"/>
      <c r="AI740" s="170"/>
      <c r="AJ740" s="170"/>
      <c r="AK740" s="170"/>
      <c r="AL740" s="170"/>
      <c r="AM740" s="170"/>
      <c r="AN740" s="170"/>
      <c r="AO740" s="170"/>
    </row>
    <row r="741" spans="1:41" ht="12.75" customHeight="1" x14ac:dyDescent="0.2">
      <c r="A741" s="170"/>
      <c r="B741" s="170"/>
      <c r="C741" s="170"/>
      <c r="D741" s="272"/>
      <c r="E741" s="170"/>
      <c r="F741" s="170"/>
      <c r="G741" s="170"/>
      <c r="H741" s="170"/>
      <c r="I741" s="170"/>
      <c r="J741" s="170"/>
      <c r="K741" s="170"/>
      <c r="L741" s="170"/>
      <c r="M741" s="170"/>
      <c r="N741" s="170"/>
      <c r="O741" s="170"/>
      <c r="P741" s="170"/>
      <c r="Q741" s="170"/>
      <c r="R741" s="170"/>
      <c r="S741" s="169"/>
      <c r="T741" s="169"/>
      <c r="U741" s="170"/>
      <c r="V741" s="170"/>
      <c r="W741" s="170"/>
      <c r="X741" s="170"/>
      <c r="Y741" s="170"/>
      <c r="Z741" s="170"/>
      <c r="AA741" s="170"/>
      <c r="AB741" s="170"/>
      <c r="AC741" s="170"/>
      <c r="AD741" s="170"/>
      <c r="AE741" s="170"/>
      <c r="AF741" s="170"/>
      <c r="AG741" s="170"/>
      <c r="AH741" s="170"/>
      <c r="AI741" s="170"/>
      <c r="AJ741" s="170"/>
      <c r="AK741" s="170"/>
      <c r="AL741" s="170"/>
      <c r="AM741" s="170"/>
      <c r="AN741" s="170"/>
      <c r="AO741" s="170"/>
    </row>
    <row r="742" spans="1:41" ht="12.75" customHeight="1" x14ac:dyDescent="0.2">
      <c r="A742" s="170"/>
      <c r="B742" s="170"/>
      <c r="C742" s="170"/>
      <c r="D742" s="272"/>
      <c r="E742" s="170"/>
      <c r="F742" s="170"/>
      <c r="G742" s="170"/>
      <c r="H742" s="170"/>
      <c r="I742" s="170"/>
      <c r="J742" s="170"/>
      <c r="K742" s="170"/>
      <c r="L742" s="170"/>
      <c r="M742" s="170"/>
      <c r="N742" s="170"/>
      <c r="O742" s="170"/>
      <c r="P742" s="170"/>
      <c r="Q742" s="170"/>
      <c r="R742" s="170"/>
      <c r="S742" s="169"/>
      <c r="T742" s="169"/>
      <c r="U742" s="170"/>
      <c r="V742" s="170"/>
      <c r="W742" s="170"/>
      <c r="X742" s="170"/>
      <c r="Y742" s="170"/>
      <c r="Z742" s="170"/>
      <c r="AA742" s="170"/>
      <c r="AB742" s="170"/>
      <c r="AC742" s="170"/>
      <c r="AD742" s="170"/>
      <c r="AE742" s="170"/>
      <c r="AF742" s="170"/>
      <c r="AG742" s="170"/>
      <c r="AH742" s="170"/>
      <c r="AI742" s="170"/>
      <c r="AJ742" s="170"/>
      <c r="AK742" s="170"/>
      <c r="AL742" s="170"/>
      <c r="AM742" s="170"/>
      <c r="AN742" s="170"/>
      <c r="AO742" s="170"/>
    </row>
    <row r="743" spans="1:41" ht="12.75" customHeight="1" x14ac:dyDescent="0.2">
      <c r="A743" s="170"/>
      <c r="B743" s="170"/>
      <c r="C743" s="170"/>
      <c r="D743" s="272"/>
      <c r="E743" s="170"/>
      <c r="F743" s="170"/>
      <c r="G743" s="170"/>
      <c r="H743" s="170"/>
      <c r="I743" s="170"/>
      <c r="J743" s="170"/>
      <c r="K743" s="170"/>
      <c r="L743" s="170"/>
      <c r="M743" s="170"/>
      <c r="N743" s="170"/>
      <c r="O743" s="170"/>
      <c r="P743" s="170"/>
      <c r="Q743" s="170"/>
      <c r="R743" s="170"/>
      <c r="S743" s="169"/>
      <c r="T743" s="169"/>
      <c r="U743" s="170"/>
      <c r="V743" s="170"/>
      <c r="W743" s="170"/>
      <c r="X743" s="170"/>
      <c r="Y743" s="170"/>
      <c r="Z743" s="170"/>
      <c r="AA743" s="170"/>
      <c r="AB743" s="170"/>
      <c r="AC743" s="170"/>
      <c r="AD743" s="170"/>
      <c r="AE743" s="170"/>
      <c r="AF743" s="170"/>
      <c r="AG743" s="170"/>
      <c r="AH743" s="170"/>
      <c r="AI743" s="170"/>
      <c r="AJ743" s="170"/>
      <c r="AK743" s="170"/>
      <c r="AL743" s="170"/>
      <c r="AM743" s="170"/>
      <c r="AN743" s="170"/>
      <c r="AO743" s="170"/>
    </row>
    <row r="744" spans="1:41" ht="12.75" customHeight="1" x14ac:dyDescent="0.2">
      <c r="A744" s="170"/>
      <c r="B744" s="170"/>
      <c r="C744" s="170"/>
      <c r="D744" s="272"/>
      <c r="E744" s="170"/>
      <c r="F744" s="170"/>
      <c r="G744" s="170"/>
      <c r="H744" s="170"/>
      <c r="I744" s="170"/>
      <c r="J744" s="170"/>
      <c r="K744" s="170"/>
      <c r="L744" s="170"/>
      <c r="M744" s="170"/>
      <c r="N744" s="170"/>
      <c r="O744" s="170"/>
      <c r="P744" s="170"/>
      <c r="Q744" s="170"/>
      <c r="R744" s="170"/>
      <c r="S744" s="169"/>
      <c r="T744" s="169"/>
      <c r="U744" s="170"/>
      <c r="V744" s="170"/>
      <c r="W744" s="170"/>
      <c r="X744" s="170"/>
      <c r="Y744" s="170"/>
      <c r="Z744" s="170"/>
      <c r="AA744" s="170"/>
      <c r="AB744" s="170"/>
      <c r="AC744" s="170"/>
      <c r="AD744" s="170"/>
      <c r="AE744" s="170"/>
      <c r="AF744" s="170"/>
      <c r="AG744" s="170"/>
      <c r="AH744" s="170"/>
      <c r="AI744" s="170"/>
      <c r="AJ744" s="170"/>
      <c r="AK744" s="170"/>
      <c r="AL744" s="170"/>
      <c r="AM744" s="170"/>
      <c r="AN744" s="170"/>
      <c r="AO744" s="170"/>
    </row>
    <row r="745" spans="1:41" ht="12.75" customHeight="1" x14ac:dyDescent="0.2">
      <c r="A745" s="170"/>
      <c r="B745" s="170"/>
      <c r="C745" s="170"/>
      <c r="D745" s="272"/>
      <c r="E745" s="170"/>
      <c r="F745" s="170"/>
      <c r="G745" s="170"/>
      <c r="H745" s="170"/>
      <c r="I745" s="170"/>
      <c r="J745" s="170"/>
      <c r="K745" s="170"/>
      <c r="L745" s="170"/>
      <c r="M745" s="170"/>
      <c r="N745" s="170"/>
      <c r="O745" s="170"/>
      <c r="P745" s="170"/>
      <c r="Q745" s="170"/>
      <c r="R745" s="170"/>
      <c r="S745" s="169"/>
      <c r="T745" s="169"/>
      <c r="U745" s="170"/>
      <c r="V745" s="170"/>
      <c r="W745" s="170"/>
      <c r="X745" s="170"/>
      <c r="Y745" s="170"/>
      <c r="Z745" s="170"/>
      <c r="AA745" s="170"/>
      <c r="AB745" s="170"/>
      <c r="AC745" s="170"/>
      <c r="AD745" s="170"/>
      <c r="AE745" s="170"/>
      <c r="AF745" s="170"/>
      <c r="AG745" s="170"/>
      <c r="AH745" s="170"/>
      <c r="AI745" s="170"/>
      <c r="AJ745" s="170"/>
      <c r="AK745" s="170"/>
      <c r="AL745" s="170"/>
      <c r="AM745" s="170"/>
      <c r="AN745" s="170"/>
      <c r="AO745" s="170"/>
    </row>
    <row r="746" spans="1:41" ht="12.75" customHeight="1" x14ac:dyDescent="0.2">
      <c r="A746" s="170"/>
      <c r="B746" s="170"/>
      <c r="C746" s="170"/>
      <c r="D746" s="272"/>
      <c r="E746" s="170"/>
      <c r="F746" s="170"/>
      <c r="G746" s="170"/>
      <c r="H746" s="170"/>
      <c r="I746" s="170"/>
      <c r="J746" s="170"/>
      <c r="K746" s="170"/>
      <c r="L746" s="170"/>
      <c r="M746" s="170"/>
      <c r="N746" s="170"/>
      <c r="O746" s="170"/>
      <c r="P746" s="170"/>
      <c r="Q746" s="170"/>
      <c r="R746" s="170"/>
      <c r="S746" s="169"/>
      <c r="T746" s="169"/>
      <c r="U746" s="170"/>
      <c r="V746" s="170"/>
      <c r="W746" s="170"/>
      <c r="X746" s="170"/>
      <c r="Y746" s="170"/>
      <c r="Z746" s="170"/>
      <c r="AA746" s="170"/>
      <c r="AB746" s="170"/>
      <c r="AC746" s="170"/>
      <c r="AD746" s="170"/>
      <c r="AE746" s="170"/>
      <c r="AF746" s="170"/>
      <c r="AG746" s="170"/>
      <c r="AH746" s="170"/>
      <c r="AI746" s="170"/>
      <c r="AJ746" s="170"/>
      <c r="AK746" s="170"/>
      <c r="AL746" s="170"/>
      <c r="AM746" s="170"/>
      <c r="AN746" s="170"/>
      <c r="AO746" s="170"/>
    </row>
    <row r="747" spans="1:41" ht="12.75" customHeight="1" x14ac:dyDescent="0.2">
      <c r="A747" s="170"/>
      <c r="B747" s="170"/>
      <c r="C747" s="170"/>
      <c r="D747" s="272"/>
      <c r="E747" s="170"/>
      <c r="F747" s="170"/>
      <c r="G747" s="170"/>
      <c r="H747" s="170"/>
      <c r="I747" s="170"/>
      <c r="J747" s="170"/>
      <c r="K747" s="170"/>
      <c r="L747" s="170"/>
      <c r="M747" s="170"/>
      <c r="N747" s="170"/>
      <c r="O747" s="170"/>
      <c r="P747" s="170"/>
      <c r="Q747" s="170"/>
      <c r="R747" s="170"/>
      <c r="S747" s="169"/>
      <c r="T747" s="169"/>
      <c r="U747" s="170"/>
      <c r="V747" s="170"/>
      <c r="W747" s="170"/>
      <c r="X747" s="170"/>
      <c r="Y747" s="170"/>
      <c r="Z747" s="170"/>
      <c r="AA747" s="170"/>
      <c r="AB747" s="170"/>
      <c r="AC747" s="170"/>
      <c r="AD747" s="170"/>
      <c r="AE747" s="170"/>
      <c r="AF747" s="170"/>
      <c r="AG747" s="170"/>
      <c r="AH747" s="170"/>
      <c r="AI747" s="170"/>
      <c r="AJ747" s="170"/>
      <c r="AK747" s="170"/>
      <c r="AL747" s="170"/>
      <c r="AM747" s="170"/>
      <c r="AN747" s="170"/>
      <c r="AO747" s="170"/>
    </row>
    <row r="748" spans="1:41" ht="12.75" customHeight="1" x14ac:dyDescent="0.2">
      <c r="A748" s="170"/>
      <c r="B748" s="170"/>
      <c r="C748" s="170"/>
      <c r="D748" s="272"/>
      <c r="E748" s="170"/>
      <c r="F748" s="170"/>
      <c r="G748" s="170"/>
      <c r="H748" s="170"/>
      <c r="I748" s="170"/>
      <c r="J748" s="170"/>
      <c r="K748" s="170"/>
      <c r="L748" s="170"/>
      <c r="M748" s="170"/>
      <c r="N748" s="170"/>
      <c r="O748" s="170"/>
      <c r="P748" s="170"/>
      <c r="Q748" s="170"/>
      <c r="R748" s="170"/>
      <c r="S748" s="169"/>
      <c r="T748" s="169"/>
      <c r="U748" s="170"/>
      <c r="V748" s="170"/>
      <c r="W748" s="170"/>
      <c r="X748" s="170"/>
      <c r="Y748" s="170"/>
      <c r="Z748" s="170"/>
      <c r="AA748" s="170"/>
      <c r="AB748" s="170"/>
      <c r="AC748" s="170"/>
      <c r="AD748" s="170"/>
      <c r="AE748" s="170"/>
      <c r="AF748" s="170"/>
      <c r="AG748" s="170"/>
      <c r="AH748" s="170"/>
      <c r="AI748" s="170"/>
      <c r="AJ748" s="170"/>
      <c r="AK748" s="170"/>
      <c r="AL748" s="170"/>
      <c r="AM748" s="170"/>
      <c r="AN748" s="170"/>
      <c r="AO748" s="170"/>
    </row>
    <row r="749" spans="1:41" ht="12.75" customHeight="1" x14ac:dyDescent="0.2">
      <c r="A749" s="170"/>
      <c r="B749" s="170"/>
      <c r="C749" s="170"/>
      <c r="D749" s="272"/>
      <c r="E749" s="170"/>
      <c r="F749" s="170"/>
      <c r="G749" s="170"/>
      <c r="H749" s="170"/>
      <c r="I749" s="170"/>
      <c r="J749" s="170"/>
      <c r="K749" s="170"/>
      <c r="L749" s="170"/>
      <c r="M749" s="170"/>
      <c r="N749" s="170"/>
      <c r="O749" s="170"/>
      <c r="P749" s="170"/>
      <c r="Q749" s="170"/>
      <c r="R749" s="170"/>
      <c r="S749" s="169"/>
      <c r="T749" s="169"/>
      <c r="U749" s="170"/>
      <c r="V749" s="170"/>
      <c r="W749" s="170"/>
      <c r="X749" s="170"/>
      <c r="Y749" s="170"/>
      <c r="Z749" s="170"/>
      <c r="AA749" s="170"/>
      <c r="AB749" s="170"/>
      <c r="AC749" s="170"/>
      <c r="AD749" s="170"/>
      <c r="AE749" s="170"/>
      <c r="AF749" s="170"/>
      <c r="AG749" s="170"/>
      <c r="AH749" s="170"/>
      <c r="AI749" s="170"/>
      <c r="AJ749" s="170"/>
      <c r="AK749" s="170"/>
      <c r="AL749" s="170"/>
      <c r="AM749" s="170"/>
      <c r="AN749" s="170"/>
      <c r="AO749" s="170"/>
    </row>
    <row r="750" spans="1:41" ht="12.75" customHeight="1" x14ac:dyDescent="0.2">
      <c r="A750" s="170"/>
      <c r="B750" s="170"/>
      <c r="C750" s="170"/>
      <c r="D750" s="272"/>
      <c r="E750" s="170"/>
      <c r="F750" s="170"/>
      <c r="G750" s="170"/>
      <c r="H750" s="170"/>
      <c r="I750" s="170"/>
      <c r="J750" s="170"/>
      <c r="K750" s="170"/>
      <c r="L750" s="170"/>
      <c r="M750" s="170"/>
      <c r="N750" s="170"/>
      <c r="O750" s="170"/>
      <c r="P750" s="170"/>
      <c r="Q750" s="170"/>
      <c r="R750" s="170"/>
      <c r="S750" s="169"/>
      <c r="T750" s="169"/>
      <c r="U750" s="170"/>
      <c r="V750" s="170"/>
      <c r="W750" s="170"/>
      <c r="X750" s="170"/>
      <c r="Y750" s="170"/>
      <c r="Z750" s="170"/>
      <c r="AA750" s="170"/>
      <c r="AB750" s="170"/>
      <c r="AC750" s="170"/>
      <c r="AD750" s="170"/>
      <c r="AE750" s="170"/>
      <c r="AF750" s="170"/>
      <c r="AG750" s="170"/>
      <c r="AH750" s="170"/>
      <c r="AI750" s="170"/>
      <c r="AJ750" s="170"/>
      <c r="AK750" s="170"/>
      <c r="AL750" s="170"/>
      <c r="AM750" s="170"/>
      <c r="AN750" s="170"/>
      <c r="AO750" s="170"/>
    </row>
    <row r="751" spans="1:41" ht="12.75" customHeight="1" x14ac:dyDescent="0.2">
      <c r="A751" s="170"/>
      <c r="B751" s="170"/>
      <c r="C751" s="170"/>
      <c r="D751" s="272"/>
      <c r="E751" s="170"/>
      <c r="F751" s="170"/>
      <c r="G751" s="170"/>
      <c r="H751" s="170"/>
      <c r="I751" s="170"/>
      <c r="J751" s="170"/>
      <c r="K751" s="170"/>
      <c r="L751" s="170"/>
      <c r="M751" s="170"/>
      <c r="N751" s="170"/>
      <c r="O751" s="170"/>
      <c r="P751" s="170"/>
      <c r="Q751" s="170"/>
      <c r="R751" s="170"/>
      <c r="S751" s="169"/>
      <c r="T751" s="169"/>
      <c r="U751" s="170"/>
      <c r="V751" s="170"/>
      <c r="W751" s="170"/>
      <c r="X751" s="170"/>
      <c r="Y751" s="170"/>
      <c r="Z751" s="170"/>
      <c r="AA751" s="170"/>
      <c r="AB751" s="170"/>
      <c r="AC751" s="170"/>
      <c r="AD751" s="170"/>
      <c r="AE751" s="170"/>
      <c r="AF751" s="170"/>
      <c r="AG751" s="170"/>
      <c r="AH751" s="170"/>
      <c r="AI751" s="170"/>
      <c r="AJ751" s="170"/>
      <c r="AK751" s="170"/>
      <c r="AL751" s="170"/>
      <c r="AM751" s="170"/>
      <c r="AN751" s="170"/>
      <c r="AO751" s="170"/>
    </row>
    <row r="752" spans="1:41" ht="12.75" customHeight="1" x14ac:dyDescent="0.2">
      <c r="A752" s="170"/>
      <c r="B752" s="170"/>
      <c r="C752" s="170"/>
      <c r="D752" s="272"/>
      <c r="E752" s="170"/>
      <c r="F752" s="170"/>
      <c r="G752" s="170"/>
      <c r="H752" s="170"/>
      <c r="I752" s="170"/>
      <c r="J752" s="170"/>
      <c r="K752" s="170"/>
      <c r="L752" s="170"/>
      <c r="M752" s="170"/>
      <c r="N752" s="170"/>
      <c r="O752" s="170"/>
      <c r="P752" s="170"/>
      <c r="Q752" s="170"/>
      <c r="R752" s="170"/>
      <c r="S752" s="169"/>
      <c r="T752" s="169"/>
      <c r="U752" s="170"/>
      <c r="V752" s="170"/>
      <c r="W752" s="170"/>
      <c r="X752" s="170"/>
      <c r="Y752" s="170"/>
      <c r="Z752" s="170"/>
      <c r="AA752" s="170"/>
      <c r="AB752" s="170"/>
      <c r="AC752" s="170"/>
      <c r="AD752" s="170"/>
      <c r="AE752" s="170"/>
      <c r="AF752" s="170"/>
      <c r="AG752" s="170"/>
      <c r="AH752" s="170"/>
      <c r="AI752" s="170"/>
      <c r="AJ752" s="170"/>
      <c r="AK752" s="170"/>
      <c r="AL752" s="170"/>
      <c r="AM752" s="170"/>
      <c r="AN752" s="170"/>
      <c r="AO752" s="170"/>
    </row>
    <row r="753" spans="1:41" ht="12.75" customHeight="1" x14ac:dyDescent="0.2">
      <c r="A753" s="170"/>
      <c r="B753" s="170"/>
      <c r="C753" s="170"/>
      <c r="D753" s="272"/>
      <c r="E753" s="170"/>
      <c r="F753" s="170"/>
      <c r="G753" s="170"/>
      <c r="H753" s="170"/>
      <c r="I753" s="170"/>
      <c r="J753" s="170"/>
      <c r="K753" s="170"/>
      <c r="L753" s="170"/>
      <c r="M753" s="170"/>
      <c r="N753" s="170"/>
      <c r="O753" s="170"/>
      <c r="P753" s="170"/>
      <c r="Q753" s="170"/>
      <c r="R753" s="170"/>
      <c r="S753" s="169"/>
      <c r="T753" s="169"/>
      <c r="U753" s="170"/>
      <c r="V753" s="170"/>
      <c r="W753" s="170"/>
      <c r="X753" s="170"/>
      <c r="Y753" s="170"/>
      <c r="Z753" s="170"/>
      <c r="AA753" s="170"/>
      <c r="AB753" s="170"/>
      <c r="AC753" s="170"/>
      <c r="AD753" s="170"/>
      <c r="AE753" s="170"/>
      <c r="AF753" s="170"/>
      <c r="AG753" s="170"/>
      <c r="AH753" s="170"/>
      <c r="AI753" s="170"/>
      <c r="AJ753" s="170"/>
      <c r="AK753" s="170"/>
      <c r="AL753" s="170"/>
      <c r="AM753" s="170"/>
      <c r="AN753" s="170"/>
      <c r="AO753" s="170"/>
    </row>
    <row r="754" spans="1:41" ht="12.75" customHeight="1" x14ac:dyDescent="0.2">
      <c r="A754" s="170"/>
      <c r="B754" s="170"/>
      <c r="C754" s="170"/>
      <c r="D754" s="272"/>
      <c r="E754" s="170"/>
      <c r="F754" s="170"/>
      <c r="G754" s="170"/>
      <c r="H754" s="170"/>
      <c r="I754" s="170"/>
      <c r="J754" s="170"/>
      <c r="K754" s="170"/>
      <c r="L754" s="170"/>
      <c r="M754" s="170"/>
      <c r="N754" s="170"/>
      <c r="O754" s="170"/>
      <c r="P754" s="170"/>
      <c r="Q754" s="170"/>
      <c r="R754" s="170"/>
      <c r="S754" s="169"/>
      <c r="T754" s="169"/>
      <c r="U754" s="170"/>
      <c r="V754" s="170"/>
      <c r="W754" s="170"/>
      <c r="X754" s="170"/>
      <c r="Y754" s="170"/>
      <c r="Z754" s="170"/>
      <c r="AA754" s="170"/>
      <c r="AB754" s="170"/>
      <c r="AC754" s="170"/>
      <c r="AD754" s="170"/>
      <c r="AE754" s="170"/>
      <c r="AF754" s="170"/>
      <c r="AG754" s="170"/>
      <c r="AH754" s="170"/>
      <c r="AI754" s="170"/>
      <c r="AJ754" s="170"/>
      <c r="AK754" s="170"/>
      <c r="AL754" s="170"/>
      <c r="AM754" s="170"/>
      <c r="AN754" s="170"/>
      <c r="AO754" s="170"/>
    </row>
    <row r="755" spans="1:41" ht="12.75" customHeight="1" x14ac:dyDescent="0.2">
      <c r="A755" s="170"/>
      <c r="B755" s="170"/>
      <c r="C755" s="170"/>
      <c r="D755" s="272"/>
      <c r="E755" s="170"/>
      <c r="F755" s="170"/>
      <c r="G755" s="170"/>
      <c r="H755" s="170"/>
      <c r="I755" s="170"/>
      <c r="J755" s="170"/>
      <c r="K755" s="170"/>
      <c r="L755" s="170"/>
      <c r="M755" s="170"/>
      <c r="N755" s="170"/>
      <c r="O755" s="170"/>
      <c r="P755" s="170"/>
      <c r="Q755" s="170"/>
      <c r="R755" s="170"/>
      <c r="S755" s="169"/>
      <c r="T755" s="169"/>
      <c r="U755" s="170"/>
      <c r="V755" s="170"/>
      <c r="W755" s="170"/>
      <c r="X755" s="170"/>
      <c r="Y755" s="170"/>
      <c r="Z755" s="170"/>
      <c r="AA755" s="170"/>
      <c r="AB755" s="170"/>
      <c r="AC755" s="170"/>
      <c r="AD755" s="170"/>
      <c r="AE755" s="170"/>
      <c r="AF755" s="170"/>
      <c r="AG755" s="170"/>
      <c r="AH755" s="170"/>
      <c r="AI755" s="170"/>
      <c r="AJ755" s="170"/>
      <c r="AK755" s="170"/>
      <c r="AL755" s="170"/>
      <c r="AM755" s="170"/>
      <c r="AN755" s="170"/>
      <c r="AO755" s="170"/>
    </row>
    <row r="756" spans="1:41" ht="12.75" customHeight="1" x14ac:dyDescent="0.2">
      <c r="A756" s="170"/>
      <c r="B756" s="170"/>
      <c r="C756" s="170"/>
      <c r="D756" s="272"/>
      <c r="E756" s="170"/>
      <c r="F756" s="170"/>
      <c r="G756" s="170"/>
      <c r="H756" s="170"/>
      <c r="I756" s="170"/>
      <c r="J756" s="170"/>
      <c r="K756" s="170"/>
      <c r="L756" s="170"/>
      <c r="M756" s="170"/>
      <c r="N756" s="170"/>
      <c r="O756" s="170"/>
      <c r="P756" s="170"/>
      <c r="Q756" s="170"/>
      <c r="R756" s="170"/>
      <c r="S756" s="169"/>
      <c r="T756" s="169"/>
      <c r="U756" s="170"/>
      <c r="V756" s="170"/>
      <c r="W756" s="170"/>
      <c r="X756" s="170"/>
      <c r="Y756" s="170"/>
      <c r="Z756" s="170"/>
      <c r="AA756" s="170"/>
      <c r="AB756" s="170"/>
      <c r="AC756" s="170"/>
      <c r="AD756" s="170"/>
      <c r="AE756" s="170"/>
      <c r="AF756" s="170"/>
      <c r="AG756" s="170"/>
      <c r="AH756" s="170"/>
      <c r="AI756" s="170"/>
      <c r="AJ756" s="170"/>
      <c r="AK756" s="170"/>
      <c r="AL756" s="170"/>
      <c r="AM756" s="170"/>
      <c r="AN756" s="170"/>
      <c r="AO756" s="170"/>
    </row>
    <row r="757" spans="1:41" ht="12.75" customHeight="1" x14ac:dyDescent="0.2">
      <c r="A757" s="170"/>
      <c r="B757" s="170"/>
      <c r="C757" s="170"/>
      <c r="D757" s="272"/>
      <c r="E757" s="170"/>
      <c r="F757" s="170"/>
      <c r="G757" s="170"/>
      <c r="H757" s="170"/>
      <c r="I757" s="170"/>
      <c r="J757" s="170"/>
      <c r="K757" s="170"/>
      <c r="L757" s="170"/>
      <c r="M757" s="170"/>
      <c r="N757" s="170"/>
      <c r="O757" s="170"/>
      <c r="P757" s="170"/>
      <c r="Q757" s="170"/>
      <c r="R757" s="170"/>
      <c r="S757" s="169"/>
      <c r="T757" s="169"/>
      <c r="U757" s="170"/>
      <c r="V757" s="170"/>
      <c r="W757" s="170"/>
      <c r="X757" s="170"/>
      <c r="Y757" s="170"/>
      <c r="Z757" s="170"/>
      <c r="AA757" s="170"/>
      <c r="AB757" s="170"/>
      <c r="AC757" s="170"/>
      <c r="AD757" s="170"/>
      <c r="AE757" s="170"/>
      <c r="AF757" s="170"/>
      <c r="AG757" s="170"/>
      <c r="AH757" s="170"/>
      <c r="AI757" s="170"/>
      <c r="AJ757" s="170"/>
      <c r="AK757" s="170"/>
      <c r="AL757" s="170"/>
      <c r="AM757" s="170"/>
      <c r="AN757" s="170"/>
      <c r="AO757" s="170"/>
    </row>
    <row r="758" spans="1:41" ht="12.75" customHeight="1" x14ac:dyDescent="0.2">
      <c r="A758" s="170"/>
      <c r="B758" s="170"/>
      <c r="C758" s="170"/>
      <c r="D758" s="272"/>
      <c r="E758" s="170"/>
      <c r="F758" s="170"/>
      <c r="G758" s="170"/>
      <c r="H758" s="170"/>
      <c r="I758" s="170"/>
      <c r="J758" s="170"/>
      <c r="K758" s="170"/>
      <c r="L758" s="170"/>
      <c r="M758" s="170"/>
      <c r="N758" s="170"/>
      <c r="O758" s="170"/>
      <c r="P758" s="170"/>
      <c r="Q758" s="170"/>
      <c r="R758" s="170"/>
      <c r="S758" s="169"/>
      <c r="T758" s="169"/>
      <c r="U758" s="170"/>
      <c r="V758" s="170"/>
      <c r="W758" s="170"/>
      <c r="X758" s="170"/>
      <c r="Y758" s="170"/>
      <c r="Z758" s="170"/>
      <c r="AA758" s="170"/>
      <c r="AB758" s="170"/>
      <c r="AC758" s="170"/>
      <c r="AD758" s="170"/>
      <c r="AE758" s="170"/>
      <c r="AF758" s="170"/>
      <c r="AG758" s="170"/>
      <c r="AH758" s="170"/>
      <c r="AI758" s="170"/>
      <c r="AJ758" s="170"/>
      <c r="AK758" s="170"/>
      <c r="AL758" s="170"/>
      <c r="AM758" s="170"/>
      <c r="AN758" s="170"/>
      <c r="AO758" s="170"/>
    </row>
    <row r="759" spans="1:41" ht="12.75" customHeight="1" x14ac:dyDescent="0.2">
      <c r="A759" s="170"/>
      <c r="B759" s="170"/>
      <c r="C759" s="170"/>
      <c r="D759" s="272"/>
      <c r="E759" s="170"/>
      <c r="F759" s="170"/>
      <c r="G759" s="170"/>
      <c r="H759" s="170"/>
      <c r="I759" s="170"/>
      <c r="J759" s="170"/>
      <c r="K759" s="170"/>
      <c r="L759" s="170"/>
      <c r="M759" s="170"/>
      <c r="N759" s="170"/>
      <c r="O759" s="170"/>
      <c r="P759" s="170"/>
      <c r="Q759" s="170"/>
      <c r="R759" s="170"/>
      <c r="S759" s="169"/>
      <c r="T759" s="169"/>
      <c r="U759" s="170"/>
      <c r="V759" s="170"/>
      <c r="W759" s="170"/>
      <c r="X759" s="170"/>
      <c r="Y759" s="170"/>
      <c r="Z759" s="170"/>
      <c r="AA759" s="170"/>
      <c r="AB759" s="170"/>
      <c r="AC759" s="170"/>
      <c r="AD759" s="170"/>
      <c r="AE759" s="170"/>
      <c r="AF759" s="170"/>
      <c r="AG759" s="170"/>
      <c r="AH759" s="170"/>
      <c r="AI759" s="170"/>
      <c r="AJ759" s="170"/>
      <c r="AK759" s="170"/>
      <c r="AL759" s="170"/>
      <c r="AM759" s="170"/>
      <c r="AN759" s="170"/>
      <c r="AO759" s="170"/>
    </row>
    <row r="760" spans="1:41" ht="12.75" customHeight="1" x14ac:dyDescent="0.2">
      <c r="A760" s="170"/>
      <c r="B760" s="170"/>
      <c r="C760" s="170"/>
      <c r="D760" s="272"/>
      <c r="E760" s="170"/>
      <c r="F760" s="170"/>
      <c r="G760" s="170"/>
      <c r="H760" s="170"/>
      <c r="I760" s="170"/>
      <c r="J760" s="170"/>
      <c r="K760" s="170"/>
      <c r="L760" s="170"/>
      <c r="M760" s="170"/>
      <c r="N760" s="170"/>
      <c r="O760" s="170"/>
      <c r="P760" s="170"/>
      <c r="Q760" s="170"/>
      <c r="R760" s="170"/>
      <c r="S760" s="169"/>
      <c r="T760" s="169"/>
      <c r="U760" s="170"/>
      <c r="V760" s="170"/>
      <c r="W760" s="170"/>
      <c r="X760" s="170"/>
      <c r="Y760" s="170"/>
      <c r="Z760" s="170"/>
      <c r="AA760" s="170"/>
      <c r="AB760" s="170"/>
      <c r="AC760" s="170"/>
      <c r="AD760" s="170"/>
      <c r="AE760" s="170"/>
      <c r="AF760" s="170"/>
      <c r="AG760" s="170"/>
      <c r="AH760" s="170"/>
      <c r="AI760" s="170"/>
      <c r="AJ760" s="170"/>
      <c r="AK760" s="170"/>
      <c r="AL760" s="170"/>
      <c r="AM760" s="170"/>
      <c r="AN760" s="170"/>
      <c r="AO760" s="170"/>
    </row>
    <row r="761" spans="1:41" ht="12.75" customHeight="1" x14ac:dyDescent="0.2">
      <c r="A761" s="170"/>
      <c r="B761" s="170"/>
      <c r="C761" s="170"/>
      <c r="D761" s="272"/>
      <c r="E761" s="170"/>
      <c r="F761" s="170"/>
      <c r="G761" s="170"/>
      <c r="H761" s="170"/>
      <c r="I761" s="170"/>
      <c r="J761" s="170"/>
      <c r="K761" s="170"/>
      <c r="L761" s="170"/>
      <c r="M761" s="170"/>
      <c r="N761" s="170"/>
      <c r="O761" s="170"/>
      <c r="P761" s="170"/>
      <c r="Q761" s="170"/>
      <c r="R761" s="170"/>
      <c r="S761" s="169"/>
      <c r="T761" s="169"/>
      <c r="U761" s="170"/>
      <c r="V761" s="170"/>
      <c r="W761" s="170"/>
      <c r="X761" s="170"/>
      <c r="Y761" s="170"/>
      <c r="Z761" s="170"/>
      <c r="AA761" s="170"/>
      <c r="AB761" s="170"/>
      <c r="AC761" s="170"/>
      <c r="AD761" s="170"/>
      <c r="AE761" s="170"/>
      <c r="AF761" s="170"/>
      <c r="AG761" s="170"/>
      <c r="AH761" s="170"/>
      <c r="AI761" s="170"/>
      <c r="AJ761" s="170"/>
      <c r="AK761" s="170"/>
      <c r="AL761" s="170"/>
      <c r="AM761" s="170"/>
      <c r="AN761" s="170"/>
      <c r="AO761" s="170"/>
    </row>
    <row r="762" spans="1:41" ht="12.75" customHeight="1" x14ac:dyDescent="0.2">
      <c r="A762" s="170"/>
      <c r="B762" s="170"/>
      <c r="C762" s="170"/>
      <c r="D762" s="272"/>
      <c r="E762" s="170"/>
      <c r="F762" s="170"/>
      <c r="G762" s="170"/>
      <c r="H762" s="170"/>
      <c r="I762" s="170"/>
      <c r="J762" s="170"/>
      <c r="K762" s="170"/>
      <c r="L762" s="170"/>
      <c r="M762" s="170"/>
      <c r="N762" s="170"/>
      <c r="O762" s="170"/>
      <c r="P762" s="170"/>
      <c r="Q762" s="170"/>
      <c r="R762" s="170"/>
      <c r="S762" s="169"/>
      <c r="T762" s="169"/>
      <c r="U762" s="170"/>
      <c r="V762" s="170"/>
      <c r="W762" s="170"/>
      <c r="X762" s="170"/>
      <c r="Y762" s="170"/>
      <c r="Z762" s="170"/>
      <c r="AA762" s="170"/>
      <c r="AB762" s="170"/>
      <c r="AC762" s="170"/>
      <c r="AD762" s="170"/>
      <c r="AE762" s="170"/>
      <c r="AF762" s="170"/>
      <c r="AG762" s="170"/>
      <c r="AH762" s="170"/>
      <c r="AI762" s="170"/>
      <c r="AJ762" s="170"/>
      <c r="AK762" s="170"/>
      <c r="AL762" s="170"/>
      <c r="AM762" s="170"/>
      <c r="AN762" s="170"/>
      <c r="AO762" s="170"/>
    </row>
    <row r="763" spans="1:41" ht="12.75" customHeight="1" x14ac:dyDescent="0.2">
      <c r="A763" s="170"/>
      <c r="B763" s="170"/>
      <c r="C763" s="170"/>
      <c r="D763" s="272"/>
      <c r="E763" s="170"/>
      <c r="F763" s="170"/>
      <c r="G763" s="170"/>
      <c r="H763" s="170"/>
      <c r="I763" s="170"/>
      <c r="J763" s="170"/>
      <c r="K763" s="170"/>
      <c r="L763" s="170"/>
      <c r="M763" s="170"/>
      <c r="N763" s="170"/>
      <c r="O763" s="170"/>
      <c r="P763" s="170"/>
      <c r="Q763" s="170"/>
      <c r="R763" s="170"/>
      <c r="S763" s="169"/>
      <c r="T763" s="169"/>
      <c r="U763" s="170"/>
      <c r="V763" s="170"/>
      <c r="W763" s="170"/>
      <c r="X763" s="170"/>
      <c r="Y763" s="170"/>
      <c r="Z763" s="170"/>
      <c r="AA763" s="170"/>
      <c r="AB763" s="170"/>
      <c r="AC763" s="170"/>
      <c r="AD763" s="170"/>
      <c r="AE763" s="170"/>
      <c r="AF763" s="170"/>
      <c r="AG763" s="170"/>
      <c r="AH763" s="170"/>
      <c r="AI763" s="170"/>
      <c r="AJ763" s="170"/>
      <c r="AK763" s="170"/>
      <c r="AL763" s="170"/>
      <c r="AM763" s="170"/>
      <c r="AN763" s="170"/>
      <c r="AO763" s="170"/>
    </row>
    <row r="764" spans="1:41" ht="12.75" customHeight="1" x14ac:dyDescent="0.2">
      <c r="A764" s="170"/>
      <c r="B764" s="170"/>
      <c r="C764" s="170"/>
      <c r="D764" s="272"/>
      <c r="E764" s="170"/>
      <c r="F764" s="170"/>
      <c r="G764" s="170"/>
      <c r="H764" s="170"/>
      <c r="I764" s="170"/>
      <c r="J764" s="170"/>
      <c r="K764" s="170"/>
      <c r="L764" s="170"/>
      <c r="M764" s="170"/>
      <c r="N764" s="170"/>
      <c r="O764" s="170"/>
      <c r="P764" s="170"/>
      <c r="Q764" s="170"/>
      <c r="R764" s="170"/>
      <c r="S764" s="169"/>
      <c r="T764" s="169"/>
      <c r="U764" s="170"/>
      <c r="V764" s="170"/>
      <c r="W764" s="170"/>
      <c r="X764" s="170"/>
      <c r="Y764" s="170"/>
      <c r="Z764" s="170"/>
      <c r="AA764" s="170"/>
      <c r="AB764" s="170"/>
      <c r="AC764" s="170"/>
      <c r="AD764" s="170"/>
      <c r="AE764" s="170"/>
      <c r="AF764" s="170"/>
      <c r="AG764" s="170"/>
      <c r="AH764" s="170"/>
      <c r="AI764" s="170"/>
      <c r="AJ764" s="170"/>
      <c r="AK764" s="170"/>
      <c r="AL764" s="170"/>
      <c r="AM764" s="170"/>
      <c r="AN764" s="170"/>
      <c r="AO764" s="170"/>
    </row>
    <row r="765" spans="1:41" ht="12.75" customHeight="1" x14ac:dyDescent="0.2">
      <c r="A765" s="170"/>
      <c r="B765" s="170"/>
      <c r="C765" s="170"/>
      <c r="D765" s="272"/>
      <c r="E765" s="170"/>
      <c r="F765" s="170"/>
      <c r="G765" s="170"/>
      <c r="H765" s="170"/>
      <c r="I765" s="170"/>
      <c r="J765" s="170"/>
      <c r="K765" s="170"/>
      <c r="L765" s="170"/>
      <c r="M765" s="170"/>
      <c r="N765" s="170"/>
      <c r="O765" s="170"/>
      <c r="P765" s="170"/>
      <c r="Q765" s="170"/>
      <c r="R765" s="170"/>
      <c r="S765" s="169"/>
      <c r="T765" s="169"/>
      <c r="U765" s="170"/>
      <c r="V765" s="170"/>
      <c r="W765" s="170"/>
      <c r="X765" s="170"/>
      <c r="Y765" s="170"/>
      <c r="Z765" s="170"/>
      <c r="AA765" s="170"/>
      <c r="AB765" s="170"/>
      <c r="AC765" s="170"/>
      <c r="AD765" s="170"/>
      <c r="AE765" s="170"/>
      <c r="AF765" s="170"/>
      <c r="AG765" s="170"/>
      <c r="AH765" s="170"/>
      <c r="AI765" s="170"/>
      <c r="AJ765" s="170"/>
      <c r="AK765" s="170"/>
      <c r="AL765" s="170"/>
      <c r="AM765" s="170"/>
      <c r="AN765" s="170"/>
      <c r="AO765" s="170"/>
    </row>
    <row r="766" spans="1:41" ht="12.75" customHeight="1" x14ac:dyDescent="0.2">
      <c r="A766" s="170"/>
      <c r="B766" s="170"/>
      <c r="C766" s="170"/>
      <c r="D766" s="272"/>
      <c r="E766" s="170"/>
      <c r="F766" s="170"/>
      <c r="G766" s="170"/>
      <c r="H766" s="170"/>
      <c r="I766" s="170"/>
      <c r="J766" s="170"/>
      <c r="K766" s="170"/>
      <c r="L766" s="170"/>
      <c r="M766" s="170"/>
      <c r="N766" s="170"/>
      <c r="O766" s="170"/>
      <c r="P766" s="170"/>
      <c r="Q766" s="170"/>
      <c r="R766" s="170"/>
      <c r="S766" s="169"/>
      <c r="T766" s="169"/>
      <c r="U766" s="170"/>
      <c r="V766" s="170"/>
      <c r="W766" s="170"/>
      <c r="X766" s="170"/>
      <c r="Y766" s="170"/>
      <c r="Z766" s="170"/>
      <c r="AA766" s="170"/>
      <c r="AB766" s="170"/>
      <c r="AC766" s="170"/>
      <c r="AD766" s="170"/>
      <c r="AE766" s="170"/>
      <c r="AF766" s="170"/>
      <c r="AG766" s="170"/>
      <c r="AH766" s="170"/>
      <c r="AI766" s="170"/>
      <c r="AJ766" s="170"/>
      <c r="AK766" s="170"/>
      <c r="AL766" s="170"/>
      <c r="AM766" s="170"/>
      <c r="AN766" s="170"/>
      <c r="AO766" s="170"/>
    </row>
    <row r="767" spans="1:41" ht="12.75" customHeight="1" x14ac:dyDescent="0.2">
      <c r="A767" s="170"/>
      <c r="B767" s="170"/>
      <c r="C767" s="170"/>
      <c r="D767" s="272"/>
      <c r="E767" s="170"/>
      <c r="F767" s="170"/>
      <c r="G767" s="170"/>
      <c r="H767" s="170"/>
      <c r="I767" s="170"/>
      <c r="J767" s="170"/>
      <c r="K767" s="170"/>
      <c r="L767" s="170"/>
      <c r="M767" s="170"/>
      <c r="N767" s="170"/>
      <c r="O767" s="170"/>
      <c r="P767" s="170"/>
      <c r="Q767" s="170"/>
      <c r="R767" s="170"/>
      <c r="S767" s="169"/>
      <c r="T767" s="169"/>
      <c r="U767" s="170"/>
      <c r="V767" s="170"/>
      <c r="W767" s="170"/>
      <c r="X767" s="170"/>
      <c r="Y767" s="170"/>
      <c r="Z767" s="170"/>
      <c r="AA767" s="170"/>
      <c r="AB767" s="170"/>
      <c r="AC767" s="170"/>
      <c r="AD767" s="170"/>
      <c r="AE767" s="170"/>
      <c r="AF767" s="170"/>
      <c r="AG767" s="170"/>
      <c r="AH767" s="170"/>
      <c r="AI767" s="170"/>
      <c r="AJ767" s="170"/>
      <c r="AK767" s="170"/>
      <c r="AL767" s="170"/>
      <c r="AM767" s="170"/>
      <c r="AN767" s="170"/>
      <c r="AO767" s="170"/>
    </row>
    <row r="768" spans="1:41" ht="12.75" customHeight="1" x14ac:dyDescent="0.2">
      <c r="A768" s="170"/>
      <c r="B768" s="170"/>
      <c r="C768" s="170"/>
      <c r="D768" s="272"/>
      <c r="E768" s="170"/>
      <c r="F768" s="170"/>
      <c r="G768" s="170"/>
      <c r="H768" s="170"/>
      <c r="I768" s="170"/>
      <c r="J768" s="170"/>
      <c r="K768" s="170"/>
      <c r="L768" s="170"/>
      <c r="M768" s="170"/>
      <c r="N768" s="170"/>
      <c r="O768" s="170"/>
      <c r="P768" s="170"/>
      <c r="Q768" s="170"/>
      <c r="R768" s="170"/>
      <c r="S768" s="169"/>
      <c r="T768" s="169"/>
      <c r="U768" s="170"/>
      <c r="V768" s="170"/>
      <c r="W768" s="170"/>
      <c r="X768" s="170"/>
      <c r="Y768" s="170"/>
      <c r="Z768" s="170"/>
      <c r="AA768" s="170"/>
      <c r="AB768" s="170"/>
      <c r="AC768" s="170"/>
      <c r="AD768" s="170"/>
      <c r="AE768" s="170"/>
      <c r="AF768" s="170"/>
      <c r="AG768" s="170"/>
      <c r="AH768" s="170"/>
      <c r="AI768" s="170"/>
      <c r="AJ768" s="170"/>
      <c r="AK768" s="170"/>
      <c r="AL768" s="170"/>
      <c r="AM768" s="170"/>
      <c r="AN768" s="170"/>
      <c r="AO768" s="170"/>
    </row>
    <row r="769" spans="1:41" ht="12.75" customHeight="1" x14ac:dyDescent="0.2">
      <c r="A769" s="170"/>
      <c r="B769" s="170"/>
      <c r="C769" s="170"/>
      <c r="D769" s="272"/>
      <c r="E769" s="170"/>
      <c r="F769" s="170"/>
      <c r="G769" s="170"/>
      <c r="H769" s="170"/>
      <c r="I769" s="170"/>
      <c r="J769" s="170"/>
      <c r="K769" s="170"/>
      <c r="L769" s="170"/>
      <c r="M769" s="170"/>
      <c r="N769" s="170"/>
      <c r="O769" s="170"/>
      <c r="P769" s="170"/>
      <c r="Q769" s="170"/>
      <c r="R769" s="170"/>
      <c r="S769" s="169"/>
      <c r="T769" s="169"/>
      <c r="U769" s="170"/>
      <c r="V769" s="170"/>
      <c r="W769" s="170"/>
      <c r="X769" s="170"/>
      <c r="Y769" s="170"/>
      <c r="Z769" s="170"/>
      <c r="AA769" s="170"/>
      <c r="AB769" s="170"/>
      <c r="AC769" s="170"/>
      <c r="AD769" s="170"/>
      <c r="AE769" s="170"/>
      <c r="AF769" s="170"/>
      <c r="AG769" s="170"/>
      <c r="AH769" s="170"/>
      <c r="AI769" s="170"/>
      <c r="AJ769" s="170"/>
      <c r="AK769" s="170"/>
      <c r="AL769" s="170"/>
      <c r="AM769" s="170"/>
      <c r="AN769" s="170"/>
      <c r="AO769" s="170"/>
    </row>
    <row r="770" spans="1:41" ht="12.75" customHeight="1" x14ac:dyDescent="0.2">
      <c r="A770" s="170"/>
      <c r="B770" s="170"/>
      <c r="C770" s="170"/>
      <c r="D770" s="272"/>
      <c r="E770" s="170"/>
      <c r="F770" s="170"/>
      <c r="G770" s="170"/>
      <c r="H770" s="170"/>
      <c r="I770" s="170"/>
      <c r="J770" s="170"/>
      <c r="K770" s="170"/>
      <c r="L770" s="170"/>
      <c r="M770" s="170"/>
      <c r="N770" s="170"/>
      <c r="O770" s="170"/>
      <c r="P770" s="170"/>
      <c r="Q770" s="170"/>
      <c r="R770" s="170"/>
      <c r="S770" s="169"/>
      <c r="T770" s="169"/>
      <c r="U770" s="170"/>
      <c r="V770" s="170"/>
      <c r="W770" s="170"/>
      <c r="X770" s="170"/>
      <c r="Y770" s="170"/>
      <c r="Z770" s="170"/>
      <c r="AA770" s="170"/>
      <c r="AB770" s="170"/>
      <c r="AC770" s="170"/>
      <c r="AD770" s="170"/>
      <c r="AE770" s="170"/>
      <c r="AF770" s="170"/>
      <c r="AG770" s="170"/>
      <c r="AH770" s="170"/>
      <c r="AI770" s="170"/>
      <c r="AJ770" s="170"/>
      <c r="AK770" s="170"/>
      <c r="AL770" s="170"/>
      <c r="AM770" s="170"/>
      <c r="AN770" s="170"/>
      <c r="AO770" s="170"/>
    </row>
    <row r="771" spans="1:41" ht="12.75" customHeight="1" x14ac:dyDescent="0.2">
      <c r="A771" s="170"/>
      <c r="B771" s="170"/>
      <c r="C771" s="170"/>
      <c r="D771" s="272"/>
      <c r="E771" s="170"/>
      <c r="F771" s="170"/>
      <c r="G771" s="170"/>
      <c r="H771" s="170"/>
      <c r="I771" s="170"/>
      <c r="J771" s="170"/>
      <c r="K771" s="170"/>
      <c r="L771" s="170"/>
      <c r="M771" s="170"/>
      <c r="N771" s="170"/>
      <c r="O771" s="170"/>
      <c r="P771" s="170"/>
      <c r="Q771" s="170"/>
      <c r="R771" s="170"/>
      <c r="S771" s="169"/>
      <c r="T771" s="169"/>
      <c r="U771" s="170"/>
      <c r="V771" s="170"/>
      <c r="W771" s="170"/>
      <c r="X771" s="170"/>
      <c r="Y771" s="170"/>
      <c r="Z771" s="170"/>
      <c r="AA771" s="170"/>
      <c r="AB771" s="170"/>
      <c r="AC771" s="170"/>
      <c r="AD771" s="170"/>
      <c r="AE771" s="170"/>
      <c r="AF771" s="170"/>
      <c r="AG771" s="170"/>
      <c r="AH771" s="170"/>
      <c r="AI771" s="170"/>
      <c r="AJ771" s="170"/>
      <c r="AK771" s="170"/>
      <c r="AL771" s="170"/>
      <c r="AM771" s="170"/>
      <c r="AN771" s="170"/>
      <c r="AO771" s="170"/>
    </row>
    <row r="772" spans="1:41" ht="12.75" customHeight="1" x14ac:dyDescent="0.2">
      <c r="A772" s="170"/>
      <c r="B772" s="170"/>
      <c r="C772" s="170"/>
      <c r="D772" s="272"/>
      <c r="E772" s="170"/>
      <c r="F772" s="170"/>
      <c r="G772" s="170"/>
      <c r="H772" s="170"/>
      <c r="I772" s="170"/>
      <c r="J772" s="170"/>
      <c r="K772" s="170"/>
      <c r="L772" s="170"/>
      <c r="M772" s="170"/>
      <c r="N772" s="170"/>
      <c r="O772" s="170"/>
      <c r="P772" s="170"/>
      <c r="Q772" s="170"/>
      <c r="R772" s="170"/>
      <c r="S772" s="169"/>
      <c r="T772" s="169"/>
      <c r="U772" s="170"/>
      <c r="V772" s="170"/>
      <c r="W772" s="170"/>
      <c r="X772" s="170"/>
      <c r="Y772" s="170"/>
      <c r="Z772" s="170"/>
      <c r="AA772" s="170"/>
      <c r="AB772" s="170"/>
      <c r="AC772" s="170"/>
      <c r="AD772" s="170"/>
      <c r="AE772" s="170"/>
      <c r="AF772" s="170"/>
      <c r="AG772" s="170"/>
      <c r="AH772" s="170"/>
      <c r="AI772" s="170"/>
      <c r="AJ772" s="170"/>
      <c r="AK772" s="170"/>
      <c r="AL772" s="170"/>
      <c r="AM772" s="170"/>
      <c r="AN772" s="170"/>
      <c r="AO772" s="170"/>
    </row>
    <row r="773" spans="1:41" ht="12.75" customHeight="1" x14ac:dyDescent="0.2">
      <c r="A773" s="170"/>
      <c r="B773" s="170"/>
      <c r="C773" s="170"/>
      <c r="D773" s="272"/>
      <c r="E773" s="170"/>
      <c r="F773" s="170"/>
      <c r="G773" s="170"/>
      <c r="H773" s="170"/>
      <c r="I773" s="170"/>
      <c r="J773" s="170"/>
      <c r="K773" s="170"/>
      <c r="L773" s="170"/>
      <c r="M773" s="170"/>
      <c r="N773" s="170"/>
      <c r="O773" s="170"/>
      <c r="P773" s="170"/>
      <c r="Q773" s="170"/>
      <c r="R773" s="170"/>
      <c r="S773" s="169"/>
      <c r="T773" s="169"/>
      <c r="U773" s="170"/>
      <c r="V773" s="170"/>
      <c r="W773" s="170"/>
      <c r="X773" s="170"/>
      <c r="Y773" s="170"/>
      <c r="Z773" s="170"/>
      <c r="AA773" s="170"/>
      <c r="AB773" s="170"/>
      <c r="AC773" s="170"/>
      <c r="AD773" s="170"/>
      <c r="AE773" s="170"/>
      <c r="AF773" s="170"/>
      <c r="AG773" s="170"/>
      <c r="AH773" s="170"/>
      <c r="AI773" s="170"/>
      <c r="AJ773" s="170"/>
      <c r="AK773" s="170"/>
      <c r="AL773" s="170"/>
      <c r="AM773" s="170"/>
      <c r="AN773" s="170"/>
      <c r="AO773" s="170"/>
    </row>
    <row r="774" spans="1:41" ht="12.75" customHeight="1" x14ac:dyDescent="0.2">
      <c r="A774" s="170"/>
      <c r="B774" s="170"/>
      <c r="C774" s="170"/>
      <c r="D774" s="272"/>
      <c r="E774" s="170"/>
      <c r="F774" s="170"/>
      <c r="G774" s="170"/>
      <c r="H774" s="170"/>
      <c r="I774" s="170"/>
      <c r="J774" s="170"/>
      <c r="K774" s="170"/>
      <c r="L774" s="170"/>
      <c r="M774" s="170"/>
      <c r="N774" s="170"/>
      <c r="O774" s="170"/>
      <c r="P774" s="170"/>
      <c r="Q774" s="170"/>
      <c r="R774" s="170"/>
      <c r="S774" s="169"/>
      <c r="T774" s="169"/>
      <c r="U774" s="170"/>
      <c r="V774" s="170"/>
      <c r="W774" s="170"/>
      <c r="X774" s="170"/>
      <c r="Y774" s="170"/>
      <c r="Z774" s="170"/>
      <c r="AA774" s="170"/>
      <c r="AB774" s="170"/>
      <c r="AC774" s="170"/>
      <c r="AD774" s="170"/>
      <c r="AE774" s="170"/>
      <c r="AF774" s="170"/>
      <c r="AG774" s="170"/>
      <c r="AH774" s="170"/>
      <c r="AI774" s="170"/>
      <c r="AJ774" s="170"/>
      <c r="AK774" s="170"/>
      <c r="AL774" s="170"/>
      <c r="AM774" s="170"/>
      <c r="AN774" s="170"/>
      <c r="AO774" s="170"/>
    </row>
    <row r="775" spans="1:41" ht="12.75" customHeight="1" x14ac:dyDescent="0.2">
      <c r="A775" s="170"/>
      <c r="B775" s="170"/>
      <c r="C775" s="170"/>
      <c r="D775" s="272"/>
      <c r="E775" s="170"/>
      <c r="F775" s="170"/>
      <c r="G775" s="170"/>
      <c r="H775" s="170"/>
      <c r="I775" s="170"/>
      <c r="J775" s="170"/>
      <c r="K775" s="170"/>
      <c r="L775" s="170"/>
      <c r="M775" s="170"/>
      <c r="N775" s="170"/>
      <c r="O775" s="170"/>
      <c r="P775" s="170"/>
      <c r="Q775" s="170"/>
      <c r="R775" s="170"/>
      <c r="S775" s="169"/>
      <c r="T775" s="169"/>
      <c r="U775" s="170"/>
      <c r="V775" s="170"/>
      <c r="W775" s="170"/>
      <c r="X775" s="170"/>
      <c r="Y775" s="170"/>
      <c r="Z775" s="170"/>
      <c r="AA775" s="170"/>
      <c r="AB775" s="170"/>
      <c r="AC775" s="170"/>
      <c r="AD775" s="170"/>
      <c r="AE775" s="170"/>
      <c r="AF775" s="170"/>
      <c r="AG775" s="170"/>
      <c r="AH775" s="170"/>
      <c r="AI775" s="170"/>
      <c r="AJ775" s="170"/>
      <c r="AK775" s="170"/>
      <c r="AL775" s="170"/>
      <c r="AM775" s="170"/>
      <c r="AN775" s="170"/>
      <c r="AO775" s="170"/>
    </row>
    <row r="776" spans="1:41" ht="12.75" customHeight="1" x14ac:dyDescent="0.2">
      <c r="A776" s="170"/>
      <c r="B776" s="170"/>
      <c r="C776" s="170"/>
      <c r="D776" s="272"/>
      <c r="E776" s="170"/>
      <c r="F776" s="170"/>
      <c r="G776" s="170"/>
      <c r="H776" s="170"/>
      <c r="I776" s="170"/>
      <c r="J776" s="170"/>
      <c r="K776" s="170"/>
      <c r="L776" s="170"/>
      <c r="M776" s="170"/>
      <c r="N776" s="170"/>
      <c r="O776" s="170"/>
      <c r="P776" s="170"/>
      <c r="Q776" s="170"/>
      <c r="R776" s="170"/>
      <c r="S776" s="169"/>
      <c r="T776" s="169"/>
      <c r="U776" s="170"/>
      <c r="V776" s="170"/>
      <c r="W776" s="170"/>
      <c r="X776" s="170"/>
      <c r="Y776" s="170"/>
      <c r="Z776" s="170"/>
      <c r="AA776" s="170"/>
      <c r="AB776" s="170"/>
      <c r="AC776" s="170"/>
      <c r="AD776" s="170"/>
      <c r="AE776" s="170"/>
      <c r="AF776" s="170"/>
      <c r="AG776" s="170"/>
      <c r="AH776" s="170"/>
      <c r="AI776" s="170"/>
      <c r="AJ776" s="170"/>
      <c r="AK776" s="170"/>
      <c r="AL776" s="170"/>
      <c r="AM776" s="170"/>
      <c r="AN776" s="170"/>
      <c r="AO776" s="170"/>
    </row>
    <row r="777" spans="1:41" ht="12.75" customHeight="1" x14ac:dyDescent="0.2">
      <c r="A777" s="170"/>
      <c r="B777" s="170"/>
      <c r="C777" s="170"/>
      <c r="D777" s="272"/>
      <c r="E777" s="170"/>
      <c r="F777" s="170"/>
      <c r="G777" s="170"/>
      <c r="H777" s="170"/>
      <c r="I777" s="170"/>
      <c r="J777" s="170"/>
      <c r="K777" s="170"/>
      <c r="L777" s="170"/>
      <c r="M777" s="170"/>
      <c r="N777" s="170"/>
      <c r="O777" s="170"/>
      <c r="P777" s="170"/>
      <c r="Q777" s="170"/>
      <c r="R777" s="170"/>
      <c r="S777" s="169"/>
      <c r="T777" s="169"/>
      <c r="U777" s="170"/>
      <c r="V777" s="170"/>
      <c r="W777" s="170"/>
      <c r="X777" s="170"/>
      <c r="Y777" s="170"/>
      <c r="Z777" s="170"/>
      <c r="AA777" s="170"/>
      <c r="AB777" s="170"/>
      <c r="AC777" s="170"/>
      <c r="AD777" s="170"/>
      <c r="AE777" s="170"/>
      <c r="AF777" s="170"/>
      <c r="AG777" s="170"/>
      <c r="AH777" s="170"/>
      <c r="AI777" s="170"/>
      <c r="AJ777" s="170"/>
      <c r="AK777" s="170"/>
      <c r="AL777" s="170"/>
      <c r="AM777" s="170"/>
      <c r="AN777" s="170"/>
      <c r="AO777" s="170"/>
    </row>
    <row r="778" spans="1:41" ht="12.75" customHeight="1" x14ac:dyDescent="0.2">
      <c r="A778" s="170"/>
      <c r="B778" s="170"/>
      <c r="C778" s="170"/>
      <c r="D778" s="272"/>
      <c r="E778" s="170"/>
      <c r="F778" s="170"/>
      <c r="G778" s="170"/>
      <c r="H778" s="170"/>
      <c r="I778" s="170"/>
      <c r="J778" s="170"/>
      <c r="K778" s="170"/>
      <c r="L778" s="170"/>
      <c r="M778" s="170"/>
      <c r="N778" s="170"/>
      <c r="O778" s="170"/>
      <c r="P778" s="170"/>
      <c r="Q778" s="170"/>
      <c r="R778" s="170"/>
      <c r="S778" s="169"/>
      <c r="T778" s="169"/>
      <c r="U778" s="170"/>
      <c r="V778" s="170"/>
      <c r="W778" s="170"/>
      <c r="X778" s="170"/>
      <c r="Y778" s="170"/>
      <c r="Z778" s="170"/>
      <c r="AA778" s="170"/>
      <c r="AB778" s="170"/>
      <c r="AC778" s="170"/>
      <c r="AD778" s="170"/>
      <c r="AE778" s="170"/>
      <c r="AF778" s="170"/>
      <c r="AG778" s="170"/>
      <c r="AH778" s="170"/>
      <c r="AI778" s="170"/>
      <c r="AJ778" s="170"/>
      <c r="AK778" s="170"/>
      <c r="AL778" s="170"/>
      <c r="AM778" s="170"/>
      <c r="AN778" s="170"/>
      <c r="AO778" s="170"/>
    </row>
    <row r="779" spans="1:41" ht="12.75" customHeight="1" x14ac:dyDescent="0.2">
      <c r="A779" s="170"/>
      <c r="B779" s="170"/>
      <c r="C779" s="170"/>
      <c r="D779" s="272"/>
      <c r="E779" s="170"/>
      <c r="F779" s="170"/>
      <c r="G779" s="170"/>
      <c r="H779" s="170"/>
      <c r="I779" s="170"/>
      <c r="J779" s="170"/>
      <c r="K779" s="170"/>
      <c r="L779" s="170"/>
      <c r="M779" s="170"/>
      <c r="N779" s="170"/>
      <c r="O779" s="170"/>
      <c r="P779" s="170"/>
      <c r="Q779" s="170"/>
      <c r="R779" s="170"/>
      <c r="S779" s="169"/>
      <c r="T779" s="169"/>
      <c r="U779" s="170"/>
      <c r="V779" s="170"/>
      <c r="W779" s="170"/>
      <c r="X779" s="170"/>
      <c r="Y779" s="170"/>
      <c r="Z779" s="170"/>
      <c r="AA779" s="170"/>
      <c r="AB779" s="170"/>
      <c r="AC779" s="170"/>
      <c r="AD779" s="170"/>
      <c r="AE779" s="170"/>
      <c r="AF779" s="170"/>
      <c r="AG779" s="170"/>
      <c r="AH779" s="170"/>
      <c r="AI779" s="170"/>
      <c r="AJ779" s="170"/>
      <c r="AK779" s="170"/>
      <c r="AL779" s="170"/>
      <c r="AM779" s="170"/>
      <c r="AN779" s="170"/>
      <c r="AO779" s="170"/>
    </row>
    <row r="780" spans="1:41" ht="12.75" customHeight="1" x14ac:dyDescent="0.2">
      <c r="A780" s="170"/>
      <c r="B780" s="170"/>
      <c r="C780" s="170"/>
      <c r="D780" s="272"/>
      <c r="E780" s="170"/>
      <c r="F780" s="170"/>
      <c r="G780" s="170"/>
      <c r="H780" s="170"/>
      <c r="I780" s="170"/>
      <c r="J780" s="170"/>
      <c r="K780" s="170"/>
      <c r="L780" s="170"/>
      <c r="M780" s="170"/>
      <c r="N780" s="170"/>
      <c r="O780" s="170"/>
      <c r="P780" s="170"/>
      <c r="Q780" s="170"/>
      <c r="R780" s="170"/>
      <c r="S780" s="169"/>
      <c r="T780" s="169"/>
      <c r="U780" s="170"/>
      <c r="V780" s="170"/>
      <c r="W780" s="170"/>
      <c r="X780" s="170"/>
      <c r="Y780" s="170"/>
      <c r="Z780" s="170"/>
      <c r="AA780" s="170"/>
      <c r="AB780" s="170"/>
      <c r="AC780" s="170"/>
      <c r="AD780" s="170"/>
      <c r="AE780" s="170"/>
      <c r="AF780" s="170"/>
      <c r="AG780" s="170"/>
      <c r="AH780" s="170"/>
      <c r="AI780" s="170"/>
      <c r="AJ780" s="170"/>
      <c r="AK780" s="170"/>
      <c r="AL780" s="170"/>
      <c r="AM780" s="170"/>
      <c r="AN780" s="170"/>
      <c r="AO780" s="170"/>
    </row>
    <row r="781" spans="1:41" ht="12.75" customHeight="1" x14ac:dyDescent="0.2">
      <c r="A781" s="170"/>
      <c r="B781" s="170"/>
      <c r="C781" s="170"/>
      <c r="D781" s="272"/>
      <c r="E781" s="170"/>
      <c r="F781" s="170"/>
      <c r="G781" s="170"/>
      <c r="H781" s="170"/>
      <c r="I781" s="170"/>
      <c r="J781" s="170"/>
      <c r="K781" s="170"/>
      <c r="L781" s="170"/>
      <c r="M781" s="170"/>
      <c r="N781" s="170"/>
      <c r="O781" s="170"/>
      <c r="P781" s="170"/>
      <c r="Q781" s="170"/>
      <c r="R781" s="170"/>
      <c r="S781" s="169"/>
      <c r="T781" s="169"/>
      <c r="U781" s="170"/>
      <c r="V781" s="170"/>
      <c r="W781" s="170"/>
      <c r="X781" s="170"/>
      <c r="Y781" s="170"/>
      <c r="Z781" s="170"/>
      <c r="AA781" s="170"/>
      <c r="AB781" s="170"/>
      <c r="AC781" s="170"/>
      <c r="AD781" s="170"/>
      <c r="AE781" s="170"/>
      <c r="AF781" s="170"/>
      <c r="AG781" s="170"/>
      <c r="AH781" s="170"/>
      <c r="AI781" s="170"/>
      <c r="AJ781" s="170"/>
      <c r="AK781" s="170"/>
      <c r="AL781" s="170"/>
      <c r="AM781" s="170"/>
      <c r="AN781" s="170"/>
      <c r="AO781" s="170"/>
    </row>
    <row r="782" spans="1:41" ht="12.75" customHeight="1" x14ac:dyDescent="0.2">
      <c r="A782" s="170"/>
      <c r="B782" s="170"/>
      <c r="C782" s="170"/>
      <c r="D782" s="272"/>
      <c r="E782" s="170"/>
      <c r="F782" s="170"/>
      <c r="G782" s="170"/>
      <c r="H782" s="170"/>
      <c r="I782" s="170"/>
      <c r="J782" s="170"/>
      <c r="K782" s="170"/>
      <c r="L782" s="170"/>
      <c r="M782" s="170"/>
      <c r="N782" s="170"/>
      <c r="O782" s="170"/>
      <c r="P782" s="170"/>
      <c r="Q782" s="170"/>
      <c r="R782" s="170"/>
      <c r="S782" s="169"/>
      <c r="T782" s="169"/>
      <c r="U782" s="170"/>
      <c r="V782" s="170"/>
      <c r="W782" s="170"/>
      <c r="X782" s="170"/>
      <c r="Y782" s="170"/>
      <c r="Z782" s="170"/>
      <c r="AA782" s="170"/>
      <c r="AB782" s="170"/>
      <c r="AC782" s="170"/>
      <c r="AD782" s="170"/>
      <c r="AE782" s="170"/>
      <c r="AF782" s="170"/>
      <c r="AG782" s="170"/>
      <c r="AH782" s="170"/>
      <c r="AI782" s="170"/>
      <c r="AJ782" s="170"/>
      <c r="AK782" s="170"/>
      <c r="AL782" s="170"/>
      <c r="AM782" s="170"/>
      <c r="AN782" s="170"/>
      <c r="AO782" s="170"/>
    </row>
    <row r="783" spans="1:41" ht="12.75" customHeight="1" x14ac:dyDescent="0.2">
      <c r="A783" s="170"/>
      <c r="B783" s="170"/>
      <c r="C783" s="170"/>
      <c r="D783" s="272"/>
      <c r="E783" s="170"/>
      <c r="F783" s="170"/>
      <c r="G783" s="170"/>
      <c r="H783" s="170"/>
      <c r="I783" s="170"/>
      <c r="J783" s="170"/>
      <c r="K783" s="170"/>
      <c r="L783" s="170"/>
      <c r="M783" s="170"/>
      <c r="N783" s="170"/>
      <c r="O783" s="170"/>
      <c r="P783" s="170"/>
      <c r="Q783" s="170"/>
      <c r="R783" s="170"/>
      <c r="S783" s="169"/>
      <c r="T783" s="169"/>
      <c r="U783" s="170"/>
      <c r="V783" s="170"/>
      <c r="W783" s="170"/>
      <c r="X783" s="170"/>
      <c r="Y783" s="170"/>
      <c r="Z783" s="170"/>
      <c r="AA783" s="170"/>
      <c r="AB783" s="170"/>
      <c r="AC783" s="170"/>
      <c r="AD783" s="170"/>
      <c r="AE783" s="170"/>
      <c r="AF783" s="170"/>
      <c r="AG783" s="170"/>
      <c r="AH783" s="170"/>
      <c r="AI783" s="170"/>
      <c r="AJ783" s="170"/>
      <c r="AK783" s="170"/>
      <c r="AL783" s="170"/>
      <c r="AM783" s="170"/>
      <c r="AN783" s="170"/>
      <c r="AO783" s="170"/>
    </row>
    <row r="784" spans="1:41" ht="12.75" customHeight="1" x14ac:dyDescent="0.2">
      <c r="A784" s="170"/>
      <c r="B784" s="170"/>
      <c r="C784" s="170"/>
      <c r="D784" s="272"/>
      <c r="E784" s="170"/>
      <c r="F784" s="170"/>
      <c r="G784" s="170"/>
      <c r="H784" s="170"/>
      <c r="I784" s="170"/>
      <c r="J784" s="170"/>
      <c r="K784" s="170"/>
      <c r="L784" s="170"/>
      <c r="M784" s="170"/>
      <c r="N784" s="170"/>
      <c r="O784" s="170"/>
      <c r="P784" s="170"/>
      <c r="Q784" s="170"/>
      <c r="R784" s="170"/>
      <c r="S784" s="169"/>
      <c r="T784" s="169"/>
      <c r="U784" s="170"/>
      <c r="V784" s="170"/>
      <c r="W784" s="170"/>
      <c r="X784" s="170"/>
      <c r="Y784" s="170"/>
      <c r="Z784" s="170"/>
      <c r="AA784" s="170"/>
      <c r="AB784" s="170"/>
      <c r="AC784" s="170"/>
      <c r="AD784" s="170"/>
      <c r="AE784" s="170"/>
      <c r="AF784" s="170"/>
      <c r="AG784" s="170"/>
      <c r="AH784" s="170"/>
      <c r="AI784" s="170"/>
      <c r="AJ784" s="170"/>
      <c r="AK784" s="170"/>
      <c r="AL784" s="170"/>
      <c r="AM784" s="170"/>
      <c r="AN784" s="170"/>
      <c r="AO784" s="170"/>
    </row>
    <row r="785" spans="1:41" ht="12.75" customHeight="1" x14ac:dyDescent="0.2">
      <c r="A785" s="170"/>
      <c r="B785" s="170"/>
      <c r="C785" s="170"/>
      <c r="D785" s="272"/>
      <c r="E785" s="170"/>
      <c r="F785" s="170"/>
      <c r="G785" s="170"/>
      <c r="H785" s="170"/>
      <c r="I785" s="170"/>
      <c r="J785" s="170"/>
      <c r="K785" s="170"/>
      <c r="L785" s="170"/>
      <c r="M785" s="170"/>
      <c r="N785" s="170"/>
      <c r="O785" s="170"/>
      <c r="P785" s="170"/>
      <c r="Q785" s="170"/>
      <c r="R785" s="170"/>
      <c r="S785" s="169"/>
      <c r="T785" s="169"/>
      <c r="U785" s="170"/>
      <c r="V785" s="170"/>
      <c r="W785" s="170"/>
      <c r="X785" s="170"/>
      <c r="Y785" s="170"/>
      <c r="Z785" s="170"/>
      <c r="AA785" s="170"/>
      <c r="AB785" s="170"/>
      <c r="AC785" s="170"/>
      <c r="AD785" s="170"/>
      <c r="AE785" s="170"/>
      <c r="AF785" s="170"/>
      <c r="AG785" s="170"/>
      <c r="AH785" s="170"/>
      <c r="AI785" s="170"/>
      <c r="AJ785" s="170"/>
      <c r="AK785" s="170"/>
      <c r="AL785" s="170"/>
      <c r="AM785" s="170"/>
      <c r="AN785" s="170"/>
      <c r="AO785" s="170"/>
    </row>
    <row r="786" spans="1:41" ht="12.75" customHeight="1" x14ac:dyDescent="0.2">
      <c r="A786" s="170"/>
      <c r="B786" s="170"/>
      <c r="C786" s="170"/>
      <c r="D786" s="272"/>
      <c r="E786" s="170"/>
      <c r="F786" s="170"/>
      <c r="G786" s="170"/>
      <c r="H786" s="170"/>
      <c r="I786" s="170"/>
      <c r="J786" s="170"/>
      <c r="K786" s="170"/>
      <c r="L786" s="170"/>
      <c r="M786" s="170"/>
      <c r="N786" s="170"/>
      <c r="O786" s="170"/>
      <c r="P786" s="170"/>
      <c r="Q786" s="170"/>
      <c r="R786" s="170"/>
      <c r="S786" s="169"/>
      <c r="T786" s="169"/>
      <c r="U786" s="170"/>
      <c r="V786" s="170"/>
      <c r="W786" s="170"/>
      <c r="X786" s="170"/>
      <c r="Y786" s="170"/>
      <c r="Z786" s="170"/>
      <c r="AA786" s="170"/>
      <c r="AB786" s="170"/>
      <c r="AC786" s="170"/>
      <c r="AD786" s="170"/>
      <c r="AE786" s="170"/>
      <c r="AF786" s="170"/>
      <c r="AG786" s="170"/>
      <c r="AH786" s="170"/>
      <c r="AI786" s="170"/>
      <c r="AJ786" s="170"/>
      <c r="AK786" s="170"/>
      <c r="AL786" s="170"/>
      <c r="AM786" s="170"/>
      <c r="AN786" s="170"/>
      <c r="AO786" s="170"/>
    </row>
    <row r="787" spans="1:41" ht="12.75" customHeight="1" x14ac:dyDescent="0.2">
      <c r="A787" s="170"/>
      <c r="B787" s="170"/>
      <c r="C787" s="170"/>
      <c r="D787" s="272"/>
      <c r="E787" s="170"/>
      <c r="F787" s="170"/>
      <c r="G787" s="170"/>
      <c r="H787" s="170"/>
      <c r="I787" s="170"/>
      <c r="J787" s="170"/>
      <c r="K787" s="170"/>
      <c r="L787" s="170"/>
      <c r="M787" s="170"/>
      <c r="N787" s="170"/>
      <c r="O787" s="170"/>
      <c r="P787" s="170"/>
      <c r="Q787" s="170"/>
      <c r="R787" s="170"/>
      <c r="S787" s="169"/>
      <c r="T787" s="169"/>
      <c r="U787" s="170"/>
      <c r="V787" s="170"/>
      <c r="W787" s="170"/>
      <c r="X787" s="170"/>
      <c r="Y787" s="170"/>
      <c r="Z787" s="170"/>
      <c r="AA787" s="170"/>
      <c r="AB787" s="170"/>
      <c r="AC787" s="170"/>
      <c r="AD787" s="170"/>
      <c r="AE787" s="170"/>
      <c r="AF787" s="170"/>
      <c r="AG787" s="170"/>
      <c r="AH787" s="170"/>
      <c r="AI787" s="170"/>
      <c r="AJ787" s="170"/>
      <c r="AK787" s="170"/>
      <c r="AL787" s="170"/>
      <c r="AM787" s="170"/>
      <c r="AN787" s="170"/>
      <c r="AO787" s="170"/>
    </row>
    <row r="788" spans="1:41" ht="12.75" customHeight="1" x14ac:dyDescent="0.2">
      <c r="A788" s="170"/>
      <c r="B788" s="170"/>
      <c r="C788" s="170"/>
      <c r="D788" s="272"/>
      <c r="E788" s="170"/>
      <c r="F788" s="170"/>
      <c r="G788" s="170"/>
      <c r="H788" s="170"/>
      <c r="I788" s="170"/>
      <c r="J788" s="170"/>
      <c r="K788" s="170"/>
      <c r="L788" s="170"/>
      <c r="M788" s="170"/>
      <c r="N788" s="170"/>
      <c r="O788" s="170"/>
      <c r="P788" s="170"/>
      <c r="Q788" s="170"/>
      <c r="R788" s="170"/>
      <c r="S788" s="169"/>
      <c r="T788" s="169"/>
      <c r="U788" s="170"/>
      <c r="V788" s="170"/>
      <c r="W788" s="170"/>
      <c r="X788" s="170"/>
      <c r="Y788" s="170"/>
      <c r="Z788" s="170"/>
      <c r="AA788" s="170"/>
      <c r="AB788" s="170"/>
      <c r="AC788" s="170"/>
      <c r="AD788" s="170"/>
      <c r="AE788" s="170"/>
      <c r="AF788" s="170"/>
      <c r="AG788" s="170"/>
      <c r="AH788" s="170"/>
      <c r="AI788" s="170"/>
      <c r="AJ788" s="170"/>
      <c r="AK788" s="170"/>
      <c r="AL788" s="170"/>
      <c r="AM788" s="170"/>
      <c r="AN788" s="170"/>
      <c r="AO788" s="170"/>
    </row>
    <row r="789" spans="1:41" ht="12.75" customHeight="1" x14ac:dyDescent="0.2">
      <c r="A789" s="170"/>
      <c r="B789" s="170"/>
      <c r="C789" s="170"/>
      <c r="D789" s="272"/>
      <c r="E789" s="170"/>
      <c r="F789" s="170"/>
      <c r="G789" s="170"/>
      <c r="H789" s="170"/>
      <c r="I789" s="170"/>
      <c r="J789" s="170"/>
      <c r="K789" s="170"/>
      <c r="L789" s="170"/>
      <c r="M789" s="170"/>
      <c r="N789" s="170"/>
      <c r="O789" s="170"/>
      <c r="P789" s="170"/>
      <c r="Q789" s="170"/>
      <c r="R789" s="170"/>
      <c r="S789" s="169"/>
      <c r="T789" s="169"/>
      <c r="U789" s="170"/>
      <c r="V789" s="170"/>
      <c r="W789" s="170"/>
      <c r="X789" s="170"/>
      <c r="Y789" s="170"/>
      <c r="Z789" s="170"/>
      <c r="AA789" s="170"/>
      <c r="AB789" s="170"/>
      <c r="AC789" s="170"/>
      <c r="AD789" s="170"/>
      <c r="AE789" s="170"/>
      <c r="AF789" s="170"/>
      <c r="AG789" s="170"/>
      <c r="AH789" s="170"/>
      <c r="AI789" s="170"/>
      <c r="AJ789" s="170"/>
      <c r="AK789" s="170"/>
      <c r="AL789" s="170"/>
      <c r="AM789" s="170"/>
      <c r="AN789" s="170"/>
      <c r="AO789" s="170"/>
    </row>
    <row r="790" spans="1:41" ht="12.75" customHeight="1" x14ac:dyDescent="0.2">
      <c r="A790" s="170"/>
      <c r="B790" s="170"/>
      <c r="C790" s="170"/>
      <c r="D790" s="272"/>
      <c r="E790" s="170"/>
      <c r="F790" s="170"/>
      <c r="G790" s="170"/>
      <c r="H790" s="170"/>
      <c r="I790" s="170"/>
      <c r="J790" s="170"/>
      <c r="K790" s="170"/>
      <c r="L790" s="170"/>
      <c r="M790" s="170"/>
      <c r="N790" s="170"/>
      <c r="O790" s="170"/>
      <c r="P790" s="170"/>
      <c r="Q790" s="170"/>
      <c r="R790" s="170"/>
      <c r="S790" s="169"/>
      <c r="T790" s="169"/>
      <c r="U790" s="170"/>
      <c r="V790" s="170"/>
      <c r="W790" s="170"/>
      <c r="X790" s="170"/>
      <c r="Y790" s="170"/>
      <c r="Z790" s="170"/>
      <c r="AA790" s="170"/>
      <c r="AB790" s="170"/>
      <c r="AC790" s="170"/>
      <c r="AD790" s="170"/>
      <c r="AE790" s="170"/>
      <c r="AF790" s="170"/>
      <c r="AG790" s="170"/>
      <c r="AH790" s="170"/>
      <c r="AI790" s="170"/>
      <c r="AJ790" s="170"/>
      <c r="AK790" s="170"/>
      <c r="AL790" s="170"/>
      <c r="AM790" s="170"/>
      <c r="AN790" s="170"/>
      <c r="AO790" s="170"/>
    </row>
    <row r="791" spans="1:41" ht="12.75" customHeight="1" x14ac:dyDescent="0.2">
      <c r="A791" s="170"/>
      <c r="B791" s="170"/>
      <c r="C791" s="170"/>
      <c r="D791" s="272"/>
      <c r="E791" s="170"/>
      <c r="F791" s="170"/>
      <c r="G791" s="170"/>
      <c r="H791" s="170"/>
      <c r="I791" s="170"/>
      <c r="J791" s="170"/>
      <c r="K791" s="170"/>
      <c r="L791" s="170"/>
      <c r="M791" s="170"/>
      <c r="N791" s="170"/>
      <c r="O791" s="170"/>
      <c r="P791" s="170"/>
      <c r="Q791" s="170"/>
      <c r="R791" s="170"/>
      <c r="S791" s="169"/>
      <c r="T791" s="169"/>
      <c r="U791" s="170"/>
      <c r="V791" s="170"/>
      <c r="W791" s="170"/>
      <c r="X791" s="170"/>
      <c r="Y791" s="170"/>
      <c r="Z791" s="170"/>
      <c r="AA791" s="170"/>
      <c r="AB791" s="170"/>
      <c r="AC791" s="170"/>
      <c r="AD791" s="170"/>
      <c r="AE791" s="170"/>
      <c r="AF791" s="170"/>
      <c r="AG791" s="170"/>
      <c r="AH791" s="170"/>
      <c r="AI791" s="170"/>
      <c r="AJ791" s="170"/>
      <c r="AK791" s="170"/>
      <c r="AL791" s="170"/>
      <c r="AM791" s="170"/>
      <c r="AN791" s="170"/>
      <c r="AO791" s="170"/>
    </row>
    <row r="792" spans="1:41" ht="12.75" customHeight="1" x14ac:dyDescent="0.2">
      <c r="A792" s="170"/>
      <c r="B792" s="170"/>
      <c r="C792" s="170"/>
      <c r="D792" s="272"/>
      <c r="E792" s="170"/>
      <c r="F792" s="170"/>
      <c r="G792" s="170"/>
      <c r="H792" s="170"/>
      <c r="I792" s="170"/>
      <c r="J792" s="170"/>
      <c r="K792" s="170"/>
      <c r="L792" s="170"/>
      <c r="M792" s="170"/>
      <c r="N792" s="170"/>
      <c r="O792" s="170"/>
      <c r="P792" s="170"/>
      <c r="Q792" s="170"/>
      <c r="R792" s="170"/>
      <c r="S792" s="169"/>
      <c r="T792" s="169"/>
      <c r="U792" s="170"/>
      <c r="V792" s="170"/>
      <c r="W792" s="170"/>
      <c r="X792" s="170"/>
      <c r="Y792" s="170"/>
      <c r="Z792" s="170"/>
      <c r="AA792" s="170"/>
      <c r="AB792" s="170"/>
      <c r="AC792" s="170"/>
      <c r="AD792" s="170"/>
      <c r="AE792" s="170"/>
      <c r="AF792" s="170"/>
      <c r="AG792" s="170"/>
      <c r="AH792" s="170"/>
      <c r="AI792" s="170"/>
      <c r="AJ792" s="170"/>
      <c r="AK792" s="170"/>
      <c r="AL792" s="170"/>
      <c r="AM792" s="170"/>
      <c r="AN792" s="170"/>
      <c r="AO792" s="170"/>
    </row>
    <row r="793" spans="1:41" ht="12.75" customHeight="1" x14ac:dyDescent="0.2">
      <c r="A793" s="170"/>
      <c r="B793" s="170"/>
      <c r="C793" s="170"/>
      <c r="D793" s="272"/>
      <c r="E793" s="170"/>
      <c r="F793" s="170"/>
      <c r="G793" s="170"/>
      <c r="H793" s="170"/>
      <c r="I793" s="170"/>
      <c r="J793" s="170"/>
      <c r="K793" s="170"/>
      <c r="L793" s="170"/>
      <c r="M793" s="170"/>
      <c r="N793" s="170"/>
      <c r="O793" s="170"/>
      <c r="P793" s="170"/>
      <c r="Q793" s="170"/>
      <c r="R793" s="170"/>
      <c r="S793" s="169"/>
      <c r="T793" s="169"/>
      <c r="U793" s="170"/>
      <c r="V793" s="170"/>
      <c r="W793" s="170"/>
      <c r="X793" s="170"/>
      <c r="Y793" s="170"/>
      <c r="Z793" s="170"/>
      <c r="AA793" s="170"/>
      <c r="AB793" s="170"/>
      <c r="AC793" s="170"/>
      <c r="AD793" s="170"/>
      <c r="AE793" s="170"/>
      <c r="AF793" s="170"/>
      <c r="AG793" s="170"/>
      <c r="AH793" s="170"/>
      <c r="AI793" s="170"/>
      <c r="AJ793" s="170"/>
      <c r="AK793" s="170"/>
      <c r="AL793" s="170"/>
      <c r="AM793" s="170"/>
      <c r="AN793" s="170"/>
      <c r="AO793" s="170"/>
    </row>
    <row r="794" spans="1:41" ht="12.75" customHeight="1" x14ac:dyDescent="0.2">
      <c r="A794" s="170"/>
      <c r="B794" s="170"/>
      <c r="C794" s="170"/>
      <c r="D794" s="272"/>
      <c r="E794" s="170"/>
      <c r="F794" s="170"/>
      <c r="G794" s="170"/>
      <c r="H794" s="170"/>
      <c r="I794" s="170"/>
      <c r="J794" s="170"/>
      <c r="K794" s="170"/>
      <c r="L794" s="170"/>
      <c r="M794" s="170"/>
      <c r="N794" s="170"/>
      <c r="O794" s="170"/>
      <c r="P794" s="170"/>
      <c r="Q794" s="170"/>
      <c r="R794" s="170"/>
      <c r="S794" s="169"/>
      <c r="T794" s="169"/>
      <c r="U794" s="170"/>
      <c r="V794" s="170"/>
      <c r="W794" s="170"/>
      <c r="X794" s="170"/>
      <c r="Y794" s="170"/>
      <c r="Z794" s="170"/>
      <c r="AA794" s="170"/>
      <c r="AB794" s="170"/>
      <c r="AC794" s="170"/>
      <c r="AD794" s="170"/>
      <c r="AE794" s="170"/>
      <c r="AF794" s="170"/>
      <c r="AG794" s="170"/>
      <c r="AH794" s="170"/>
      <c r="AI794" s="170"/>
      <c r="AJ794" s="170"/>
      <c r="AK794" s="170"/>
      <c r="AL794" s="170"/>
      <c r="AM794" s="170"/>
      <c r="AN794" s="170"/>
      <c r="AO794" s="170"/>
    </row>
    <row r="795" spans="1:41" ht="12.75" customHeight="1" x14ac:dyDescent="0.2">
      <c r="A795" s="170"/>
      <c r="B795" s="170"/>
      <c r="C795" s="170"/>
      <c r="D795" s="272"/>
      <c r="E795" s="170"/>
      <c r="F795" s="170"/>
      <c r="G795" s="170"/>
      <c r="H795" s="170"/>
      <c r="I795" s="170"/>
      <c r="J795" s="170"/>
      <c r="K795" s="170"/>
      <c r="L795" s="170"/>
      <c r="M795" s="170"/>
      <c r="N795" s="170"/>
      <c r="O795" s="170"/>
      <c r="P795" s="170"/>
      <c r="Q795" s="170"/>
      <c r="R795" s="170"/>
      <c r="S795" s="169"/>
      <c r="T795" s="169"/>
      <c r="U795" s="170"/>
      <c r="V795" s="170"/>
      <c r="W795" s="170"/>
      <c r="X795" s="170"/>
      <c r="Y795" s="170"/>
      <c r="Z795" s="170"/>
      <c r="AA795" s="170"/>
      <c r="AB795" s="170"/>
      <c r="AC795" s="170"/>
      <c r="AD795" s="170"/>
      <c r="AE795" s="170"/>
      <c r="AF795" s="170"/>
      <c r="AG795" s="170"/>
      <c r="AH795" s="170"/>
      <c r="AI795" s="170"/>
      <c r="AJ795" s="170"/>
      <c r="AK795" s="170"/>
      <c r="AL795" s="170"/>
      <c r="AM795" s="170"/>
      <c r="AN795" s="170"/>
      <c r="AO795" s="170"/>
    </row>
    <row r="796" spans="1:41" ht="12.75" customHeight="1" x14ac:dyDescent="0.2">
      <c r="A796" s="170"/>
      <c r="B796" s="170"/>
      <c r="C796" s="170"/>
      <c r="D796" s="272"/>
      <c r="E796" s="170"/>
      <c r="F796" s="170"/>
      <c r="G796" s="170"/>
      <c r="H796" s="170"/>
      <c r="I796" s="170"/>
      <c r="J796" s="170"/>
      <c r="K796" s="170"/>
      <c r="L796" s="170"/>
      <c r="M796" s="170"/>
      <c r="N796" s="170"/>
      <c r="O796" s="170"/>
      <c r="P796" s="170"/>
      <c r="Q796" s="170"/>
      <c r="R796" s="170"/>
      <c r="S796" s="169"/>
      <c r="T796" s="169"/>
      <c r="U796" s="170"/>
      <c r="V796" s="170"/>
      <c r="W796" s="170"/>
      <c r="X796" s="170"/>
      <c r="Y796" s="170"/>
      <c r="Z796" s="170"/>
      <c r="AA796" s="170"/>
      <c r="AB796" s="170"/>
      <c r="AC796" s="170"/>
      <c r="AD796" s="170"/>
      <c r="AE796" s="170"/>
      <c r="AF796" s="170"/>
      <c r="AG796" s="170"/>
      <c r="AH796" s="170"/>
      <c r="AI796" s="170"/>
      <c r="AJ796" s="170"/>
      <c r="AK796" s="170"/>
      <c r="AL796" s="170"/>
      <c r="AM796" s="170"/>
      <c r="AN796" s="170"/>
      <c r="AO796" s="170"/>
    </row>
    <row r="797" spans="1:41" ht="12.75" customHeight="1" x14ac:dyDescent="0.2">
      <c r="A797" s="170"/>
      <c r="B797" s="170"/>
      <c r="C797" s="170"/>
      <c r="D797" s="272"/>
      <c r="E797" s="170"/>
      <c r="F797" s="170"/>
      <c r="G797" s="170"/>
      <c r="H797" s="170"/>
      <c r="I797" s="170"/>
      <c r="J797" s="170"/>
      <c r="K797" s="170"/>
      <c r="L797" s="170"/>
      <c r="M797" s="170"/>
      <c r="N797" s="170"/>
      <c r="O797" s="170"/>
      <c r="P797" s="170"/>
      <c r="Q797" s="170"/>
      <c r="R797" s="170"/>
      <c r="S797" s="169"/>
      <c r="T797" s="169"/>
      <c r="U797" s="170"/>
      <c r="V797" s="170"/>
      <c r="W797" s="170"/>
      <c r="X797" s="170"/>
      <c r="Y797" s="170"/>
      <c r="Z797" s="170"/>
      <c r="AA797" s="170"/>
      <c r="AB797" s="170"/>
      <c r="AC797" s="170"/>
      <c r="AD797" s="170"/>
      <c r="AE797" s="170"/>
      <c r="AF797" s="170"/>
      <c r="AG797" s="170"/>
      <c r="AH797" s="170"/>
      <c r="AI797" s="170"/>
      <c r="AJ797" s="170"/>
      <c r="AK797" s="170"/>
      <c r="AL797" s="170"/>
      <c r="AM797" s="170"/>
      <c r="AN797" s="170"/>
      <c r="AO797" s="170"/>
    </row>
    <row r="798" spans="1:41" ht="12.75" customHeight="1" x14ac:dyDescent="0.2">
      <c r="A798" s="170"/>
      <c r="B798" s="170"/>
      <c r="C798" s="170"/>
      <c r="D798" s="272"/>
      <c r="E798" s="170"/>
      <c r="F798" s="170"/>
      <c r="G798" s="170"/>
      <c r="H798" s="170"/>
      <c r="I798" s="170"/>
      <c r="J798" s="170"/>
      <c r="K798" s="170"/>
      <c r="L798" s="170"/>
      <c r="M798" s="170"/>
      <c r="N798" s="170"/>
      <c r="O798" s="170"/>
      <c r="P798" s="170"/>
      <c r="Q798" s="170"/>
      <c r="R798" s="170"/>
      <c r="S798" s="169"/>
      <c r="T798" s="169"/>
      <c r="U798" s="170"/>
      <c r="V798" s="170"/>
      <c r="W798" s="170"/>
      <c r="X798" s="170"/>
      <c r="Y798" s="170"/>
      <c r="Z798" s="170"/>
      <c r="AA798" s="170"/>
      <c r="AB798" s="170"/>
      <c r="AC798" s="170"/>
      <c r="AD798" s="170"/>
      <c r="AE798" s="170"/>
      <c r="AF798" s="170"/>
      <c r="AG798" s="170"/>
      <c r="AH798" s="170"/>
      <c r="AI798" s="170"/>
      <c r="AJ798" s="170"/>
      <c r="AK798" s="170"/>
      <c r="AL798" s="170"/>
      <c r="AM798" s="170"/>
      <c r="AN798" s="170"/>
      <c r="AO798" s="170"/>
    </row>
    <row r="799" spans="1:41" ht="12.75" customHeight="1" x14ac:dyDescent="0.2">
      <c r="A799" s="170"/>
      <c r="B799" s="170"/>
      <c r="C799" s="170"/>
      <c r="D799" s="272"/>
      <c r="E799" s="170"/>
      <c r="F799" s="170"/>
      <c r="G799" s="170"/>
      <c r="H799" s="170"/>
      <c r="I799" s="170"/>
      <c r="J799" s="170"/>
      <c r="K799" s="170"/>
      <c r="L799" s="170"/>
      <c r="M799" s="170"/>
      <c r="N799" s="170"/>
      <c r="O799" s="170"/>
      <c r="P799" s="170"/>
      <c r="Q799" s="170"/>
      <c r="R799" s="170"/>
      <c r="S799" s="169"/>
      <c r="T799" s="169"/>
      <c r="U799" s="170"/>
      <c r="V799" s="170"/>
      <c r="W799" s="170"/>
      <c r="X799" s="170"/>
      <c r="Y799" s="170"/>
      <c r="Z799" s="170"/>
      <c r="AA799" s="170"/>
      <c r="AB799" s="170"/>
      <c r="AC799" s="170"/>
      <c r="AD799" s="170"/>
      <c r="AE799" s="170"/>
      <c r="AF799" s="170"/>
      <c r="AG799" s="170"/>
      <c r="AH799" s="170"/>
      <c r="AI799" s="170"/>
      <c r="AJ799" s="170"/>
      <c r="AK799" s="170"/>
      <c r="AL799" s="170"/>
      <c r="AM799" s="170"/>
      <c r="AN799" s="170"/>
      <c r="AO799" s="170"/>
    </row>
    <row r="800" spans="1:41" ht="12.75" customHeight="1" x14ac:dyDescent="0.2">
      <c r="A800" s="170"/>
      <c r="B800" s="170"/>
      <c r="C800" s="170"/>
      <c r="D800" s="272"/>
      <c r="E800" s="170"/>
      <c r="F800" s="170"/>
      <c r="G800" s="170"/>
      <c r="H800" s="170"/>
      <c r="I800" s="170"/>
      <c r="J800" s="170"/>
      <c r="K800" s="170"/>
      <c r="L800" s="170"/>
      <c r="M800" s="170"/>
      <c r="N800" s="170"/>
      <c r="O800" s="170"/>
      <c r="P800" s="170"/>
      <c r="Q800" s="170"/>
      <c r="R800" s="170"/>
      <c r="S800" s="169"/>
      <c r="T800" s="169"/>
      <c r="U800" s="170"/>
      <c r="V800" s="170"/>
      <c r="W800" s="170"/>
      <c r="X800" s="170"/>
      <c r="Y800" s="170"/>
      <c r="Z800" s="170"/>
      <c r="AA800" s="170"/>
      <c r="AB800" s="170"/>
      <c r="AC800" s="170"/>
      <c r="AD800" s="170"/>
      <c r="AE800" s="170"/>
      <c r="AF800" s="170"/>
      <c r="AG800" s="170"/>
      <c r="AH800" s="170"/>
      <c r="AI800" s="170"/>
      <c r="AJ800" s="170"/>
      <c r="AK800" s="170"/>
      <c r="AL800" s="170"/>
      <c r="AM800" s="170"/>
      <c r="AN800" s="170"/>
      <c r="AO800" s="170"/>
    </row>
    <row r="801" spans="1:41" ht="12.75" customHeight="1" x14ac:dyDescent="0.2">
      <c r="A801" s="170"/>
      <c r="B801" s="170"/>
      <c r="C801" s="170"/>
      <c r="D801" s="272"/>
      <c r="E801" s="170"/>
      <c r="F801" s="170"/>
      <c r="G801" s="170"/>
      <c r="H801" s="170"/>
      <c r="I801" s="170"/>
      <c r="J801" s="170"/>
      <c r="K801" s="170"/>
      <c r="L801" s="170"/>
      <c r="M801" s="170"/>
      <c r="N801" s="170"/>
      <c r="O801" s="170"/>
      <c r="P801" s="170"/>
      <c r="Q801" s="170"/>
      <c r="R801" s="170"/>
      <c r="S801" s="169"/>
      <c r="T801" s="169"/>
      <c r="U801" s="170"/>
      <c r="V801" s="170"/>
      <c r="W801" s="170"/>
      <c r="X801" s="170"/>
      <c r="Y801" s="170"/>
      <c r="Z801" s="170"/>
      <c r="AA801" s="170"/>
      <c r="AB801" s="170"/>
      <c r="AC801" s="170"/>
      <c r="AD801" s="170"/>
      <c r="AE801" s="170"/>
      <c r="AF801" s="170"/>
      <c r="AG801" s="170"/>
      <c r="AH801" s="170"/>
      <c r="AI801" s="170"/>
      <c r="AJ801" s="170"/>
      <c r="AK801" s="170"/>
      <c r="AL801" s="170"/>
      <c r="AM801" s="170"/>
      <c r="AN801" s="170"/>
      <c r="AO801" s="170"/>
    </row>
    <row r="802" spans="1:41" ht="12.75" customHeight="1" x14ac:dyDescent="0.2">
      <c r="A802" s="170"/>
      <c r="B802" s="170"/>
      <c r="C802" s="170"/>
      <c r="D802" s="272"/>
      <c r="E802" s="170"/>
      <c r="F802" s="170"/>
      <c r="G802" s="170"/>
      <c r="H802" s="170"/>
      <c r="I802" s="170"/>
      <c r="J802" s="170"/>
      <c r="K802" s="170"/>
      <c r="L802" s="170"/>
      <c r="M802" s="170"/>
      <c r="N802" s="170"/>
      <c r="O802" s="170"/>
      <c r="P802" s="170"/>
      <c r="Q802" s="170"/>
      <c r="R802" s="170"/>
      <c r="S802" s="169"/>
      <c r="T802" s="169"/>
      <c r="U802" s="170"/>
      <c r="V802" s="170"/>
      <c r="W802" s="170"/>
      <c r="X802" s="170"/>
      <c r="Y802" s="170"/>
      <c r="Z802" s="170"/>
      <c r="AA802" s="170"/>
      <c r="AB802" s="170"/>
      <c r="AC802" s="170"/>
      <c r="AD802" s="170"/>
      <c r="AE802" s="170"/>
      <c r="AF802" s="170"/>
      <c r="AG802" s="170"/>
      <c r="AH802" s="170"/>
      <c r="AI802" s="170"/>
      <c r="AJ802" s="170"/>
      <c r="AK802" s="170"/>
      <c r="AL802" s="170"/>
      <c r="AM802" s="170"/>
      <c r="AN802" s="170"/>
      <c r="AO802" s="170"/>
    </row>
    <row r="803" spans="1:41" ht="12.75" customHeight="1" x14ac:dyDescent="0.2">
      <c r="A803" s="170"/>
      <c r="B803" s="170"/>
      <c r="C803" s="170"/>
      <c r="D803" s="272"/>
      <c r="E803" s="170"/>
      <c r="F803" s="170"/>
      <c r="G803" s="170"/>
      <c r="H803" s="170"/>
      <c r="I803" s="170"/>
      <c r="J803" s="170"/>
      <c r="K803" s="170"/>
      <c r="L803" s="170"/>
      <c r="M803" s="170"/>
      <c r="N803" s="170"/>
      <c r="O803" s="170"/>
      <c r="P803" s="170"/>
      <c r="Q803" s="170"/>
      <c r="R803" s="170"/>
      <c r="S803" s="169"/>
      <c r="T803" s="169"/>
      <c r="U803" s="170"/>
      <c r="V803" s="170"/>
      <c r="W803" s="170"/>
      <c r="X803" s="170"/>
      <c r="Y803" s="170"/>
      <c r="Z803" s="170"/>
      <c r="AA803" s="170"/>
      <c r="AB803" s="170"/>
      <c r="AC803" s="170"/>
      <c r="AD803" s="170"/>
      <c r="AE803" s="170"/>
      <c r="AF803" s="170"/>
      <c r="AG803" s="170"/>
      <c r="AH803" s="170"/>
      <c r="AI803" s="170"/>
      <c r="AJ803" s="170"/>
      <c r="AK803" s="170"/>
      <c r="AL803" s="170"/>
      <c r="AM803" s="170"/>
      <c r="AN803" s="170"/>
      <c r="AO803" s="170"/>
    </row>
    <row r="804" spans="1:41" ht="12.75" customHeight="1" x14ac:dyDescent="0.2">
      <c r="A804" s="170"/>
      <c r="B804" s="170"/>
      <c r="C804" s="170"/>
      <c r="D804" s="272"/>
      <c r="E804" s="170"/>
      <c r="F804" s="170"/>
      <c r="G804" s="170"/>
      <c r="H804" s="170"/>
      <c r="I804" s="170"/>
      <c r="J804" s="170"/>
      <c r="K804" s="170"/>
      <c r="L804" s="170"/>
      <c r="M804" s="170"/>
      <c r="N804" s="170"/>
      <c r="O804" s="170"/>
      <c r="P804" s="170"/>
      <c r="Q804" s="170"/>
      <c r="R804" s="170"/>
      <c r="S804" s="169"/>
      <c r="T804" s="169"/>
      <c r="U804" s="170"/>
      <c r="V804" s="170"/>
      <c r="W804" s="170"/>
      <c r="X804" s="170"/>
      <c r="Y804" s="170"/>
      <c r="Z804" s="170"/>
      <c r="AA804" s="170"/>
      <c r="AB804" s="170"/>
      <c r="AC804" s="170"/>
      <c r="AD804" s="170"/>
      <c r="AE804" s="170"/>
      <c r="AF804" s="170"/>
      <c r="AG804" s="170"/>
      <c r="AH804" s="170"/>
      <c r="AI804" s="170"/>
      <c r="AJ804" s="170"/>
      <c r="AK804" s="170"/>
      <c r="AL804" s="170"/>
      <c r="AM804" s="170"/>
      <c r="AN804" s="170"/>
      <c r="AO804" s="170"/>
    </row>
    <row r="805" spans="1:41" ht="12.75" customHeight="1" x14ac:dyDescent="0.2">
      <c r="A805" s="170"/>
      <c r="B805" s="170"/>
      <c r="C805" s="170"/>
      <c r="D805" s="272"/>
      <c r="E805" s="170"/>
      <c r="F805" s="170"/>
      <c r="G805" s="170"/>
      <c r="H805" s="170"/>
      <c r="I805" s="170"/>
      <c r="J805" s="170"/>
      <c r="K805" s="170"/>
      <c r="L805" s="170"/>
      <c r="M805" s="170"/>
      <c r="N805" s="170"/>
      <c r="O805" s="170"/>
      <c r="P805" s="170"/>
      <c r="Q805" s="170"/>
      <c r="R805" s="170"/>
      <c r="S805" s="169"/>
      <c r="T805" s="169"/>
      <c r="U805" s="170"/>
      <c r="V805" s="170"/>
      <c r="W805" s="170"/>
      <c r="X805" s="170"/>
      <c r="Y805" s="170"/>
      <c r="Z805" s="170"/>
      <c r="AA805" s="170"/>
      <c r="AB805" s="170"/>
      <c r="AC805" s="170"/>
      <c r="AD805" s="170"/>
      <c r="AE805" s="170"/>
      <c r="AF805" s="170"/>
      <c r="AG805" s="170"/>
      <c r="AH805" s="170"/>
      <c r="AI805" s="170"/>
      <c r="AJ805" s="170"/>
      <c r="AK805" s="170"/>
      <c r="AL805" s="170"/>
      <c r="AM805" s="170"/>
      <c r="AN805" s="170"/>
      <c r="AO805" s="170"/>
    </row>
    <row r="806" spans="1:41" ht="12.75" customHeight="1" x14ac:dyDescent="0.2">
      <c r="A806" s="170"/>
      <c r="B806" s="170"/>
      <c r="C806" s="170"/>
      <c r="D806" s="272"/>
      <c r="E806" s="170"/>
      <c r="F806" s="170"/>
      <c r="G806" s="170"/>
      <c r="H806" s="170"/>
      <c r="I806" s="170"/>
      <c r="J806" s="170"/>
      <c r="K806" s="170"/>
      <c r="L806" s="170"/>
      <c r="M806" s="170"/>
      <c r="N806" s="170"/>
      <c r="O806" s="170"/>
      <c r="P806" s="170"/>
      <c r="Q806" s="170"/>
      <c r="R806" s="170"/>
      <c r="S806" s="169"/>
      <c r="T806" s="169"/>
      <c r="U806" s="170"/>
      <c r="V806" s="170"/>
      <c r="W806" s="170"/>
      <c r="X806" s="170"/>
      <c r="Y806" s="170"/>
      <c r="Z806" s="170"/>
      <c r="AA806" s="170"/>
      <c r="AB806" s="170"/>
      <c r="AC806" s="170"/>
      <c r="AD806" s="170"/>
      <c r="AE806" s="170"/>
      <c r="AF806" s="170"/>
      <c r="AG806" s="170"/>
      <c r="AH806" s="170"/>
      <c r="AI806" s="170"/>
      <c r="AJ806" s="170"/>
      <c r="AK806" s="170"/>
      <c r="AL806" s="170"/>
      <c r="AM806" s="170"/>
      <c r="AN806" s="170"/>
      <c r="AO806" s="170"/>
    </row>
    <row r="807" spans="1:41" ht="12.75" customHeight="1" x14ac:dyDescent="0.2">
      <c r="A807" s="170"/>
      <c r="B807" s="170"/>
      <c r="C807" s="170"/>
      <c r="D807" s="272"/>
      <c r="E807" s="170"/>
      <c r="F807" s="170"/>
      <c r="G807" s="170"/>
      <c r="H807" s="170"/>
      <c r="I807" s="170"/>
      <c r="J807" s="170"/>
      <c r="K807" s="170"/>
      <c r="L807" s="170"/>
      <c r="M807" s="170"/>
      <c r="N807" s="170"/>
      <c r="O807" s="170"/>
      <c r="P807" s="170"/>
      <c r="Q807" s="170"/>
      <c r="R807" s="170"/>
      <c r="S807" s="169"/>
      <c r="T807" s="169"/>
      <c r="U807" s="170"/>
      <c r="V807" s="170"/>
      <c r="W807" s="170"/>
      <c r="X807" s="170"/>
      <c r="Y807" s="170"/>
      <c r="Z807" s="170"/>
      <c r="AA807" s="170"/>
      <c r="AB807" s="170"/>
      <c r="AC807" s="170"/>
      <c r="AD807" s="170"/>
      <c r="AE807" s="170"/>
      <c r="AF807" s="170"/>
      <c r="AG807" s="170"/>
      <c r="AH807" s="170"/>
      <c r="AI807" s="170"/>
      <c r="AJ807" s="170"/>
      <c r="AK807" s="170"/>
      <c r="AL807" s="170"/>
      <c r="AM807" s="170"/>
      <c r="AN807" s="170"/>
      <c r="AO807" s="170"/>
    </row>
    <row r="808" spans="1:41" ht="12.75" customHeight="1" x14ac:dyDescent="0.2">
      <c r="A808" s="170"/>
      <c r="B808" s="170"/>
      <c r="C808" s="170"/>
      <c r="D808" s="272"/>
      <c r="E808" s="170"/>
      <c r="F808" s="170"/>
      <c r="G808" s="170"/>
      <c r="H808" s="170"/>
      <c r="I808" s="170"/>
      <c r="J808" s="170"/>
      <c r="K808" s="170"/>
      <c r="L808" s="170"/>
      <c r="M808" s="170"/>
      <c r="N808" s="170"/>
      <c r="O808" s="170"/>
      <c r="P808" s="170"/>
      <c r="Q808" s="170"/>
      <c r="R808" s="170"/>
      <c r="S808" s="169"/>
      <c r="T808" s="169"/>
      <c r="U808" s="170"/>
      <c r="V808" s="170"/>
      <c r="W808" s="170"/>
      <c r="X808" s="170"/>
      <c r="Y808" s="170"/>
      <c r="Z808" s="170"/>
      <c r="AA808" s="170"/>
      <c r="AB808" s="170"/>
      <c r="AC808" s="170"/>
      <c r="AD808" s="170"/>
      <c r="AE808" s="170"/>
      <c r="AF808" s="170"/>
      <c r="AG808" s="170"/>
      <c r="AH808" s="170"/>
      <c r="AI808" s="170"/>
      <c r="AJ808" s="170"/>
      <c r="AK808" s="170"/>
      <c r="AL808" s="170"/>
      <c r="AM808" s="170"/>
      <c r="AN808" s="170"/>
      <c r="AO808" s="170"/>
    </row>
    <row r="809" spans="1:41" ht="12.75" customHeight="1" x14ac:dyDescent="0.2">
      <c r="A809" s="170"/>
      <c r="B809" s="170"/>
      <c r="C809" s="170"/>
      <c r="D809" s="272"/>
      <c r="E809" s="170"/>
      <c r="F809" s="170"/>
      <c r="G809" s="170"/>
      <c r="H809" s="170"/>
      <c r="I809" s="170"/>
      <c r="J809" s="170"/>
      <c r="K809" s="170"/>
      <c r="L809" s="170"/>
      <c r="M809" s="170"/>
      <c r="N809" s="170"/>
      <c r="O809" s="170"/>
      <c r="P809" s="170"/>
      <c r="Q809" s="170"/>
      <c r="R809" s="170"/>
      <c r="S809" s="169"/>
      <c r="T809" s="169"/>
      <c r="U809" s="170"/>
      <c r="V809" s="170"/>
      <c r="W809" s="170"/>
      <c r="X809" s="170"/>
      <c r="Y809" s="170"/>
      <c r="Z809" s="170"/>
      <c r="AA809" s="170"/>
      <c r="AB809" s="170"/>
      <c r="AC809" s="170"/>
      <c r="AD809" s="170"/>
      <c r="AE809" s="170"/>
      <c r="AF809" s="170"/>
      <c r="AG809" s="170"/>
      <c r="AH809" s="170"/>
      <c r="AI809" s="170"/>
      <c r="AJ809" s="170"/>
      <c r="AK809" s="170"/>
      <c r="AL809" s="170"/>
      <c r="AM809" s="170"/>
      <c r="AN809" s="170"/>
      <c r="AO809" s="170"/>
    </row>
    <row r="810" spans="1:41" ht="12.75" customHeight="1" x14ac:dyDescent="0.2">
      <c r="A810" s="170"/>
      <c r="B810" s="170"/>
      <c r="C810" s="170"/>
      <c r="D810" s="272"/>
      <c r="E810" s="170"/>
      <c r="F810" s="170"/>
      <c r="G810" s="170"/>
      <c r="H810" s="170"/>
      <c r="I810" s="170"/>
      <c r="J810" s="170"/>
      <c r="K810" s="170"/>
      <c r="L810" s="170"/>
      <c r="M810" s="170"/>
      <c r="N810" s="170"/>
      <c r="O810" s="170"/>
      <c r="P810" s="170"/>
      <c r="Q810" s="170"/>
      <c r="R810" s="170"/>
      <c r="S810" s="169"/>
      <c r="T810" s="169"/>
      <c r="U810" s="170"/>
      <c r="V810" s="170"/>
      <c r="W810" s="170"/>
      <c r="X810" s="170"/>
      <c r="Y810" s="170"/>
      <c r="Z810" s="170"/>
      <c r="AA810" s="170"/>
      <c r="AB810" s="170"/>
      <c r="AC810" s="170"/>
      <c r="AD810" s="170"/>
      <c r="AE810" s="170"/>
      <c r="AF810" s="170"/>
      <c r="AG810" s="170"/>
      <c r="AH810" s="170"/>
      <c r="AI810" s="170"/>
      <c r="AJ810" s="170"/>
      <c r="AK810" s="170"/>
      <c r="AL810" s="170"/>
      <c r="AM810" s="170"/>
      <c r="AN810" s="170"/>
      <c r="AO810" s="170"/>
    </row>
    <row r="811" spans="1:41" ht="12.75" customHeight="1" x14ac:dyDescent="0.2">
      <c r="A811" s="170"/>
      <c r="B811" s="170"/>
      <c r="C811" s="170"/>
      <c r="D811" s="272"/>
      <c r="E811" s="170"/>
      <c r="F811" s="170"/>
      <c r="G811" s="170"/>
      <c r="H811" s="170"/>
      <c r="I811" s="170"/>
      <c r="J811" s="170"/>
      <c r="K811" s="170"/>
      <c r="L811" s="170"/>
      <c r="M811" s="170"/>
      <c r="N811" s="170"/>
      <c r="O811" s="170"/>
      <c r="P811" s="170"/>
      <c r="Q811" s="170"/>
      <c r="R811" s="170"/>
      <c r="S811" s="169"/>
      <c r="T811" s="169"/>
      <c r="U811" s="170"/>
      <c r="V811" s="170"/>
      <c r="W811" s="170"/>
      <c r="X811" s="170"/>
      <c r="Y811" s="170"/>
      <c r="Z811" s="170"/>
      <c r="AA811" s="170"/>
      <c r="AB811" s="170"/>
      <c r="AC811" s="170"/>
      <c r="AD811" s="170"/>
      <c r="AE811" s="170"/>
      <c r="AF811" s="170"/>
      <c r="AG811" s="170"/>
      <c r="AH811" s="170"/>
      <c r="AI811" s="170"/>
      <c r="AJ811" s="170"/>
      <c r="AK811" s="170"/>
      <c r="AL811" s="170"/>
      <c r="AM811" s="170"/>
      <c r="AN811" s="170"/>
      <c r="AO811" s="170"/>
    </row>
    <row r="812" spans="1:41" ht="12.75" customHeight="1" x14ac:dyDescent="0.2">
      <c r="A812" s="170"/>
      <c r="B812" s="170"/>
      <c r="C812" s="170"/>
      <c r="D812" s="272"/>
      <c r="E812" s="170"/>
      <c r="F812" s="170"/>
      <c r="G812" s="170"/>
      <c r="H812" s="170"/>
      <c r="I812" s="170"/>
      <c r="J812" s="170"/>
      <c r="K812" s="170"/>
      <c r="L812" s="170"/>
      <c r="M812" s="170"/>
      <c r="N812" s="170"/>
      <c r="O812" s="170"/>
      <c r="P812" s="170"/>
      <c r="Q812" s="170"/>
      <c r="R812" s="170"/>
      <c r="S812" s="169"/>
      <c r="T812" s="169"/>
      <c r="U812" s="170"/>
      <c r="V812" s="170"/>
      <c r="W812" s="170"/>
      <c r="X812" s="170"/>
      <c r="Y812" s="170"/>
      <c r="Z812" s="170"/>
      <c r="AA812" s="170"/>
      <c r="AB812" s="170"/>
      <c r="AC812" s="170"/>
      <c r="AD812" s="170"/>
      <c r="AE812" s="170"/>
      <c r="AF812" s="170"/>
      <c r="AG812" s="170"/>
      <c r="AH812" s="170"/>
      <c r="AI812" s="170"/>
      <c r="AJ812" s="170"/>
      <c r="AK812" s="170"/>
      <c r="AL812" s="170"/>
      <c r="AM812" s="170"/>
      <c r="AN812" s="170"/>
      <c r="AO812" s="170"/>
    </row>
    <row r="813" spans="1:41" ht="12.75" customHeight="1" x14ac:dyDescent="0.2">
      <c r="A813" s="170"/>
      <c r="B813" s="170"/>
      <c r="C813" s="170"/>
      <c r="D813" s="272"/>
      <c r="E813" s="170"/>
      <c r="F813" s="170"/>
      <c r="G813" s="170"/>
      <c r="H813" s="170"/>
      <c r="I813" s="170"/>
      <c r="J813" s="170"/>
      <c r="K813" s="170"/>
      <c r="L813" s="170"/>
      <c r="M813" s="170"/>
      <c r="N813" s="170"/>
      <c r="O813" s="170"/>
      <c r="P813" s="170"/>
      <c r="Q813" s="170"/>
      <c r="R813" s="170"/>
      <c r="S813" s="169"/>
      <c r="T813" s="169"/>
      <c r="U813" s="170"/>
      <c r="V813" s="170"/>
      <c r="W813" s="170"/>
      <c r="X813" s="170"/>
      <c r="Y813" s="170"/>
      <c r="Z813" s="170"/>
      <c r="AA813" s="170"/>
      <c r="AB813" s="170"/>
      <c r="AC813" s="170"/>
      <c r="AD813" s="170"/>
      <c r="AE813" s="170"/>
      <c r="AF813" s="170"/>
      <c r="AG813" s="170"/>
      <c r="AH813" s="170"/>
      <c r="AI813" s="170"/>
      <c r="AJ813" s="170"/>
      <c r="AK813" s="170"/>
      <c r="AL813" s="170"/>
      <c r="AM813" s="170"/>
      <c r="AN813" s="170"/>
      <c r="AO813" s="170"/>
    </row>
    <row r="814" spans="1:41" ht="12.75" customHeight="1" x14ac:dyDescent="0.2">
      <c r="A814" s="170"/>
      <c r="B814" s="170"/>
      <c r="C814" s="170"/>
      <c r="D814" s="272"/>
      <c r="E814" s="170"/>
      <c r="F814" s="170"/>
      <c r="G814" s="170"/>
      <c r="H814" s="170"/>
      <c r="I814" s="170"/>
      <c r="J814" s="170"/>
      <c r="K814" s="170"/>
      <c r="L814" s="170"/>
      <c r="M814" s="170"/>
      <c r="N814" s="170"/>
      <c r="O814" s="170"/>
      <c r="P814" s="170"/>
      <c r="Q814" s="170"/>
      <c r="R814" s="170"/>
      <c r="S814" s="169"/>
      <c r="T814" s="169"/>
      <c r="U814" s="170"/>
      <c r="V814" s="170"/>
      <c r="W814" s="170"/>
      <c r="X814" s="170"/>
      <c r="Y814" s="170"/>
      <c r="Z814" s="170"/>
      <c r="AA814" s="170"/>
      <c r="AB814" s="170"/>
      <c r="AC814" s="170"/>
      <c r="AD814" s="170"/>
      <c r="AE814" s="170"/>
      <c r="AF814" s="170"/>
      <c r="AG814" s="170"/>
      <c r="AH814" s="170"/>
      <c r="AI814" s="170"/>
      <c r="AJ814" s="170"/>
      <c r="AK814" s="170"/>
      <c r="AL814" s="170"/>
      <c r="AM814" s="170"/>
      <c r="AN814" s="170"/>
      <c r="AO814" s="170"/>
    </row>
    <row r="815" spans="1:41" ht="12.75" customHeight="1" x14ac:dyDescent="0.2">
      <c r="A815" s="170"/>
      <c r="B815" s="170"/>
      <c r="C815" s="170"/>
      <c r="D815" s="272"/>
      <c r="E815" s="170"/>
      <c r="F815" s="170"/>
      <c r="G815" s="170"/>
      <c r="H815" s="170"/>
      <c r="I815" s="170"/>
      <c r="J815" s="170"/>
      <c r="K815" s="170"/>
      <c r="L815" s="170"/>
      <c r="M815" s="170"/>
      <c r="N815" s="170"/>
      <c r="O815" s="170"/>
      <c r="P815" s="170"/>
      <c r="Q815" s="170"/>
      <c r="R815" s="170"/>
      <c r="S815" s="169"/>
      <c r="T815" s="169"/>
      <c r="U815" s="170"/>
      <c r="V815" s="170"/>
      <c r="W815" s="170"/>
      <c r="X815" s="170"/>
      <c r="Y815" s="170"/>
      <c r="Z815" s="170"/>
      <c r="AA815" s="170"/>
      <c r="AB815" s="170"/>
      <c r="AC815" s="170"/>
      <c r="AD815" s="170"/>
      <c r="AE815" s="170"/>
      <c r="AF815" s="170"/>
      <c r="AG815" s="170"/>
      <c r="AH815" s="170"/>
      <c r="AI815" s="170"/>
      <c r="AJ815" s="170"/>
      <c r="AK815" s="170"/>
      <c r="AL815" s="170"/>
      <c r="AM815" s="170"/>
      <c r="AN815" s="170"/>
      <c r="AO815" s="170"/>
    </row>
    <row r="816" spans="1:41" ht="12.75" customHeight="1" x14ac:dyDescent="0.2">
      <c r="A816" s="170"/>
      <c r="B816" s="170"/>
      <c r="C816" s="170"/>
      <c r="D816" s="272"/>
      <c r="E816" s="170"/>
      <c r="F816" s="170"/>
      <c r="G816" s="170"/>
      <c r="H816" s="170"/>
      <c r="I816" s="170"/>
      <c r="J816" s="170"/>
      <c r="K816" s="170"/>
      <c r="L816" s="170"/>
      <c r="M816" s="170"/>
      <c r="N816" s="170"/>
      <c r="O816" s="170"/>
      <c r="P816" s="170"/>
      <c r="Q816" s="170"/>
      <c r="R816" s="170"/>
      <c r="S816" s="169"/>
      <c r="T816" s="169"/>
      <c r="U816" s="170"/>
      <c r="V816" s="170"/>
      <c r="W816" s="170"/>
      <c r="X816" s="170"/>
      <c r="Y816" s="170"/>
      <c r="Z816" s="170"/>
      <c r="AA816" s="170"/>
      <c r="AB816" s="170"/>
      <c r="AC816" s="170"/>
      <c r="AD816" s="170"/>
      <c r="AE816" s="170"/>
      <c r="AF816" s="170"/>
      <c r="AG816" s="170"/>
      <c r="AH816" s="170"/>
      <c r="AI816" s="170"/>
      <c r="AJ816" s="170"/>
      <c r="AK816" s="170"/>
      <c r="AL816" s="170"/>
      <c r="AM816" s="170"/>
      <c r="AN816" s="170"/>
      <c r="AO816" s="170"/>
    </row>
    <row r="817" spans="1:41" ht="12.75" customHeight="1" x14ac:dyDescent="0.2">
      <c r="A817" s="170"/>
      <c r="B817" s="170"/>
      <c r="C817" s="170"/>
      <c r="D817" s="272"/>
      <c r="E817" s="170"/>
      <c r="F817" s="170"/>
      <c r="G817" s="170"/>
      <c r="H817" s="170"/>
      <c r="I817" s="170"/>
      <c r="J817" s="170"/>
      <c r="K817" s="170"/>
      <c r="L817" s="170"/>
      <c r="M817" s="170"/>
      <c r="N817" s="170"/>
      <c r="O817" s="170"/>
      <c r="P817" s="170"/>
      <c r="Q817" s="170"/>
      <c r="R817" s="170"/>
      <c r="S817" s="169"/>
      <c r="T817" s="169"/>
      <c r="U817" s="170"/>
      <c r="V817" s="170"/>
      <c r="W817" s="170"/>
      <c r="X817" s="170"/>
      <c r="Y817" s="170"/>
      <c r="Z817" s="170"/>
      <c r="AA817" s="170"/>
      <c r="AB817" s="170"/>
      <c r="AC817" s="170"/>
      <c r="AD817" s="170"/>
      <c r="AE817" s="170"/>
      <c r="AF817" s="170"/>
      <c r="AG817" s="170"/>
      <c r="AH817" s="170"/>
      <c r="AI817" s="170"/>
      <c r="AJ817" s="170"/>
      <c r="AK817" s="170"/>
      <c r="AL817" s="170"/>
      <c r="AM817" s="170"/>
      <c r="AN817" s="170"/>
      <c r="AO817" s="170"/>
    </row>
    <row r="818" spans="1:41" ht="12.75" customHeight="1" x14ac:dyDescent="0.2">
      <c r="A818" s="170"/>
      <c r="B818" s="170"/>
      <c r="C818" s="170"/>
      <c r="D818" s="272"/>
      <c r="E818" s="170"/>
      <c r="F818" s="170"/>
      <c r="G818" s="170"/>
      <c r="H818" s="170"/>
      <c r="I818" s="170"/>
      <c r="J818" s="170"/>
      <c r="K818" s="170"/>
      <c r="L818" s="170"/>
      <c r="M818" s="170"/>
      <c r="N818" s="170"/>
      <c r="O818" s="170"/>
      <c r="P818" s="170"/>
      <c r="Q818" s="170"/>
      <c r="R818" s="170"/>
      <c r="S818" s="169"/>
      <c r="T818" s="169"/>
      <c r="U818" s="170"/>
      <c r="V818" s="170"/>
      <c r="W818" s="170"/>
      <c r="X818" s="170"/>
      <c r="Y818" s="170"/>
      <c r="Z818" s="170"/>
      <c r="AA818" s="170"/>
      <c r="AB818" s="170"/>
      <c r="AC818" s="170"/>
      <c r="AD818" s="170"/>
      <c r="AE818" s="170"/>
      <c r="AF818" s="170"/>
      <c r="AG818" s="170"/>
      <c r="AH818" s="170"/>
      <c r="AI818" s="170"/>
      <c r="AJ818" s="170"/>
      <c r="AK818" s="170"/>
      <c r="AL818" s="170"/>
      <c r="AM818" s="170"/>
      <c r="AN818" s="170"/>
      <c r="AO818" s="170"/>
    </row>
    <row r="819" spans="1:41" ht="12.75" customHeight="1" x14ac:dyDescent="0.2">
      <c r="A819" s="170"/>
      <c r="B819" s="170"/>
      <c r="C819" s="170"/>
      <c r="D819" s="272"/>
      <c r="E819" s="170"/>
      <c r="F819" s="170"/>
      <c r="G819" s="170"/>
      <c r="H819" s="170"/>
      <c r="I819" s="170"/>
      <c r="J819" s="170"/>
      <c r="K819" s="170"/>
      <c r="L819" s="170"/>
      <c r="M819" s="170"/>
      <c r="N819" s="170"/>
      <c r="O819" s="170"/>
      <c r="P819" s="170"/>
      <c r="Q819" s="170"/>
      <c r="R819" s="170"/>
      <c r="S819" s="169"/>
      <c r="T819" s="169"/>
      <c r="U819" s="170"/>
      <c r="V819" s="170"/>
      <c r="W819" s="170"/>
      <c r="X819" s="170"/>
      <c r="Y819" s="170"/>
      <c r="Z819" s="170"/>
      <c r="AA819" s="170"/>
      <c r="AB819" s="170"/>
      <c r="AC819" s="170"/>
      <c r="AD819" s="170"/>
      <c r="AE819" s="170"/>
      <c r="AF819" s="170"/>
      <c r="AG819" s="170"/>
      <c r="AH819" s="170"/>
      <c r="AI819" s="170"/>
      <c r="AJ819" s="170"/>
      <c r="AK819" s="170"/>
      <c r="AL819" s="170"/>
      <c r="AM819" s="170"/>
      <c r="AN819" s="170"/>
      <c r="AO819" s="170"/>
    </row>
    <row r="820" spans="1:41" ht="12.75" customHeight="1" x14ac:dyDescent="0.2">
      <c r="A820" s="170"/>
      <c r="B820" s="170"/>
      <c r="C820" s="170"/>
      <c r="D820" s="272"/>
      <c r="E820" s="170"/>
      <c r="F820" s="170"/>
      <c r="G820" s="170"/>
      <c r="H820" s="170"/>
      <c r="I820" s="170"/>
      <c r="J820" s="170"/>
      <c r="K820" s="170"/>
      <c r="L820" s="170"/>
      <c r="M820" s="170"/>
      <c r="N820" s="170"/>
      <c r="O820" s="170"/>
      <c r="P820" s="170"/>
      <c r="Q820" s="170"/>
      <c r="R820" s="170"/>
      <c r="S820" s="169"/>
      <c r="T820" s="169"/>
      <c r="U820" s="170"/>
      <c r="V820" s="170"/>
      <c r="W820" s="170"/>
      <c r="X820" s="170"/>
      <c r="Y820" s="170"/>
      <c r="Z820" s="170"/>
      <c r="AA820" s="170"/>
      <c r="AB820" s="170"/>
      <c r="AC820" s="170"/>
      <c r="AD820" s="170"/>
      <c r="AE820" s="170"/>
      <c r="AF820" s="170"/>
      <c r="AG820" s="170"/>
      <c r="AH820" s="170"/>
      <c r="AI820" s="170"/>
      <c r="AJ820" s="170"/>
      <c r="AK820" s="170"/>
      <c r="AL820" s="170"/>
      <c r="AM820" s="170"/>
      <c r="AN820" s="170"/>
      <c r="AO820" s="170"/>
    </row>
    <row r="821" spans="1:41" ht="12.75" customHeight="1" x14ac:dyDescent="0.2">
      <c r="A821" s="170"/>
      <c r="B821" s="170"/>
      <c r="C821" s="170"/>
      <c r="D821" s="272"/>
      <c r="E821" s="170"/>
      <c r="F821" s="170"/>
      <c r="G821" s="170"/>
      <c r="H821" s="170"/>
      <c r="I821" s="170"/>
      <c r="J821" s="170"/>
      <c r="K821" s="170"/>
      <c r="L821" s="170"/>
      <c r="M821" s="170"/>
      <c r="N821" s="170"/>
      <c r="O821" s="170"/>
      <c r="P821" s="170"/>
      <c r="Q821" s="170"/>
      <c r="R821" s="170"/>
      <c r="S821" s="169"/>
      <c r="T821" s="169"/>
      <c r="U821" s="170"/>
      <c r="V821" s="170"/>
      <c r="W821" s="170"/>
      <c r="X821" s="170"/>
      <c r="Y821" s="170"/>
      <c r="Z821" s="170"/>
      <c r="AA821" s="170"/>
      <c r="AB821" s="170"/>
      <c r="AC821" s="170"/>
      <c r="AD821" s="170"/>
      <c r="AE821" s="170"/>
      <c r="AF821" s="170"/>
      <c r="AG821" s="170"/>
      <c r="AH821" s="170"/>
      <c r="AI821" s="170"/>
      <c r="AJ821" s="170"/>
      <c r="AK821" s="170"/>
      <c r="AL821" s="170"/>
      <c r="AM821" s="170"/>
      <c r="AN821" s="170"/>
      <c r="AO821" s="170"/>
    </row>
    <row r="822" spans="1:41" ht="12.75" customHeight="1" x14ac:dyDescent="0.2">
      <c r="A822" s="170"/>
      <c r="B822" s="170"/>
      <c r="C822" s="170"/>
      <c r="D822" s="272"/>
      <c r="E822" s="170"/>
      <c r="F822" s="170"/>
      <c r="G822" s="170"/>
      <c r="H822" s="170"/>
      <c r="I822" s="170"/>
      <c r="J822" s="170"/>
      <c r="K822" s="170"/>
      <c r="L822" s="170"/>
      <c r="M822" s="170"/>
      <c r="N822" s="170"/>
      <c r="O822" s="170"/>
      <c r="P822" s="170"/>
      <c r="Q822" s="170"/>
      <c r="R822" s="170"/>
      <c r="S822" s="169"/>
      <c r="T822" s="169"/>
      <c r="U822" s="170"/>
      <c r="V822" s="170"/>
      <c r="W822" s="170"/>
      <c r="X822" s="170"/>
      <c r="Y822" s="170"/>
      <c r="Z822" s="170"/>
      <c r="AA822" s="170"/>
      <c r="AB822" s="170"/>
      <c r="AC822" s="170"/>
      <c r="AD822" s="170"/>
      <c r="AE822" s="170"/>
      <c r="AF822" s="170"/>
      <c r="AG822" s="170"/>
      <c r="AH822" s="170"/>
      <c r="AI822" s="170"/>
      <c r="AJ822" s="170"/>
      <c r="AK822" s="170"/>
      <c r="AL822" s="170"/>
      <c r="AM822" s="170"/>
      <c r="AN822" s="170"/>
      <c r="AO822" s="170"/>
    </row>
    <row r="823" spans="1:41" ht="12.75" customHeight="1" x14ac:dyDescent="0.2">
      <c r="A823" s="170"/>
      <c r="B823" s="170"/>
      <c r="C823" s="170"/>
      <c r="D823" s="272"/>
      <c r="E823" s="170"/>
      <c r="F823" s="170"/>
      <c r="G823" s="170"/>
      <c r="H823" s="170"/>
      <c r="I823" s="170"/>
      <c r="J823" s="170"/>
      <c r="K823" s="170"/>
      <c r="L823" s="170"/>
      <c r="M823" s="170"/>
      <c r="N823" s="170"/>
      <c r="O823" s="170"/>
      <c r="P823" s="170"/>
      <c r="Q823" s="170"/>
      <c r="R823" s="170"/>
      <c r="S823" s="169"/>
      <c r="T823" s="169"/>
      <c r="U823" s="170"/>
      <c r="V823" s="170"/>
      <c r="W823" s="170"/>
      <c r="X823" s="170"/>
      <c r="Y823" s="170"/>
      <c r="Z823" s="170"/>
      <c r="AA823" s="170"/>
      <c r="AB823" s="170"/>
      <c r="AC823" s="170"/>
      <c r="AD823" s="170"/>
      <c r="AE823" s="170"/>
      <c r="AF823" s="170"/>
      <c r="AG823" s="170"/>
      <c r="AH823" s="170"/>
      <c r="AI823" s="170"/>
      <c r="AJ823" s="170"/>
      <c r="AK823" s="170"/>
      <c r="AL823" s="170"/>
      <c r="AM823" s="170"/>
      <c r="AN823" s="170"/>
      <c r="AO823" s="170"/>
    </row>
    <row r="824" spans="1:41" ht="12.75" customHeight="1" x14ac:dyDescent="0.2">
      <c r="A824" s="170"/>
      <c r="B824" s="170"/>
      <c r="C824" s="170"/>
      <c r="D824" s="272"/>
      <c r="E824" s="170"/>
      <c r="F824" s="170"/>
      <c r="G824" s="170"/>
      <c r="H824" s="170"/>
      <c r="I824" s="170"/>
      <c r="J824" s="170"/>
      <c r="K824" s="170"/>
      <c r="L824" s="170"/>
      <c r="M824" s="170"/>
      <c r="N824" s="170"/>
      <c r="O824" s="170"/>
      <c r="P824" s="170"/>
      <c r="Q824" s="170"/>
      <c r="R824" s="170"/>
      <c r="S824" s="169"/>
      <c r="T824" s="169"/>
      <c r="U824" s="170"/>
      <c r="V824" s="170"/>
      <c r="W824" s="170"/>
      <c r="X824" s="170"/>
      <c r="Y824" s="170"/>
      <c r="Z824" s="170"/>
      <c r="AA824" s="170"/>
      <c r="AB824" s="170"/>
      <c r="AC824" s="170"/>
      <c r="AD824" s="170"/>
      <c r="AE824" s="170"/>
      <c r="AF824" s="170"/>
      <c r="AG824" s="170"/>
      <c r="AH824" s="170"/>
      <c r="AI824" s="170"/>
      <c r="AJ824" s="170"/>
      <c r="AK824" s="170"/>
      <c r="AL824" s="170"/>
      <c r="AM824" s="170"/>
      <c r="AN824" s="170"/>
      <c r="AO824" s="170"/>
    </row>
    <row r="825" spans="1:41" ht="12.75" customHeight="1" x14ac:dyDescent="0.2">
      <c r="A825" s="170"/>
      <c r="B825" s="170"/>
      <c r="C825" s="170"/>
      <c r="D825" s="272"/>
      <c r="E825" s="170"/>
      <c r="F825" s="170"/>
      <c r="G825" s="170"/>
      <c r="H825" s="170"/>
      <c r="I825" s="170"/>
      <c r="J825" s="170"/>
      <c r="K825" s="170"/>
      <c r="L825" s="170"/>
      <c r="M825" s="170"/>
      <c r="N825" s="170"/>
      <c r="O825" s="170"/>
      <c r="P825" s="170"/>
      <c r="Q825" s="170"/>
      <c r="R825" s="170"/>
      <c r="S825" s="169"/>
      <c r="T825" s="169"/>
      <c r="U825" s="170"/>
      <c r="V825" s="170"/>
      <c r="W825" s="170"/>
      <c r="X825" s="170"/>
      <c r="Y825" s="170"/>
      <c r="Z825" s="170"/>
      <c r="AA825" s="170"/>
      <c r="AB825" s="170"/>
      <c r="AC825" s="170"/>
      <c r="AD825" s="170"/>
      <c r="AE825" s="170"/>
      <c r="AF825" s="170"/>
      <c r="AG825" s="170"/>
      <c r="AH825" s="170"/>
      <c r="AI825" s="170"/>
      <c r="AJ825" s="170"/>
      <c r="AK825" s="170"/>
      <c r="AL825" s="170"/>
      <c r="AM825" s="170"/>
      <c r="AN825" s="170"/>
      <c r="AO825" s="170"/>
    </row>
    <row r="826" spans="1:41" ht="12.75" customHeight="1" x14ac:dyDescent="0.2">
      <c r="A826" s="170"/>
      <c r="B826" s="170"/>
      <c r="C826" s="170"/>
      <c r="D826" s="272"/>
      <c r="E826" s="170"/>
      <c r="F826" s="170"/>
      <c r="G826" s="170"/>
      <c r="H826" s="170"/>
      <c r="I826" s="170"/>
      <c r="J826" s="170"/>
      <c r="K826" s="170"/>
      <c r="L826" s="170"/>
      <c r="M826" s="170"/>
      <c r="N826" s="170"/>
      <c r="O826" s="170"/>
      <c r="P826" s="170"/>
      <c r="Q826" s="170"/>
      <c r="R826" s="170"/>
      <c r="S826" s="169"/>
      <c r="T826" s="169"/>
      <c r="U826" s="170"/>
      <c r="V826" s="170"/>
      <c r="W826" s="170"/>
      <c r="X826" s="170"/>
      <c r="Y826" s="170"/>
      <c r="Z826" s="170"/>
      <c r="AA826" s="170"/>
      <c r="AB826" s="170"/>
      <c r="AC826" s="170"/>
      <c r="AD826" s="170"/>
      <c r="AE826" s="170"/>
      <c r="AF826" s="170"/>
      <c r="AG826" s="170"/>
      <c r="AH826" s="170"/>
      <c r="AI826" s="170"/>
      <c r="AJ826" s="170"/>
      <c r="AK826" s="170"/>
      <c r="AL826" s="170"/>
      <c r="AM826" s="170"/>
      <c r="AN826" s="170"/>
      <c r="AO826" s="170"/>
    </row>
    <row r="827" spans="1:41" ht="12.75" customHeight="1" x14ac:dyDescent="0.2">
      <c r="A827" s="170"/>
      <c r="B827" s="170"/>
      <c r="C827" s="170"/>
      <c r="D827" s="272"/>
      <c r="E827" s="170"/>
      <c r="F827" s="170"/>
      <c r="G827" s="170"/>
      <c r="H827" s="170"/>
      <c r="I827" s="170"/>
      <c r="J827" s="170"/>
      <c r="K827" s="170"/>
      <c r="L827" s="170"/>
      <c r="M827" s="170"/>
      <c r="N827" s="170"/>
      <c r="O827" s="170"/>
      <c r="P827" s="170"/>
      <c r="Q827" s="170"/>
      <c r="R827" s="170"/>
      <c r="S827" s="169"/>
      <c r="T827" s="169"/>
      <c r="U827" s="170"/>
      <c r="V827" s="170"/>
      <c r="W827" s="170"/>
      <c r="X827" s="170"/>
      <c r="Y827" s="170"/>
      <c r="Z827" s="170"/>
      <c r="AA827" s="170"/>
      <c r="AB827" s="170"/>
      <c r="AC827" s="170"/>
      <c r="AD827" s="170"/>
      <c r="AE827" s="170"/>
      <c r="AF827" s="170"/>
      <c r="AG827" s="170"/>
      <c r="AH827" s="170"/>
      <c r="AI827" s="170"/>
      <c r="AJ827" s="170"/>
      <c r="AK827" s="170"/>
      <c r="AL827" s="170"/>
      <c r="AM827" s="170"/>
      <c r="AN827" s="170"/>
      <c r="AO827" s="170"/>
    </row>
    <row r="828" spans="1:41" ht="12.75" customHeight="1" x14ac:dyDescent="0.2">
      <c r="A828" s="170"/>
      <c r="B828" s="170"/>
      <c r="C828" s="170"/>
      <c r="D828" s="272"/>
      <c r="E828" s="170"/>
      <c r="F828" s="170"/>
      <c r="G828" s="170"/>
      <c r="H828" s="170"/>
      <c r="I828" s="170"/>
      <c r="J828" s="170"/>
      <c r="K828" s="170"/>
      <c r="L828" s="170"/>
      <c r="M828" s="170"/>
      <c r="N828" s="170"/>
      <c r="O828" s="170"/>
      <c r="P828" s="170"/>
      <c r="Q828" s="170"/>
      <c r="R828" s="170"/>
      <c r="S828" s="169"/>
      <c r="T828" s="169"/>
      <c r="U828" s="170"/>
      <c r="V828" s="170"/>
      <c r="W828" s="170"/>
      <c r="X828" s="170"/>
      <c r="Y828" s="170"/>
      <c r="Z828" s="170"/>
      <c r="AA828" s="170"/>
      <c r="AB828" s="170"/>
      <c r="AC828" s="170"/>
      <c r="AD828" s="170"/>
      <c r="AE828" s="170"/>
      <c r="AF828" s="170"/>
      <c r="AG828" s="170"/>
      <c r="AH828" s="170"/>
      <c r="AI828" s="170"/>
      <c r="AJ828" s="170"/>
      <c r="AK828" s="170"/>
      <c r="AL828" s="170"/>
      <c r="AM828" s="170"/>
      <c r="AN828" s="170"/>
      <c r="AO828" s="170"/>
    </row>
    <row r="829" spans="1:41" ht="12.75" customHeight="1" x14ac:dyDescent="0.2">
      <c r="A829" s="170"/>
      <c r="B829" s="170"/>
      <c r="C829" s="170"/>
      <c r="D829" s="272"/>
      <c r="E829" s="170"/>
      <c r="F829" s="170"/>
      <c r="G829" s="170"/>
      <c r="H829" s="170"/>
      <c r="I829" s="170"/>
      <c r="J829" s="170"/>
      <c r="K829" s="170"/>
      <c r="L829" s="170"/>
      <c r="M829" s="170"/>
      <c r="N829" s="170"/>
      <c r="O829" s="170"/>
      <c r="P829" s="170"/>
      <c r="Q829" s="170"/>
      <c r="R829" s="170"/>
      <c r="S829" s="169"/>
      <c r="T829" s="169"/>
      <c r="U829" s="170"/>
      <c r="V829" s="170"/>
      <c r="W829" s="170"/>
      <c r="X829" s="170"/>
      <c r="Y829" s="170"/>
      <c r="Z829" s="170"/>
      <c r="AA829" s="170"/>
      <c r="AB829" s="170"/>
      <c r="AC829" s="170"/>
      <c r="AD829" s="170"/>
      <c r="AE829" s="170"/>
      <c r="AF829" s="170"/>
      <c r="AG829" s="170"/>
      <c r="AH829" s="170"/>
      <c r="AI829" s="170"/>
      <c r="AJ829" s="170"/>
      <c r="AK829" s="170"/>
      <c r="AL829" s="170"/>
      <c r="AM829" s="170"/>
      <c r="AN829" s="170"/>
      <c r="AO829" s="170"/>
    </row>
    <row r="830" spans="1:41" ht="12.75" customHeight="1" x14ac:dyDescent="0.2">
      <c r="A830" s="170"/>
      <c r="B830" s="170"/>
      <c r="C830" s="170"/>
      <c r="D830" s="272"/>
      <c r="E830" s="170"/>
      <c r="F830" s="170"/>
      <c r="G830" s="170"/>
      <c r="H830" s="170"/>
      <c r="I830" s="170"/>
      <c r="J830" s="170"/>
      <c r="K830" s="170"/>
      <c r="L830" s="170"/>
      <c r="M830" s="170"/>
      <c r="N830" s="170"/>
      <c r="O830" s="170"/>
      <c r="P830" s="170"/>
      <c r="Q830" s="170"/>
      <c r="R830" s="170"/>
      <c r="S830" s="169"/>
      <c r="T830" s="169"/>
      <c r="U830" s="170"/>
      <c r="V830" s="170"/>
      <c r="W830" s="170"/>
      <c r="X830" s="170"/>
      <c r="Y830" s="170"/>
      <c r="Z830" s="170"/>
      <c r="AA830" s="170"/>
      <c r="AB830" s="170"/>
      <c r="AC830" s="170"/>
      <c r="AD830" s="170"/>
      <c r="AE830" s="170"/>
      <c r="AF830" s="170"/>
      <c r="AG830" s="170"/>
      <c r="AH830" s="170"/>
      <c r="AI830" s="170"/>
      <c r="AJ830" s="170"/>
      <c r="AK830" s="170"/>
      <c r="AL830" s="170"/>
      <c r="AM830" s="170"/>
      <c r="AN830" s="170"/>
      <c r="AO830" s="170"/>
    </row>
    <row r="831" spans="1:41" ht="12.75" customHeight="1" x14ac:dyDescent="0.2">
      <c r="A831" s="170"/>
      <c r="B831" s="170"/>
      <c r="C831" s="170"/>
      <c r="D831" s="272"/>
      <c r="E831" s="170"/>
      <c r="F831" s="170"/>
      <c r="G831" s="170"/>
      <c r="H831" s="170"/>
      <c r="I831" s="170"/>
      <c r="J831" s="170"/>
      <c r="K831" s="170"/>
      <c r="L831" s="170"/>
      <c r="M831" s="170"/>
      <c r="N831" s="170"/>
      <c r="O831" s="170"/>
      <c r="P831" s="170"/>
      <c r="Q831" s="170"/>
      <c r="R831" s="170"/>
      <c r="S831" s="169"/>
      <c r="T831" s="169"/>
      <c r="U831" s="170"/>
      <c r="V831" s="170"/>
      <c r="W831" s="170"/>
      <c r="X831" s="170"/>
      <c r="Y831" s="170"/>
      <c r="Z831" s="170"/>
      <c r="AA831" s="170"/>
      <c r="AB831" s="170"/>
      <c r="AC831" s="170"/>
      <c r="AD831" s="170"/>
      <c r="AE831" s="170"/>
      <c r="AF831" s="170"/>
      <c r="AG831" s="170"/>
      <c r="AH831" s="170"/>
      <c r="AI831" s="170"/>
      <c r="AJ831" s="170"/>
      <c r="AK831" s="170"/>
      <c r="AL831" s="170"/>
      <c r="AM831" s="170"/>
      <c r="AN831" s="170"/>
      <c r="AO831" s="170"/>
    </row>
    <row r="832" spans="1:41" ht="12.75" customHeight="1" x14ac:dyDescent="0.2">
      <c r="A832" s="170"/>
      <c r="B832" s="170"/>
      <c r="C832" s="170"/>
      <c r="D832" s="272"/>
      <c r="E832" s="170"/>
      <c r="F832" s="170"/>
      <c r="G832" s="170"/>
      <c r="H832" s="170"/>
      <c r="I832" s="170"/>
      <c r="J832" s="170"/>
      <c r="K832" s="170"/>
      <c r="L832" s="170"/>
      <c r="M832" s="170"/>
      <c r="N832" s="170"/>
      <c r="O832" s="170"/>
      <c r="P832" s="170"/>
      <c r="Q832" s="170"/>
      <c r="R832" s="170"/>
      <c r="S832" s="169"/>
      <c r="T832" s="169"/>
      <c r="U832" s="170"/>
      <c r="V832" s="170"/>
      <c r="W832" s="170"/>
      <c r="X832" s="170"/>
      <c r="Y832" s="170"/>
      <c r="Z832" s="170"/>
      <c r="AA832" s="170"/>
      <c r="AB832" s="170"/>
      <c r="AC832" s="170"/>
      <c r="AD832" s="170"/>
      <c r="AE832" s="170"/>
      <c r="AF832" s="170"/>
      <c r="AG832" s="170"/>
      <c r="AH832" s="170"/>
      <c r="AI832" s="170"/>
      <c r="AJ832" s="170"/>
      <c r="AK832" s="170"/>
      <c r="AL832" s="170"/>
      <c r="AM832" s="170"/>
      <c r="AN832" s="170"/>
      <c r="AO832" s="170"/>
    </row>
    <row r="833" spans="1:41" ht="12.75" customHeight="1" x14ac:dyDescent="0.2">
      <c r="A833" s="170"/>
      <c r="B833" s="170"/>
      <c r="C833" s="170"/>
      <c r="D833" s="272"/>
      <c r="E833" s="170"/>
      <c r="F833" s="170"/>
      <c r="G833" s="170"/>
      <c r="H833" s="170"/>
      <c r="I833" s="170"/>
      <c r="J833" s="170"/>
      <c r="K833" s="170"/>
      <c r="L833" s="170"/>
      <c r="M833" s="170"/>
      <c r="N833" s="170"/>
      <c r="O833" s="170"/>
      <c r="P833" s="170"/>
      <c r="Q833" s="170"/>
      <c r="R833" s="170"/>
      <c r="S833" s="169"/>
      <c r="T833" s="169"/>
      <c r="U833" s="170"/>
      <c r="V833" s="170"/>
      <c r="W833" s="170"/>
      <c r="X833" s="170"/>
      <c r="Y833" s="170"/>
      <c r="Z833" s="170"/>
      <c r="AA833" s="170"/>
      <c r="AB833" s="170"/>
      <c r="AC833" s="170"/>
      <c r="AD833" s="170"/>
      <c r="AE833" s="170"/>
      <c r="AF833" s="170"/>
      <c r="AG833" s="170"/>
      <c r="AH833" s="170"/>
      <c r="AI833" s="170"/>
      <c r="AJ833" s="170"/>
      <c r="AK833" s="170"/>
      <c r="AL833" s="170"/>
      <c r="AM833" s="170"/>
      <c r="AN833" s="170"/>
      <c r="AO833" s="170"/>
    </row>
    <row r="834" spans="1:41" ht="12.75" customHeight="1" x14ac:dyDescent="0.2">
      <c r="A834" s="170"/>
      <c r="B834" s="170"/>
      <c r="C834" s="170"/>
      <c r="D834" s="272"/>
      <c r="E834" s="170"/>
      <c r="F834" s="170"/>
      <c r="G834" s="170"/>
      <c r="H834" s="170"/>
      <c r="I834" s="170"/>
      <c r="J834" s="170"/>
      <c r="K834" s="170"/>
      <c r="L834" s="170"/>
      <c r="M834" s="170"/>
      <c r="N834" s="170"/>
      <c r="O834" s="170"/>
      <c r="P834" s="170"/>
      <c r="Q834" s="170"/>
      <c r="R834" s="170"/>
      <c r="S834" s="169"/>
      <c r="T834" s="169"/>
      <c r="U834" s="170"/>
      <c r="V834" s="170"/>
      <c r="W834" s="170"/>
      <c r="X834" s="170"/>
      <c r="Y834" s="170"/>
      <c r="Z834" s="170"/>
      <c r="AA834" s="170"/>
      <c r="AB834" s="170"/>
      <c r="AC834" s="170"/>
      <c r="AD834" s="170"/>
      <c r="AE834" s="170"/>
      <c r="AF834" s="170"/>
      <c r="AG834" s="170"/>
      <c r="AH834" s="170"/>
      <c r="AI834" s="170"/>
      <c r="AJ834" s="170"/>
      <c r="AK834" s="170"/>
      <c r="AL834" s="170"/>
      <c r="AM834" s="170"/>
      <c r="AN834" s="170"/>
      <c r="AO834" s="170"/>
    </row>
    <row r="835" spans="1:41" ht="12.75" customHeight="1" x14ac:dyDescent="0.2">
      <c r="A835" s="170"/>
      <c r="B835" s="170"/>
      <c r="C835" s="170"/>
      <c r="D835" s="272"/>
      <c r="E835" s="170"/>
      <c r="F835" s="170"/>
      <c r="G835" s="170"/>
      <c r="H835" s="170"/>
      <c r="I835" s="170"/>
      <c r="J835" s="170"/>
      <c r="K835" s="170"/>
      <c r="L835" s="170"/>
      <c r="M835" s="170"/>
      <c r="N835" s="170"/>
      <c r="O835" s="170"/>
      <c r="P835" s="170"/>
      <c r="Q835" s="170"/>
      <c r="R835" s="170"/>
      <c r="S835" s="169"/>
      <c r="T835" s="169"/>
      <c r="U835" s="170"/>
      <c r="V835" s="170"/>
      <c r="W835" s="170"/>
      <c r="X835" s="170"/>
      <c r="Y835" s="170"/>
      <c r="Z835" s="170"/>
      <c r="AA835" s="170"/>
      <c r="AB835" s="170"/>
      <c r="AC835" s="170"/>
      <c r="AD835" s="170"/>
      <c r="AE835" s="170"/>
      <c r="AF835" s="170"/>
      <c r="AG835" s="170"/>
      <c r="AH835" s="170"/>
      <c r="AI835" s="170"/>
      <c r="AJ835" s="170"/>
      <c r="AK835" s="170"/>
      <c r="AL835" s="170"/>
      <c r="AM835" s="170"/>
      <c r="AN835" s="170"/>
      <c r="AO835" s="170"/>
    </row>
    <row r="836" spans="1:41" ht="12.75" customHeight="1" x14ac:dyDescent="0.2">
      <c r="A836" s="170"/>
      <c r="B836" s="170"/>
      <c r="C836" s="170"/>
      <c r="D836" s="272"/>
      <c r="E836" s="170"/>
      <c r="F836" s="170"/>
      <c r="G836" s="170"/>
      <c r="H836" s="170"/>
      <c r="I836" s="170"/>
      <c r="J836" s="170"/>
      <c r="K836" s="170"/>
      <c r="L836" s="170"/>
      <c r="M836" s="170"/>
      <c r="N836" s="170"/>
      <c r="O836" s="170"/>
      <c r="P836" s="170"/>
      <c r="Q836" s="170"/>
      <c r="R836" s="170"/>
      <c r="S836" s="169"/>
      <c r="T836" s="169"/>
      <c r="U836" s="170"/>
      <c r="V836" s="170"/>
      <c r="W836" s="170"/>
      <c r="X836" s="170"/>
      <c r="Y836" s="170"/>
      <c r="Z836" s="170"/>
      <c r="AA836" s="170"/>
      <c r="AB836" s="170"/>
      <c r="AC836" s="170"/>
      <c r="AD836" s="170"/>
      <c r="AE836" s="170"/>
      <c r="AF836" s="170"/>
      <c r="AG836" s="170"/>
      <c r="AH836" s="170"/>
      <c r="AI836" s="170"/>
      <c r="AJ836" s="170"/>
      <c r="AK836" s="170"/>
      <c r="AL836" s="170"/>
      <c r="AM836" s="170"/>
      <c r="AN836" s="170"/>
      <c r="AO836" s="170"/>
    </row>
    <row r="837" spans="1:41" ht="12.75" customHeight="1" x14ac:dyDescent="0.2">
      <c r="A837" s="170"/>
      <c r="B837" s="170"/>
      <c r="C837" s="170"/>
      <c r="D837" s="272"/>
      <c r="E837" s="170"/>
      <c r="F837" s="170"/>
      <c r="G837" s="170"/>
      <c r="H837" s="170"/>
      <c r="I837" s="170"/>
      <c r="J837" s="170"/>
      <c r="K837" s="170"/>
      <c r="L837" s="170"/>
      <c r="M837" s="170"/>
      <c r="N837" s="170"/>
      <c r="O837" s="170"/>
      <c r="P837" s="170"/>
      <c r="Q837" s="170"/>
      <c r="R837" s="170"/>
      <c r="S837" s="169"/>
      <c r="T837" s="169"/>
      <c r="U837" s="170"/>
      <c r="V837" s="170"/>
      <c r="W837" s="170"/>
      <c r="X837" s="170"/>
      <c r="Y837" s="170"/>
      <c r="Z837" s="170"/>
      <c r="AA837" s="170"/>
      <c r="AB837" s="170"/>
      <c r="AC837" s="170"/>
      <c r="AD837" s="170"/>
      <c r="AE837" s="170"/>
      <c r="AF837" s="170"/>
      <c r="AG837" s="170"/>
      <c r="AH837" s="170"/>
      <c r="AI837" s="170"/>
      <c r="AJ837" s="170"/>
      <c r="AK837" s="170"/>
      <c r="AL837" s="170"/>
      <c r="AM837" s="170"/>
      <c r="AN837" s="170"/>
      <c r="AO837" s="170"/>
    </row>
    <row r="838" spans="1:41" ht="12.75" customHeight="1" x14ac:dyDescent="0.2">
      <c r="A838" s="170"/>
      <c r="B838" s="170"/>
      <c r="C838" s="170"/>
      <c r="D838" s="272"/>
      <c r="E838" s="170"/>
      <c r="F838" s="170"/>
      <c r="G838" s="170"/>
      <c r="H838" s="170"/>
      <c r="I838" s="170"/>
      <c r="J838" s="170"/>
      <c r="K838" s="170"/>
      <c r="L838" s="170"/>
      <c r="M838" s="170"/>
      <c r="N838" s="170"/>
      <c r="O838" s="170"/>
      <c r="P838" s="170"/>
      <c r="Q838" s="170"/>
      <c r="R838" s="170"/>
      <c r="S838" s="169"/>
      <c r="T838" s="169"/>
      <c r="U838" s="170"/>
      <c r="V838" s="170"/>
      <c r="W838" s="170"/>
      <c r="X838" s="170"/>
      <c r="Y838" s="170"/>
      <c r="Z838" s="170"/>
      <c r="AA838" s="170"/>
      <c r="AB838" s="170"/>
      <c r="AC838" s="170"/>
      <c r="AD838" s="170"/>
      <c r="AE838" s="170"/>
      <c r="AF838" s="170"/>
      <c r="AG838" s="170"/>
      <c r="AH838" s="170"/>
      <c r="AI838" s="170"/>
      <c r="AJ838" s="170"/>
      <c r="AK838" s="170"/>
      <c r="AL838" s="170"/>
      <c r="AM838" s="170"/>
      <c r="AN838" s="170"/>
      <c r="AO838" s="170"/>
    </row>
    <row r="839" spans="1:41" ht="12.75" customHeight="1" x14ac:dyDescent="0.2">
      <c r="A839" s="170"/>
      <c r="B839" s="170"/>
      <c r="C839" s="170"/>
      <c r="D839" s="272"/>
      <c r="E839" s="170"/>
      <c r="F839" s="170"/>
      <c r="G839" s="170"/>
      <c r="H839" s="170"/>
      <c r="I839" s="170"/>
      <c r="J839" s="170"/>
      <c r="K839" s="170"/>
      <c r="L839" s="170"/>
      <c r="M839" s="170"/>
      <c r="N839" s="170"/>
      <c r="O839" s="170"/>
      <c r="P839" s="170"/>
      <c r="Q839" s="170"/>
      <c r="R839" s="170"/>
      <c r="S839" s="169"/>
      <c r="T839" s="169"/>
      <c r="U839" s="170"/>
      <c r="V839" s="170"/>
      <c r="W839" s="170"/>
      <c r="X839" s="170"/>
      <c r="Y839" s="170"/>
      <c r="Z839" s="170"/>
      <c r="AA839" s="170"/>
      <c r="AB839" s="170"/>
      <c r="AC839" s="170"/>
      <c r="AD839" s="170"/>
      <c r="AE839" s="170"/>
      <c r="AF839" s="170"/>
      <c r="AG839" s="170"/>
      <c r="AH839" s="170"/>
      <c r="AI839" s="170"/>
      <c r="AJ839" s="170"/>
      <c r="AK839" s="170"/>
      <c r="AL839" s="170"/>
      <c r="AM839" s="170"/>
      <c r="AN839" s="170"/>
      <c r="AO839" s="170"/>
    </row>
    <row r="840" spans="1:41" ht="12.75" customHeight="1" x14ac:dyDescent="0.2">
      <c r="A840" s="170"/>
      <c r="B840" s="170"/>
      <c r="C840" s="170"/>
      <c r="D840" s="272"/>
      <c r="E840" s="170"/>
      <c r="F840" s="170"/>
      <c r="G840" s="170"/>
      <c r="H840" s="170"/>
      <c r="I840" s="170"/>
      <c r="J840" s="170"/>
      <c r="K840" s="170"/>
      <c r="L840" s="170"/>
      <c r="M840" s="170"/>
      <c r="N840" s="170"/>
      <c r="O840" s="170"/>
      <c r="P840" s="170"/>
      <c r="Q840" s="170"/>
      <c r="R840" s="170"/>
      <c r="S840" s="169"/>
      <c r="T840" s="169"/>
      <c r="U840" s="170"/>
      <c r="V840" s="170"/>
      <c r="W840" s="170"/>
      <c r="X840" s="170"/>
      <c r="Y840" s="170"/>
      <c r="Z840" s="170"/>
      <c r="AA840" s="170"/>
      <c r="AB840" s="170"/>
      <c r="AC840" s="170"/>
      <c r="AD840" s="170"/>
      <c r="AE840" s="170"/>
      <c r="AF840" s="170"/>
      <c r="AG840" s="170"/>
      <c r="AH840" s="170"/>
      <c r="AI840" s="170"/>
      <c r="AJ840" s="170"/>
      <c r="AK840" s="170"/>
      <c r="AL840" s="170"/>
      <c r="AM840" s="170"/>
      <c r="AN840" s="170"/>
      <c r="AO840" s="170"/>
    </row>
    <row r="841" spans="1:41" ht="12.75" customHeight="1" x14ac:dyDescent="0.2">
      <c r="A841" s="170"/>
      <c r="B841" s="170"/>
      <c r="C841" s="170"/>
      <c r="D841" s="272"/>
      <c r="E841" s="170"/>
      <c r="F841" s="170"/>
      <c r="G841" s="170"/>
      <c r="H841" s="170"/>
      <c r="I841" s="170"/>
      <c r="J841" s="170"/>
      <c r="K841" s="170"/>
      <c r="L841" s="170"/>
      <c r="M841" s="170"/>
      <c r="N841" s="170"/>
      <c r="O841" s="170"/>
      <c r="P841" s="170"/>
      <c r="Q841" s="170"/>
      <c r="R841" s="170"/>
      <c r="S841" s="169"/>
      <c r="T841" s="169"/>
      <c r="U841" s="170"/>
      <c r="V841" s="170"/>
      <c r="W841" s="170"/>
      <c r="X841" s="170"/>
      <c r="Y841" s="170"/>
      <c r="Z841" s="170"/>
      <c r="AA841" s="170"/>
      <c r="AB841" s="170"/>
      <c r="AC841" s="170"/>
      <c r="AD841" s="170"/>
      <c r="AE841" s="170"/>
      <c r="AF841" s="170"/>
      <c r="AG841" s="170"/>
      <c r="AH841" s="170"/>
      <c r="AI841" s="170"/>
      <c r="AJ841" s="170"/>
      <c r="AK841" s="170"/>
      <c r="AL841" s="170"/>
      <c r="AM841" s="170"/>
      <c r="AN841" s="170"/>
      <c r="AO841" s="170"/>
    </row>
    <row r="842" spans="1:41" ht="12.75" customHeight="1" x14ac:dyDescent="0.2">
      <c r="A842" s="170"/>
      <c r="B842" s="170"/>
      <c r="C842" s="170"/>
      <c r="D842" s="272"/>
      <c r="E842" s="170"/>
      <c r="F842" s="170"/>
      <c r="G842" s="170"/>
      <c r="H842" s="170"/>
      <c r="I842" s="170"/>
      <c r="J842" s="170"/>
      <c r="K842" s="170"/>
      <c r="L842" s="170"/>
      <c r="M842" s="170"/>
      <c r="N842" s="170"/>
      <c r="O842" s="170"/>
      <c r="P842" s="170"/>
      <c r="Q842" s="170"/>
      <c r="R842" s="170"/>
      <c r="S842" s="169"/>
      <c r="T842" s="169"/>
      <c r="U842" s="170"/>
      <c r="V842" s="170"/>
      <c r="W842" s="170"/>
      <c r="X842" s="170"/>
      <c r="Y842" s="170"/>
      <c r="Z842" s="170"/>
      <c r="AA842" s="170"/>
      <c r="AB842" s="170"/>
      <c r="AC842" s="170"/>
      <c r="AD842" s="170"/>
      <c r="AE842" s="170"/>
      <c r="AF842" s="170"/>
      <c r="AG842" s="170"/>
      <c r="AH842" s="170"/>
      <c r="AI842" s="170"/>
      <c r="AJ842" s="170"/>
      <c r="AK842" s="170"/>
      <c r="AL842" s="170"/>
      <c r="AM842" s="170"/>
      <c r="AN842" s="170"/>
      <c r="AO842" s="170"/>
    </row>
    <row r="843" spans="1:41" ht="12.75" customHeight="1" x14ac:dyDescent="0.2">
      <c r="A843" s="170"/>
      <c r="B843" s="170"/>
      <c r="C843" s="170"/>
      <c r="D843" s="272"/>
      <c r="E843" s="170"/>
      <c r="F843" s="170"/>
      <c r="G843" s="170"/>
      <c r="H843" s="170"/>
      <c r="I843" s="170"/>
      <c r="J843" s="170"/>
      <c r="K843" s="170"/>
      <c r="L843" s="170"/>
      <c r="M843" s="170"/>
      <c r="N843" s="170"/>
      <c r="O843" s="170"/>
      <c r="P843" s="170"/>
      <c r="Q843" s="170"/>
      <c r="R843" s="170"/>
      <c r="S843" s="169"/>
      <c r="T843" s="169"/>
      <c r="U843" s="170"/>
      <c r="V843" s="170"/>
      <c r="W843" s="170"/>
      <c r="X843" s="170"/>
      <c r="Y843" s="170"/>
      <c r="Z843" s="170"/>
      <c r="AA843" s="170"/>
      <c r="AB843" s="170"/>
      <c r="AC843" s="170"/>
      <c r="AD843" s="170"/>
      <c r="AE843" s="170"/>
      <c r="AF843" s="170"/>
      <c r="AG843" s="170"/>
      <c r="AH843" s="170"/>
      <c r="AI843" s="170"/>
      <c r="AJ843" s="170"/>
      <c r="AK843" s="170"/>
      <c r="AL843" s="170"/>
      <c r="AM843" s="170"/>
      <c r="AN843" s="170"/>
      <c r="AO843" s="170"/>
    </row>
    <row r="844" spans="1:41" ht="12.75" customHeight="1" x14ac:dyDescent="0.2">
      <c r="A844" s="170"/>
      <c r="B844" s="170"/>
      <c r="C844" s="170"/>
      <c r="D844" s="272"/>
      <c r="E844" s="170"/>
      <c r="F844" s="170"/>
      <c r="G844" s="170"/>
      <c r="H844" s="170"/>
      <c r="I844" s="170"/>
      <c r="J844" s="170"/>
      <c r="K844" s="170"/>
      <c r="L844" s="170"/>
      <c r="M844" s="170"/>
      <c r="N844" s="170"/>
      <c r="O844" s="170"/>
      <c r="P844" s="170"/>
      <c r="Q844" s="170"/>
      <c r="R844" s="170"/>
      <c r="S844" s="169"/>
      <c r="T844" s="169"/>
      <c r="U844" s="170"/>
      <c r="V844" s="170"/>
      <c r="W844" s="170"/>
      <c r="X844" s="170"/>
      <c r="Y844" s="170"/>
      <c r="Z844" s="170"/>
      <c r="AA844" s="170"/>
      <c r="AB844" s="170"/>
      <c r="AC844" s="170"/>
      <c r="AD844" s="170"/>
      <c r="AE844" s="170"/>
      <c r="AF844" s="170"/>
      <c r="AG844" s="170"/>
      <c r="AH844" s="170"/>
      <c r="AI844" s="170"/>
      <c r="AJ844" s="170"/>
      <c r="AK844" s="170"/>
      <c r="AL844" s="170"/>
      <c r="AM844" s="170"/>
      <c r="AN844" s="170"/>
      <c r="AO844" s="170"/>
    </row>
    <row r="845" spans="1:41" ht="12.75" customHeight="1" x14ac:dyDescent="0.2">
      <c r="A845" s="170"/>
      <c r="B845" s="170"/>
      <c r="C845" s="170"/>
      <c r="D845" s="272"/>
      <c r="E845" s="170"/>
      <c r="F845" s="170"/>
      <c r="G845" s="170"/>
      <c r="H845" s="170"/>
      <c r="I845" s="170"/>
      <c r="J845" s="170"/>
      <c r="K845" s="170"/>
      <c r="L845" s="170"/>
      <c r="M845" s="170"/>
      <c r="N845" s="170"/>
      <c r="O845" s="170"/>
      <c r="P845" s="170"/>
      <c r="Q845" s="170"/>
      <c r="R845" s="170"/>
      <c r="S845" s="169"/>
      <c r="T845" s="169"/>
      <c r="U845" s="170"/>
      <c r="V845" s="170"/>
      <c r="W845" s="170"/>
      <c r="X845" s="170"/>
      <c r="Y845" s="170"/>
      <c r="Z845" s="170"/>
      <c r="AA845" s="170"/>
      <c r="AB845" s="170"/>
      <c r="AC845" s="170"/>
      <c r="AD845" s="170"/>
      <c r="AE845" s="170"/>
      <c r="AF845" s="170"/>
      <c r="AG845" s="170"/>
      <c r="AH845" s="170"/>
      <c r="AI845" s="170"/>
      <c r="AJ845" s="170"/>
      <c r="AK845" s="170"/>
      <c r="AL845" s="170"/>
      <c r="AM845" s="170"/>
      <c r="AN845" s="170"/>
      <c r="AO845" s="170"/>
    </row>
    <row r="846" spans="1:41" ht="12.75" customHeight="1" x14ac:dyDescent="0.2">
      <c r="A846" s="170"/>
      <c r="B846" s="170"/>
      <c r="C846" s="170"/>
      <c r="D846" s="272"/>
      <c r="E846" s="170"/>
      <c r="F846" s="170"/>
      <c r="G846" s="170"/>
      <c r="H846" s="170"/>
      <c r="I846" s="170"/>
      <c r="J846" s="170"/>
      <c r="K846" s="170"/>
      <c r="L846" s="170"/>
      <c r="M846" s="170"/>
      <c r="N846" s="170"/>
      <c r="O846" s="170"/>
      <c r="P846" s="170"/>
      <c r="Q846" s="170"/>
      <c r="R846" s="170"/>
      <c r="S846" s="169"/>
      <c r="T846" s="169"/>
      <c r="U846" s="170"/>
      <c r="V846" s="170"/>
      <c r="W846" s="170"/>
      <c r="X846" s="170"/>
      <c r="Y846" s="170"/>
      <c r="Z846" s="170"/>
      <c r="AA846" s="170"/>
      <c r="AB846" s="170"/>
      <c r="AC846" s="170"/>
      <c r="AD846" s="170"/>
      <c r="AE846" s="170"/>
      <c r="AF846" s="170"/>
      <c r="AG846" s="170"/>
      <c r="AH846" s="170"/>
      <c r="AI846" s="170"/>
      <c r="AJ846" s="170"/>
      <c r="AK846" s="170"/>
      <c r="AL846" s="170"/>
      <c r="AM846" s="170"/>
      <c r="AN846" s="170"/>
      <c r="AO846" s="170"/>
    </row>
    <row r="847" spans="1:41" ht="12.75" customHeight="1" x14ac:dyDescent="0.2">
      <c r="A847" s="170"/>
      <c r="B847" s="170"/>
      <c r="C847" s="170"/>
      <c r="D847" s="272"/>
      <c r="E847" s="170"/>
      <c r="F847" s="170"/>
      <c r="G847" s="170"/>
      <c r="H847" s="170"/>
      <c r="I847" s="170"/>
      <c r="J847" s="170"/>
      <c r="K847" s="170"/>
      <c r="L847" s="170"/>
      <c r="M847" s="170"/>
      <c r="N847" s="170"/>
      <c r="O847" s="170"/>
      <c r="P847" s="170"/>
      <c r="Q847" s="170"/>
      <c r="R847" s="170"/>
      <c r="S847" s="169"/>
      <c r="T847" s="169"/>
      <c r="U847" s="170"/>
      <c r="V847" s="170"/>
      <c r="W847" s="170"/>
      <c r="X847" s="170"/>
      <c r="Y847" s="170"/>
      <c r="Z847" s="170"/>
      <c r="AA847" s="170"/>
      <c r="AB847" s="170"/>
      <c r="AC847" s="170"/>
      <c r="AD847" s="170"/>
      <c r="AE847" s="170"/>
      <c r="AF847" s="170"/>
      <c r="AG847" s="170"/>
      <c r="AH847" s="170"/>
      <c r="AI847" s="170"/>
      <c r="AJ847" s="170"/>
      <c r="AK847" s="170"/>
      <c r="AL847" s="170"/>
      <c r="AM847" s="170"/>
      <c r="AN847" s="170"/>
      <c r="AO847" s="170"/>
    </row>
    <row r="848" spans="1:41" ht="12.75" customHeight="1" x14ac:dyDescent="0.2">
      <c r="A848" s="170"/>
      <c r="B848" s="170"/>
      <c r="C848" s="170"/>
      <c r="D848" s="272"/>
      <c r="E848" s="170"/>
      <c r="F848" s="170"/>
      <c r="G848" s="170"/>
      <c r="H848" s="170"/>
      <c r="I848" s="170"/>
      <c r="J848" s="170"/>
      <c r="K848" s="170"/>
      <c r="L848" s="170"/>
      <c r="M848" s="170"/>
      <c r="N848" s="170"/>
      <c r="O848" s="170"/>
      <c r="P848" s="170"/>
      <c r="Q848" s="170"/>
      <c r="R848" s="170"/>
      <c r="S848" s="169"/>
      <c r="T848" s="169"/>
      <c r="U848" s="170"/>
      <c r="V848" s="170"/>
      <c r="W848" s="170"/>
      <c r="X848" s="170"/>
      <c r="Y848" s="170"/>
      <c r="Z848" s="170"/>
      <c r="AA848" s="170"/>
      <c r="AB848" s="170"/>
      <c r="AC848" s="170"/>
      <c r="AD848" s="170"/>
      <c r="AE848" s="170"/>
      <c r="AF848" s="170"/>
      <c r="AG848" s="170"/>
      <c r="AH848" s="170"/>
      <c r="AI848" s="170"/>
      <c r="AJ848" s="170"/>
      <c r="AK848" s="170"/>
      <c r="AL848" s="170"/>
      <c r="AM848" s="170"/>
      <c r="AN848" s="170"/>
      <c r="AO848" s="170"/>
    </row>
    <row r="849" spans="1:41" ht="12.75" customHeight="1" x14ac:dyDescent="0.2">
      <c r="A849" s="170"/>
      <c r="B849" s="170"/>
      <c r="C849" s="170"/>
      <c r="D849" s="272"/>
      <c r="E849" s="170"/>
      <c r="F849" s="170"/>
      <c r="G849" s="170"/>
      <c r="H849" s="170"/>
      <c r="I849" s="170"/>
      <c r="J849" s="170"/>
      <c r="K849" s="170"/>
      <c r="L849" s="170"/>
      <c r="M849" s="170"/>
      <c r="N849" s="170"/>
      <c r="O849" s="170"/>
      <c r="P849" s="170"/>
      <c r="Q849" s="170"/>
      <c r="R849" s="170"/>
      <c r="S849" s="169"/>
      <c r="T849" s="169"/>
      <c r="U849" s="170"/>
      <c r="V849" s="170"/>
      <c r="W849" s="170"/>
      <c r="X849" s="170"/>
      <c r="Y849" s="170"/>
      <c r="Z849" s="170"/>
      <c r="AA849" s="170"/>
      <c r="AB849" s="170"/>
      <c r="AC849" s="170"/>
      <c r="AD849" s="170"/>
      <c r="AE849" s="170"/>
      <c r="AF849" s="170"/>
      <c r="AG849" s="170"/>
      <c r="AH849" s="170"/>
      <c r="AI849" s="170"/>
      <c r="AJ849" s="170"/>
      <c r="AK849" s="170"/>
      <c r="AL849" s="170"/>
      <c r="AM849" s="170"/>
      <c r="AN849" s="170"/>
      <c r="AO849" s="170"/>
    </row>
    <row r="850" spans="1:41" ht="12.75" customHeight="1" x14ac:dyDescent="0.2">
      <c r="A850" s="170"/>
      <c r="B850" s="170"/>
      <c r="C850" s="170"/>
      <c r="D850" s="272"/>
      <c r="E850" s="170"/>
      <c r="F850" s="170"/>
      <c r="G850" s="170"/>
      <c r="H850" s="170"/>
      <c r="I850" s="170"/>
      <c r="J850" s="170"/>
      <c r="K850" s="170"/>
      <c r="L850" s="170"/>
      <c r="M850" s="170"/>
      <c r="N850" s="170"/>
      <c r="O850" s="170"/>
      <c r="P850" s="170"/>
      <c r="Q850" s="170"/>
      <c r="R850" s="170"/>
      <c r="S850" s="169"/>
      <c r="T850" s="169"/>
      <c r="U850" s="170"/>
      <c r="V850" s="170"/>
      <c r="W850" s="170"/>
      <c r="X850" s="170"/>
      <c r="Y850" s="170"/>
      <c r="Z850" s="170"/>
      <c r="AA850" s="170"/>
      <c r="AB850" s="170"/>
      <c r="AC850" s="170"/>
      <c r="AD850" s="170"/>
      <c r="AE850" s="170"/>
      <c r="AF850" s="170"/>
      <c r="AG850" s="170"/>
      <c r="AH850" s="170"/>
      <c r="AI850" s="170"/>
      <c r="AJ850" s="170"/>
      <c r="AK850" s="170"/>
      <c r="AL850" s="170"/>
      <c r="AM850" s="170"/>
      <c r="AN850" s="170"/>
      <c r="AO850" s="170"/>
    </row>
    <row r="851" spans="1:41" ht="12.75" customHeight="1" x14ac:dyDescent="0.2">
      <c r="A851" s="170"/>
      <c r="B851" s="170"/>
      <c r="C851" s="170"/>
      <c r="D851" s="272"/>
      <c r="E851" s="170"/>
      <c r="F851" s="170"/>
      <c r="G851" s="170"/>
      <c r="H851" s="170"/>
      <c r="I851" s="170"/>
      <c r="J851" s="170"/>
      <c r="K851" s="170"/>
      <c r="L851" s="170"/>
      <c r="M851" s="170"/>
      <c r="N851" s="170"/>
      <c r="O851" s="170"/>
      <c r="P851" s="170"/>
      <c r="Q851" s="170"/>
      <c r="R851" s="170"/>
      <c r="S851" s="169"/>
      <c r="T851" s="169"/>
      <c r="U851" s="170"/>
      <c r="V851" s="170"/>
      <c r="W851" s="170"/>
      <c r="X851" s="170"/>
      <c r="Y851" s="170"/>
      <c r="Z851" s="170"/>
      <c r="AA851" s="170"/>
      <c r="AB851" s="170"/>
      <c r="AC851" s="170"/>
      <c r="AD851" s="170"/>
      <c r="AE851" s="170"/>
      <c r="AF851" s="170"/>
      <c r="AG851" s="170"/>
      <c r="AH851" s="170"/>
      <c r="AI851" s="170"/>
      <c r="AJ851" s="170"/>
      <c r="AK851" s="170"/>
      <c r="AL851" s="170"/>
      <c r="AM851" s="170"/>
      <c r="AN851" s="170"/>
      <c r="AO851" s="170"/>
    </row>
    <row r="852" spans="1:41" ht="12.75" customHeight="1" x14ac:dyDescent="0.2">
      <c r="A852" s="170"/>
      <c r="B852" s="170"/>
      <c r="C852" s="170"/>
      <c r="D852" s="272"/>
      <c r="E852" s="170"/>
      <c r="F852" s="170"/>
      <c r="G852" s="170"/>
      <c r="H852" s="170"/>
      <c r="I852" s="170"/>
      <c r="J852" s="170"/>
      <c r="K852" s="170"/>
      <c r="L852" s="170"/>
      <c r="M852" s="170"/>
      <c r="N852" s="170"/>
      <c r="O852" s="170"/>
      <c r="P852" s="170"/>
      <c r="Q852" s="170"/>
      <c r="R852" s="170"/>
      <c r="S852" s="169"/>
      <c r="T852" s="169"/>
      <c r="U852" s="170"/>
      <c r="V852" s="170"/>
      <c r="W852" s="170"/>
      <c r="X852" s="170"/>
      <c r="Y852" s="170"/>
      <c r="Z852" s="170"/>
      <c r="AA852" s="170"/>
      <c r="AB852" s="170"/>
      <c r="AC852" s="170"/>
      <c r="AD852" s="170"/>
      <c r="AE852" s="170"/>
      <c r="AF852" s="170"/>
      <c r="AG852" s="170"/>
      <c r="AH852" s="170"/>
      <c r="AI852" s="170"/>
      <c r="AJ852" s="170"/>
      <c r="AK852" s="170"/>
      <c r="AL852" s="170"/>
      <c r="AM852" s="170"/>
      <c r="AN852" s="170"/>
      <c r="AO852" s="170"/>
    </row>
    <row r="853" spans="1:41" ht="12.75" customHeight="1" x14ac:dyDescent="0.2">
      <c r="A853" s="170"/>
      <c r="B853" s="170"/>
      <c r="C853" s="170"/>
      <c r="D853" s="272"/>
      <c r="E853" s="170"/>
      <c r="F853" s="170"/>
      <c r="G853" s="170"/>
      <c r="H853" s="170"/>
      <c r="I853" s="170"/>
      <c r="J853" s="170"/>
      <c r="K853" s="170"/>
      <c r="L853" s="170"/>
      <c r="M853" s="170"/>
      <c r="N853" s="170"/>
      <c r="O853" s="170"/>
      <c r="P853" s="170"/>
      <c r="Q853" s="170"/>
      <c r="R853" s="170"/>
      <c r="S853" s="169"/>
      <c r="T853" s="169"/>
      <c r="U853" s="170"/>
      <c r="V853" s="170"/>
      <c r="W853" s="170"/>
      <c r="X853" s="170"/>
      <c r="Y853" s="170"/>
      <c r="Z853" s="170"/>
      <c r="AA853" s="170"/>
      <c r="AB853" s="170"/>
      <c r="AC853" s="170"/>
      <c r="AD853" s="170"/>
      <c r="AE853" s="170"/>
      <c r="AF853" s="170"/>
      <c r="AG853" s="170"/>
      <c r="AH853" s="170"/>
      <c r="AI853" s="170"/>
      <c r="AJ853" s="170"/>
      <c r="AK853" s="170"/>
      <c r="AL853" s="170"/>
      <c r="AM853" s="170"/>
      <c r="AN853" s="170"/>
      <c r="AO853" s="170"/>
    </row>
    <row r="854" spans="1:41" ht="12.75" customHeight="1" x14ac:dyDescent="0.2">
      <c r="A854" s="170"/>
      <c r="B854" s="170"/>
      <c r="C854" s="170"/>
      <c r="D854" s="272"/>
      <c r="E854" s="170"/>
      <c r="F854" s="170"/>
      <c r="G854" s="170"/>
      <c r="H854" s="170"/>
      <c r="I854" s="170"/>
      <c r="J854" s="170"/>
      <c r="K854" s="170"/>
      <c r="L854" s="170"/>
      <c r="M854" s="170"/>
      <c r="N854" s="170"/>
      <c r="O854" s="170"/>
      <c r="P854" s="170"/>
      <c r="Q854" s="170"/>
      <c r="R854" s="170"/>
      <c r="S854" s="169"/>
      <c r="T854" s="169"/>
      <c r="U854" s="170"/>
      <c r="V854" s="170"/>
      <c r="W854" s="170"/>
      <c r="X854" s="170"/>
      <c r="Y854" s="170"/>
      <c r="Z854" s="170"/>
      <c r="AA854" s="170"/>
      <c r="AB854" s="170"/>
      <c r="AC854" s="170"/>
      <c r="AD854" s="170"/>
      <c r="AE854" s="170"/>
      <c r="AF854" s="170"/>
      <c r="AG854" s="170"/>
      <c r="AH854" s="170"/>
      <c r="AI854" s="170"/>
      <c r="AJ854" s="170"/>
      <c r="AK854" s="170"/>
      <c r="AL854" s="170"/>
      <c r="AM854" s="170"/>
      <c r="AN854" s="170"/>
      <c r="AO854" s="170"/>
    </row>
    <row r="855" spans="1:41" ht="12.75" customHeight="1" x14ac:dyDescent="0.2">
      <c r="A855" s="170"/>
      <c r="B855" s="170"/>
      <c r="C855" s="170"/>
      <c r="D855" s="272"/>
      <c r="E855" s="170"/>
      <c r="F855" s="170"/>
      <c r="G855" s="170"/>
      <c r="H855" s="170"/>
      <c r="I855" s="170"/>
      <c r="J855" s="170"/>
      <c r="K855" s="170"/>
      <c r="L855" s="170"/>
      <c r="M855" s="170"/>
      <c r="N855" s="170"/>
      <c r="O855" s="170"/>
      <c r="P855" s="170"/>
      <c r="Q855" s="170"/>
      <c r="R855" s="170"/>
      <c r="S855" s="169"/>
      <c r="T855" s="169"/>
      <c r="U855" s="170"/>
      <c r="V855" s="170"/>
      <c r="W855" s="170"/>
      <c r="X855" s="170"/>
      <c r="Y855" s="170"/>
      <c r="Z855" s="170"/>
      <c r="AA855" s="170"/>
      <c r="AB855" s="170"/>
      <c r="AC855" s="170"/>
      <c r="AD855" s="170"/>
      <c r="AE855" s="170"/>
      <c r="AF855" s="170"/>
      <c r="AG855" s="170"/>
      <c r="AH855" s="170"/>
      <c r="AI855" s="170"/>
      <c r="AJ855" s="170"/>
      <c r="AK855" s="170"/>
      <c r="AL855" s="170"/>
      <c r="AM855" s="170"/>
      <c r="AN855" s="170"/>
      <c r="AO855" s="170"/>
    </row>
    <row r="856" spans="1:41" ht="12.75" customHeight="1" x14ac:dyDescent="0.2">
      <c r="A856" s="170"/>
      <c r="B856" s="170"/>
      <c r="C856" s="170"/>
      <c r="D856" s="272"/>
      <c r="E856" s="170"/>
      <c r="F856" s="170"/>
      <c r="G856" s="170"/>
      <c r="H856" s="170"/>
      <c r="I856" s="170"/>
      <c r="J856" s="170"/>
      <c r="K856" s="170"/>
      <c r="L856" s="170"/>
      <c r="M856" s="170"/>
      <c r="N856" s="170"/>
      <c r="O856" s="170"/>
      <c r="P856" s="170"/>
      <c r="Q856" s="170"/>
      <c r="R856" s="170"/>
      <c r="S856" s="169"/>
      <c r="T856" s="169"/>
      <c r="U856" s="170"/>
      <c r="V856" s="170"/>
      <c r="W856" s="170"/>
      <c r="X856" s="170"/>
      <c r="Y856" s="170"/>
      <c r="Z856" s="170"/>
      <c r="AA856" s="170"/>
      <c r="AB856" s="170"/>
      <c r="AC856" s="170"/>
      <c r="AD856" s="170"/>
      <c r="AE856" s="170"/>
      <c r="AF856" s="170"/>
      <c r="AG856" s="170"/>
      <c r="AH856" s="170"/>
      <c r="AI856" s="170"/>
      <c r="AJ856" s="170"/>
      <c r="AK856" s="170"/>
      <c r="AL856" s="170"/>
      <c r="AM856" s="170"/>
      <c r="AN856" s="170"/>
      <c r="AO856" s="170"/>
    </row>
    <row r="857" spans="1:41" ht="12.75" customHeight="1" x14ac:dyDescent="0.2">
      <c r="A857" s="170"/>
      <c r="B857" s="170"/>
      <c r="C857" s="170"/>
      <c r="D857" s="272"/>
      <c r="E857" s="170"/>
      <c r="F857" s="170"/>
      <c r="G857" s="170"/>
      <c r="H857" s="170"/>
      <c r="I857" s="170"/>
      <c r="J857" s="170"/>
      <c r="K857" s="170"/>
      <c r="L857" s="170"/>
      <c r="M857" s="170"/>
      <c r="N857" s="170"/>
      <c r="O857" s="170"/>
      <c r="P857" s="170"/>
      <c r="Q857" s="170"/>
      <c r="R857" s="170"/>
      <c r="S857" s="169"/>
      <c r="T857" s="169"/>
      <c r="U857" s="170"/>
      <c r="V857" s="170"/>
      <c r="W857" s="170"/>
      <c r="X857" s="170"/>
      <c r="Y857" s="170"/>
      <c r="Z857" s="170"/>
      <c r="AA857" s="170"/>
      <c r="AB857" s="170"/>
      <c r="AC857" s="170"/>
      <c r="AD857" s="170"/>
      <c r="AE857" s="170"/>
      <c r="AF857" s="170"/>
      <c r="AG857" s="170"/>
      <c r="AH857" s="170"/>
      <c r="AI857" s="170"/>
      <c r="AJ857" s="170"/>
      <c r="AK857" s="170"/>
      <c r="AL857" s="170"/>
      <c r="AM857" s="170"/>
      <c r="AN857" s="170"/>
      <c r="AO857" s="170"/>
    </row>
    <row r="858" spans="1:41" ht="12.75" customHeight="1" x14ac:dyDescent="0.2">
      <c r="A858" s="170"/>
      <c r="B858" s="170"/>
      <c r="C858" s="170"/>
      <c r="D858" s="272"/>
      <c r="E858" s="170"/>
      <c r="F858" s="170"/>
      <c r="G858" s="170"/>
      <c r="H858" s="170"/>
      <c r="I858" s="170"/>
      <c r="J858" s="170"/>
      <c r="K858" s="170"/>
      <c r="L858" s="170"/>
      <c r="M858" s="170"/>
      <c r="N858" s="170"/>
      <c r="O858" s="170"/>
      <c r="P858" s="170"/>
      <c r="Q858" s="170"/>
      <c r="R858" s="170"/>
      <c r="S858" s="169"/>
      <c r="T858" s="169"/>
      <c r="U858" s="170"/>
      <c r="V858" s="170"/>
      <c r="W858" s="170"/>
      <c r="X858" s="170"/>
      <c r="Y858" s="170"/>
      <c r="Z858" s="170"/>
      <c r="AA858" s="170"/>
      <c r="AB858" s="170"/>
      <c r="AC858" s="170"/>
      <c r="AD858" s="170"/>
      <c r="AE858" s="170"/>
      <c r="AF858" s="170"/>
      <c r="AG858" s="170"/>
      <c r="AH858" s="170"/>
      <c r="AI858" s="170"/>
      <c r="AJ858" s="170"/>
      <c r="AK858" s="170"/>
      <c r="AL858" s="170"/>
      <c r="AM858" s="170"/>
      <c r="AN858" s="170"/>
      <c r="AO858" s="170"/>
    </row>
    <row r="859" spans="1:41" ht="12.75" customHeight="1" x14ac:dyDescent="0.2">
      <c r="A859" s="170"/>
      <c r="B859" s="170"/>
      <c r="C859" s="170"/>
      <c r="D859" s="272"/>
      <c r="E859" s="170"/>
      <c r="F859" s="170"/>
      <c r="G859" s="170"/>
      <c r="H859" s="170"/>
      <c r="I859" s="170"/>
      <c r="J859" s="170"/>
      <c r="K859" s="170"/>
      <c r="L859" s="170"/>
      <c r="M859" s="170"/>
      <c r="N859" s="170"/>
      <c r="O859" s="170"/>
      <c r="P859" s="170"/>
      <c r="Q859" s="170"/>
      <c r="R859" s="170"/>
      <c r="S859" s="169"/>
      <c r="T859" s="169"/>
      <c r="U859" s="170"/>
      <c r="V859" s="170"/>
      <c r="W859" s="170"/>
      <c r="X859" s="170"/>
      <c r="Y859" s="170"/>
      <c r="Z859" s="170"/>
      <c r="AA859" s="170"/>
      <c r="AB859" s="170"/>
      <c r="AC859" s="170"/>
      <c r="AD859" s="170"/>
      <c r="AE859" s="170"/>
      <c r="AF859" s="170"/>
      <c r="AG859" s="170"/>
      <c r="AH859" s="170"/>
      <c r="AI859" s="170"/>
      <c r="AJ859" s="170"/>
      <c r="AK859" s="170"/>
      <c r="AL859" s="170"/>
      <c r="AM859" s="170"/>
      <c r="AN859" s="170"/>
      <c r="AO859" s="170"/>
    </row>
    <row r="860" spans="1:41" ht="12.75" customHeight="1" x14ac:dyDescent="0.2">
      <c r="A860" s="170"/>
      <c r="B860" s="170"/>
      <c r="C860" s="170"/>
      <c r="D860" s="272"/>
      <c r="E860" s="170"/>
      <c r="F860" s="170"/>
      <c r="G860" s="170"/>
      <c r="H860" s="170"/>
      <c r="I860" s="170"/>
      <c r="J860" s="170"/>
      <c r="K860" s="170"/>
      <c r="L860" s="170"/>
      <c r="M860" s="170"/>
      <c r="N860" s="170"/>
      <c r="O860" s="170"/>
      <c r="P860" s="170"/>
      <c r="Q860" s="170"/>
      <c r="R860" s="170"/>
      <c r="S860" s="169"/>
      <c r="T860" s="169"/>
      <c r="U860" s="170"/>
      <c r="V860" s="170"/>
      <c r="W860" s="170"/>
      <c r="X860" s="170"/>
      <c r="Y860" s="170"/>
      <c r="Z860" s="170"/>
      <c r="AA860" s="170"/>
      <c r="AB860" s="170"/>
      <c r="AC860" s="170"/>
      <c r="AD860" s="170"/>
      <c r="AE860" s="170"/>
      <c r="AF860" s="170"/>
      <c r="AG860" s="170"/>
      <c r="AH860" s="170"/>
      <c r="AI860" s="170"/>
      <c r="AJ860" s="170"/>
      <c r="AK860" s="170"/>
      <c r="AL860" s="170"/>
      <c r="AM860" s="170"/>
      <c r="AN860" s="170"/>
      <c r="AO860" s="170"/>
    </row>
    <row r="861" spans="1:41" ht="12.75" customHeight="1" x14ac:dyDescent="0.2">
      <c r="A861" s="170"/>
      <c r="B861" s="170"/>
      <c r="C861" s="170"/>
      <c r="D861" s="272"/>
      <c r="E861" s="170"/>
      <c r="F861" s="170"/>
      <c r="G861" s="170"/>
      <c r="H861" s="170"/>
      <c r="I861" s="170"/>
      <c r="J861" s="170"/>
      <c r="K861" s="170"/>
      <c r="L861" s="170"/>
      <c r="M861" s="170"/>
      <c r="N861" s="170"/>
      <c r="O861" s="170"/>
      <c r="P861" s="170"/>
      <c r="Q861" s="170"/>
      <c r="R861" s="170"/>
      <c r="S861" s="169"/>
      <c r="T861" s="169"/>
      <c r="U861" s="170"/>
      <c r="V861" s="170"/>
      <c r="W861" s="170"/>
      <c r="X861" s="170"/>
      <c r="Y861" s="170"/>
      <c r="Z861" s="170"/>
      <c r="AA861" s="170"/>
      <c r="AB861" s="170"/>
      <c r="AC861" s="170"/>
      <c r="AD861" s="170"/>
      <c r="AE861" s="170"/>
      <c r="AF861" s="170"/>
      <c r="AG861" s="170"/>
      <c r="AH861" s="170"/>
      <c r="AI861" s="170"/>
      <c r="AJ861" s="170"/>
      <c r="AK861" s="170"/>
      <c r="AL861" s="170"/>
      <c r="AM861" s="170"/>
      <c r="AN861" s="170"/>
      <c r="AO861" s="170"/>
    </row>
    <row r="862" spans="1:41" ht="12.75" customHeight="1" x14ac:dyDescent="0.2">
      <c r="A862" s="170"/>
      <c r="B862" s="170"/>
      <c r="C862" s="170"/>
      <c r="D862" s="272"/>
      <c r="E862" s="170"/>
      <c r="F862" s="170"/>
      <c r="G862" s="170"/>
      <c r="H862" s="170"/>
      <c r="I862" s="170"/>
      <c r="J862" s="170"/>
      <c r="K862" s="170"/>
      <c r="L862" s="170"/>
      <c r="M862" s="170"/>
      <c r="N862" s="170"/>
      <c r="O862" s="170"/>
      <c r="P862" s="170"/>
      <c r="Q862" s="170"/>
      <c r="R862" s="170"/>
      <c r="S862" s="169"/>
      <c r="T862" s="169"/>
      <c r="U862" s="170"/>
      <c r="V862" s="170"/>
      <c r="W862" s="170"/>
      <c r="X862" s="170"/>
      <c r="Y862" s="170"/>
      <c r="Z862" s="170"/>
      <c r="AA862" s="170"/>
      <c r="AB862" s="170"/>
      <c r="AC862" s="170"/>
      <c r="AD862" s="170"/>
      <c r="AE862" s="170"/>
      <c r="AF862" s="170"/>
      <c r="AG862" s="170"/>
      <c r="AH862" s="170"/>
      <c r="AI862" s="170"/>
      <c r="AJ862" s="170"/>
      <c r="AK862" s="170"/>
      <c r="AL862" s="170"/>
      <c r="AM862" s="170"/>
      <c r="AN862" s="170"/>
      <c r="AO862" s="170"/>
    </row>
    <row r="863" spans="1:41" ht="12.75" customHeight="1" x14ac:dyDescent="0.2">
      <c r="A863" s="170"/>
      <c r="B863" s="170"/>
      <c r="C863" s="170"/>
      <c r="D863" s="272"/>
      <c r="E863" s="170"/>
      <c r="F863" s="170"/>
      <c r="G863" s="170"/>
      <c r="H863" s="170"/>
      <c r="I863" s="170"/>
      <c r="J863" s="170"/>
      <c r="K863" s="170"/>
      <c r="L863" s="170"/>
      <c r="M863" s="170"/>
      <c r="N863" s="170"/>
      <c r="O863" s="170"/>
      <c r="P863" s="170"/>
      <c r="Q863" s="170"/>
      <c r="R863" s="170"/>
      <c r="S863" s="169"/>
      <c r="T863" s="169"/>
      <c r="U863" s="170"/>
      <c r="V863" s="170"/>
      <c r="W863" s="170"/>
      <c r="X863" s="170"/>
      <c r="Y863" s="170"/>
      <c r="Z863" s="170"/>
      <c r="AA863" s="170"/>
      <c r="AB863" s="170"/>
      <c r="AC863" s="170"/>
      <c r="AD863" s="170"/>
      <c r="AE863" s="170"/>
      <c r="AF863" s="170"/>
      <c r="AG863" s="170"/>
      <c r="AH863" s="170"/>
      <c r="AI863" s="170"/>
      <c r="AJ863" s="170"/>
      <c r="AK863" s="170"/>
      <c r="AL863" s="170"/>
      <c r="AM863" s="170"/>
      <c r="AN863" s="170"/>
      <c r="AO863" s="170"/>
    </row>
    <row r="864" spans="1:41" ht="12.75" customHeight="1" x14ac:dyDescent="0.2">
      <c r="A864" s="170"/>
      <c r="B864" s="170"/>
      <c r="C864" s="170"/>
      <c r="D864" s="272"/>
      <c r="E864" s="170"/>
      <c r="F864" s="170"/>
      <c r="G864" s="170"/>
      <c r="H864" s="170"/>
      <c r="I864" s="170"/>
      <c r="J864" s="170"/>
      <c r="K864" s="170"/>
      <c r="L864" s="170"/>
      <c r="M864" s="170"/>
      <c r="N864" s="170"/>
      <c r="O864" s="170"/>
      <c r="P864" s="170"/>
      <c r="Q864" s="170"/>
      <c r="R864" s="170"/>
      <c r="S864" s="169"/>
      <c r="T864" s="169"/>
      <c r="U864" s="170"/>
      <c r="V864" s="170"/>
      <c r="W864" s="170"/>
      <c r="X864" s="170"/>
      <c r="Y864" s="170"/>
      <c r="Z864" s="170"/>
      <c r="AA864" s="170"/>
      <c r="AB864" s="170"/>
      <c r="AC864" s="170"/>
      <c r="AD864" s="170"/>
      <c r="AE864" s="170"/>
      <c r="AF864" s="170"/>
      <c r="AG864" s="170"/>
      <c r="AH864" s="170"/>
      <c r="AI864" s="170"/>
      <c r="AJ864" s="170"/>
      <c r="AK864" s="170"/>
      <c r="AL864" s="170"/>
      <c r="AM864" s="170"/>
      <c r="AN864" s="170"/>
      <c r="AO864" s="170"/>
    </row>
    <row r="865" spans="1:41" ht="12.75" customHeight="1" x14ac:dyDescent="0.2">
      <c r="A865" s="170"/>
      <c r="B865" s="170"/>
      <c r="C865" s="170"/>
      <c r="D865" s="272"/>
      <c r="E865" s="170"/>
      <c r="F865" s="170"/>
      <c r="G865" s="170"/>
      <c r="H865" s="170"/>
      <c r="I865" s="170"/>
      <c r="J865" s="170"/>
      <c r="K865" s="170"/>
      <c r="L865" s="170"/>
      <c r="M865" s="170"/>
      <c r="N865" s="170"/>
      <c r="O865" s="170"/>
      <c r="P865" s="170"/>
      <c r="Q865" s="170"/>
      <c r="R865" s="170"/>
      <c r="S865" s="169"/>
      <c r="T865" s="169"/>
      <c r="U865" s="170"/>
      <c r="V865" s="170"/>
      <c r="W865" s="170"/>
      <c r="X865" s="170"/>
      <c r="Y865" s="170"/>
      <c r="Z865" s="170"/>
      <c r="AA865" s="170"/>
      <c r="AB865" s="170"/>
      <c r="AC865" s="170"/>
      <c r="AD865" s="170"/>
      <c r="AE865" s="170"/>
      <c r="AF865" s="170"/>
      <c r="AG865" s="170"/>
      <c r="AH865" s="170"/>
      <c r="AI865" s="170"/>
      <c r="AJ865" s="170"/>
      <c r="AK865" s="170"/>
      <c r="AL865" s="170"/>
      <c r="AM865" s="170"/>
      <c r="AN865" s="170"/>
      <c r="AO865" s="170"/>
    </row>
    <row r="866" spans="1:41" ht="12.75" customHeight="1" x14ac:dyDescent="0.2">
      <c r="A866" s="170"/>
      <c r="B866" s="170"/>
      <c r="C866" s="170"/>
      <c r="D866" s="272"/>
      <c r="E866" s="170"/>
      <c r="F866" s="170"/>
      <c r="G866" s="170"/>
      <c r="H866" s="170"/>
      <c r="I866" s="170"/>
      <c r="J866" s="170"/>
      <c r="K866" s="170"/>
      <c r="L866" s="170"/>
      <c r="M866" s="170"/>
      <c r="N866" s="170"/>
      <c r="O866" s="170"/>
      <c r="P866" s="170"/>
      <c r="Q866" s="170"/>
      <c r="R866" s="170"/>
      <c r="S866" s="169"/>
      <c r="T866" s="169"/>
      <c r="U866" s="170"/>
      <c r="V866" s="170"/>
      <c r="W866" s="170"/>
      <c r="X866" s="170"/>
      <c r="Y866" s="170"/>
      <c r="Z866" s="170"/>
      <c r="AA866" s="170"/>
      <c r="AB866" s="170"/>
      <c r="AC866" s="170"/>
      <c r="AD866" s="170"/>
      <c r="AE866" s="170"/>
      <c r="AF866" s="170"/>
      <c r="AG866" s="170"/>
      <c r="AH866" s="170"/>
      <c r="AI866" s="170"/>
      <c r="AJ866" s="170"/>
      <c r="AK866" s="170"/>
      <c r="AL866" s="170"/>
      <c r="AM866" s="170"/>
      <c r="AN866" s="170"/>
      <c r="AO866" s="170"/>
    </row>
    <row r="867" spans="1:41" ht="12.75" customHeight="1" x14ac:dyDescent="0.2">
      <c r="A867" s="170"/>
      <c r="B867" s="170"/>
      <c r="C867" s="170"/>
      <c r="D867" s="272"/>
      <c r="E867" s="170"/>
      <c r="F867" s="170"/>
      <c r="G867" s="170"/>
      <c r="H867" s="170"/>
      <c r="I867" s="170"/>
      <c r="J867" s="170"/>
      <c r="K867" s="170"/>
      <c r="L867" s="170"/>
      <c r="M867" s="170"/>
      <c r="N867" s="170"/>
      <c r="O867" s="170"/>
      <c r="P867" s="170"/>
      <c r="Q867" s="170"/>
      <c r="R867" s="170"/>
      <c r="S867" s="169"/>
      <c r="T867" s="169"/>
      <c r="U867" s="170"/>
      <c r="V867" s="170"/>
      <c r="W867" s="170"/>
      <c r="X867" s="170"/>
      <c r="Y867" s="170"/>
      <c r="Z867" s="170"/>
      <c r="AA867" s="170"/>
      <c r="AB867" s="170"/>
      <c r="AC867" s="170"/>
      <c r="AD867" s="170"/>
      <c r="AE867" s="170"/>
      <c r="AF867" s="170"/>
      <c r="AG867" s="170"/>
      <c r="AH867" s="170"/>
      <c r="AI867" s="170"/>
      <c r="AJ867" s="170"/>
      <c r="AK867" s="170"/>
      <c r="AL867" s="170"/>
      <c r="AM867" s="170"/>
      <c r="AN867" s="170"/>
      <c r="AO867" s="170"/>
    </row>
    <row r="868" spans="1:41" ht="12.75" customHeight="1" x14ac:dyDescent="0.2">
      <c r="A868" s="170"/>
      <c r="B868" s="170"/>
      <c r="C868" s="170"/>
      <c r="D868" s="272"/>
      <c r="E868" s="170"/>
      <c r="F868" s="170"/>
      <c r="G868" s="170"/>
      <c r="H868" s="170"/>
      <c r="I868" s="170"/>
      <c r="J868" s="170"/>
      <c r="K868" s="170"/>
      <c r="L868" s="170"/>
      <c r="M868" s="170"/>
      <c r="N868" s="170"/>
      <c r="O868" s="170"/>
      <c r="P868" s="170"/>
      <c r="Q868" s="170"/>
      <c r="R868" s="170"/>
      <c r="S868" s="169"/>
      <c r="T868" s="169"/>
      <c r="U868" s="170"/>
      <c r="V868" s="170"/>
      <c r="W868" s="170"/>
      <c r="X868" s="170"/>
      <c r="Y868" s="170"/>
      <c r="Z868" s="170"/>
      <c r="AA868" s="170"/>
      <c r="AB868" s="170"/>
      <c r="AC868" s="170"/>
      <c r="AD868" s="170"/>
      <c r="AE868" s="170"/>
      <c r="AF868" s="170"/>
      <c r="AG868" s="170"/>
      <c r="AH868" s="170"/>
      <c r="AI868" s="170"/>
      <c r="AJ868" s="170"/>
      <c r="AK868" s="170"/>
      <c r="AL868" s="170"/>
      <c r="AM868" s="170"/>
      <c r="AN868" s="170"/>
      <c r="AO868" s="170"/>
    </row>
    <row r="869" spans="1:41" ht="12.75" customHeight="1" x14ac:dyDescent="0.2">
      <c r="A869" s="170"/>
      <c r="B869" s="170"/>
      <c r="C869" s="170"/>
      <c r="D869" s="272"/>
      <c r="E869" s="170"/>
      <c r="F869" s="170"/>
      <c r="G869" s="170"/>
      <c r="H869" s="170"/>
      <c r="I869" s="170"/>
      <c r="J869" s="170"/>
      <c r="K869" s="170"/>
      <c r="L869" s="170"/>
      <c r="M869" s="170"/>
      <c r="N869" s="170"/>
      <c r="O869" s="170"/>
      <c r="P869" s="170"/>
      <c r="Q869" s="170"/>
      <c r="R869" s="170"/>
      <c r="S869" s="169"/>
      <c r="T869" s="169"/>
      <c r="U869" s="170"/>
      <c r="V869" s="170"/>
      <c r="W869" s="170"/>
      <c r="X869" s="170"/>
      <c r="Y869" s="170"/>
      <c r="Z869" s="170"/>
      <c r="AA869" s="170"/>
      <c r="AB869" s="170"/>
      <c r="AC869" s="170"/>
      <c r="AD869" s="170"/>
      <c r="AE869" s="170"/>
      <c r="AF869" s="170"/>
      <c r="AG869" s="170"/>
      <c r="AH869" s="170"/>
      <c r="AI869" s="170"/>
      <c r="AJ869" s="170"/>
      <c r="AK869" s="170"/>
      <c r="AL869" s="170"/>
      <c r="AM869" s="170"/>
      <c r="AN869" s="170"/>
      <c r="AO869" s="170"/>
    </row>
    <row r="870" spans="1:41" ht="12.75" customHeight="1" x14ac:dyDescent="0.2">
      <c r="A870" s="170"/>
      <c r="B870" s="170"/>
      <c r="C870" s="170"/>
      <c r="D870" s="272"/>
      <c r="E870" s="170"/>
      <c r="F870" s="170"/>
      <c r="G870" s="170"/>
      <c r="H870" s="170"/>
      <c r="I870" s="170"/>
      <c r="J870" s="170"/>
      <c r="K870" s="170"/>
      <c r="L870" s="170"/>
      <c r="M870" s="170"/>
      <c r="N870" s="170"/>
      <c r="O870" s="170"/>
      <c r="P870" s="170"/>
      <c r="Q870" s="170"/>
      <c r="R870" s="170"/>
      <c r="S870" s="169"/>
      <c r="T870" s="169"/>
      <c r="U870" s="170"/>
      <c r="V870" s="170"/>
      <c r="W870" s="170"/>
      <c r="X870" s="170"/>
      <c r="Y870" s="170"/>
      <c r="Z870" s="170"/>
      <c r="AA870" s="170"/>
      <c r="AB870" s="170"/>
      <c r="AC870" s="170"/>
      <c r="AD870" s="170"/>
      <c r="AE870" s="170"/>
      <c r="AF870" s="170"/>
      <c r="AG870" s="170"/>
      <c r="AH870" s="170"/>
      <c r="AI870" s="170"/>
      <c r="AJ870" s="170"/>
      <c r="AK870" s="170"/>
      <c r="AL870" s="170"/>
      <c r="AM870" s="170"/>
      <c r="AN870" s="170"/>
      <c r="AO870" s="170"/>
    </row>
    <row r="871" spans="1:41" ht="12.75" customHeight="1" x14ac:dyDescent="0.2">
      <c r="A871" s="170"/>
      <c r="B871" s="170"/>
      <c r="C871" s="170"/>
      <c r="D871" s="272"/>
      <c r="E871" s="170"/>
      <c r="F871" s="170"/>
      <c r="G871" s="170"/>
      <c r="H871" s="170"/>
      <c r="I871" s="170"/>
      <c r="J871" s="170"/>
      <c r="K871" s="170"/>
      <c r="L871" s="170"/>
      <c r="M871" s="170"/>
      <c r="N871" s="170"/>
      <c r="O871" s="170"/>
      <c r="P871" s="170"/>
      <c r="Q871" s="170"/>
      <c r="R871" s="170"/>
      <c r="S871" s="169"/>
      <c r="T871" s="169"/>
      <c r="U871" s="170"/>
      <c r="V871" s="170"/>
      <c r="W871" s="170"/>
      <c r="X871" s="170"/>
      <c r="Y871" s="170"/>
      <c r="Z871" s="170"/>
      <c r="AA871" s="170"/>
      <c r="AB871" s="170"/>
      <c r="AC871" s="170"/>
      <c r="AD871" s="170"/>
      <c r="AE871" s="170"/>
      <c r="AF871" s="170"/>
      <c r="AG871" s="170"/>
      <c r="AH871" s="170"/>
      <c r="AI871" s="170"/>
      <c r="AJ871" s="170"/>
      <c r="AK871" s="170"/>
      <c r="AL871" s="170"/>
      <c r="AM871" s="170"/>
      <c r="AN871" s="170"/>
      <c r="AO871" s="170"/>
    </row>
    <row r="872" spans="1:41" ht="12.75" customHeight="1" x14ac:dyDescent="0.2">
      <c r="A872" s="170"/>
      <c r="B872" s="170"/>
      <c r="C872" s="170"/>
      <c r="D872" s="272"/>
      <c r="E872" s="170"/>
      <c r="F872" s="170"/>
      <c r="G872" s="170"/>
      <c r="H872" s="170"/>
      <c r="I872" s="170"/>
      <c r="J872" s="170"/>
      <c r="K872" s="170"/>
      <c r="L872" s="170"/>
      <c r="M872" s="170"/>
      <c r="N872" s="170"/>
      <c r="O872" s="170"/>
      <c r="P872" s="170"/>
      <c r="Q872" s="170"/>
      <c r="R872" s="170"/>
      <c r="S872" s="169"/>
      <c r="T872" s="169"/>
      <c r="U872" s="170"/>
      <c r="V872" s="170"/>
      <c r="W872" s="170"/>
      <c r="X872" s="170"/>
      <c r="Y872" s="170"/>
      <c r="Z872" s="170"/>
      <c r="AA872" s="170"/>
      <c r="AB872" s="170"/>
      <c r="AC872" s="170"/>
      <c r="AD872" s="170"/>
      <c r="AE872" s="170"/>
      <c r="AF872" s="170"/>
      <c r="AG872" s="170"/>
      <c r="AH872" s="170"/>
      <c r="AI872" s="170"/>
      <c r="AJ872" s="170"/>
      <c r="AK872" s="170"/>
      <c r="AL872" s="170"/>
      <c r="AM872" s="170"/>
      <c r="AN872" s="170"/>
      <c r="AO872" s="170"/>
    </row>
    <row r="873" spans="1:41" ht="12.75" customHeight="1" x14ac:dyDescent="0.2">
      <c r="A873" s="170"/>
      <c r="B873" s="170"/>
      <c r="C873" s="170"/>
      <c r="D873" s="272"/>
      <c r="E873" s="170"/>
      <c r="F873" s="170"/>
      <c r="G873" s="170"/>
      <c r="H873" s="170"/>
      <c r="I873" s="170"/>
      <c r="J873" s="170"/>
      <c r="K873" s="170"/>
      <c r="L873" s="170"/>
      <c r="M873" s="170"/>
      <c r="N873" s="170"/>
      <c r="O873" s="170"/>
      <c r="P873" s="170"/>
      <c r="Q873" s="170"/>
      <c r="R873" s="170"/>
      <c r="S873" s="169"/>
      <c r="T873" s="169"/>
      <c r="U873" s="170"/>
      <c r="V873" s="170"/>
      <c r="W873" s="170"/>
      <c r="X873" s="170"/>
      <c r="Y873" s="170"/>
      <c r="Z873" s="170"/>
      <c r="AA873" s="170"/>
      <c r="AB873" s="170"/>
      <c r="AC873" s="170"/>
      <c r="AD873" s="170"/>
      <c r="AE873" s="170"/>
      <c r="AF873" s="170"/>
      <c r="AG873" s="170"/>
      <c r="AH873" s="170"/>
      <c r="AI873" s="170"/>
      <c r="AJ873" s="170"/>
      <c r="AK873" s="170"/>
      <c r="AL873" s="170"/>
      <c r="AM873" s="170"/>
      <c r="AN873" s="170"/>
      <c r="AO873" s="170"/>
    </row>
    <row r="874" spans="1:41" ht="12.75" customHeight="1" x14ac:dyDescent="0.2">
      <c r="A874" s="170"/>
      <c r="B874" s="170"/>
      <c r="C874" s="170"/>
      <c r="D874" s="272"/>
      <c r="E874" s="170"/>
      <c r="F874" s="170"/>
      <c r="G874" s="170"/>
      <c r="H874" s="170"/>
      <c r="I874" s="170"/>
      <c r="J874" s="170"/>
      <c r="K874" s="170"/>
      <c r="L874" s="170"/>
      <c r="M874" s="170"/>
      <c r="N874" s="170"/>
      <c r="O874" s="170"/>
      <c r="P874" s="170"/>
      <c r="Q874" s="170"/>
      <c r="R874" s="170"/>
      <c r="S874" s="169"/>
      <c r="T874" s="169"/>
      <c r="U874" s="170"/>
      <c r="V874" s="170"/>
      <c r="W874" s="170"/>
      <c r="X874" s="170"/>
      <c r="Y874" s="170"/>
      <c r="Z874" s="170"/>
      <c r="AA874" s="170"/>
      <c r="AB874" s="170"/>
      <c r="AC874" s="170"/>
      <c r="AD874" s="170"/>
      <c r="AE874" s="170"/>
      <c r="AF874" s="170"/>
      <c r="AG874" s="170"/>
      <c r="AH874" s="170"/>
      <c r="AI874" s="170"/>
      <c r="AJ874" s="170"/>
      <c r="AK874" s="170"/>
      <c r="AL874" s="170"/>
      <c r="AM874" s="170"/>
      <c r="AN874" s="170"/>
      <c r="AO874" s="170"/>
    </row>
    <row r="875" spans="1:41" ht="12.75" customHeight="1" x14ac:dyDescent="0.2">
      <c r="A875" s="170"/>
      <c r="B875" s="170"/>
      <c r="C875" s="170"/>
      <c r="D875" s="272"/>
      <c r="E875" s="170"/>
      <c r="F875" s="170"/>
      <c r="G875" s="170"/>
      <c r="H875" s="170"/>
      <c r="I875" s="170"/>
      <c r="J875" s="170"/>
      <c r="K875" s="170"/>
      <c r="L875" s="170"/>
      <c r="M875" s="170"/>
      <c r="N875" s="170"/>
      <c r="O875" s="170"/>
      <c r="P875" s="170"/>
      <c r="Q875" s="170"/>
      <c r="R875" s="170"/>
      <c r="S875" s="169"/>
      <c r="T875" s="169"/>
      <c r="U875" s="170"/>
      <c r="V875" s="170"/>
      <c r="W875" s="170"/>
      <c r="X875" s="170"/>
      <c r="Y875" s="170"/>
      <c r="Z875" s="170"/>
      <c r="AA875" s="170"/>
      <c r="AB875" s="170"/>
      <c r="AC875" s="170"/>
      <c r="AD875" s="170"/>
      <c r="AE875" s="170"/>
      <c r="AF875" s="170"/>
      <c r="AG875" s="170"/>
      <c r="AH875" s="170"/>
      <c r="AI875" s="170"/>
      <c r="AJ875" s="170"/>
      <c r="AK875" s="170"/>
      <c r="AL875" s="170"/>
      <c r="AM875" s="170"/>
      <c r="AN875" s="170"/>
      <c r="AO875" s="170"/>
    </row>
    <row r="876" spans="1:41" ht="12.75" customHeight="1" x14ac:dyDescent="0.2">
      <c r="A876" s="170"/>
      <c r="B876" s="170"/>
      <c r="C876" s="170"/>
      <c r="D876" s="272"/>
      <c r="E876" s="170"/>
      <c r="F876" s="170"/>
      <c r="G876" s="170"/>
      <c r="H876" s="170"/>
      <c r="I876" s="170"/>
      <c r="J876" s="170"/>
      <c r="K876" s="170"/>
      <c r="L876" s="170"/>
      <c r="M876" s="170"/>
      <c r="N876" s="170"/>
      <c r="O876" s="170"/>
      <c r="P876" s="170"/>
      <c r="Q876" s="170"/>
      <c r="R876" s="170"/>
      <c r="S876" s="169"/>
      <c r="T876" s="169"/>
      <c r="U876" s="170"/>
      <c r="V876" s="170"/>
      <c r="W876" s="170"/>
      <c r="X876" s="170"/>
      <c r="Y876" s="170"/>
      <c r="Z876" s="170"/>
      <c r="AA876" s="170"/>
      <c r="AB876" s="170"/>
      <c r="AC876" s="170"/>
      <c r="AD876" s="170"/>
      <c r="AE876" s="170"/>
      <c r="AF876" s="170"/>
      <c r="AG876" s="170"/>
      <c r="AH876" s="170"/>
      <c r="AI876" s="170"/>
      <c r="AJ876" s="170"/>
      <c r="AK876" s="170"/>
      <c r="AL876" s="170"/>
      <c r="AM876" s="170"/>
      <c r="AN876" s="170"/>
      <c r="AO876" s="170"/>
    </row>
    <row r="877" spans="1:41" ht="12.75" customHeight="1" x14ac:dyDescent="0.2">
      <c r="A877" s="170"/>
      <c r="B877" s="170"/>
      <c r="C877" s="170"/>
      <c r="D877" s="272"/>
      <c r="E877" s="170"/>
      <c r="F877" s="170"/>
      <c r="G877" s="170"/>
      <c r="H877" s="170"/>
      <c r="I877" s="170"/>
      <c r="J877" s="170"/>
      <c r="K877" s="170"/>
      <c r="L877" s="170"/>
      <c r="M877" s="170"/>
      <c r="N877" s="170"/>
      <c r="O877" s="170"/>
      <c r="P877" s="170"/>
      <c r="Q877" s="170"/>
      <c r="R877" s="170"/>
      <c r="S877" s="169"/>
      <c r="T877" s="169"/>
      <c r="U877" s="170"/>
      <c r="V877" s="170"/>
      <c r="W877" s="170"/>
      <c r="X877" s="170"/>
      <c r="Y877" s="170"/>
      <c r="Z877" s="170"/>
      <c r="AA877" s="170"/>
      <c r="AB877" s="170"/>
      <c r="AC877" s="170"/>
      <c r="AD877" s="170"/>
      <c r="AE877" s="170"/>
      <c r="AF877" s="170"/>
      <c r="AG877" s="170"/>
      <c r="AH877" s="170"/>
      <c r="AI877" s="170"/>
      <c r="AJ877" s="170"/>
      <c r="AK877" s="170"/>
      <c r="AL877" s="170"/>
      <c r="AM877" s="170"/>
      <c r="AN877" s="170"/>
      <c r="AO877" s="170"/>
    </row>
    <row r="878" spans="1:41" ht="12.75" customHeight="1" x14ac:dyDescent="0.2">
      <c r="A878" s="170"/>
      <c r="B878" s="170"/>
      <c r="C878" s="170"/>
      <c r="D878" s="272"/>
      <c r="E878" s="170"/>
      <c r="F878" s="170"/>
      <c r="G878" s="170"/>
      <c r="H878" s="170"/>
      <c r="I878" s="170"/>
      <c r="J878" s="170"/>
      <c r="K878" s="170"/>
      <c r="L878" s="170"/>
      <c r="M878" s="170"/>
      <c r="N878" s="170"/>
      <c r="O878" s="170"/>
      <c r="P878" s="170"/>
      <c r="Q878" s="170"/>
      <c r="R878" s="170"/>
      <c r="S878" s="169"/>
      <c r="T878" s="169"/>
      <c r="U878" s="170"/>
      <c r="V878" s="170"/>
      <c r="W878" s="170"/>
      <c r="X878" s="170"/>
      <c r="Y878" s="170"/>
      <c r="Z878" s="170"/>
      <c r="AA878" s="170"/>
      <c r="AB878" s="170"/>
      <c r="AC878" s="170"/>
      <c r="AD878" s="170"/>
      <c r="AE878" s="170"/>
      <c r="AF878" s="170"/>
      <c r="AG878" s="170"/>
      <c r="AH878" s="170"/>
      <c r="AI878" s="170"/>
      <c r="AJ878" s="170"/>
      <c r="AK878" s="170"/>
      <c r="AL878" s="170"/>
      <c r="AM878" s="170"/>
      <c r="AN878" s="170"/>
      <c r="AO878" s="170"/>
    </row>
    <row r="879" spans="1:41" ht="12.75" customHeight="1" x14ac:dyDescent="0.2">
      <c r="A879" s="170"/>
      <c r="B879" s="170"/>
      <c r="C879" s="170"/>
      <c r="D879" s="272"/>
      <c r="E879" s="170"/>
      <c r="F879" s="170"/>
      <c r="G879" s="170"/>
      <c r="H879" s="170"/>
      <c r="I879" s="170"/>
      <c r="J879" s="170"/>
      <c r="K879" s="170"/>
      <c r="L879" s="170"/>
      <c r="M879" s="170"/>
      <c r="N879" s="170"/>
      <c r="O879" s="170"/>
      <c r="P879" s="170"/>
      <c r="Q879" s="170"/>
      <c r="R879" s="170"/>
      <c r="S879" s="169"/>
      <c r="T879" s="169"/>
      <c r="U879" s="170"/>
      <c r="V879" s="170"/>
      <c r="W879" s="170"/>
      <c r="X879" s="170"/>
      <c r="Y879" s="170"/>
      <c r="Z879" s="170"/>
      <c r="AA879" s="170"/>
      <c r="AB879" s="170"/>
      <c r="AC879" s="170"/>
      <c r="AD879" s="170"/>
      <c r="AE879" s="170"/>
      <c r="AF879" s="170"/>
      <c r="AG879" s="170"/>
      <c r="AH879" s="170"/>
      <c r="AI879" s="170"/>
      <c r="AJ879" s="170"/>
      <c r="AK879" s="170"/>
      <c r="AL879" s="170"/>
      <c r="AM879" s="170"/>
      <c r="AN879" s="170"/>
      <c r="AO879" s="170"/>
    </row>
    <row r="880" spans="1:41" ht="12.75" customHeight="1" x14ac:dyDescent="0.2">
      <c r="A880" s="170"/>
      <c r="B880" s="170"/>
      <c r="C880" s="170"/>
      <c r="D880" s="272"/>
      <c r="E880" s="170"/>
      <c r="F880" s="170"/>
      <c r="G880" s="170"/>
      <c r="H880" s="170"/>
      <c r="I880" s="170"/>
      <c r="J880" s="170"/>
      <c r="K880" s="170"/>
      <c r="L880" s="170"/>
      <c r="M880" s="170"/>
      <c r="N880" s="170"/>
      <c r="O880" s="170"/>
      <c r="P880" s="170"/>
      <c r="Q880" s="170"/>
      <c r="R880" s="170"/>
      <c r="S880" s="169"/>
      <c r="T880" s="169"/>
      <c r="U880" s="170"/>
      <c r="V880" s="170"/>
      <c r="W880" s="170"/>
      <c r="X880" s="170"/>
      <c r="Y880" s="170"/>
      <c r="Z880" s="170"/>
      <c r="AA880" s="170"/>
      <c r="AB880" s="170"/>
      <c r="AC880" s="170"/>
      <c r="AD880" s="170"/>
      <c r="AE880" s="170"/>
      <c r="AF880" s="170"/>
      <c r="AG880" s="170"/>
      <c r="AH880" s="170"/>
      <c r="AI880" s="170"/>
      <c r="AJ880" s="170"/>
      <c r="AK880" s="170"/>
      <c r="AL880" s="170"/>
      <c r="AM880" s="170"/>
      <c r="AN880" s="170"/>
      <c r="AO880" s="170"/>
    </row>
    <row r="881" spans="1:41" ht="12.75" customHeight="1" x14ac:dyDescent="0.2">
      <c r="A881" s="170"/>
      <c r="B881" s="170"/>
      <c r="C881" s="170"/>
      <c r="D881" s="272"/>
      <c r="E881" s="170"/>
      <c r="F881" s="170"/>
      <c r="G881" s="170"/>
      <c r="H881" s="170"/>
      <c r="I881" s="170"/>
      <c r="J881" s="170"/>
      <c r="K881" s="170"/>
      <c r="L881" s="170"/>
      <c r="M881" s="170"/>
      <c r="N881" s="170"/>
      <c r="O881" s="170"/>
      <c r="P881" s="170"/>
      <c r="Q881" s="170"/>
      <c r="R881" s="170"/>
      <c r="S881" s="169"/>
      <c r="T881" s="169"/>
      <c r="U881" s="170"/>
      <c r="V881" s="170"/>
      <c r="W881" s="170"/>
      <c r="X881" s="170"/>
      <c r="Y881" s="170"/>
      <c r="Z881" s="170"/>
      <c r="AA881" s="170"/>
      <c r="AB881" s="170"/>
      <c r="AC881" s="170"/>
      <c r="AD881" s="170"/>
      <c r="AE881" s="170"/>
      <c r="AF881" s="170"/>
      <c r="AG881" s="170"/>
      <c r="AH881" s="170"/>
      <c r="AI881" s="170"/>
      <c r="AJ881" s="170"/>
      <c r="AK881" s="170"/>
      <c r="AL881" s="170"/>
      <c r="AM881" s="170"/>
      <c r="AN881" s="170"/>
      <c r="AO881" s="170"/>
    </row>
    <row r="882" spans="1:41" ht="12.75" customHeight="1" x14ac:dyDescent="0.2">
      <c r="A882" s="170"/>
      <c r="B882" s="170"/>
      <c r="C882" s="170"/>
      <c r="D882" s="272"/>
      <c r="E882" s="170"/>
      <c r="F882" s="170"/>
      <c r="G882" s="170"/>
      <c r="H882" s="170"/>
      <c r="I882" s="170"/>
      <c r="J882" s="170"/>
      <c r="K882" s="170"/>
      <c r="L882" s="170"/>
      <c r="M882" s="170"/>
      <c r="N882" s="170"/>
      <c r="O882" s="170"/>
      <c r="P882" s="170"/>
      <c r="Q882" s="170"/>
      <c r="R882" s="170"/>
      <c r="S882" s="169"/>
      <c r="T882" s="169"/>
      <c r="U882" s="170"/>
      <c r="V882" s="170"/>
      <c r="W882" s="170"/>
      <c r="X882" s="170"/>
      <c r="Y882" s="170"/>
      <c r="Z882" s="170"/>
      <c r="AA882" s="170"/>
      <c r="AB882" s="170"/>
      <c r="AC882" s="170"/>
      <c r="AD882" s="170"/>
      <c r="AE882" s="170"/>
      <c r="AF882" s="170"/>
      <c r="AG882" s="170"/>
      <c r="AH882" s="170"/>
      <c r="AI882" s="170"/>
      <c r="AJ882" s="170"/>
      <c r="AK882" s="170"/>
      <c r="AL882" s="170"/>
      <c r="AM882" s="170"/>
      <c r="AN882" s="170"/>
      <c r="AO882" s="170"/>
    </row>
    <row r="883" spans="1:41" ht="12.75" customHeight="1" x14ac:dyDescent="0.2">
      <c r="A883" s="170"/>
      <c r="B883" s="170"/>
      <c r="C883" s="170"/>
      <c r="D883" s="272"/>
      <c r="E883" s="170"/>
      <c r="F883" s="170"/>
      <c r="G883" s="170"/>
      <c r="H883" s="170"/>
      <c r="I883" s="170"/>
      <c r="J883" s="170"/>
      <c r="K883" s="170"/>
      <c r="L883" s="170"/>
      <c r="M883" s="170"/>
      <c r="N883" s="170"/>
      <c r="O883" s="170"/>
      <c r="P883" s="170"/>
      <c r="Q883" s="170"/>
      <c r="R883" s="170"/>
      <c r="S883" s="169"/>
      <c r="T883" s="169"/>
      <c r="U883" s="170"/>
      <c r="V883" s="170"/>
      <c r="W883" s="170"/>
      <c r="X883" s="170"/>
      <c r="Y883" s="170"/>
      <c r="Z883" s="170"/>
      <c r="AA883" s="170"/>
      <c r="AB883" s="170"/>
      <c r="AC883" s="170"/>
      <c r="AD883" s="170"/>
      <c r="AE883" s="170"/>
      <c r="AF883" s="170"/>
      <c r="AG883" s="170"/>
      <c r="AH883" s="170"/>
      <c r="AI883" s="170"/>
      <c r="AJ883" s="170"/>
      <c r="AK883" s="170"/>
      <c r="AL883" s="170"/>
      <c r="AM883" s="170"/>
      <c r="AN883" s="170"/>
      <c r="AO883" s="170"/>
    </row>
    <row r="884" spans="1:41" ht="12.75" customHeight="1" x14ac:dyDescent="0.2">
      <c r="A884" s="170"/>
      <c r="B884" s="170"/>
      <c r="C884" s="170"/>
      <c r="D884" s="272"/>
      <c r="E884" s="170"/>
      <c r="F884" s="170"/>
      <c r="G884" s="170"/>
      <c r="H884" s="170"/>
      <c r="I884" s="170"/>
      <c r="J884" s="170"/>
      <c r="K884" s="170"/>
      <c r="L884" s="170"/>
      <c r="M884" s="170"/>
      <c r="N884" s="170"/>
      <c r="O884" s="170"/>
      <c r="P884" s="170"/>
      <c r="Q884" s="170"/>
      <c r="R884" s="170"/>
      <c r="S884" s="169"/>
      <c r="T884" s="169"/>
      <c r="U884" s="170"/>
      <c r="V884" s="170"/>
      <c r="W884" s="170"/>
      <c r="X884" s="170"/>
      <c r="Y884" s="170"/>
      <c r="Z884" s="170"/>
      <c r="AA884" s="170"/>
      <c r="AB884" s="170"/>
      <c r="AC884" s="170"/>
      <c r="AD884" s="170"/>
      <c r="AE884" s="170"/>
      <c r="AF884" s="170"/>
      <c r="AG884" s="170"/>
      <c r="AH884" s="170"/>
      <c r="AI884" s="170"/>
      <c r="AJ884" s="170"/>
      <c r="AK884" s="170"/>
      <c r="AL884" s="170"/>
      <c r="AM884" s="170"/>
      <c r="AN884" s="170"/>
      <c r="AO884" s="170"/>
    </row>
    <row r="885" spans="1:41" ht="12.75" customHeight="1" x14ac:dyDescent="0.2">
      <c r="A885" s="170"/>
      <c r="B885" s="170"/>
      <c r="C885" s="170"/>
      <c r="D885" s="272"/>
      <c r="E885" s="170"/>
      <c r="F885" s="170"/>
      <c r="G885" s="170"/>
      <c r="H885" s="170"/>
      <c r="I885" s="170"/>
      <c r="J885" s="170"/>
      <c r="K885" s="170"/>
      <c r="L885" s="170"/>
      <c r="M885" s="170"/>
      <c r="N885" s="170"/>
      <c r="O885" s="170"/>
      <c r="P885" s="170"/>
      <c r="Q885" s="170"/>
      <c r="R885" s="170"/>
      <c r="S885" s="169"/>
      <c r="T885" s="169"/>
      <c r="U885" s="170"/>
      <c r="V885" s="170"/>
      <c r="W885" s="170"/>
      <c r="X885" s="170"/>
      <c r="Y885" s="170"/>
      <c r="Z885" s="170"/>
      <c r="AA885" s="170"/>
      <c r="AB885" s="170"/>
      <c r="AC885" s="170"/>
      <c r="AD885" s="170"/>
      <c r="AE885" s="170"/>
      <c r="AF885" s="170"/>
      <c r="AG885" s="170"/>
      <c r="AH885" s="170"/>
      <c r="AI885" s="170"/>
      <c r="AJ885" s="170"/>
      <c r="AK885" s="170"/>
      <c r="AL885" s="170"/>
      <c r="AM885" s="170"/>
      <c r="AN885" s="170"/>
      <c r="AO885" s="170"/>
    </row>
    <row r="886" spans="1:41" ht="12.75" customHeight="1" x14ac:dyDescent="0.2">
      <c r="A886" s="170"/>
      <c r="B886" s="170"/>
      <c r="C886" s="170"/>
      <c r="D886" s="272"/>
      <c r="E886" s="170"/>
      <c r="F886" s="170"/>
      <c r="G886" s="170"/>
      <c r="H886" s="170"/>
      <c r="I886" s="170"/>
      <c r="J886" s="170"/>
      <c r="K886" s="170"/>
      <c r="L886" s="170"/>
      <c r="M886" s="170"/>
      <c r="N886" s="170"/>
      <c r="O886" s="170"/>
      <c r="P886" s="170"/>
      <c r="Q886" s="170"/>
      <c r="R886" s="170"/>
      <c r="S886" s="169"/>
      <c r="T886" s="169"/>
      <c r="U886" s="170"/>
      <c r="V886" s="170"/>
      <c r="W886" s="170"/>
      <c r="X886" s="170"/>
      <c r="Y886" s="170"/>
      <c r="Z886" s="170"/>
      <c r="AA886" s="170"/>
      <c r="AB886" s="170"/>
      <c r="AC886" s="170"/>
      <c r="AD886" s="170"/>
      <c r="AE886" s="170"/>
      <c r="AF886" s="170"/>
      <c r="AG886" s="170"/>
      <c r="AH886" s="170"/>
      <c r="AI886" s="170"/>
      <c r="AJ886" s="170"/>
      <c r="AK886" s="170"/>
      <c r="AL886" s="170"/>
      <c r="AM886" s="170"/>
      <c r="AN886" s="170"/>
      <c r="AO886" s="170"/>
    </row>
    <row r="887" spans="1:41" ht="12.75" customHeight="1" x14ac:dyDescent="0.2">
      <c r="A887" s="170"/>
      <c r="B887" s="170"/>
      <c r="C887" s="170"/>
      <c r="D887" s="272"/>
      <c r="E887" s="170"/>
      <c r="F887" s="170"/>
      <c r="G887" s="170"/>
      <c r="H887" s="170"/>
      <c r="I887" s="170"/>
      <c r="J887" s="170"/>
      <c r="K887" s="170"/>
      <c r="L887" s="170"/>
      <c r="M887" s="170"/>
      <c r="N887" s="170"/>
      <c r="O887" s="170"/>
      <c r="P887" s="170"/>
      <c r="Q887" s="170"/>
      <c r="R887" s="170"/>
      <c r="S887" s="169"/>
      <c r="T887" s="169"/>
      <c r="U887" s="170"/>
      <c r="V887" s="170"/>
      <c r="W887" s="170"/>
      <c r="X887" s="170"/>
      <c r="Y887" s="170"/>
      <c r="Z887" s="170"/>
      <c r="AA887" s="170"/>
      <c r="AB887" s="170"/>
      <c r="AC887" s="170"/>
      <c r="AD887" s="170"/>
      <c r="AE887" s="170"/>
      <c r="AF887" s="170"/>
      <c r="AG887" s="170"/>
      <c r="AH887" s="170"/>
      <c r="AI887" s="170"/>
      <c r="AJ887" s="170"/>
      <c r="AK887" s="170"/>
      <c r="AL887" s="170"/>
      <c r="AM887" s="170"/>
      <c r="AN887" s="170"/>
      <c r="AO887" s="170"/>
    </row>
    <row r="888" spans="1:41" ht="12.75" customHeight="1" x14ac:dyDescent="0.2">
      <c r="A888" s="170"/>
      <c r="B888" s="170"/>
      <c r="C888" s="170"/>
      <c r="D888" s="272"/>
      <c r="E888" s="170"/>
      <c r="F888" s="170"/>
      <c r="G888" s="170"/>
      <c r="H888" s="170"/>
      <c r="I888" s="170"/>
      <c r="J888" s="170"/>
      <c r="K888" s="170"/>
      <c r="L888" s="170"/>
      <c r="M888" s="170"/>
      <c r="N888" s="170"/>
      <c r="O888" s="170"/>
      <c r="P888" s="170"/>
      <c r="Q888" s="170"/>
      <c r="R888" s="170"/>
      <c r="S888" s="169"/>
      <c r="T888" s="169"/>
      <c r="U888" s="170"/>
      <c r="V888" s="170"/>
      <c r="W888" s="170"/>
      <c r="X888" s="170"/>
      <c r="Y888" s="170"/>
      <c r="Z888" s="170"/>
      <c r="AA888" s="170"/>
      <c r="AB888" s="170"/>
      <c r="AC888" s="170"/>
      <c r="AD888" s="170"/>
      <c r="AE888" s="170"/>
      <c r="AF888" s="170"/>
      <c r="AG888" s="170"/>
      <c r="AH888" s="170"/>
      <c r="AI888" s="170"/>
      <c r="AJ888" s="170"/>
      <c r="AK888" s="170"/>
      <c r="AL888" s="170"/>
      <c r="AM888" s="170"/>
      <c r="AN888" s="170"/>
      <c r="AO888" s="170"/>
    </row>
    <row r="889" spans="1:41" ht="12.75" customHeight="1" x14ac:dyDescent="0.2">
      <c r="A889" s="170"/>
      <c r="B889" s="170"/>
      <c r="C889" s="170"/>
      <c r="D889" s="272"/>
      <c r="E889" s="170"/>
      <c r="F889" s="170"/>
      <c r="G889" s="170"/>
      <c r="H889" s="170"/>
      <c r="I889" s="170"/>
      <c r="J889" s="170"/>
      <c r="K889" s="170"/>
      <c r="L889" s="170"/>
      <c r="M889" s="170"/>
      <c r="N889" s="170"/>
      <c r="O889" s="170"/>
      <c r="P889" s="170"/>
      <c r="Q889" s="170"/>
      <c r="R889" s="170"/>
      <c r="S889" s="169"/>
      <c r="T889" s="169"/>
      <c r="U889" s="170"/>
      <c r="V889" s="170"/>
      <c r="W889" s="170"/>
      <c r="X889" s="170"/>
      <c r="Y889" s="170"/>
      <c r="Z889" s="170"/>
      <c r="AA889" s="170"/>
      <c r="AB889" s="170"/>
      <c r="AC889" s="170"/>
      <c r="AD889" s="170"/>
      <c r="AE889" s="170"/>
      <c r="AF889" s="170"/>
      <c r="AG889" s="170"/>
      <c r="AH889" s="170"/>
      <c r="AI889" s="170"/>
      <c r="AJ889" s="170"/>
      <c r="AK889" s="170"/>
      <c r="AL889" s="170"/>
      <c r="AM889" s="170"/>
      <c r="AN889" s="170"/>
      <c r="AO889" s="170"/>
    </row>
    <row r="890" spans="1:41" ht="12.75" customHeight="1" x14ac:dyDescent="0.2">
      <c r="A890" s="170"/>
      <c r="B890" s="170"/>
      <c r="C890" s="170"/>
      <c r="D890" s="272"/>
      <c r="E890" s="170"/>
      <c r="F890" s="170"/>
      <c r="G890" s="170"/>
      <c r="H890" s="170"/>
      <c r="I890" s="170"/>
      <c r="J890" s="170"/>
      <c r="K890" s="170"/>
      <c r="L890" s="170"/>
      <c r="M890" s="170"/>
      <c r="N890" s="170"/>
      <c r="O890" s="170"/>
      <c r="P890" s="170"/>
      <c r="Q890" s="170"/>
      <c r="R890" s="170"/>
      <c r="S890" s="169"/>
      <c r="T890" s="169"/>
      <c r="U890" s="170"/>
      <c r="V890" s="170"/>
      <c r="W890" s="170"/>
      <c r="X890" s="170"/>
      <c r="Y890" s="170"/>
      <c r="Z890" s="170"/>
      <c r="AA890" s="170"/>
      <c r="AB890" s="170"/>
      <c r="AC890" s="170"/>
      <c r="AD890" s="170"/>
      <c r="AE890" s="170"/>
      <c r="AF890" s="170"/>
      <c r="AG890" s="170"/>
      <c r="AH890" s="170"/>
      <c r="AI890" s="170"/>
      <c r="AJ890" s="170"/>
      <c r="AK890" s="170"/>
      <c r="AL890" s="170"/>
      <c r="AM890" s="170"/>
      <c r="AN890" s="170"/>
      <c r="AO890" s="170"/>
    </row>
    <row r="891" spans="1:41" ht="12.75" customHeight="1" x14ac:dyDescent="0.2">
      <c r="A891" s="170"/>
      <c r="B891" s="170"/>
      <c r="C891" s="170"/>
      <c r="D891" s="272"/>
      <c r="E891" s="170"/>
      <c r="F891" s="170"/>
      <c r="G891" s="170"/>
      <c r="H891" s="170"/>
      <c r="I891" s="170"/>
      <c r="J891" s="170"/>
      <c r="K891" s="170"/>
      <c r="L891" s="170"/>
      <c r="M891" s="170"/>
      <c r="N891" s="170"/>
      <c r="O891" s="170"/>
      <c r="P891" s="170"/>
      <c r="Q891" s="170"/>
      <c r="R891" s="170"/>
      <c r="S891" s="169"/>
      <c r="T891" s="169"/>
      <c r="U891" s="170"/>
      <c r="V891" s="170"/>
      <c r="W891" s="170"/>
      <c r="X891" s="170"/>
      <c r="Y891" s="170"/>
      <c r="Z891" s="170"/>
      <c r="AA891" s="170"/>
      <c r="AB891" s="170"/>
      <c r="AC891" s="170"/>
      <c r="AD891" s="170"/>
      <c r="AE891" s="170"/>
      <c r="AF891" s="170"/>
      <c r="AG891" s="170"/>
      <c r="AH891" s="170"/>
      <c r="AI891" s="170"/>
      <c r="AJ891" s="170"/>
      <c r="AK891" s="170"/>
      <c r="AL891" s="170"/>
      <c r="AM891" s="170"/>
      <c r="AN891" s="170"/>
      <c r="AO891" s="170"/>
    </row>
    <row r="892" spans="1:41" ht="12.75" customHeight="1" x14ac:dyDescent="0.2">
      <c r="A892" s="170"/>
      <c r="B892" s="170"/>
      <c r="C892" s="170"/>
      <c r="D892" s="272"/>
      <c r="E892" s="170"/>
      <c r="F892" s="170"/>
      <c r="G892" s="170"/>
      <c r="H892" s="170"/>
      <c r="I892" s="170"/>
      <c r="J892" s="170"/>
      <c r="K892" s="170"/>
      <c r="L892" s="170"/>
      <c r="M892" s="170"/>
      <c r="N892" s="170"/>
      <c r="O892" s="170"/>
      <c r="P892" s="170"/>
      <c r="Q892" s="170"/>
      <c r="R892" s="170"/>
      <c r="S892" s="169"/>
      <c r="T892" s="169"/>
      <c r="U892" s="170"/>
      <c r="V892" s="170"/>
      <c r="W892" s="170"/>
      <c r="X892" s="170"/>
      <c r="Y892" s="170"/>
      <c r="Z892" s="170"/>
      <c r="AA892" s="170"/>
      <c r="AB892" s="170"/>
      <c r="AC892" s="170"/>
      <c r="AD892" s="170"/>
      <c r="AE892" s="170"/>
      <c r="AF892" s="170"/>
      <c r="AG892" s="170"/>
      <c r="AH892" s="170"/>
      <c r="AI892" s="170"/>
      <c r="AJ892" s="170"/>
      <c r="AK892" s="170"/>
      <c r="AL892" s="170"/>
      <c r="AM892" s="170"/>
      <c r="AN892" s="170"/>
      <c r="AO892" s="170"/>
    </row>
    <row r="893" spans="1:41" ht="12.75" customHeight="1" x14ac:dyDescent="0.2">
      <c r="A893" s="170"/>
      <c r="B893" s="170"/>
      <c r="C893" s="170"/>
      <c r="D893" s="272"/>
      <c r="E893" s="170"/>
      <c r="F893" s="170"/>
      <c r="G893" s="170"/>
      <c r="H893" s="170"/>
      <c r="I893" s="170"/>
      <c r="J893" s="170"/>
      <c r="K893" s="170"/>
      <c r="L893" s="170"/>
      <c r="M893" s="170"/>
      <c r="N893" s="170"/>
      <c r="O893" s="170"/>
      <c r="P893" s="170"/>
      <c r="Q893" s="170"/>
      <c r="R893" s="170"/>
      <c r="S893" s="169"/>
      <c r="T893" s="169"/>
      <c r="U893" s="170"/>
      <c r="V893" s="170"/>
      <c r="W893" s="170"/>
      <c r="X893" s="170"/>
      <c r="Y893" s="170"/>
      <c r="Z893" s="170"/>
      <c r="AA893" s="170"/>
      <c r="AB893" s="170"/>
      <c r="AC893" s="170"/>
      <c r="AD893" s="170"/>
      <c r="AE893" s="170"/>
      <c r="AF893" s="170"/>
      <c r="AG893" s="170"/>
      <c r="AH893" s="170"/>
      <c r="AI893" s="170"/>
      <c r="AJ893" s="170"/>
      <c r="AK893" s="170"/>
      <c r="AL893" s="170"/>
      <c r="AM893" s="170"/>
      <c r="AN893" s="170"/>
      <c r="AO893" s="170"/>
    </row>
    <row r="894" spans="1:41" ht="12.75" customHeight="1" x14ac:dyDescent="0.2">
      <c r="A894" s="170"/>
      <c r="B894" s="170"/>
      <c r="C894" s="170"/>
      <c r="D894" s="272"/>
      <c r="E894" s="170"/>
      <c r="F894" s="170"/>
      <c r="G894" s="170"/>
      <c r="H894" s="170"/>
      <c r="I894" s="170"/>
      <c r="J894" s="170"/>
      <c r="K894" s="170"/>
      <c r="L894" s="170"/>
      <c r="M894" s="170"/>
      <c r="N894" s="170"/>
      <c r="O894" s="170"/>
      <c r="P894" s="170"/>
      <c r="Q894" s="170"/>
      <c r="R894" s="170"/>
      <c r="S894" s="169"/>
      <c r="T894" s="169"/>
      <c r="U894" s="170"/>
      <c r="V894" s="170"/>
      <c r="W894" s="170"/>
      <c r="X894" s="170"/>
      <c r="Y894" s="170"/>
      <c r="Z894" s="170"/>
      <c r="AA894" s="170"/>
      <c r="AB894" s="170"/>
      <c r="AC894" s="170"/>
      <c r="AD894" s="170"/>
      <c r="AE894" s="170"/>
      <c r="AF894" s="170"/>
      <c r="AG894" s="170"/>
      <c r="AH894" s="170"/>
      <c r="AI894" s="170"/>
      <c r="AJ894" s="170"/>
      <c r="AK894" s="170"/>
      <c r="AL894" s="170"/>
      <c r="AM894" s="170"/>
      <c r="AN894" s="170"/>
      <c r="AO894" s="170"/>
    </row>
    <row r="895" spans="1:41" ht="12.75" customHeight="1" x14ac:dyDescent="0.2">
      <c r="A895" s="170"/>
      <c r="B895" s="170"/>
      <c r="C895" s="170"/>
      <c r="D895" s="272"/>
      <c r="E895" s="170"/>
      <c r="F895" s="170"/>
      <c r="G895" s="170"/>
      <c r="H895" s="170"/>
      <c r="I895" s="170"/>
      <c r="J895" s="170"/>
      <c r="K895" s="170"/>
      <c r="L895" s="170"/>
      <c r="M895" s="170"/>
      <c r="N895" s="170"/>
      <c r="O895" s="170"/>
      <c r="P895" s="170"/>
      <c r="Q895" s="170"/>
      <c r="R895" s="170"/>
      <c r="S895" s="169"/>
      <c r="T895" s="169"/>
      <c r="U895" s="170"/>
      <c r="V895" s="170"/>
      <c r="W895" s="170"/>
      <c r="X895" s="170"/>
      <c r="Y895" s="170"/>
      <c r="Z895" s="170"/>
      <c r="AA895" s="170"/>
      <c r="AB895" s="170"/>
      <c r="AC895" s="170"/>
      <c r="AD895" s="170"/>
      <c r="AE895" s="170"/>
      <c r="AF895" s="170"/>
      <c r="AG895" s="170"/>
      <c r="AH895" s="170"/>
      <c r="AI895" s="170"/>
      <c r="AJ895" s="170"/>
      <c r="AK895" s="170"/>
      <c r="AL895" s="170"/>
      <c r="AM895" s="170"/>
      <c r="AN895" s="170"/>
      <c r="AO895" s="170"/>
    </row>
    <row r="896" spans="1:41" ht="12.75" customHeight="1" x14ac:dyDescent="0.2">
      <c r="A896" s="170"/>
      <c r="B896" s="170"/>
      <c r="C896" s="170"/>
      <c r="D896" s="272"/>
      <c r="E896" s="170"/>
      <c r="F896" s="170"/>
      <c r="G896" s="170"/>
      <c r="H896" s="170"/>
      <c r="I896" s="170"/>
      <c r="J896" s="170"/>
      <c r="K896" s="170"/>
      <c r="L896" s="170"/>
      <c r="M896" s="170"/>
      <c r="N896" s="170"/>
      <c r="O896" s="170"/>
      <c r="P896" s="170"/>
      <c r="Q896" s="170"/>
      <c r="R896" s="170"/>
      <c r="S896" s="169"/>
      <c r="T896" s="169"/>
      <c r="U896" s="170"/>
      <c r="V896" s="170"/>
      <c r="W896" s="170"/>
      <c r="X896" s="170"/>
      <c r="Y896" s="170"/>
      <c r="Z896" s="170"/>
      <c r="AA896" s="170"/>
      <c r="AB896" s="170"/>
      <c r="AC896" s="170"/>
      <c r="AD896" s="170"/>
      <c r="AE896" s="170"/>
      <c r="AF896" s="170"/>
      <c r="AG896" s="170"/>
      <c r="AH896" s="170"/>
      <c r="AI896" s="170"/>
      <c r="AJ896" s="170"/>
      <c r="AK896" s="170"/>
      <c r="AL896" s="170"/>
      <c r="AM896" s="170"/>
      <c r="AN896" s="170"/>
      <c r="AO896" s="170"/>
    </row>
    <row r="897" spans="1:41" ht="12.75" customHeight="1" x14ac:dyDescent="0.2">
      <c r="A897" s="170"/>
      <c r="B897" s="170"/>
      <c r="C897" s="170"/>
      <c r="D897" s="272"/>
      <c r="E897" s="170"/>
      <c r="F897" s="170"/>
      <c r="G897" s="170"/>
      <c r="H897" s="170"/>
      <c r="I897" s="170"/>
      <c r="J897" s="170"/>
      <c r="K897" s="170"/>
      <c r="L897" s="170"/>
      <c r="M897" s="170"/>
      <c r="N897" s="170"/>
      <c r="O897" s="170"/>
      <c r="P897" s="170"/>
      <c r="Q897" s="170"/>
      <c r="R897" s="170"/>
      <c r="S897" s="169"/>
      <c r="T897" s="169"/>
      <c r="U897" s="170"/>
      <c r="V897" s="170"/>
      <c r="W897" s="170"/>
      <c r="X897" s="170"/>
      <c r="Y897" s="170"/>
      <c r="Z897" s="170"/>
      <c r="AA897" s="170"/>
      <c r="AB897" s="170"/>
      <c r="AC897" s="170"/>
      <c r="AD897" s="170"/>
      <c r="AE897" s="170"/>
      <c r="AF897" s="170"/>
      <c r="AG897" s="170"/>
      <c r="AH897" s="170"/>
      <c r="AI897" s="170"/>
      <c r="AJ897" s="170"/>
      <c r="AK897" s="170"/>
      <c r="AL897" s="170"/>
      <c r="AM897" s="170"/>
      <c r="AN897" s="170"/>
      <c r="AO897" s="170"/>
    </row>
    <row r="898" spans="1:41" ht="12.75" customHeight="1" x14ac:dyDescent="0.2">
      <c r="A898" s="170"/>
      <c r="B898" s="170"/>
      <c r="C898" s="170"/>
      <c r="D898" s="272"/>
      <c r="E898" s="170"/>
      <c r="F898" s="170"/>
      <c r="G898" s="170"/>
      <c r="H898" s="170"/>
      <c r="I898" s="170"/>
      <c r="J898" s="170"/>
      <c r="K898" s="170"/>
      <c r="L898" s="170"/>
      <c r="M898" s="170"/>
      <c r="N898" s="170"/>
      <c r="O898" s="170"/>
      <c r="P898" s="170"/>
      <c r="Q898" s="170"/>
      <c r="R898" s="170"/>
      <c r="S898" s="169"/>
      <c r="T898" s="169"/>
      <c r="U898" s="170"/>
      <c r="V898" s="170"/>
      <c r="W898" s="170"/>
      <c r="X898" s="170"/>
      <c r="Y898" s="170"/>
      <c r="Z898" s="170"/>
      <c r="AA898" s="170"/>
      <c r="AB898" s="170"/>
      <c r="AC898" s="170"/>
      <c r="AD898" s="170"/>
      <c r="AE898" s="170"/>
      <c r="AF898" s="170"/>
      <c r="AG898" s="170"/>
      <c r="AH898" s="170"/>
      <c r="AI898" s="170"/>
      <c r="AJ898" s="170"/>
      <c r="AK898" s="170"/>
      <c r="AL898" s="170"/>
      <c r="AM898" s="170"/>
      <c r="AN898" s="170"/>
      <c r="AO898" s="170"/>
    </row>
    <row r="899" spans="1:41" ht="12.75" customHeight="1" x14ac:dyDescent="0.2">
      <c r="A899" s="170"/>
      <c r="B899" s="170"/>
      <c r="C899" s="170"/>
      <c r="D899" s="272"/>
      <c r="E899" s="170"/>
      <c r="F899" s="170"/>
      <c r="G899" s="170"/>
      <c r="H899" s="170"/>
      <c r="I899" s="170"/>
      <c r="J899" s="170"/>
      <c r="K899" s="170"/>
      <c r="L899" s="170"/>
      <c r="M899" s="170"/>
      <c r="N899" s="170"/>
      <c r="O899" s="170"/>
      <c r="P899" s="170"/>
      <c r="Q899" s="170"/>
      <c r="R899" s="170"/>
      <c r="S899" s="169"/>
      <c r="T899" s="169"/>
      <c r="U899" s="170"/>
      <c r="V899" s="170"/>
      <c r="W899" s="170"/>
      <c r="X899" s="170"/>
      <c r="Y899" s="170"/>
      <c r="Z899" s="170"/>
      <c r="AA899" s="170"/>
      <c r="AB899" s="170"/>
      <c r="AC899" s="170"/>
      <c r="AD899" s="170"/>
      <c r="AE899" s="170"/>
      <c r="AF899" s="170"/>
      <c r="AG899" s="170"/>
      <c r="AH899" s="170"/>
      <c r="AI899" s="170"/>
      <c r="AJ899" s="170"/>
      <c r="AK899" s="170"/>
      <c r="AL899" s="170"/>
      <c r="AM899" s="170"/>
      <c r="AN899" s="170"/>
      <c r="AO899" s="170"/>
    </row>
    <row r="900" spans="1:41" ht="12.75" customHeight="1" x14ac:dyDescent="0.2">
      <c r="A900" s="170"/>
      <c r="B900" s="170"/>
      <c r="C900" s="170"/>
      <c r="D900" s="272"/>
      <c r="E900" s="170"/>
      <c r="F900" s="170"/>
      <c r="G900" s="170"/>
      <c r="H900" s="170"/>
      <c r="I900" s="170"/>
      <c r="J900" s="170"/>
      <c r="K900" s="170"/>
      <c r="L900" s="170"/>
      <c r="M900" s="170"/>
      <c r="N900" s="170"/>
      <c r="O900" s="170"/>
      <c r="P900" s="170"/>
      <c r="Q900" s="170"/>
      <c r="R900" s="170"/>
      <c r="S900" s="169"/>
      <c r="T900" s="169"/>
      <c r="U900" s="170"/>
      <c r="V900" s="170"/>
      <c r="W900" s="170"/>
      <c r="X900" s="170"/>
      <c r="Y900" s="170"/>
      <c r="Z900" s="170"/>
      <c r="AA900" s="170"/>
      <c r="AB900" s="170"/>
      <c r="AC900" s="170"/>
      <c r="AD900" s="170"/>
      <c r="AE900" s="170"/>
      <c r="AF900" s="170"/>
      <c r="AG900" s="170"/>
      <c r="AH900" s="170"/>
      <c r="AI900" s="170"/>
      <c r="AJ900" s="170"/>
      <c r="AK900" s="170"/>
      <c r="AL900" s="170"/>
      <c r="AM900" s="170"/>
      <c r="AN900" s="170"/>
      <c r="AO900" s="170"/>
    </row>
    <row r="901" spans="1:41" ht="12.75" customHeight="1" x14ac:dyDescent="0.2">
      <c r="A901" s="170"/>
      <c r="B901" s="170"/>
      <c r="C901" s="170"/>
      <c r="D901" s="272"/>
      <c r="E901" s="170"/>
      <c r="F901" s="170"/>
      <c r="G901" s="170"/>
      <c r="H901" s="170"/>
      <c r="I901" s="170"/>
      <c r="J901" s="170"/>
      <c r="K901" s="170"/>
      <c r="L901" s="170"/>
      <c r="M901" s="170"/>
      <c r="N901" s="170"/>
      <c r="O901" s="170"/>
      <c r="P901" s="170"/>
      <c r="Q901" s="170"/>
      <c r="R901" s="170"/>
      <c r="S901" s="169"/>
      <c r="T901" s="169"/>
      <c r="U901" s="170"/>
      <c r="V901" s="170"/>
      <c r="W901" s="170"/>
      <c r="X901" s="170"/>
      <c r="Y901" s="170"/>
      <c r="Z901" s="170"/>
      <c r="AA901" s="170"/>
      <c r="AB901" s="170"/>
      <c r="AC901" s="170"/>
      <c r="AD901" s="170"/>
      <c r="AE901" s="170"/>
      <c r="AF901" s="170"/>
      <c r="AG901" s="170"/>
      <c r="AH901" s="170"/>
      <c r="AI901" s="170"/>
      <c r="AJ901" s="170"/>
      <c r="AK901" s="170"/>
      <c r="AL901" s="170"/>
      <c r="AM901" s="170"/>
      <c r="AN901" s="170"/>
      <c r="AO901" s="170"/>
    </row>
    <row r="902" spans="1:41" ht="12.75" customHeight="1" x14ac:dyDescent="0.2">
      <c r="A902" s="170"/>
      <c r="B902" s="170"/>
      <c r="C902" s="170"/>
      <c r="D902" s="272"/>
      <c r="E902" s="170"/>
      <c r="F902" s="170"/>
      <c r="G902" s="170"/>
      <c r="H902" s="170"/>
      <c r="I902" s="170"/>
      <c r="J902" s="170"/>
      <c r="K902" s="170"/>
      <c r="L902" s="170"/>
      <c r="M902" s="170"/>
      <c r="N902" s="170"/>
      <c r="O902" s="170"/>
      <c r="P902" s="170"/>
      <c r="Q902" s="170"/>
      <c r="R902" s="170"/>
      <c r="S902" s="169"/>
      <c r="T902" s="169"/>
      <c r="U902" s="170"/>
      <c r="V902" s="170"/>
      <c r="W902" s="170"/>
      <c r="X902" s="170"/>
      <c r="Y902" s="170"/>
      <c r="Z902" s="170"/>
      <c r="AA902" s="170"/>
      <c r="AB902" s="170"/>
      <c r="AC902" s="170"/>
      <c r="AD902" s="170"/>
      <c r="AE902" s="170"/>
      <c r="AF902" s="170"/>
      <c r="AG902" s="170"/>
      <c r="AH902" s="170"/>
      <c r="AI902" s="170"/>
      <c r="AJ902" s="170"/>
      <c r="AK902" s="170"/>
      <c r="AL902" s="170"/>
      <c r="AM902" s="170"/>
      <c r="AN902" s="170"/>
      <c r="AO902" s="170"/>
    </row>
    <row r="903" spans="1:41" ht="12.75" customHeight="1" x14ac:dyDescent="0.2">
      <c r="A903" s="170"/>
      <c r="B903" s="170"/>
      <c r="C903" s="170"/>
      <c r="D903" s="272"/>
      <c r="E903" s="170"/>
      <c r="F903" s="170"/>
      <c r="G903" s="170"/>
      <c r="H903" s="170"/>
      <c r="I903" s="170"/>
      <c r="J903" s="170"/>
      <c r="K903" s="170"/>
      <c r="L903" s="170"/>
      <c r="M903" s="170"/>
      <c r="N903" s="170"/>
      <c r="O903" s="170"/>
      <c r="P903" s="170"/>
      <c r="Q903" s="170"/>
      <c r="R903" s="170"/>
      <c r="S903" s="169"/>
      <c r="T903" s="169"/>
      <c r="U903" s="170"/>
      <c r="V903" s="170"/>
      <c r="W903" s="170"/>
      <c r="X903" s="170"/>
      <c r="Y903" s="170"/>
      <c r="Z903" s="170"/>
      <c r="AA903" s="170"/>
      <c r="AB903" s="170"/>
      <c r="AC903" s="170"/>
      <c r="AD903" s="170"/>
      <c r="AE903" s="170"/>
      <c r="AF903" s="170"/>
      <c r="AG903" s="170"/>
      <c r="AH903" s="170"/>
      <c r="AI903" s="170"/>
      <c r="AJ903" s="170"/>
      <c r="AK903" s="170"/>
      <c r="AL903" s="170"/>
      <c r="AM903" s="170"/>
      <c r="AN903" s="170"/>
      <c r="AO903" s="170"/>
    </row>
    <row r="904" spans="1:41" ht="12.75" customHeight="1" x14ac:dyDescent="0.2">
      <c r="A904" s="170"/>
      <c r="B904" s="170"/>
      <c r="C904" s="170"/>
      <c r="D904" s="272"/>
      <c r="E904" s="170"/>
      <c r="F904" s="170"/>
      <c r="G904" s="170"/>
      <c r="H904" s="170"/>
      <c r="I904" s="170"/>
      <c r="J904" s="170"/>
      <c r="K904" s="170"/>
      <c r="L904" s="170"/>
      <c r="M904" s="170"/>
      <c r="N904" s="170"/>
      <c r="O904" s="170"/>
      <c r="P904" s="170"/>
      <c r="Q904" s="170"/>
      <c r="R904" s="170"/>
      <c r="S904" s="169"/>
      <c r="T904" s="169"/>
      <c r="U904" s="170"/>
      <c r="V904" s="170"/>
      <c r="W904" s="170"/>
      <c r="X904" s="170"/>
      <c r="Y904" s="170"/>
      <c r="Z904" s="170"/>
      <c r="AA904" s="170"/>
      <c r="AB904" s="170"/>
      <c r="AC904" s="170"/>
      <c r="AD904" s="170"/>
      <c r="AE904" s="170"/>
      <c r="AF904" s="170"/>
      <c r="AG904" s="170"/>
      <c r="AH904" s="170"/>
      <c r="AI904" s="170"/>
      <c r="AJ904" s="170"/>
      <c r="AK904" s="170"/>
      <c r="AL904" s="170"/>
      <c r="AM904" s="170"/>
      <c r="AN904" s="170"/>
      <c r="AO904" s="170"/>
    </row>
    <row r="905" spans="1:41" ht="12.75" customHeight="1" x14ac:dyDescent="0.2">
      <c r="A905" s="170"/>
      <c r="B905" s="170"/>
      <c r="C905" s="170"/>
      <c r="D905" s="272"/>
      <c r="E905" s="170"/>
      <c r="F905" s="170"/>
      <c r="G905" s="170"/>
      <c r="H905" s="170"/>
      <c r="I905" s="170"/>
      <c r="J905" s="170"/>
      <c r="K905" s="170"/>
      <c r="L905" s="170"/>
      <c r="M905" s="170"/>
      <c r="N905" s="170"/>
      <c r="O905" s="170"/>
      <c r="P905" s="170"/>
      <c r="Q905" s="170"/>
      <c r="R905" s="170"/>
      <c r="S905" s="169"/>
      <c r="T905" s="169"/>
      <c r="U905" s="170"/>
      <c r="V905" s="170"/>
      <c r="W905" s="170"/>
      <c r="X905" s="170"/>
      <c r="Y905" s="170"/>
      <c r="Z905" s="170"/>
      <c r="AA905" s="170"/>
      <c r="AB905" s="170"/>
      <c r="AC905" s="170"/>
      <c r="AD905" s="170"/>
      <c r="AE905" s="170"/>
      <c r="AF905" s="170"/>
      <c r="AG905" s="170"/>
      <c r="AH905" s="170"/>
      <c r="AI905" s="170"/>
      <c r="AJ905" s="170"/>
      <c r="AK905" s="170"/>
      <c r="AL905" s="170"/>
      <c r="AM905" s="170"/>
      <c r="AN905" s="170"/>
      <c r="AO905" s="170"/>
    </row>
    <row r="906" spans="1:41" ht="12.75" customHeight="1" x14ac:dyDescent="0.2">
      <c r="A906" s="170"/>
      <c r="B906" s="170"/>
      <c r="C906" s="170"/>
      <c r="D906" s="272"/>
      <c r="E906" s="170"/>
      <c r="F906" s="170"/>
      <c r="G906" s="170"/>
      <c r="H906" s="170"/>
      <c r="I906" s="170"/>
      <c r="J906" s="170"/>
      <c r="K906" s="170"/>
      <c r="L906" s="170"/>
      <c r="M906" s="170"/>
      <c r="N906" s="170"/>
      <c r="O906" s="170"/>
      <c r="P906" s="170"/>
      <c r="Q906" s="170"/>
      <c r="R906" s="170"/>
      <c r="S906" s="169"/>
      <c r="T906" s="169"/>
      <c r="U906" s="170"/>
      <c r="V906" s="170"/>
      <c r="W906" s="170"/>
      <c r="X906" s="170"/>
      <c r="Y906" s="170"/>
      <c r="Z906" s="170"/>
      <c r="AA906" s="170"/>
      <c r="AB906" s="170"/>
      <c r="AC906" s="170"/>
      <c r="AD906" s="170"/>
      <c r="AE906" s="170"/>
      <c r="AF906" s="170"/>
      <c r="AG906" s="170"/>
      <c r="AH906" s="170"/>
      <c r="AI906" s="170"/>
      <c r="AJ906" s="170"/>
      <c r="AK906" s="170"/>
      <c r="AL906" s="170"/>
      <c r="AM906" s="170"/>
      <c r="AN906" s="170"/>
      <c r="AO906" s="170"/>
    </row>
    <row r="907" spans="1:41" ht="12.75" customHeight="1" x14ac:dyDescent="0.2">
      <c r="A907" s="170"/>
      <c r="B907" s="170"/>
      <c r="C907" s="170"/>
      <c r="D907" s="272"/>
      <c r="E907" s="170"/>
      <c r="F907" s="170"/>
      <c r="G907" s="170"/>
      <c r="H907" s="170"/>
      <c r="I907" s="170"/>
      <c r="J907" s="170"/>
      <c r="K907" s="170"/>
      <c r="L907" s="170"/>
      <c r="M907" s="170"/>
      <c r="N907" s="170"/>
      <c r="O907" s="170"/>
      <c r="P907" s="170"/>
      <c r="Q907" s="170"/>
      <c r="R907" s="170"/>
      <c r="S907" s="169"/>
      <c r="T907" s="169"/>
      <c r="U907" s="170"/>
      <c r="V907" s="170"/>
      <c r="W907" s="170"/>
      <c r="X907" s="170"/>
      <c r="Y907" s="170"/>
      <c r="Z907" s="170"/>
      <c r="AA907" s="170"/>
      <c r="AB907" s="170"/>
      <c r="AC907" s="170"/>
      <c r="AD907" s="170"/>
      <c r="AE907" s="170"/>
      <c r="AF907" s="170"/>
      <c r="AG907" s="170"/>
      <c r="AH907" s="170"/>
      <c r="AI907" s="170"/>
      <c r="AJ907" s="170"/>
      <c r="AK907" s="170"/>
      <c r="AL907" s="170"/>
      <c r="AM907" s="170"/>
      <c r="AN907" s="170"/>
      <c r="AO907" s="170"/>
    </row>
    <row r="908" spans="1:41" ht="12.75" customHeight="1" x14ac:dyDescent="0.2">
      <c r="A908" s="170"/>
      <c r="B908" s="170"/>
      <c r="C908" s="170"/>
      <c r="D908" s="272"/>
      <c r="E908" s="170"/>
      <c r="F908" s="170"/>
      <c r="G908" s="170"/>
      <c r="H908" s="170"/>
      <c r="I908" s="170"/>
      <c r="J908" s="170"/>
      <c r="K908" s="170"/>
      <c r="L908" s="170"/>
      <c r="M908" s="170"/>
      <c r="N908" s="170"/>
      <c r="O908" s="170"/>
      <c r="P908" s="170"/>
      <c r="Q908" s="170"/>
      <c r="R908" s="170"/>
      <c r="S908" s="169"/>
      <c r="T908" s="169"/>
      <c r="U908" s="170"/>
      <c r="V908" s="170"/>
      <c r="W908" s="170"/>
      <c r="X908" s="170"/>
      <c r="Y908" s="170"/>
      <c r="Z908" s="170"/>
      <c r="AA908" s="170"/>
      <c r="AB908" s="170"/>
      <c r="AC908" s="170"/>
      <c r="AD908" s="170"/>
      <c r="AE908" s="170"/>
      <c r="AF908" s="170"/>
      <c r="AG908" s="170"/>
      <c r="AH908" s="170"/>
      <c r="AI908" s="170"/>
      <c r="AJ908" s="170"/>
      <c r="AK908" s="170"/>
      <c r="AL908" s="170"/>
      <c r="AM908" s="170"/>
      <c r="AN908" s="170"/>
      <c r="AO908" s="170"/>
    </row>
    <row r="909" spans="1:41" ht="12.75" customHeight="1" x14ac:dyDescent="0.2">
      <c r="A909" s="170"/>
      <c r="B909" s="170"/>
      <c r="C909" s="170"/>
      <c r="D909" s="272"/>
      <c r="E909" s="170"/>
      <c r="F909" s="170"/>
      <c r="G909" s="170"/>
      <c r="H909" s="170"/>
      <c r="I909" s="170"/>
      <c r="J909" s="170"/>
      <c r="K909" s="170"/>
      <c r="L909" s="170"/>
      <c r="M909" s="170"/>
      <c r="N909" s="170"/>
      <c r="O909" s="170"/>
      <c r="P909" s="170"/>
      <c r="Q909" s="170"/>
      <c r="R909" s="170"/>
      <c r="S909" s="169"/>
      <c r="T909" s="169"/>
      <c r="U909" s="170"/>
      <c r="V909" s="170"/>
      <c r="W909" s="170"/>
      <c r="X909" s="170"/>
      <c r="Y909" s="170"/>
      <c r="Z909" s="170"/>
      <c r="AA909" s="170"/>
      <c r="AB909" s="170"/>
      <c r="AC909" s="170"/>
      <c r="AD909" s="170"/>
      <c r="AE909" s="170"/>
      <c r="AF909" s="170"/>
      <c r="AG909" s="170"/>
      <c r="AH909" s="170"/>
      <c r="AI909" s="170"/>
      <c r="AJ909" s="170"/>
      <c r="AK909" s="170"/>
      <c r="AL909" s="170"/>
      <c r="AM909" s="170"/>
      <c r="AN909" s="170"/>
      <c r="AO909" s="170"/>
    </row>
    <row r="910" spans="1:41" ht="12.75" customHeight="1" x14ac:dyDescent="0.2">
      <c r="A910" s="170"/>
      <c r="B910" s="170"/>
      <c r="C910" s="170"/>
      <c r="D910" s="272"/>
      <c r="E910" s="170"/>
      <c r="F910" s="170"/>
      <c r="G910" s="170"/>
      <c r="H910" s="170"/>
      <c r="I910" s="170"/>
      <c r="J910" s="170"/>
      <c r="K910" s="170"/>
      <c r="L910" s="170"/>
      <c r="M910" s="170"/>
      <c r="N910" s="170"/>
      <c r="O910" s="170"/>
      <c r="P910" s="170"/>
      <c r="Q910" s="170"/>
      <c r="R910" s="170"/>
      <c r="S910" s="169"/>
      <c r="T910" s="169"/>
      <c r="U910" s="170"/>
      <c r="V910" s="170"/>
      <c r="W910" s="170"/>
      <c r="X910" s="170"/>
      <c r="Y910" s="170"/>
      <c r="Z910" s="170"/>
      <c r="AA910" s="170"/>
      <c r="AB910" s="170"/>
      <c r="AC910" s="170"/>
      <c r="AD910" s="170"/>
      <c r="AE910" s="170"/>
      <c r="AF910" s="170"/>
      <c r="AG910" s="170"/>
      <c r="AH910" s="170"/>
      <c r="AI910" s="170"/>
      <c r="AJ910" s="170"/>
      <c r="AK910" s="170"/>
      <c r="AL910" s="170"/>
      <c r="AM910" s="170"/>
      <c r="AN910" s="170"/>
      <c r="AO910" s="170"/>
    </row>
    <row r="911" spans="1:41" ht="12.75" customHeight="1" x14ac:dyDescent="0.2">
      <c r="A911" s="170"/>
      <c r="B911" s="170"/>
      <c r="C911" s="170"/>
      <c r="D911" s="272"/>
      <c r="E911" s="170"/>
      <c r="F911" s="170"/>
      <c r="G911" s="170"/>
      <c r="H911" s="170"/>
      <c r="I911" s="170"/>
      <c r="J911" s="170"/>
      <c r="K911" s="170"/>
      <c r="L911" s="170"/>
      <c r="M911" s="170"/>
      <c r="N911" s="170"/>
      <c r="O911" s="170"/>
      <c r="P911" s="170"/>
      <c r="Q911" s="170"/>
      <c r="R911" s="170"/>
      <c r="S911" s="169"/>
      <c r="T911" s="169"/>
      <c r="U911" s="170"/>
      <c r="V911" s="170"/>
      <c r="W911" s="170"/>
      <c r="X911" s="170"/>
      <c r="Y911" s="170"/>
      <c r="Z911" s="170"/>
      <c r="AA911" s="170"/>
      <c r="AB911" s="170"/>
      <c r="AC911" s="170"/>
      <c r="AD911" s="170"/>
      <c r="AE911" s="170"/>
      <c r="AF911" s="170"/>
      <c r="AG911" s="170"/>
      <c r="AH911" s="170"/>
      <c r="AI911" s="170"/>
      <c r="AJ911" s="170"/>
      <c r="AK911" s="170"/>
      <c r="AL911" s="170"/>
      <c r="AM911" s="170"/>
      <c r="AN911" s="170"/>
      <c r="AO911" s="170"/>
    </row>
    <row r="912" spans="1:41" ht="12.75" customHeight="1" x14ac:dyDescent="0.2">
      <c r="A912" s="170"/>
      <c r="B912" s="170"/>
      <c r="C912" s="170"/>
      <c r="D912" s="272"/>
      <c r="E912" s="170"/>
      <c r="F912" s="170"/>
      <c r="G912" s="170"/>
      <c r="H912" s="170"/>
      <c r="I912" s="170"/>
      <c r="J912" s="170"/>
      <c r="K912" s="170"/>
      <c r="L912" s="170"/>
      <c r="M912" s="170"/>
      <c r="N912" s="170"/>
      <c r="O912" s="170"/>
      <c r="P912" s="170"/>
      <c r="Q912" s="170"/>
      <c r="R912" s="170"/>
      <c r="S912" s="169"/>
      <c r="T912" s="169"/>
      <c r="U912" s="170"/>
      <c r="V912" s="170"/>
      <c r="W912" s="170"/>
      <c r="X912" s="170"/>
      <c r="Y912" s="170"/>
      <c r="Z912" s="170"/>
      <c r="AA912" s="170"/>
      <c r="AB912" s="170"/>
      <c r="AC912" s="170"/>
      <c r="AD912" s="170"/>
      <c r="AE912" s="170"/>
      <c r="AF912" s="170"/>
      <c r="AG912" s="170"/>
      <c r="AH912" s="170"/>
      <c r="AI912" s="170"/>
      <c r="AJ912" s="170"/>
      <c r="AK912" s="170"/>
      <c r="AL912" s="170"/>
      <c r="AM912" s="170"/>
      <c r="AN912" s="170"/>
      <c r="AO912" s="170"/>
    </row>
    <row r="913" spans="1:41" ht="12.75" customHeight="1" x14ac:dyDescent="0.2">
      <c r="A913" s="170"/>
      <c r="B913" s="170"/>
      <c r="C913" s="170"/>
      <c r="D913" s="272"/>
      <c r="E913" s="170"/>
      <c r="F913" s="170"/>
      <c r="G913" s="170"/>
      <c r="H913" s="170"/>
      <c r="I913" s="170"/>
      <c r="J913" s="170"/>
      <c r="K913" s="170"/>
      <c r="L913" s="170"/>
      <c r="M913" s="170"/>
      <c r="N913" s="170"/>
      <c r="O913" s="170"/>
      <c r="P913" s="170"/>
      <c r="Q913" s="170"/>
      <c r="R913" s="170"/>
      <c r="S913" s="169"/>
      <c r="T913" s="169"/>
      <c r="U913" s="170"/>
      <c r="V913" s="170"/>
      <c r="W913" s="170"/>
      <c r="X913" s="170"/>
      <c r="Y913" s="170"/>
      <c r="Z913" s="170"/>
      <c r="AA913" s="170"/>
      <c r="AB913" s="170"/>
      <c r="AC913" s="170"/>
      <c r="AD913" s="170"/>
      <c r="AE913" s="170"/>
      <c r="AF913" s="170"/>
      <c r="AG913" s="170"/>
      <c r="AH913" s="170"/>
      <c r="AI913" s="170"/>
      <c r="AJ913" s="170"/>
      <c r="AK913" s="170"/>
      <c r="AL913" s="170"/>
      <c r="AM913" s="170"/>
      <c r="AN913" s="170"/>
      <c r="AO913" s="170"/>
    </row>
    <row r="914" spans="1:41" ht="12.75" customHeight="1" x14ac:dyDescent="0.2">
      <c r="A914" s="170"/>
      <c r="B914" s="170"/>
      <c r="C914" s="170"/>
      <c r="D914" s="272"/>
      <c r="E914" s="170"/>
      <c r="F914" s="170"/>
      <c r="G914" s="170"/>
      <c r="H914" s="170"/>
      <c r="I914" s="170"/>
      <c r="J914" s="170"/>
      <c r="K914" s="170"/>
      <c r="L914" s="170"/>
      <c r="M914" s="170"/>
      <c r="N914" s="170"/>
      <c r="O914" s="170"/>
      <c r="P914" s="170"/>
      <c r="Q914" s="170"/>
      <c r="R914" s="170"/>
      <c r="S914" s="169"/>
      <c r="T914" s="169"/>
      <c r="U914" s="170"/>
      <c r="V914" s="170"/>
      <c r="W914" s="170"/>
      <c r="X914" s="170"/>
      <c r="Y914" s="170"/>
      <c r="Z914" s="170"/>
      <c r="AA914" s="170"/>
      <c r="AB914" s="170"/>
      <c r="AC914" s="170"/>
      <c r="AD914" s="170"/>
      <c r="AE914" s="170"/>
      <c r="AF914" s="170"/>
      <c r="AG914" s="170"/>
      <c r="AH914" s="170"/>
      <c r="AI914" s="170"/>
      <c r="AJ914" s="170"/>
      <c r="AK914" s="170"/>
      <c r="AL914" s="170"/>
      <c r="AM914" s="170"/>
      <c r="AN914" s="170"/>
      <c r="AO914" s="170"/>
    </row>
    <row r="915" spans="1:41" ht="12.75" customHeight="1" x14ac:dyDescent="0.2">
      <c r="A915" s="170"/>
      <c r="B915" s="170"/>
      <c r="C915" s="170"/>
      <c r="D915" s="272"/>
      <c r="E915" s="170"/>
      <c r="F915" s="170"/>
      <c r="G915" s="170"/>
      <c r="H915" s="170"/>
      <c r="I915" s="170"/>
      <c r="J915" s="170"/>
      <c r="K915" s="170"/>
      <c r="L915" s="170"/>
      <c r="M915" s="170"/>
      <c r="N915" s="170"/>
      <c r="O915" s="170"/>
      <c r="P915" s="170"/>
      <c r="Q915" s="170"/>
      <c r="R915" s="170"/>
      <c r="S915" s="169"/>
      <c r="T915" s="169"/>
      <c r="U915" s="170"/>
      <c r="V915" s="170"/>
      <c r="W915" s="170"/>
      <c r="X915" s="170"/>
      <c r="Y915" s="170"/>
      <c r="Z915" s="170"/>
      <c r="AA915" s="170"/>
      <c r="AB915" s="170"/>
      <c r="AC915" s="170"/>
      <c r="AD915" s="170"/>
      <c r="AE915" s="170"/>
      <c r="AF915" s="170"/>
      <c r="AG915" s="170"/>
      <c r="AH915" s="170"/>
      <c r="AI915" s="170"/>
      <c r="AJ915" s="170"/>
      <c r="AK915" s="170"/>
      <c r="AL915" s="170"/>
      <c r="AM915" s="170"/>
      <c r="AN915" s="170"/>
      <c r="AO915" s="170"/>
    </row>
    <row r="916" spans="1:41" ht="12.75" customHeight="1" x14ac:dyDescent="0.2">
      <c r="A916" s="170"/>
      <c r="B916" s="170"/>
      <c r="C916" s="170"/>
      <c r="D916" s="272"/>
      <c r="E916" s="170"/>
      <c r="F916" s="170"/>
      <c r="G916" s="170"/>
      <c r="H916" s="170"/>
      <c r="I916" s="170"/>
      <c r="J916" s="170"/>
      <c r="K916" s="170"/>
      <c r="L916" s="170"/>
      <c r="M916" s="170"/>
      <c r="N916" s="170"/>
      <c r="O916" s="170"/>
      <c r="P916" s="170"/>
      <c r="Q916" s="170"/>
      <c r="R916" s="170"/>
      <c r="S916" s="169"/>
      <c r="T916" s="169"/>
      <c r="U916" s="170"/>
      <c r="V916" s="170"/>
      <c r="W916" s="170"/>
      <c r="X916" s="170"/>
      <c r="Y916" s="170"/>
      <c r="Z916" s="170"/>
      <c r="AA916" s="170"/>
      <c r="AB916" s="170"/>
      <c r="AC916" s="170"/>
      <c r="AD916" s="170"/>
      <c r="AE916" s="170"/>
      <c r="AF916" s="170"/>
      <c r="AG916" s="170"/>
      <c r="AH916" s="170"/>
      <c r="AI916" s="170"/>
      <c r="AJ916" s="170"/>
      <c r="AK916" s="170"/>
      <c r="AL916" s="170"/>
      <c r="AM916" s="170"/>
      <c r="AN916" s="170"/>
      <c r="AO916" s="170"/>
    </row>
    <row r="917" spans="1:41" ht="12.75" customHeight="1" x14ac:dyDescent="0.2">
      <c r="A917" s="170"/>
      <c r="B917" s="170"/>
      <c r="C917" s="170"/>
      <c r="D917" s="272"/>
      <c r="E917" s="170"/>
      <c r="F917" s="170"/>
      <c r="G917" s="170"/>
      <c r="H917" s="170"/>
      <c r="I917" s="170"/>
      <c r="J917" s="170"/>
      <c r="K917" s="170"/>
      <c r="L917" s="170"/>
      <c r="M917" s="170"/>
      <c r="N917" s="170"/>
      <c r="O917" s="170"/>
      <c r="P917" s="170"/>
      <c r="Q917" s="170"/>
      <c r="R917" s="170"/>
      <c r="S917" s="169"/>
      <c r="T917" s="169"/>
      <c r="U917" s="170"/>
      <c r="V917" s="170"/>
      <c r="W917" s="170"/>
      <c r="X917" s="170"/>
      <c r="Y917" s="170"/>
      <c r="Z917" s="170"/>
      <c r="AA917" s="170"/>
      <c r="AB917" s="170"/>
      <c r="AC917" s="170"/>
      <c r="AD917" s="170"/>
      <c r="AE917" s="170"/>
      <c r="AF917" s="170"/>
      <c r="AG917" s="170"/>
      <c r="AH917" s="170"/>
      <c r="AI917" s="170"/>
      <c r="AJ917" s="170"/>
      <c r="AK917" s="170"/>
      <c r="AL917" s="170"/>
      <c r="AM917" s="170"/>
      <c r="AN917" s="170"/>
      <c r="AO917" s="170"/>
    </row>
    <row r="918" spans="1:41" ht="12.75" customHeight="1" x14ac:dyDescent="0.2">
      <c r="A918" s="170"/>
      <c r="B918" s="170"/>
      <c r="C918" s="170"/>
      <c r="D918" s="272"/>
      <c r="E918" s="170"/>
      <c r="F918" s="170"/>
      <c r="G918" s="170"/>
      <c r="H918" s="170"/>
      <c r="I918" s="170"/>
      <c r="J918" s="170"/>
      <c r="K918" s="170"/>
      <c r="L918" s="170"/>
      <c r="M918" s="170"/>
      <c r="N918" s="170"/>
      <c r="O918" s="170"/>
      <c r="P918" s="170"/>
      <c r="Q918" s="170"/>
      <c r="R918" s="170"/>
      <c r="S918" s="169"/>
      <c r="T918" s="169"/>
      <c r="U918" s="170"/>
      <c r="V918" s="170"/>
      <c r="W918" s="170"/>
      <c r="X918" s="170"/>
      <c r="Y918" s="170"/>
      <c r="Z918" s="170"/>
      <c r="AA918" s="170"/>
      <c r="AB918" s="170"/>
      <c r="AC918" s="170"/>
      <c r="AD918" s="170"/>
      <c r="AE918" s="170"/>
      <c r="AF918" s="170"/>
      <c r="AG918" s="170"/>
      <c r="AH918" s="170"/>
      <c r="AI918" s="170"/>
      <c r="AJ918" s="170"/>
      <c r="AK918" s="170"/>
      <c r="AL918" s="170"/>
      <c r="AM918" s="170"/>
      <c r="AN918" s="170"/>
      <c r="AO918" s="170"/>
    </row>
    <row r="919" spans="1:41" ht="12.75" customHeight="1" x14ac:dyDescent="0.2">
      <c r="A919" s="170"/>
      <c r="B919" s="170"/>
      <c r="C919" s="170"/>
      <c r="D919" s="272"/>
      <c r="E919" s="170"/>
      <c r="F919" s="170"/>
      <c r="G919" s="170"/>
      <c r="H919" s="170"/>
      <c r="I919" s="170"/>
      <c r="J919" s="170"/>
      <c r="K919" s="170"/>
      <c r="L919" s="170"/>
      <c r="M919" s="170"/>
      <c r="N919" s="170"/>
      <c r="O919" s="170"/>
      <c r="P919" s="170"/>
      <c r="Q919" s="170"/>
      <c r="R919" s="170"/>
      <c r="S919" s="169"/>
      <c r="T919" s="169"/>
      <c r="U919" s="170"/>
      <c r="V919" s="170"/>
      <c r="W919" s="170"/>
      <c r="X919" s="170"/>
      <c r="Y919" s="170"/>
      <c r="Z919" s="170"/>
      <c r="AA919" s="170"/>
      <c r="AB919" s="170"/>
      <c r="AC919" s="170"/>
      <c r="AD919" s="170"/>
      <c r="AE919" s="170"/>
      <c r="AF919" s="170"/>
      <c r="AG919" s="170"/>
      <c r="AH919" s="170"/>
      <c r="AI919" s="170"/>
      <c r="AJ919" s="170"/>
      <c r="AK919" s="170"/>
      <c r="AL919" s="170"/>
      <c r="AM919" s="170"/>
      <c r="AN919" s="170"/>
      <c r="AO919" s="170"/>
    </row>
    <row r="920" spans="1:41" ht="12.75" customHeight="1" x14ac:dyDescent="0.2">
      <c r="A920" s="170"/>
      <c r="B920" s="170"/>
      <c r="C920" s="170"/>
      <c r="D920" s="272"/>
      <c r="E920" s="170"/>
      <c r="F920" s="170"/>
      <c r="G920" s="170"/>
      <c r="H920" s="170"/>
      <c r="I920" s="170"/>
      <c r="J920" s="170"/>
      <c r="K920" s="170"/>
      <c r="L920" s="170"/>
      <c r="M920" s="170"/>
      <c r="N920" s="170"/>
      <c r="O920" s="170"/>
      <c r="P920" s="170"/>
      <c r="Q920" s="170"/>
      <c r="R920" s="170"/>
      <c r="S920" s="169"/>
      <c r="T920" s="169"/>
      <c r="U920" s="170"/>
      <c r="V920" s="170"/>
      <c r="W920" s="170"/>
      <c r="X920" s="170"/>
      <c r="Y920" s="170"/>
      <c r="Z920" s="170"/>
      <c r="AA920" s="170"/>
      <c r="AB920" s="170"/>
      <c r="AC920" s="170"/>
      <c r="AD920" s="170"/>
      <c r="AE920" s="170"/>
      <c r="AF920" s="170"/>
      <c r="AG920" s="170"/>
      <c r="AH920" s="170"/>
      <c r="AI920" s="170"/>
      <c r="AJ920" s="170"/>
      <c r="AK920" s="170"/>
      <c r="AL920" s="170"/>
      <c r="AM920" s="170"/>
      <c r="AN920" s="170"/>
      <c r="AO920" s="170"/>
    </row>
    <row r="921" spans="1:41" ht="12.75" customHeight="1" x14ac:dyDescent="0.2">
      <c r="A921" s="170"/>
      <c r="B921" s="170"/>
      <c r="C921" s="170"/>
      <c r="D921" s="272"/>
      <c r="E921" s="170"/>
      <c r="F921" s="170"/>
      <c r="G921" s="170"/>
      <c r="H921" s="170"/>
      <c r="I921" s="170"/>
      <c r="J921" s="170"/>
      <c r="K921" s="170"/>
      <c r="L921" s="170"/>
      <c r="M921" s="170"/>
      <c r="N921" s="170"/>
      <c r="O921" s="170"/>
      <c r="P921" s="170"/>
      <c r="Q921" s="170"/>
      <c r="R921" s="170"/>
      <c r="S921" s="169"/>
      <c r="T921" s="169"/>
      <c r="U921" s="170"/>
      <c r="V921" s="170"/>
      <c r="W921" s="170"/>
      <c r="X921" s="170"/>
      <c r="Y921" s="170"/>
      <c r="Z921" s="170"/>
      <c r="AA921" s="170"/>
      <c r="AB921" s="170"/>
      <c r="AC921" s="170"/>
      <c r="AD921" s="170"/>
      <c r="AE921" s="170"/>
      <c r="AF921" s="170"/>
      <c r="AG921" s="170"/>
      <c r="AH921" s="170"/>
      <c r="AI921" s="170"/>
      <c r="AJ921" s="170"/>
      <c r="AK921" s="170"/>
      <c r="AL921" s="170"/>
      <c r="AM921" s="170"/>
      <c r="AN921" s="170"/>
      <c r="AO921" s="170"/>
    </row>
    <row r="922" spans="1:41" ht="12.75" customHeight="1" x14ac:dyDescent="0.2">
      <c r="A922" s="170"/>
      <c r="B922" s="170"/>
      <c r="C922" s="170"/>
      <c r="D922" s="272"/>
      <c r="E922" s="170"/>
      <c r="F922" s="170"/>
      <c r="G922" s="170"/>
      <c r="H922" s="170"/>
      <c r="I922" s="170"/>
      <c r="J922" s="170"/>
      <c r="K922" s="170"/>
      <c r="L922" s="170"/>
      <c r="M922" s="170"/>
      <c r="N922" s="170"/>
      <c r="O922" s="170"/>
      <c r="P922" s="170"/>
      <c r="Q922" s="170"/>
      <c r="R922" s="170"/>
      <c r="S922" s="169"/>
      <c r="T922" s="169"/>
      <c r="U922" s="170"/>
      <c r="V922" s="170"/>
      <c r="W922" s="170"/>
      <c r="X922" s="170"/>
      <c r="Y922" s="170"/>
      <c r="Z922" s="170"/>
      <c r="AA922" s="170"/>
      <c r="AB922" s="170"/>
      <c r="AC922" s="170"/>
      <c r="AD922" s="170"/>
      <c r="AE922" s="170"/>
      <c r="AF922" s="170"/>
      <c r="AG922" s="170"/>
      <c r="AH922" s="170"/>
      <c r="AI922" s="170"/>
      <c r="AJ922" s="170"/>
      <c r="AK922" s="170"/>
      <c r="AL922" s="170"/>
      <c r="AM922" s="170"/>
      <c r="AN922" s="170"/>
      <c r="AO922" s="170"/>
    </row>
    <row r="923" spans="1:41" ht="12.75" customHeight="1" x14ac:dyDescent="0.2">
      <c r="A923" s="170"/>
      <c r="B923" s="170"/>
      <c r="C923" s="170"/>
      <c r="D923" s="272"/>
      <c r="E923" s="170"/>
      <c r="F923" s="170"/>
      <c r="G923" s="170"/>
      <c r="H923" s="170"/>
      <c r="I923" s="170"/>
      <c r="J923" s="170"/>
      <c r="K923" s="170"/>
      <c r="L923" s="170"/>
      <c r="M923" s="170"/>
      <c r="N923" s="170"/>
      <c r="O923" s="170"/>
      <c r="P923" s="170"/>
      <c r="Q923" s="170"/>
      <c r="R923" s="170"/>
      <c r="S923" s="169"/>
      <c r="T923" s="169"/>
      <c r="U923" s="170"/>
      <c r="V923" s="170"/>
      <c r="W923" s="170"/>
      <c r="X923" s="170"/>
      <c r="Y923" s="170"/>
      <c r="Z923" s="170"/>
      <c r="AA923" s="170"/>
      <c r="AB923" s="170"/>
      <c r="AC923" s="170"/>
      <c r="AD923" s="170"/>
      <c r="AE923" s="170"/>
      <c r="AF923" s="170"/>
      <c r="AG923" s="170"/>
      <c r="AH923" s="170"/>
      <c r="AI923" s="170"/>
      <c r="AJ923" s="170"/>
      <c r="AK923" s="170"/>
      <c r="AL923" s="170"/>
      <c r="AM923" s="170"/>
      <c r="AN923" s="170"/>
      <c r="AO923" s="170"/>
    </row>
    <row r="924" spans="1:41" ht="12.75" customHeight="1" x14ac:dyDescent="0.2">
      <c r="A924" s="170"/>
      <c r="B924" s="170"/>
      <c r="C924" s="170"/>
      <c r="D924" s="272"/>
      <c r="E924" s="170"/>
      <c r="F924" s="170"/>
      <c r="G924" s="170"/>
      <c r="H924" s="170"/>
      <c r="I924" s="170"/>
      <c r="J924" s="170"/>
      <c r="K924" s="170"/>
      <c r="L924" s="170"/>
      <c r="M924" s="170"/>
      <c r="N924" s="170"/>
      <c r="O924" s="170"/>
      <c r="P924" s="170"/>
      <c r="Q924" s="170"/>
      <c r="R924" s="170"/>
      <c r="S924" s="169"/>
      <c r="T924" s="169"/>
      <c r="U924" s="170"/>
      <c r="V924" s="170"/>
      <c r="W924" s="170"/>
      <c r="X924" s="170"/>
      <c r="Y924" s="170"/>
      <c r="Z924" s="170"/>
      <c r="AA924" s="170"/>
      <c r="AB924" s="170"/>
      <c r="AC924" s="170"/>
      <c r="AD924" s="170"/>
      <c r="AE924" s="170"/>
      <c r="AF924" s="170"/>
      <c r="AG924" s="170"/>
      <c r="AH924" s="170"/>
      <c r="AI924" s="170"/>
      <c r="AJ924" s="170"/>
      <c r="AK924" s="170"/>
      <c r="AL924" s="170"/>
      <c r="AM924" s="170"/>
      <c r="AN924" s="170"/>
      <c r="AO924" s="170"/>
    </row>
    <row r="925" spans="1:41" ht="12.75" customHeight="1" x14ac:dyDescent="0.2">
      <c r="A925" s="170"/>
      <c r="B925" s="170"/>
      <c r="C925" s="170"/>
      <c r="D925" s="272"/>
      <c r="E925" s="170"/>
      <c r="F925" s="170"/>
      <c r="G925" s="170"/>
      <c r="H925" s="170"/>
      <c r="I925" s="170"/>
      <c r="J925" s="170"/>
      <c r="K925" s="170"/>
      <c r="L925" s="170"/>
      <c r="M925" s="170"/>
      <c r="N925" s="170"/>
      <c r="O925" s="170"/>
      <c r="P925" s="170"/>
      <c r="Q925" s="170"/>
      <c r="R925" s="170"/>
      <c r="S925" s="169"/>
      <c r="T925" s="169"/>
      <c r="U925" s="170"/>
      <c r="V925" s="170"/>
      <c r="W925" s="170"/>
      <c r="X925" s="170"/>
      <c r="Y925" s="170"/>
      <c r="Z925" s="170"/>
      <c r="AA925" s="170"/>
      <c r="AB925" s="170"/>
      <c r="AC925" s="170"/>
      <c r="AD925" s="170"/>
      <c r="AE925" s="170"/>
      <c r="AF925" s="170"/>
      <c r="AG925" s="170"/>
      <c r="AH925" s="170"/>
      <c r="AI925" s="170"/>
      <c r="AJ925" s="170"/>
      <c r="AK925" s="170"/>
      <c r="AL925" s="170"/>
      <c r="AM925" s="170"/>
      <c r="AN925" s="170"/>
      <c r="AO925" s="170"/>
    </row>
    <row r="926" spans="1:41" ht="12.75" customHeight="1" x14ac:dyDescent="0.2">
      <c r="A926" s="170"/>
      <c r="B926" s="170"/>
      <c r="C926" s="170"/>
      <c r="D926" s="272"/>
      <c r="E926" s="170"/>
      <c r="F926" s="170"/>
      <c r="G926" s="170"/>
      <c r="H926" s="170"/>
      <c r="I926" s="170"/>
      <c r="J926" s="170"/>
      <c r="K926" s="170"/>
      <c r="L926" s="170"/>
      <c r="M926" s="170"/>
      <c r="N926" s="170"/>
      <c r="O926" s="170"/>
      <c r="P926" s="170"/>
      <c r="Q926" s="170"/>
      <c r="R926" s="170"/>
      <c r="S926" s="169"/>
      <c r="T926" s="169"/>
      <c r="U926" s="170"/>
      <c r="V926" s="170"/>
      <c r="W926" s="170"/>
      <c r="X926" s="170"/>
      <c r="Y926" s="170"/>
      <c r="Z926" s="170"/>
      <c r="AA926" s="170"/>
      <c r="AB926" s="170"/>
      <c r="AC926" s="170"/>
      <c r="AD926" s="170"/>
      <c r="AE926" s="170"/>
      <c r="AF926" s="170"/>
      <c r="AG926" s="170"/>
      <c r="AH926" s="170"/>
      <c r="AI926" s="170"/>
      <c r="AJ926" s="170"/>
      <c r="AK926" s="170"/>
      <c r="AL926" s="170"/>
      <c r="AM926" s="170"/>
      <c r="AN926" s="170"/>
      <c r="AO926" s="170"/>
    </row>
    <row r="927" spans="1:41" ht="12.75" customHeight="1" x14ac:dyDescent="0.2">
      <c r="A927" s="170"/>
      <c r="B927" s="170"/>
      <c r="C927" s="170"/>
      <c r="D927" s="272"/>
      <c r="E927" s="170"/>
      <c r="F927" s="170"/>
      <c r="G927" s="170"/>
      <c r="H927" s="170"/>
      <c r="I927" s="170"/>
      <c r="J927" s="170"/>
      <c r="K927" s="170"/>
      <c r="L927" s="170"/>
      <c r="M927" s="170"/>
      <c r="N927" s="170"/>
      <c r="O927" s="170"/>
      <c r="P927" s="170"/>
      <c r="Q927" s="170"/>
      <c r="R927" s="170"/>
      <c r="S927" s="169"/>
      <c r="T927" s="169"/>
      <c r="U927" s="170"/>
      <c r="V927" s="170"/>
      <c r="W927" s="170"/>
      <c r="X927" s="170"/>
      <c r="Y927" s="170"/>
      <c r="Z927" s="170"/>
      <c r="AA927" s="170"/>
      <c r="AB927" s="170"/>
      <c r="AC927" s="170"/>
      <c r="AD927" s="170"/>
      <c r="AE927" s="170"/>
      <c r="AF927" s="170"/>
      <c r="AG927" s="170"/>
      <c r="AH927" s="170"/>
      <c r="AI927" s="170"/>
      <c r="AJ927" s="170"/>
      <c r="AK927" s="170"/>
      <c r="AL927" s="170"/>
      <c r="AM927" s="170"/>
      <c r="AN927" s="170"/>
      <c r="AO927" s="170"/>
    </row>
    <row r="928" spans="1:41" ht="12.75" customHeight="1" x14ac:dyDescent="0.2">
      <c r="A928" s="170"/>
      <c r="B928" s="170"/>
      <c r="C928" s="170"/>
      <c r="D928" s="272"/>
      <c r="E928" s="170"/>
      <c r="F928" s="170"/>
      <c r="G928" s="170"/>
      <c r="H928" s="170"/>
      <c r="I928" s="170"/>
      <c r="J928" s="170"/>
      <c r="K928" s="170"/>
      <c r="L928" s="170"/>
      <c r="M928" s="170"/>
      <c r="N928" s="170"/>
      <c r="O928" s="170"/>
      <c r="P928" s="170"/>
      <c r="Q928" s="170"/>
      <c r="R928" s="170"/>
      <c r="S928" s="169"/>
      <c r="T928" s="169"/>
      <c r="U928" s="170"/>
      <c r="V928" s="170"/>
      <c r="W928" s="170"/>
      <c r="X928" s="170"/>
      <c r="Y928" s="170"/>
      <c r="Z928" s="170"/>
      <c r="AA928" s="170"/>
      <c r="AB928" s="170"/>
      <c r="AC928" s="170"/>
      <c r="AD928" s="170"/>
      <c r="AE928" s="170"/>
      <c r="AF928" s="170"/>
      <c r="AG928" s="170"/>
      <c r="AH928" s="170"/>
      <c r="AI928" s="170"/>
      <c r="AJ928" s="170"/>
      <c r="AK928" s="170"/>
      <c r="AL928" s="170"/>
      <c r="AM928" s="170"/>
      <c r="AN928" s="170"/>
      <c r="AO928" s="170"/>
    </row>
    <row r="929" spans="1:41" ht="12.75" customHeight="1" x14ac:dyDescent="0.2">
      <c r="A929" s="170"/>
      <c r="B929" s="170"/>
      <c r="C929" s="170"/>
      <c r="D929" s="272"/>
      <c r="E929" s="170"/>
      <c r="F929" s="170"/>
      <c r="G929" s="170"/>
      <c r="H929" s="170"/>
      <c r="I929" s="170"/>
      <c r="J929" s="170"/>
      <c r="K929" s="170"/>
      <c r="L929" s="170"/>
      <c r="M929" s="170"/>
      <c r="N929" s="170"/>
      <c r="O929" s="170"/>
      <c r="P929" s="170"/>
      <c r="Q929" s="170"/>
      <c r="R929" s="170"/>
      <c r="S929" s="169"/>
      <c r="T929" s="169"/>
      <c r="U929" s="170"/>
      <c r="V929" s="170"/>
      <c r="W929" s="170"/>
      <c r="X929" s="170"/>
      <c r="Y929" s="170"/>
      <c r="Z929" s="170"/>
      <c r="AA929" s="170"/>
      <c r="AB929" s="170"/>
      <c r="AC929" s="170"/>
      <c r="AD929" s="170"/>
      <c r="AE929" s="170"/>
      <c r="AF929" s="170"/>
      <c r="AG929" s="170"/>
      <c r="AH929" s="170"/>
      <c r="AI929" s="170"/>
      <c r="AJ929" s="170"/>
      <c r="AK929" s="170"/>
      <c r="AL929" s="170"/>
      <c r="AM929" s="170"/>
      <c r="AN929" s="170"/>
      <c r="AO929" s="170"/>
    </row>
    <row r="930" spans="1:41" ht="12.75" customHeight="1" x14ac:dyDescent="0.2">
      <c r="A930" s="170"/>
      <c r="B930" s="170"/>
      <c r="C930" s="170"/>
      <c r="D930" s="272"/>
      <c r="E930" s="170"/>
      <c r="F930" s="170"/>
      <c r="G930" s="170"/>
      <c r="H930" s="170"/>
      <c r="I930" s="170"/>
      <c r="J930" s="170"/>
      <c r="K930" s="170"/>
      <c r="L930" s="170"/>
      <c r="M930" s="170"/>
      <c r="N930" s="170"/>
      <c r="O930" s="170"/>
      <c r="P930" s="170"/>
      <c r="Q930" s="170"/>
      <c r="R930" s="170"/>
      <c r="S930" s="169"/>
      <c r="T930" s="169"/>
      <c r="U930" s="170"/>
      <c r="V930" s="170"/>
      <c r="W930" s="170"/>
      <c r="X930" s="170"/>
      <c r="Y930" s="170"/>
      <c r="Z930" s="170"/>
      <c r="AA930" s="170"/>
      <c r="AB930" s="170"/>
      <c r="AC930" s="170"/>
      <c r="AD930" s="170"/>
      <c r="AE930" s="170"/>
      <c r="AF930" s="170"/>
      <c r="AG930" s="170"/>
      <c r="AH930" s="170"/>
      <c r="AI930" s="170"/>
      <c r="AJ930" s="170"/>
      <c r="AK930" s="170"/>
      <c r="AL930" s="170"/>
      <c r="AM930" s="170"/>
      <c r="AN930" s="170"/>
      <c r="AO930" s="170"/>
    </row>
    <row r="931" spans="1:41" ht="12.75" customHeight="1" x14ac:dyDescent="0.2">
      <c r="A931" s="170"/>
      <c r="B931" s="170"/>
      <c r="C931" s="170"/>
      <c r="D931" s="272"/>
      <c r="E931" s="170"/>
      <c r="F931" s="170"/>
      <c r="G931" s="170"/>
      <c r="H931" s="170"/>
      <c r="I931" s="170"/>
      <c r="J931" s="170"/>
      <c r="K931" s="170"/>
      <c r="L931" s="170"/>
      <c r="M931" s="170"/>
      <c r="N931" s="170"/>
      <c r="O931" s="170"/>
      <c r="P931" s="170"/>
      <c r="Q931" s="170"/>
      <c r="R931" s="170"/>
      <c r="S931" s="169"/>
      <c r="T931" s="169"/>
      <c r="U931" s="170"/>
      <c r="V931" s="170"/>
      <c r="W931" s="170"/>
      <c r="X931" s="170"/>
      <c r="Y931" s="170"/>
      <c r="Z931" s="170"/>
      <c r="AA931" s="170"/>
      <c r="AB931" s="170"/>
      <c r="AC931" s="170"/>
      <c r="AD931" s="170"/>
      <c r="AE931" s="170"/>
      <c r="AF931" s="170"/>
      <c r="AG931" s="170"/>
      <c r="AH931" s="170"/>
      <c r="AI931" s="170"/>
      <c r="AJ931" s="170"/>
      <c r="AK931" s="170"/>
      <c r="AL931" s="170"/>
      <c r="AM931" s="170"/>
      <c r="AN931" s="170"/>
      <c r="AO931" s="170"/>
    </row>
    <row r="932" spans="1:41" ht="12.75" customHeight="1" x14ac:dyDescent="0.2">
      <c r="A932" s="170"/>
      <c r="B932" s="170"/>
      <c r="C932" s="170"/>
      <c r="D932" s="272"/>
      <c r="E932" s="170"/>
      <c r="F932" s="170"/>
      <c r="G932" s="170"/>
      <c r="H932" s="170"/>
      <c r="I932" s="170"/>
      <c r="J932" s="170"/>
      <c r="K932" s="170"/>
      <c r="L932" s="170"/>
      <c r="M932" s="170"/>
      <c r="N932" s="170"/>
      <c r="O932" s="170"/>
      <c r="P932" s="170"/>
      <c r="Q932" s="170"/>
      <c r="R932" s="170"/>
      <c r="S932" s="169"/>
      <c r="T932" s="169"/>
      <c r="U932" s="170"/>
      <c r="V932" s="170"/>
      <c r="W932" s="170"/>
      <c r="X932" s="170"/>
      <c r="Y932" s="170"/>
      <c r="Z932" s="170"/>
      <c r="AA932" s="170"/>
      <c r="AB932" s="170"/>
      <c r="AC932" s="170"/>
      <c r="AD932" s="170"/>
      <c r="AE932" s="170"/>
      <c r="AF932" s="170"/>
      <c r="AG932" s="170"/>
      <c r="AH932" s="170"/>
      <c r="AI932" s="170"/>
      <c r="AJ932" s="170"/>
      <c r="AK932" s="170"/>
      <c r="AL932" s="170"/>
      <c r="AM932" s="170"/>
      <c r="AN932" s="170"/>
      <c r="AO932" s="170"/>
    </row>
    <row r="933" spans="1:41" ht="12.75" customHeight="1" x14ac:dyDescent="0.2">
      <c r="A933" s="170"/>
      <c r="B933" s="170"/>
      <c r="C933" s="170"/>
      <c r="D933" s="272"/>
      <c r="E933" s="170"/>
      <c r="F933" s="170"/>
      <c r="G933" s="170"/>
      <c r="H933" s="170"/>
      <c r="I933" s="170"/>
      <c r="J933" s="170"/>
      <c r="K933" s="170"/>
      <c r="L933" s="170"/>
      <c r="M933" s="170"/>
      <c r="N933" s="170"/>
      <c r="O933" s="170"/>
      <c r="P933" s="170"/>
      <c r="Q933" s="170"/>
      <c r="R933" s="170"/>
      <c r="S933" s="169"/>
      <c r="T933" s="169"/>
      <c r="U933" s="170"/>
      <c r="V933" s="170"/>
      <c r="W933" s="170"/>
      <c r="X933" s="170"/>
      <c r="Y933" s="170"/>
      <c r="Z933" s="170"/>
      <c r="AA933" s="170"/>
      <c r="AB933" s="170"/>
      <c r="AC933" s="170"/>
      <c r="AD933" s="170"/>
      <c r="AE933" s="170"/>
      <c r="AF933" s="170"/>
      <c r="AG933" s="170"/>
      <c r="AH933" s="170"/>
      <c r="AI933" s="170"/>
      <c r="AJ933" s="170"/>
      <c r="AK933" s="170"/>
      <c r="AL933" s="170"/>
      <c r="AM933" s="170"/>
      <c r="AN933" s="170"/>
      <c r="AO933" s="170"/>
    </row>
    <row r="934" spans="1:41" ht="12.75" customHeight="1" x14ac:dyDescent="0.2">
      <c r="A934" s="170"/>
      <c r="B934" s="170"/>
      <c r="C934" s="170"/>
      <c r="D934" s="272"/>
      <c r="E934" s="170"/>
      <c r="F934" s="170"/>
      <c r="G934" s="170"/>
      <c r="H934" s="170"/>
      <c r="I934" s="170"/>
      <c r="J934" s="170"/>
      <c r="K934" s="170"/>
      <c r="L934" s="170"/>
      <c r="M934" s="170"/>
      <c r="N934" s="170"/>
      <c r="O934" s="170"/>
      <c r="P934" s="170"/>
      <c r="Q934" s="170"/>
      <c r="R934" s="170"/>
      <c r="S934" s="169"/>
      <c r="T934" s="169"/>
      <c r="U934" s="170"/>
      <c r="V934" s="170"/>
      <c r="W934" s="170"/>
      <c r="X934" s="170"/>
      <c r="Y934" s="170"/>
      <c r="Z934" s="170"/>
      <c r="AA934" s="170"/>
      <c r="AB934" s="170"/>
      <c r="AC934" s="170"/>
      <c r="AD934" s="170"/>
      <c r="AE934" s="170"/>
      <c r="AF934" s="170"/>
      <c r="AG934" s="170"/>
      <c r="AH934" s="170"/>
      <c r="AI934" s="170"/>
      <c r="AJ934" s="170"/>
      <c r="AK934" s="170"/>
      <c r="AL934" s="170"/>
      <c r="AM934" s="170"/>
      <c r="AN934" s="170"/>
      <c r="AO934" s="170"/>
    </row>
    <row r="935" spans="1:41" ht="12.75" customHeight="1" x14ac:dyDescent="0.2">
      <c r="A935" s="170"/>
      <c r="B935" s="170"/>
      <c r="C935" s="170"/>
      <c r="D935" s="272"/>
      <c r="E935" s="170"/>
      <c r="F935" s="170"/>
      <c r="G935" s="170"/>
      <c r="H935" s="170"/>
      <c r="I935" s="170"/>
      <c r="J935" s="170"/>
      <c r="K935" s="170"/>
      <c r="L935" s="170"/>
      <c r="M935" s="170"/>
      <c r="N935" s="170"/>
      <c r="O935" s="170"/>
      <c r="P935" s="170"/>
      <c r="Q935" s="170"/>
      <c r="R935" s="170"/>
      <c r="S935" s="169"/>
      <c r="T935" s="169"/>
      <c r="U935" s="170"/>
      <c r="V935" s="170"/>
      <c r="W935" s="170"/>
      <c r="X935" s="170"/>
      <c r="Y935" s="170"/>
      <c r="Z935" s="170"/>
      <c r="AA935" s="170"/>
      <c r="AB935" s="170"/>
      <c r="AC935" s="170"/>
      <c r="AD935" s="170"/>
      <c r="AE935" s="170"/>
      <c r="AF935" s="170"/>
      <c r="AG935" s="170"/>
      <c r="AH935" s="170"/>
      <c r="AI935" s="170"/>
      <c r="AJ935" s="170"/>
      <c r="AK935" s="170"/>
      <c r="AL935" s="170"/>
      <c r="AM935" s="170"/>
      <c r="AN935" s="170"/>
      <c r="AO935" s="170"/>
    </row>
    <row r="936" spans="1:41" ht="12.75" customHeight="1" x14ac:dyDescent="0.2">
      <c r="A936" s="170"/>
      <c r="B936" s="170"/>
      <c r="C936" s="170"/>
      <c r="D936" s="272"/>
      <c r="E936" s="170"/>
      <c r="F936" s="170"/>
      <c r="G936" s="170"/>
      <c r="H936" s="170"/>
      <c r="I936" s="170"/>
      <c r="J936" s="170"/>
      <c r="K936" s="170"/>
      <c r="L936" s="170"/>
      <c r="M936" s="170"/>
      <c r="N936" s="170"/>
      <c r="O936" s="170"/>
      <c r="P936" s="170"/>
      <c r="Q936" s="170"/>
      <c r="R936" s="170"/>
      <c r="S936" s="169"/>
      <c r="T936" s="169"/>
      <c r="U936" s="170"/>
      <c r="V936" s="170"/>
      <c r="W936" s="170"/>
      <c r="X936" s="170"/>
      <c r="Y936" s="170"/>
      <c r="Z936" s="170"/>
      <c r="AA936" s="170"/>
      <c r="AB936" s="170"/>
      <c r="AC936" s="170"/>
      <c r="AD936" s="170"/>
      <c r="AE936" s="170"/>
      <c r="AF936" s="170"/>
      <c r="AG936" s="170"/>
      <c r="AH936" s="170"/>
      <c r="AI936" s="170"/>
      <c r="AJ936" s="170"/>
      <c r="AK936" s="170"/>
      <c r="AL936" s="170"/>
      <c r="AM936" s="170"/>
      <c r="AN936" s="170"/>
      <c r="AO936" s="170"/>
    </row>
    <row r="937" spans="1:41" ht="12.75" customHeight="1" x14ac:dyDescent="0.2">
      <c r="A937" s="170"/>
      <c r="B937" s="170"/>
      <c r="C937" s="170"/>
      <c r="D937" s="272"/>
      <c r="E937" s="170"/>
      <c r="F937" s="170"/>
      <c r="G937" s="170"/>
      <c r="H937" s="170"/>
      <c r="I937" s="170"/>
      <c r="J937" s="170"/>
      <c r="K937" s="170"/>
      <c r="L937" s="170"/>
      <c r="M937" s="170"/>
      <c r="N937" s="170"/>
      <c r="O937" s="170"/>
      <c r="P937" s="170"/>
      <c r="Q937" s="170"/>
      <c r="R937" s="170"/>
      <c r="S937" s="169"/>
      <c r="T937" s="169"/>
      <c r="U937" s="170"/>
      <c r="V937" s="170"/>
      <c r="W937" s="170"/>
      <c r="X937" s="170"/>
      <c r="Y937" s="170"/>
      <c r="Z937" s="170"/>
      <c r="AA937" s="170"/>
      <c r="AB937" s="170"/>
      <c r="AC937" s="170"/>
      <c r="AD937" s="170"/>
      <c r="AE937" s="170"/>
      <c r="AF937" s="170"/>
      <c r="AG937" s="170"/>
      <c r="AH937" s="170"/>
      <c r="AI937" s="170"/>
      <c r="AJ937" s="170"/>
      <c r="AK937" s="170"/>
      <c r="AL937" s="170"/>
      <c r="AM937" s="170"/>
      <c r="AN937" s="170"/>
      <c r="AO937" s="170"/>
    </row>
    <row r="938" spans="1:41" ht="12.75" customHeight="1" x14ac:dyDescent="0.2">
      <c r="A938" s="170"/>
      <c r="B938" s="170"/>
      <c r="C938" s="170"/>
      <c r="D938" s="272"/>
      <c r="E938" s="170"/>
      <c r="F938" s="170"/>
      <c r="G938" s="170"/>
      <c r="H938" s="170"/>
      <c r="I938" s="170"/>
      <c r="J938" s="170"/>
      <c r="K938" s="170"/>
      <c r="L938" s="170"/>
      <c r="M938" s="170"/>
      <c r="N938" s="170"/>
      <c r="O938" s="170"/>
      <c r="P938" s="170"/>
      <c r="Q938" s="170"/>
      <c r="R938" s="170"/>
      <c r="S938" s="169"/>
      <c r="T938" s="169"/>
      <c r="U938" s="170"/>
      <c r="V938" s="170"/>
      <c r="W938" s="170"/>
      <c r="X938" s="170"/>
      <c r="Y938" s="170"/>
      <c r="Z938" s="170"/>
      <c r="AA938" s="170"/>
      <c r="AB938" s="170"/>
      <c r="AC938" s="170"/>
      <c r="AD938" s="170"/>
      <c r="AE938" s="170"/>
      <c r="AF938" s="170"/>
      <c r="AG938" s="170"/>
      <c r="AH938" s="170"/>
      <c r="AI938" s="170"/>
      <c r="AJ938" s="170"/>
      <c r="AK938" s="170"/>
      <c r="AL938" s="170"/>
      <c r="AM938" s="170"/>
      <c r="AN938" s="170"/>
      <c r="AO938" s="170"/>
    </row>
    <row r="939" spans="1:41" ht="12.75" customHeight="1" x14ac:dyDescent="0.2">
      <c r="A939" s="170"/>
      <c r="B939" s="170"/>
      <c r="C939" s="170"/>
      <c r="D939" s="272"/>
      <c r="E939" s="170"/>
      <c r="F939" s="170"/>
      <c r="G939" s="170"/>
      <c r="H939" s="170"/>
      <c r="I939" s="170"/>
      <c r="J939" s="170"/>
      <c r="K939" s="170"/>
      <c r="L939" s="170"/>
      <c r="M939" s="170"/>
      <c r="N939" s="170"/>
      <c r="O939" s="170"/>
      <c r="P939" s="170"/>
      <c r="Q939" s="170"/>
      <c r="R939" s="170"/>
      <c r="S939" s="169"/>
      <c r="T939" s="169"/>
      <c r="U939" s="170"/>
      <c r="V939" s="170"/>
      <c r="W939" s="170"/>
      <c r="X939" s="170"/>
      <c r="Y939" s="170"/>
      <c r="Z939" s="170"/>
      <c r="AA939" s="170"/>
      <c r="AB939" s="170"/>
      <c r="AC939" s="170"/>
      <c r="AD939" s="170"/>
      <c r="AE939" s="170"/>
      <c r="AF939" s="170"/>
      <c r="AG939" s="170"/>
      <c r="AH939" s="170"/>
      <c r="AI939" s="170"/>
      <c r="AJ939" s="170"/>
      <c r="AK939" s="170"/>
      <c r="AL939" s="170"/>
      <c r="AM939" s="170"/>
      <c r="AN939" s="170"/>
      <c r="AO939" s="170"/>
    </row>
    <row r="940" spans="1:41" ht="12.75" customHeight="1" x14ac:dyDescent="0.2">
      <c r="A940" s="170"/>
      <c r="B940" s="170"/>
      <c r="C940" s="170"/>
      <c r="D940" s="272"/>
      <c r="E940" s="170"/>
      <c r="F940" s="170"/>
      <c r="G940" s="170"/>
      <c r="H940" s="170"/>
      <c r="I940" s="170"/>
      <c r="J940" s="170"/>
      <c r="K940" s="170"/>
      <c r="L940" s="170"/>
      <c r="M940" s="170"/>
      <c r="N940" s="170"/>
      <c r="O940" s="170"/>
      <c r="P940" s="170"/>
      <c r="Q940" s="170"/>
      <c r="R940" s="170"/>
      <c r="S940" s="169"/>
      <c r="T940" s="169"/>
      <c r="U940" s="170"/>
      <c r="V940" s="170"/>
      <c r="W940" s="170"/>
      <c r="X940" s="170"/>
      <c r="Y940" s="170"/>
      <c r="Z940" s="170"/>
      <c r="AA940" s="170"/>
      <c r="AB940" s="170"/>
      <c r="AC940" s="170"/>
      <c r="AD940" s="170"/>
      <c r="AE940" s="170"/>
      <c r="AF940" s="170"/>
      <c r="AG940" s="170"/>
      <c r="AH940" s="170"/>
      <c r="AI940" s="170"/>
      <c r="AJ940" s="170"/>
      <c r="AK940" s="170"/>
      <c r="AL940" s="170"/>
      <c r="AM940" s="170"/>
      <c r="AN940" s="170"/>
      <c r="AO940" s="170"/>
    </row>
    <row r="941" spans="1:41" ht="12.75" customHeight="1" x14ac:dyDescent="0.2">
      <c r="A941" s="170"/>
      <c r="B941" s="170"/>
      <c r="C941" s="170"/>
      <c r="D941" s="272"/>
      <c r="E941" s="170"/>
      <c r="F941" s="170"/>
      <c r="G941" s="170"/>
      <c r="H941" s="170"/>
      <c r="I941" s="170"/>
      <c r="J941" s="170"/>
      <c r="K941" s="170"/>
      <c r="L941" s="170"/>
      <c r="M941" s="170"/>
      <c r="N941" s="170"/>
      <c r="O941" s="170"/>
      <c r="P941" s="170"/>
      <c r="Q941" s="170"/>
      <c r="R941" s="170"/>
      <c r="S941" s="169"/>
      <c r="T941" s="169"/>
      <c r="U941" s="170"/>
      <c r="V941" s="170"/>
      <c r="W941" s="170"/>
      <c r="X941" s="170"/>
      <c r="Y941" s="170"/>
      <c r="Z941" s="170"/>
      <c r="AA941" s="170"/>
      <c r="AB941" s="170"/>
      <c r="AC941" s="170"/>
      <c r="AD941" s="170"/>
      <c r="AE941" s="170"/>
      <c r="AF941" s="170"/>
      <c r="AG941" s="170"/>
      <c r="AH941" s="170"/>
      <c r="AI941" s="170"/>
      <c r="AJ941" s="170"/>
      <c r="AK941" s="170"/>
      <c r="AL941" s="170"/>
      <c r="AM941" s="170"/>
      <c r="AN941" s="170"/>
      <c r="AO941" s="170"/>
    </row>
    <row r="942" spans="1:41" ht="12.75" customHeight="1" x14ac:dyDescent="0.2">
      <c r="A942" s="170"/>
      <c r="B942" s="170"/>
      <c r="C942" s="170"/>
      <c r="D942" s="272"/>
      <c r="E942" s="170"/>
      <c r="F942" s="170"/>
      <c r="G942" s="170"/>
      <c r="H942" s="170"/>
      <c r="I942" s="170"/>
      <c r="J942" s="170"/>
      <c r="K942" s="170"/>
      <c r="L942" s="170"/>
      <c r="M942" s="170"/>
      <c r="N942" s="170"/>
      <c r="O942" s="170"/>
      <c r="P942" s="170"/>
      <c r="Q942" s="170"/>
      <c r="R942" s="170"/>
      <c r="S942" s="169"/>
      <c r="T942" s="169"/>
      <c r="U942" s="170"/>
      <c r="V942" s="170"/>
      <c r="W942" s="170"/>
      <c r="X942" s="170"/>
      <c r="Y942" s="170"/>
      <c r="Z942" s="170"/>
      <c r="AA942" s="170"/>
      <c r="AB942" s="170"/>
      <c r="AC942" s="170"/>
      <c r="AD942" s="170"/>
      <c r="AE942" s="170"/>
      <c r="AF942" s="170"/>
      <c r="AG942" s="170"/>
      <c r="AH942" s="170"/>
      <c r="AI942" s="170"/>
      <c r="AJ942" s="170"/>
      <c r="AK942" s="170"/>
      <c r="AL942" s="170"/>
      <c r="AM942" s="170"/>
      <c r="AN942" s="170"/>
      <c r="AO942" s="170"/>
    </row>
    <row r="943" spans="1:41" ht="12.75" customHeight="1" x14ac:dyDescent="0.2">
      <c r="A943" s="170"/>
      <c r="B943" s="170"/>
      <c r="C943" s="170"/>
      <c r="D943" s="272"/>
      <c r="E943" s="170"/>
      <c r="F943" s="170"/>
      <c r="G943" s="170"/>
      <c r="H943" s="170"/>
      <c r="I943" s="170"/>
      <c r="J943" s="170"/>
      <c r="K943" s="170"/>
      <c r="L943" s="170"/>
      <c r="M943" s="170"/>
      <c r="N943" s="170"/>
      <c r="O943" s="170"/>
      <c r="P943" s="170"/>
      <c r="Q943" s="170"/>
      <c r="R943" s="170"/>
      <c r="S943" s="169"/>
      <c r="T943" s="169"/>
      <c r="U943" s="170"/>
      <c r="V943" s="170"/>
      <c r="W943" s="170"/>
      <c r="X943" s="170"/>
      <c r="Y943" s="170"/>
      <c r="Z943" s="170"/>
      <c r="AA943" s="170"/>
      <c r="AB943" s="170"/>
      <c r="AC943" s="170"/>
      <c r="AD943" s="170"/>
      <c r="AE943" s="170"/>
      <c r="AF943" s="170"/>
      <c r="AG943" s="170"/>
      <c r="AH943" s="170"/>
      <c r="AI943" s="170"/>
      <c r="AJ943" s="170"/>
      <c r="AK943" s="170"/>
      <c r="AL943" s="170"/>
      <c r="AM943" s="170"/>
      <c r="AN943" s="170"/>
      <c r="AO943" s="170"/>
    </row>
    <row r="944" spans="1:41" ht="12.75" customHeight="1" x14ac:dyDescent="0.2">
      <c r="A944" s="170"/>
      <c r="B944" s="170"/>
      <c r="C944" s="170"/>
      <c r="D944" s="272"/>
      <c r="E944" s="170"/>
      <c r="F944" s="170"/>
      <c r="G944" s="170"/>
      <c r="H944" s="170"/>
      <c r="I944" s="170"/>
      <c r="J944" s="170"/>
      <c r="K944" s="170"/>
      <c r="L944" s="170"/>
      <c r="M944" s="170"/>
      <c r="N944" s="170"/>
      <c r="O944" s="170"/>
      <c r="P944" s="170"/>
      <c r="Q944" s="170"/>
      <c r="R944" s="170"/>
      <c r="S944" s="169"/>
      <c r="T944" s="169"/>
      <c r="U944" s="170"/>
      <c r="V944" s="170"/>
      <c r="W944" s="170"/>
      <c r="X944" s="170"/>
      <c r="Y944" s="170"/>
      <c r="Z944" s="170"/>
      <c r="AA944" s="170"/>
      <c r="AB944" s="170"/>
      <c r="AC944" s="170"/>
      <c r="AD944" s="170"/>
      <c r="AE944" s="170"/>
      <c r="AF944" s="170"/>
      <c r="AG944" s="170"/>
      <c r="AH944" s="170"/>
      <c r="AI944" s="170"/>
      <c r="AJ944" s="170"/>
      <c r="AK944" s="170"/>
      <c r="AL944" s="170"/>
      <c r="AM944" s="170"/>
      <c r="AN944" s="170"/>
      <c r="AO944" s="170"/>
    </row>
    <row r="945" spans="1:41" ht="12.75" customHeight="1" x14ac:dyDescent="0.2">
      <c r="A945" s="170"/>
      <c r="B945" s="170"/>
      <c r="C945" s="170"/>
      <c r="D945" s="272"/>
      <c r="E945" s="170"/>
      <c r="F945" s="170"/>
      <c r="G945" s="170"/>
      <c r="H945" s="170"/>
      <c r="I945" s="170"/>
      <c r="J945" s="170"/>
      <c r="K945" s="170"/>
      <c r="L945" s="170"/>
      <c r="M945" s="170"/>
      <c r="N945" s="170"/>
      <c r="O945" s="170"/>
      <c r="P945" s="170"/>
      <c r="Q945" s="170"/>
      <c r="R945" s="170"/>
      <c r="S945" s="169"/>
      <c r="T945" s="169"/>
      <c r="U945" s="170"/>
      <c r="V945" s="170"/>
      <c r="W945" s="170"/>
      <c r="X945" s="170"/>
      <c r="Y945" s="170"/>
      <c r="Z945" s="170"/>
      <c r="AA945" s="170"/>
      <c r="AB945" s="170"/>
      <c r="AC945" s="170"/>
      <c r="AD945" s="170"/>
      <c r="AE945" s="170"/>
      <c r="AF945" s="170"/>
      <c r="AG945" s="170"/>
      <c r="AH945" s="170"/>
      <c r="AI945" s="170"/>
      <c r="AJ945" s="170"/>
      <c r="AK945" s="170"/>
      <c r="AL945" s="170"/>
      <c r="AM945" s="170"/>
      <c r="AN945" s="170"/>
      <c r="AO945" s="170"/>
    </row>
    <row r="946" spans="1:41" ht="12.75" customHeight="1" x14ac:dyDescent="0.2">
      <c r="A946" s="170"/>
      <c r="B946" s="170"/>
      <c r="C946" s="170"/>
      <c r="D946" s="272"/>
      <c r="E946" s="170"/>
      <c r="F946" s="170"/>
      <c r="G946" s="170"/>
      <c r="H946" s="170"/>
      <c r="I946" s="170"/>
      <c r="J946" s="170"/>
      <c r="K946" s="170"/>
      <c r="L946" s="170"/>
      <c r="M946" s="170"/>
      <c r="N946" s="170"/>
      <c r="O946" s="170"/>
      <c r="P946" s="170"/>
      <c r="Q946" s="170"/>
      <c r="R946" s="170"/>
      <c r="S946" s="169"/>
      <c r="T946" s="169"/>
      <c r="U946" s="170"/>
      <c r="V946" s="170"/>
      <c r="W946" s="170"/>
      <c r="X946" s="170"/>
      <c r="Y946" s="170"/>
      <c r="Z946" s="170"/>
      <c r="AA946" s="170"/>
      <c r="AB946" s="170"/>
      <c r="AC946" s="170"/>
      <c r="AD946" s="170"/>
      <c r="AE946" s="170"/>
      <c r="AF946" s="170"/>
      <c r="AG946" s="170"/>
      <c r="AH946" s="170"/>
      <c r="AI946" s="170"/>
      <c r="AJ946" s="170"/>
      <c r="AK946" s="170"/>
      <c r="AL946" s="170"/>
      <c r="AM946" s="170"/>
      <c r="AN946" s="170"/>
      <c r="AO946" s="170"/>
    </row>
    <row r="947" spans="1:41" ht="12.75" customHeight="1" x14ac:dyDescent="0.2">
      <c r="A947" s="170"/>
      <c r="B947" s="170"/>
      <c r="C947" s="170"/>
      <c r="D947" s="272"/>
      <c r="E947" s="170"/>
      <c r="F947" s="170"/>
      <c r="G947" s="170"/>
      <c r="H947" s="170"/>
      <c r="I947" s="170"/>
      <c r="J947" s="170"/>
      <c r="K947" s="170"/>
      <c r="L947" s="170"/>
      <c r="M947" s="170"/>
      <c r="N947" s="170"/>
      <c r="O947" s="170"/>
      <c r="P947" s="170"/>
      <c r="Q947" s="170"/>
      <c r="R947" s="170"/>
      <c r="S947" s="169"/>
      <c r="T947" s="169"/>
      <c r="U947" s="170"/>
      <c r="V947" s="170"/>
      <c r="W947" s="170"/>
      <c r="X947" s="170"/>
      <c r="Y947" s="170"/>
      <c r="Z947" s="170"/>
      <c r="AA947" s="170"/>
      <c r="AB947" s="170"/>
      <c r="AC947" s="170"/>
      <c r="AD947" s="170"/>
      <c r="AE947" s="170"/>
      <c r="AF947" s="170"/>
      <c r="AG947" s="170"/>
      <c r="AH947" s="170"/>
      <c r="AI947" s="170"/>
      <c r="AJ947" s="170"/>
      <c r="AK947" s="170"/>
      <c r="AL947" s="170"/>
      <c r="AM947" s="170"/>
      <c r="AN947" s="170"/>
      <c r="AO947" s="170"/>
    </row>
    <row r="948" spans="1:41" ht="12.75" customHeight="1" x14ac:dyDescent="0.2">
      <c r="A948" s="170"/>
      <c r="B948" s="170"/>
      <c r="C948" s="170"/>
      <c r="D948" s="272"/>
      <c r="E948" s="170"/>
      <c r="F948" s="170"/>
      <c r="G948" s="170"/>
      <c r="H948" s="170"/>
      <c r="I948" s="170"/>
      <c r="J948" s="170"/>
      <c r="K948" s="170"/>
      <c r="L948" s="170"/>
      <c r="M948" s="170"/>
      <c r="N948" s="170"/>
      <c r="O948" s="170"/>
      <c r="P948" s="170"/>
      <c r="Q948" s="170"/>
      <c r="R948" s="170"/>
      <c r="S948" s="169"/>
      <c r="T948" s="169"/>
      <c r="U948" s="170"/>
      <c r="V948" s="170"/>
      <c r="W948" s="170"/>
      <c r="X948" s="170"/>
      <c r="Y948" s="170"/>
      <c r="Z948" s="170"/>
      <c r="AA948" s="170"/>
      <c r="AB948" s="170"/>
      <c r="AC948" s="170"/>
      <c r="AD948" s="170"/>
      <c r="AE948" s="170"/>
      <c r="AF948" s="170"/>
      <c r="AG948" s="170"/>
      <c r="AH948" s="170"/>
      <c r="AI948" s="170"/>
      <c r="AJ948" s="170"/>
      <c r="AK948" s="170"/>
      <c r="AL948" s="170"/>
      <c r="AM948" s="170"/>
      <c r="AN948" s="170"/>
      <c r="AO948" s="170"/>
    </row>
    <row r="949" spans="1:41" ht="12.75" customHeight="1" x14ac:dyDescent="0.2">
      <c r="A949" s="170"/>
      <c r="B949" s="170"/>
      <c r="C949" s="170"/>
      <c r="D949" s="272"/>
      <c r="E949" s="170"/>
      <c r="F949" s="170"/>
      <c r="G949" s="170"/>
      <c r="H949" s="170"/>
      <c r="I949" s="170"/>
      <c r="J949" s="170"/>
      <c r="K949" s="170"/>
      <c r="L949" s="170"/>
      <c r="M949" s="170"/>
      <c r="N949" s="170"/>
      <c r="O949" s="170"/>
      <c r="P949" s="170"/>
      <c r="Q949" s="170"/>
      <c r="R949" s="170"/>
      <c r="S949" s="169"/>
      <c r="T949" s="169"/>
      <c r="U949" s="170"/>
      <c r="V949" s="170"/>
      <c r="W949" s="170"/>
      <c r="X949" s="170"/>
      <c r="Y949" s="170"/>
      <c r="Z949" s="170"/>
      <c r="AA949" s="170"/>
      <c r="AB949" s="170"/>
      <c r="AC949" s="170"/>
      <c r="AD949" s="170"/>
      <c r="AE949" s="170"/>
      <c r="AF949" s="170"/>
      <c r="AG949" s="170"/>
      <c r="AH949" s="170"/>
      <c r="AI949" s="170"/>
      <c r="AJ949" s="170"/>
      <c r="AK949" s="170"/>
      <c r="AL949" s="170"/>
      <c r="AM949" s="170"/>
      <c r="AN949" s="170"/>
      <c r="AO949" s="170"/>
    </row>
    <row r="950" spans="1:41" ht="12.75" customHeight="1" x14ac:dyDescent="0.2">
      <c r="A950" s="170"/>
      <c r="B950" s="170"/>
      <c r="C950" s="170"/>
      <c r="D950" s="272"/>
      <c r="E950" s="170"/>
      <c r="F950" s="170"/>
      <c r="G950" s="170"/>
      <c r="H950" s="170"/>
      <c r="I950" s="170"/>
      <c r="J950" s="170"/>
      <c r="K950" s="170"/>
      <c r="L950" s="170"/>
      <c r="M950" s="170"/>
      <c r="N950" s="170"/>
      <c r="O950" s="170"/>
      <c r="P950" s="170"/>
      <c r="Q950" s="170"/>
      <c r="R950" s="170"/>
      <c r="S950" s="169"/>
      <c r="T950" s="169"/>
      <c r="U950" s="170"/>
      <c r="V950" s="170"/>
      <c r="W950" s="170"/>
      <c r="X950" s="170"/>
      <c r="Y950" s="170"/>
      <c r="Z950" s="170"/>
      <c r="AA950" s="170"/>
      <c r="AB950" s="170"/>
      <c r="AC950" s="170"/>
      <c r="AD950" s="170"/>
      <c r="AE950" s="170"/>
      <c r="AF950" s="170"/>
      <c r="AG950" s="170"/>
      <c r="AH950" s="170"/>
      <c r="AI950" s="170"/>
      <c r="AJ950" s="170"/>
      <c r="AK950" s="170"/>
      <c r="AL950" s="170"/>
      <c r="AM950" s="170"/>
      <c r="AN950" s="170"/>
      <c r="AO950" s="170"/>
    </row>
    <row r="951" spans="1:41" ht="12.75" customHeight="1" x14ac:dyDescent="0.2">
      <c r="A951" s="170"/>
      <c r="B951" s="170"/>
      <c r="C951" s="170"/>
      <c r="D951" s="272"/>
      <c r="E951" s="170"/>
      <c r="F951" s="170"/>
      <c r="G951" s="170"/>
      <c r="H951" s="170"/>
      <c r="I951" s="170"/>
      <c r="J951" s="170"/>
      <c r="K951" s="170"/>
      <c r="L951" s="170"/>
      <c r="M951" s="170"/>
      <c r="N951" s="170"/>
      <c r="O951" s="170"/>
      <c r="P951" s="170"/>
      <c r="Q951" s="170"/>
      <c r="R951" s="170"/>
      <c r="S951" s="169"/>
      <c r="T951" s="169"/>
      <c r="U951" s="170"/>
      <c r="V951" s="170"/>
      <c r="W951" s="170"/>
      <c r="X951" s="170"/>
      <c r="Y951" s="170"/>
      <c r="Z951" s="170"/>
      <c r="AA951" s="170"/>
      <c r="AB951" s="170"/>
      <c r="AC951" s="170"/>
      <c r="AD951" s="170"/>
      <c r="AE951" s="170"/>
      <c r="AF951" s="170"/>
      <c r="AG951" s="170"/>
      <c r="AH951" s="170"/>
      <c r="AI951" s="170"/>
      <c r="AJ951" s="170"/>
      <c r="AK951" s="170"/>
      <c r="AL951" s="170"/>
      <c r="AM951" s="170"/>
      <c r="AN951" s="170"/>
      <c r="AO951" s="170"/>
    </row>
    <row r="952" spans="1:41" ht="12.75" customHeight="1" x14ac:dyDescent="0.2">
      <c r="A952" s="170"/>
      <c r="B952" s="170"/>
      <c r="C952" s="170"/>
      <c r="D952" s="272"/>
      <c r="E952" s="170"/>
      <c r="F952" s="170"/>
      <c r="G952" s="170"/>
      <c r="H952" s="170"/>
      <c r="I952" s="170"/>
      <c r="J952" s="170"/>
      <c r="K952" s="170"/>
      <c r="L952" s="170"/>
      <c r="M952" s="170"/>
      <c r="N952" s="170"/>
      <c r="O952" s="170"/>
      <c r="P952" s="170"/>
      <c r="Q952" s="170"/>
      <c r="R952" s="170"/>
      <c r="S952" s="169"/>
      <c r="T952" s="169"/>
      <c r="U952" s="170"/>
      <c r="V952" s="170"/>
      <c r="W952" s="170"/>
      <c r="X952" s="170"/>
      <c r="Y952" s="170"/>
      <c r="Z952" s="170"/>
      <c r="AA952" s="170"/>
      <c r="AB952" s="170"/>
      <c r="AC952" s="170"/>
      <c r="AD952" s="170"/>
      <c r="AE952" s="170"/>
      <c r="AF952" s="170"/>
      <c r="AG952" s="170"/>
      <c r="AH952" s="170"/>
      <c r="AI952" s="170"/>
      <c r="AJ952" s="170"/>
      <c r="AK952" s="170"/>
      <c r="AL952" s="170"/>
      <c r="AM952" s="170"/>
      <c r="AN952" s="170"/>
      <c r="AO952" s="170"/>
    </row>
    <row r="953" spans="1:41" ht="12.75" customHeight="1" x14ac:dyDescent="0.2">
      <c r="A953" s="170"/>
      <c r="B953" s="170"/>
      <c r="C953" s="170"/>
      <c r="D953" s="272"/>
      <c r="E953" s="170"/>
      <c r="F953" s="170"/>
      <c r="G953" s="170"/>
      <c r="H953" s="170"/>
      <c r="I953" s="170"/>
      <c r="J953" s="170"/>
      <c r="K953" s="170"/>
      <c r="L953" s="170"/>
      <c r="M953" s="170"/>
      <c r="N953" s="170"/>
      <c r="O953" s="170"/>
      <c r="P953" s="170"/>
      <c r="Q953" s="170"/>
      <c r="R953" s="170"/>
      <c r="S953" s="169"/>
      <c r="T953" s="169"/>
      <c r="U953" s="170"/>
      <c r="V953" s="170"/>
      <c r="W953" s="170"/>
      <c r="X953" s="170"/>
      <c r="Y953" s="170"/>
      <c r="Z953" s="170"/>
      <c r="AA953" s="170"/>
      <c r="AB953" s="170"/>
      <c r="AC953" s="170"/>
      <c r="AD953" s="170"/>
      <c r="AE953" s="170"/>
      <c r="AF953" s="170"/>
      <c r="AG953" s="170"/>
      <c r="AH953" s="170"/>
      <c r="AI953" s="170"/>
      <c r="AJ953" s="170"/>
      <c r="AK953" s="170"/>
      <c r="AL953" s="170"/>
      <c r="AM953" s="170"/>
      <c r="AN953" s="170"/>
      <c r="AO953" s="170"/>
    </row>
    <row r="954" spans="1:41" ht="12.75" customHeight="1" x14ac:dyDescent="0.2">
      <c r="A954" s="170"/>
      <c r="B954" s="170"/>
      <c r="C954" s="170"/>
      <c r="D954" s="272"/>
      <c r="E954" s="170"/>
      <c r="F954" s="170"/>
      <c r="G954" s="170"/>
      <c r="H954" s="170"/>
      <c r="I954" s="170"/>
      <c r="J954" s="170"/>
      <c r="K954" s="170"/>
      <c r="L954" s="170"/>
      <c r="M954" s="170"/>
      <c r="N954" s="170"/>
      <c r="O954" s="170"/>
      <c r="P954" s="170"/>
      <c r="Q954" s="170"/>
      <c r="R954" s="170"/>
      <c r="S954" s="169"/>
      <c r="T954" s="169"/>
      <c r="U954" s="170"/>
      <c r="V954" s="170"/>
      <c r="W954" s="170"/>
      <c r="X954" s="170"/>
      <c r="Y954" s="170"/>
      <c r="Z954" s="170"/>
      <c r="AA954" s="170"/>
      <c r="AB954" s="170"/>
      <c r="AC954" s="170"/>
      <c r="AD954" s="170"/>
      <c r="AE954" s="170"/>
      <c r="AF954" s="170"/>
      <c r="AG954" s="170"/>
      <c r="AH954" s="170"/>
      <c r="AI954" s="170"/>
      <c r="AJ954" s="170"/>
      <c r="AK954" s="170"/>
      <c r="AL954" s="170"/>
      <c r="AM954" s="170"/>
      <c r="AN954" s="170"/>
      <c r="AO954" s="170"/>
    </row>
    <row r="955" spans="1:41" ht="12.75" customHeight="1" x14ac:dyDescent="0.2">
      <c r="A955" s="170"/>
      <c r="B955" s="170"/>
      <c r="C955" s="170"/>
      <c r="D955" s="272"/>
      <c r="E955" s="170"/>
      <c r="F955" s="170"/>
      <c r="G955" s="170"/>
      <c r="H955" s="170"/>
      <c r="I955" s="170"/>
      <c r="J955" s="170"/>
      <c r="K955" s="170"/>
      <c r="L955" s="170"/>
      <c r="M955" s="170"/>
      <c r="N955" s="170"/>
      <c r="O955" s="170"/>
      <c r="P955" s="170"/>
      <c r="Q955" s="170"/>
      <c r="R955" s="170"/>
      <c r="S955" s="169"/>
      <c r="T955" s="169"/>
      <c r="U955" s="170"/>
      <c r="V955" s="170"/>
      <c r="W955" s="170"/>
      <c r="X955" s="170"/>
      <c r="Y955" s="170"/>
      <c r="Z955" s="170"/>
      <c r="AA955" s="170"/>
      <c r="AB955" s="170"/>
      <c r="AC955" s="170"/>
      <c r="AD955" s="170"/>
      <c r="AE955" s="170"/>
      <c r="AF955" s="170"/>
      <c r="AG955" s="170"/>
      <c r="AH955" s="170"/>
      <c r="AI955" s="170"/>
      <c r="AJ955" s="170"/>
      <c r="AK955" s="170"/>
      <c r="AL955" s="170"/>
      <c r="AM955" s="170"/>
      <c r="AN955" s="170"/>
      <c r="AO955" s="170"/>
    </row>
    <row r="956" spans="1:41" ht="12.75" customHeight="1" x14ac:dyDescent="0.2">
      <c r="A956" s="170"/>
      <c r="B956" s="170"/>
      <c r="C956" s="170"/>
      <c r="D956" s="272"/>
      <c r="E956" s="170"/>
      <c r="F956" s="170"/>
      <c r="G956" s="170"/>
      <c r="H956" s="170"/>
      <c r="I956" s="170"/>
      <c r="J956" s="170"/>
      <c r="K956" s="170"/>
      <c r="L956" s="170"/>
      <c r="M956" s="170"/>
      <c r="N956" s="170"/>
      <c r="O956" s="170"/>
      <c r="P956" s="170"/>
      <c r="Q956" s="170"/>
      <c r="R956" s="170"/>
      <c r="S956" s="169"/>
      <c r="T956" s="169"/>
      <c r="U956" s="170"/>
      <c r="V956" s="170"/>
      <c r="W956" s="170"/>
      <c r="X956" s="170"/>
      <c r="Y956" s="170"/>
      <c r="Z956" s="170"/>
      <c r="AA956" s="170"/>
      <c r="AB956" s="170"/>
      <c r="AC956" s="170"/>
      <c r="AD956" s="170"/>
      <c r="AE956" s="170"/>
      <c r="AF956" s="170"/>
      <c r="AG956" s="170"/>
      <c r="AH956" s="170"/>
      <c r="AI956" s="170"/>
      <c r="AJ956" s="170"/>
      <c r="AK956" s="170"/>
      <c r="AL956" s="170"/>
      <c r="AM956" s="170"/>
      <c r="AN956" s="170"/>
      <c r="AO956" s="170"/>
    </row>
    <row r="957" spans="1:41" ht="12.75" customHeight="1" x14ac:dyDescent="0.2">
      <c r="A957" s="170"/>
      <c r="B957" s="170"/>
      <c r="C957" s="170"/>
      <c r="D957" s="272"/>
      <c r="E957" s="170"/>
      <c r="F957" s="170"/>
      <c r="G957" s="170"/>
      <c r="H957" s="170"/>
      <c r="I957" s="170"/>
      <c r="J957" s="170"/>
      <c r="K957" s="170"/>
      <c r="L957" s="170"/>
      <c r="M957" s="170"/>
      <c r="N957" s="170"/>
      <c r="O957" s="170"/>
      <c r="P957" s="170"/>
      <c r="Q957" s="170"/>
      <c r="R957" s="170"/>
      <c r="S957" s="169"/>
      <c r="T957" s="169"/>
      <c r="U957" s="170"/>
      <c r="V957" s="170"/>
      <c r="W957" s="170"/>
      <c r="X957" s="170"/>
      <c r="Y957" s="170"/>
      <c r="Z957" s="170"/>
      <c r="AA957" s="170"/>
      <c r="AB957" s="170"/>
      <c r="AC957" s="170"/>
      <c r="AD957" s="170"/>
      <c r="AE957" s="170"/>
      <c r="AF957" s="170"/>
      <c r="AG957" s="170"/>
      <c r="AH957" s="170"/>
      <c r="AI957" s="170"/>
      <c r="AJ957" s="170"/>
      <c r="AK957" s="170"/>
      <c r="AL957" s="170"/>
      <c r="AM957" s="170"/>
      <c r="AN957" s="170"/>
      <c r="AO957" s="170"/>
    </row>
    <row r="958" spans="1:41" ht="12.75" customHeight="1" x14ac:dyDescent="0.2">
      <c r="A958" s="170"/>
      <c r="B958" s="170"/>
      <c r="C958" s="170"/>
      <c r="D958" s="272"/>
      <c r="E958" s="170"/>
      <c r="F958" s="170"/>
      <c r="G958" s="170"/>
      <c r="H958" s="170"/>
      <c r="I958" s="170"/>
      <c r="J958" s="170"/>
      <c r="K958" s="170"/>
      <c r="L958" s="170"/>
      <c r="M958" s="170"/>
      <c r="N958" s="170"/>
      <c r="O958" s="170"/>
      <c r="P958" s="170"/>
      <c r="Q958" s="170"/>
      <c r="R958" s="170"/>
      <c r="S958" s="169"/>
      <c r="T958" s="169"/>
      <c r="U958" s="170"/>
      <c r="V958" s="170"/>
      <c r="W958" s="170"/>
      <c r="X958" s="170"/>
      <c r="Y958" s="170"/>
      <c r="Z958" s="170"/>
      <c r="AA958" s="170"/>
      <c r="AB958" s="170"/>
      <c r="AC958" s="170"/>
      <c r="AD958" s="170"/>
      <c r="AE958" s="170"/>
      <c r="AF958" s="170"/>
      <c r="AG958" s="170"/>
      <c r="AH958" s="170"/>
      <c r="AI958" s="170"/>
      <c r="AJ958" s="170"/>
      <c r="AK958" s="170"/>
      <c r="AL958" s="170"/>
      <c r="AM958" s="170"/>
      <c r="AN958" s="170"/>
      <c r="AO958" s="170"/>
    </row>
    <row r="959" spans="1:41" ht="12.75" customHeight="1" x14ac:dyDescent="0.2">
      <c r="A959" s="170"/>
      <c r="B959" s="170"/>
      <c r="C959" s="170"/>
      <c r="D959" s="272"/>
      <c r="E959" s="170"/>
      <c r="F959" s="170"/>
      <c r="G959" s="170"/>
      <c r="H959" s="170"/>
      <c r="I959" s="170"/>
      <c r="J959" s="170"/>
      <c r="K959" s="170"/>
      <c r="L959" s="170"/>
      <c r="M959" s="170"/>
      <c r="N959" s="170"/>
      <c r="O959" s="170"/>
      <c r="P959" s="170"/>
      <c r="Q959" s="170"/>
      <c r="R959" s="170"/>
      <c r="S959" s="169"/>
      <c r="T959" s="169"/>
      <c r="U959" s="170"/>
      <c r="V959" s="170"/>
      <c r="W959" s="170"/>
      <c r="X959" s="170"/>
      <c r="Y959" s="170"/>
      <c r="Z959" s="170"/>
      <c r="AA959" s="170"/>
      <c r="AB959" s="170"/>
      <c r="AC959" s="170"/>
      <c r="AD959" s="170"/>
      <c r="AE959" s="170"/>
      <c r="AF959" s="170"/>
      <c r="AG959" s="170"/>
      <c r="AH959" s="170"/>
      <c r="AI959" s="170"/>
      <c r="AJ959" s="170"/>
      <c r="AK959" s="170"/>
      <c r="AL959" s="170"/>
      <c r="AM959" s="170"/>
      <c r="AN959" s="170"/>
      <c r="AO959" s="170"/>
    </row>
    <row r="960" spans="1:41" ht="12.75" customHeight="1" x14ac:dyDescent="0.2">
      <c r="A960" s="170"/>
      <c r="B960" s="170"/>
      <c r="C960" s="170"/>
      <c r="D960" s="272"/>
      <c r="E960" s="170"/>
      <c r="F960" s="170"/>
      <c r="G960" s="170"/>
      <c r="H960" s="170"/>
      <c r="I960" s="170"/>
      <c r="J960" s="170"/>
      <c r="K960" s="170"/>
      <c r="L960" s="170"/>
      <c r="M960" s="170"/>
      <c r="N960" s="170"/>
      <c r="O960" s="170"/>
      <c r="P960" s="170"/>
      <c r="Q960" s="170"/>
      <c r="R960" s="170"/>
      <c r="S960" s="169"/>
      <c r="T960" s="169"/>
      <c r="U960" s="170"/>
      <c r="V960" s="170"/>
      <c r="W960" s="170"/>
      <c r="X960" s="170"/>
      <c r="Y960" s="170"/>
      <c r="Z960" s="170"/>
      <c r="AA960" s="170"/>
      <c r="AB960" s="170"/>
      <c r="AC960" s="170"/>
      <c r="AD960" s="170"/>
      <c r="AE960" s="170"/>
      <c r="AF960" s="170"/>
      <c r="AG960" s="170"/>
      <c r="AH960" s="170"/>
      <c r="AI960" s="170"/>
      <c r="AJ960" s="170"/>
      <c r="AK960" s="170"/>
      <c r="AL960" s="170"/>
      <c r="AM960" s="170"/>
      <c r="AN960" s="170"/>
      <c r="AO960" s="170"/>
    </row>
    <row r="961" spans="1:41" ht="12.75" customHeight="1" x14ac:dyDescent="0.2">
      <c r="A961" s="170"/>
      <c r="B961" s="170"/>
      <c r="C961" s="170"/>
      <c r="D961" s="272"/>
      <c r="E961" s="170"/>
      <c r="F961" s="170"/>
      <c r="G961" s="170"/>
      <c r="H961" s="170"/>
      <c r="I961" s="170"/>
      <c r="J961" s="170"/>
      <c r="K961" s="170"/>
      <c r="L961" s="170"/>
      <c r="M961" s="170"/>
      <c r="N961" s="170"/>
      <c r="O961" s="170"/>
      <c r="P961" s="170"/>
      <c r="Q961" s="170"/>
      <c r="R961" s="170"/>
      <c r="S961" s="169"/>
      <c r="T961" s="169"/>
      <c r="U961" s="170"/>
      <c r="V961" s="170"/>
      <c r="W961" s="170"/>
      <c r="X961" s="170"/>
      <c r="Y961" s="170"/>
      <c r="Z961" s="170"/>
      <c r="AA961" s="170"/>
      <c r="AB961" s="170"/>
      <c r="AC961" s="170"/>
      <c r="AD961" s="170"/>
      <c r="AE961" s="170"/>
      <c r="AF961" s="170"/>
      <c r="AG961" s="170"/>
      <c r="AH961" s="170"/>
      <c r="AI961" s="170"/>
      <c r="AJ961" s="170"/>
      <c r="AK961" s="170"/>
      <c r="AL961" s="170"/>
      <c r="AM961" s="170"/>
      <c r="AN961" s="170"/>
      <c r="AO961" s="170"/>
    </row>
    <row r="962" spans="1:41" ht="12.75" customHeight="1" x14ac:dyDescent="0.2">
      <c r="A962" s="170"/>
      <c r="B962" s="170"/>
      <c r="C962" s="170"/>
      <c r="D962" s="272"/>
      <c r="E962" s="170"/>
      <c r="F962" s="170"/>
      <c r="G962" s="170"/>
      <c r="H962" s="170"/>
      <c r="I962" s="170"/>
      <c r="J962" s="170"/>
      <c r="K962" s="170"/>
      <c r="L962" s="170"/>
      <c r="M962" s="170"/>
      <c r="N962" s="170"/>
      <c r="O962" s="170"/>
      <c r="P962" s="170"/>
      <c r="Q962" s="170"/>
      <c r="R962" s="170"/>
      <c r="S962" s="169"/>
      <c r="T962" s="169"/>
      <c r="U962" s="170"/>
      <c r="V962" s="170"/>
      <c r="W962" s="170"/>
      <c r="X962" s="170"/>
      <c r="Y962" s="170"/>
      <c r="Z962" s="170"/>
      <c r="AA962" s="170"/>
      <c r="AB962" s="170"/>
      <c r="AC962" s="170"/>
      <c r="AD962" s="170"/>
      <c r="AE962" s="170"/>
      <c r="AF962" s="170"/>
      <c r="AG962" s="170"/>
      <c r="AH962" s="170"/>
      <c r="AI962" s="170"/>
      <c r="AJ962" s="170"/>
      <c r="AK962" s="170"/>
      <c r="AL962" s="170"/>
      <c r="AM962" s="170"/>
      <c r="AN962" s="170"/>
      <c r="AO962" s="170"/>
    </row>
    <row r="963" spans="1:41" ht="12.75" customHeight="1" x14ac:dyDescent="0.2">
      <c r="A963" s="170"/>
      <c r="B963" s="170"/>
      <c r="C963" s="170"/>
      <c r="D963" s="272"/>
      <c r="E963" s="170"/>
      <c r="F963" s="170"/>
      <c r="G963" s="170"/>
      <c r="H963" s="170"/>
      <c r="I963" s="170"/>
      <c r="J963" s="170"/>
      <c r="K963" s="170"/>
      <c r="L963" s="170"/>
      <c r="M963" s="170"/>
      <c r="N963" s="170"/>
      <c r="O963" s="170"/>
      <c r="P963" s="170"/>
      <c r="Q963" s="170"/>
      <c r="R963" s="170"/>
      <c r="S963" s="169"/>
      <c r="T963" s="169"/>
      <c r="U963" s="170"/>
      <c r="V963" s="170"/>
      <c r="W963" s="170"/>
      <c r="X963" s="170"/>
      <c r="Y963" s="170"/>
      <c r="Z963" s="170"/>
      <c r="AA963" s="170"/>
      <c r="AB963" s="170"/>
      <c r="AC963" s="170"/>
      <c r="AD963" s="170"/>
      <c r="AE963" s="170"/>
      <c r="AF963" s="170"/>
      <c r="AG963" s="170"/>
      <c r="AH963" s="170"/>
      <c r="AI963" s="170"/>
      <c r="AJ963" s="170"/>
      <c r="AK963" s="170"/>
      <c r="AL963" s="170"/>
      <c r="AM963" s="170"/>
      <c r="AN963" s="170"/>
      <c r="AO963" s="170"/>
    </row>
    <row r="964" spans="1:41" ht="12.75" customHeight="1" x14ac:dyDescent="0.2">
      <c r="A964" s="170"/>
      <c r="B964" s="170"/>
      <c r="C964" s="170"/>
      <c r="D964" s="272"/>
      <c r="E964" s="170"/>
      <c r="F964" s="170"/>
      <c r="G964" s="170"/>
      <c r="H964" s="170"/>
      <c r="I964" s="170"/>
      <c r="J964" s="170"/>
      <c r="K964" s="170"/>
      <c r="L964" s="170"/>
      <c r="M964" s="170"/>
      <c r="N964" s="170"/>
      <c r="O964" s="170"/>
      <c r="P964" s="170"/>
      <c r="Q964" s="170"/>
      <c r="R964" s="170"/>
      <c r="S964" s="169"/>
      <c r="T964" s="169"/>
      <c r="U964" s="170"/>
      <c r="V964" s="170"/>
      <c r="W964" s="170"/>
      <c r="X964" s="170"/>
      <c r="Y964" s="170"/>
      <c r="Z964" s="170"/>
      <c r="AA964" s="170"/>
      <c r="AB964" s="170"/>
      <c r="AC964" s="170"/>
      <c r="AD964" s="170"/>
      <c r="AE964" s="170"/>
      <c r="AF964" s="170"/>
      <c r="AG964" s="170"/>
      <c r="AH964" s="170"/>
      <c r="AI964" s="170"/>
      <c r="AJ964" s="170"/>
      <c r="AK964" s="170"/>
      <c r="AL964" s="170"/>
      <c r="AM964" s="170"/>
      <c r="AN964" s="170"/>
      <c r="AO964" s="170"/>
    </row>
    <row r="965" spans="1:41" ht="12.75" customHeight="1" x14ac:dyDescent="0.2">
      <c r="A965" s="170"/>
      <c r="B965" s="170"/>
      <c r="C965" s="170"/>
      <c r="D965" s="272"/>
      <c r="E965" s="170"/>
      <c r="F965" s="170"/>
      <c r="G965" s="170"/>
      <c r="H965" s="170"/>
      <c r="I965" s="170"/>
      <c r="J965" s="170"/>
      <c r="K965" s="170"/>
      <c r="L965" s="170"/>
      <c r="M965" s="170"/>
      <c r="N965" s="170"/>
      <c r="O965" s="170"/>
      <c r="P965" s="170"/>
      <c r="Q965" s="170"/>
      <c r="R965" s="170"/>
      <c r="S965" s="169"/>
      <c r="T965" s="169"/>
      <c r="U965" s="170"/>
      <c r="V965" s="170"/>
      <c r="W965" s="170"/>
      <c r="X965" s="170"/>
      <c r="Y965" s="170"/>
      <c r="Z965" s="170"/>
      <c r="AA965" s="170"/>
      <c r="AB965" s="170"/>
      <c r="AC965" s="170"/>
      <c r="AD965" s="170"/>
      <c r="AE965" s="170"/>
      <c r="AF965" s="170"/>
      <c r="AG965" s="170"/>
      <c r="AH965" s="170"/>
      <c r="AI965" s="170"/>
      <c r="AJ965" s="170"/>
      <c r="AK965" s="170"/>
      <c r="AL965" s="170"/>
      <c r="AM965" s="170"/>
      <c r="AN965" s="170"/>
      <c r="AO965" s="170"/>
    </row>
    <row r="966" spans="1:41" ht="12.75" customHeight="1" x14ac:dyDescent="0.2">
      <c r="A966" s="170"/>
      <c r="B966" s="170"/>
      <c r="C966" s="170"/>
      <c r="D966" s="272"/>
      <c r="E966" s="170"/>
      <c r="F966" s="170"/>
      <c r="G966" s="170"/>
      <c r="H966" s="170"/>
      <c r="I966" s="170"/>
      <c r="J966" s="170"/>
      <c r="K966" s="170"/>
      <c r="L966" s="170"/>
      <c r="M966" s="170"/>
      <c r="N966" s="170"/>
      <c r="O966" s="170"/>
      <c r="P966" s="170"/>
      <c r="Q966" s="170"/>
      <c r="R966" s="170"/>
      <c r="S966" s="169"/>
      <c r="T966" s="169"/>
      <c r="U966" s="170"/>
      <c r="V966" s="170"/>
      <c r="W966" s="170"/>
      <c r="X966" s="170"/>
      <c r="Y966" s="170"/>
      <c r="Z966" s="170"/>
      <c r="AA966" s="170"/>
      <c r="AB966" s="170"/>
      <c r="AC966" s="170"/>
      <c r="AD966" s="170"/>
      <c r="AE966" s="170"/>
      <c r="AF966" s="170"/>
      <c r="AG966" s="170"/>
      <c r="AH966" s="170"/>
      <c r="AI966" s="170"/>
      <c r="AJ966" s="170"/>
      <c r="AK966" s="170"/>
      <c r="AL966" s="170"/>
      <c r="AM966" s="170"/>
      <c r="AN966" s="170"/>
      <c r="AO966" s="170"/>
    </row>
    <row r="967" spans="1:41" ht="12.75" customHeight="1" x14ac:dyDescent="0.2">
      <c r="A967" s="170"/>
      <c r="B967" s="170"/>
      <c r="C967" s="170"/>
      <c r="D967" s="272"/>
      <c r="E967" s="170"/>
      <c r="F967" s="170"/>
      <c r="G967" s="170"/>
      <c r="H967" s="170"/>
      <c r="I967" s="170"/>
      <c r="J967" s="170"/>
      <c r="K967" s="170"/>
      <c r="L967" s="170"/>
      <c r="M967" s="170"/>
      <c r="N967" s="170"/>
      <c r="O967" s="170"/>
      <c r="P967" s="170"/>
      <c r="Q967" s="170"/>
      <c r="R967" s="170"/>
      <c r="S967" s="169"/>
      <c r="T967" s="169"/>
      <c r="U967" s="170"/>
      <c r="V967" s="170"/>
      <c r="W967" s="170"/>
      <c r="X967" s="170"/>
      <c r="Y967" s="170"/>
      <c r="Z967" s="170"/>
      <c r="AA967" s="170"/>
      <c r="AB967" s="170"/>
      <c r="AC967" s="170"/>
      <c r="AD967" s="170"/>
      <c r="AE967" s="170"/>
      <c r="AF967" s="170"/>
      <c r="AG967" s="170"/>
      <c r="AH967" s="170"/>
      <c r="AI967" s="170"/>
      <c r="AJ967" s="170"/>
      <c r="AK967" s="170"/>
      <c r="AL967" s="170"/>
      <c r="AM967" s="170"/>
      <c r="AN967" s="170"/>
      <c r="AO967" s="170"/>
    </row>
    <row r="968" spans="1:41" ht="12.75" customHeight="1" x14ac:dyDescent="0.2">
      <c r="A968" s="170"/>
      <c r="B968" s="170"/>
      <c r="C968" s="170"/>
      <c r="D968" s="272"/>
      <c r="E968" s="170"/>
      <c r="F968" s="170"/>
      <c r="G968" s="170"/>
      <c r="H968" s="170"/>
      <c r="I968" s="170"/>
      <c r="J968" s="170"/>
      <c r="K968" s="170"/>
      <c r="L968" s="170"/>
      <c r="M968" s="170"/>
      <c r="N968" s="170"/>
      <c r="O968" s="170"/>
      <c r="P968" s="170"/>
      <c r="Q968" s="170"/>
      <c r="R968" s="170"/>
      <c r="S968" s="169"/>
      <c r="T968" s="169"/>
      <c r="U968" s="170"/>
      <c r="V968" s="170"/>
      <c r="W968" s="170"/>
      <c r="X968" s="170"/>
      <c r="Y968" s="170"/>
      <c r="Z968" s="170"/>
      <c r="AA968" s="170"/>
      <c r="AB968" s="170"/>
      <c r="AC968" s="170"/>
      <c r="AD968" s="170"/>
      <c r="AE968" s="170"/>
      <c r="AF968" s="170"/>
      <c r="AG968" s="170"/>
      <c r="AH968" s="170"/>
      <c r="AI968" s="170"/>
      <c r="AJ968" s="170"/>
      <c r="AK968" s="170"/>
      <c r="AL968" s="170"/>
      <c r="AM968" s="170"/>
      <c r="AN968" s="170"/>
      <c r="AO968" s="170"/>
    </row>
    <row r="969" spans="1:41" ht="12.75" customHeight="1" x14ac:dyDescent="0.2">
      <c r="A969" s="170"/>
      <c r="B969" s="170"/>
      <c r="C969" s="170"/>
      <c r="D969" s="272"/>
      <c r="E969" s="170"/>
      <c r="F969" s="170"/>
      <c r="G969" s="170"/>
      <c r="H969" s="170"/>
      <c r="I969" s="170"/>
      <c r="J969" s="170"/>
      <c r="K969" s="170"/>
      <c r="L969" s="170"/>
      <c r="M969" s="170"/>
      <c r="N969" s="170"/>
      <c r="O969" s="170"/>
      <c r="P969" s="170"/>
      <c r="Q969" s="170"/>
      <c r="R969" s="170"/>
      <c r="S969" s="169"/>
      <c r="T969" s="169"/>
      <c r="U969" s="170"/>
      <c r="V969" s="170"/>
      <c r="W969" s="170"/>
      <c r="X969" s="170"/>
      <c r="Y969" s="170"/>
      <c r="Z969" s="170"/>
      <c r="AA969" s="170"/>
      <c r="AB969" s="170"/>
      <c r="AC969" s="170"/>
      <c r="AD969" s="170"/>
      <c r="AE969" s="170"/>
      <c r="AF969" s="170"/>
      <c r="AG969" s="170"/>
      <c r="AH969" s="170"/>
      <c r="AI969" s="170"/>
      <c r="AJ969" s="170"/>
      <c r="AK969" s="170"/>
      <c r="AL969" s="170"/>
      <c r="AM969" s="170"/>
      <c r="AN969" s="170"/>
      <c r="AO969" s="170"/>
    </row>
    <row r="970" spans="1:41" ht="12.75" customHeight="1" x14ac:dyDescent="0.2">
      <c r="A970" s="170"/>
      <c r="B970" s="170"/>
      <c r="C970" s="170"/>
      <c r="D970" s="272"/>
      <c r="E970" s="170"/>
      <c r="F970" s="170"/>
      <c r="G970" s="170"/>
      <c r="H970" s="170"/>
      <c r="I970" s="170"/>
      <c r="J970" s="170"/>
      <c r="K970" s="170"/>
      <c r="L970" s="170"/>
      <c r="M970" s="170"/>
      <c r="N970" s="170"/>
      <c r="O970" s="170"/>
      <c r="P970" s="170"/>
      <c r="Q970" s="170"/>
      <c r="R970" s="170"/>
      <c r="S970" s="169"/>
      <c r="T970" s="169"/>
      <c r="U970" s="170"/>
      <c r="V970" s="170"/>
      <c r="W970" s="170"/>
      <c r="X970" s="170"/>
      <c r="Y970" s="170"/>
      <c r="Z970" s="170"/>
      <c r="AA970" s="170"/>
      <c r="AB970" s="170"/>
      <c r="AC970" s="170"/>
      <c r="AD970" s="170"/>
      <c r="AE970" s="170"/>
      <c r="AF970" s="170"/>
      <c r="AG970" s="170"/>
      <c r="AH970" s="170"/>
      <c r="AI970" s="170"/>
      <c r="AJ970" s="170"/>
      <c r="AK970" s="170"/>
      <c r="AL970" s="170"/>
      <c r="AM970" s="170"/>
      <c r="AN970" s="170"/>
      <c r="AO970" s="170"/>
    </row>
    <row r="971" spans="1:41" ht="12.75" customHeight="1" x14ac:dyDescent="0.2">
      <c r="A971" s="170"/>
      <c r="B971" s="170"/>
      <c r="C971" s="170"/>
      <c r="D971" s="272"/>
      <c r="E971" s="170"/>
      <c r="F971" s="170"/>
      <c r="G971" s="170"/>
      <c r="H971" s="170"/>
      <c r="I971" s="170"/>
      <c r="J971" s="170"/>
      <c r="K971" s="170"/>
      <c r="L971" s="170"/>
      <c r="M971" s="170"/>
      <c r="N971" s="170"/>
      <c r="O971" s="170"/>
      <c r="P971" s="170"/>
      <c r="Q971" s="170"/>
      <c r="R971" s="170"/>
      <c r="S971" s="169"/>
      <c r="T971" s="169"/>
      <c r="U971" s="170"/>
      <c r="V971" s="170"/>
      <c r="W971" s="170"/>
      <c r="X971" s="170"/>
      <c r="Y971" s="170"/>
      <c r="Z971" s="170"/>
      <c r="AA971" s="170"/>
      <c r="AB971" s="170"/>
      <c r="AC971" s="170"/>
      <c r="AD971" s="170"/>
      <c r="AE971" s="170"/>
      <c r="AF971" s="170"/>
      <c r="AG971" s="170"/>
      <c r="AH971" s="170"/>
      <c r="AI971" s="170"/>
      <c r="AJ971" s="170"/>
      <c r="AK971" s="170"/>
      <c r="AL971" s="170"/>
      <c r="AM971" s="170"/>
      <c r="AN971" s="170"/>
      <c r="AO971" s="170"/>
    </row>
    <row r="972" spans="1:41" ht="12.75" customHeight="1" x14ac:dyDescent="0.2">
      <c r="A972" s="170"/>
      <c r="B972" s="170"/>
      <c r="C972" s="170"/>
      <c r="D972" s="272"/>
      <c r="E972" s="170"/>
      <c r="F972" s="170"/>
      <c r="G972" s="170"/>
      <c r="H972" s="170"/>
      <c r="I972" s="170"/>
      <c r="J972" s="170"/>
      <c r="K972" s="170"/>
      <c r="L972" s="170"/>
      <c r="M972" s="170"/>
      <c r="N972" s="170"/>
      <c r="O972" s="170"/>
      <c r="P972" s="170"/>
      <c r="Q972" s="170"/>
      <c r="R972" s="170"/>
      <c r="S972" s="169"/>
      <c r="T972" s="169"/>
      <c r="U972" s="170"/>
      <c r="V972" s="170"/>
      <c r="W972" s="170"/>
      <c r="X972" s="170"/>
      <c r="Y972" s="170"/>
      <c r="Z972" s="170"/>
      <c r="AA972" s="170"/>
      <c r="AB972" s="170"/>
      <c r="AC972" s="170"/>
      <c r="AD972" s="170"/>
      <c r="AE972" s="170"/>
      <c r="AF972" s="170"/>
      <c r="AG972" s="170"/>
      <c r="AH972" s="170"/>
      <c r="AI972" s="170"/>
      <c r="AJ972" s="170"/>
      <c r="AK972" s="170"/>
      <c r="AL972" s="170"/>
      <c r="AM972" s="170"/>
      <c r="AN972" s="170"/>
      <c r="AO972" s="170"/>
    </row>
    <row r="973" spans="1:41" ht="12.75" customHeight="1" x14ac:dyDescent="0.2">
      <c r="A973" s="170"/>
      <c r="B973" s="170"/>
      <c r="C973" s="170"/>
      <c r="D973" s="272"/>
      <c r="E973" s="170"/>
      <c r="F973" s="170"/>
      <c r="G973" s="170"/>
      <c r="H973" s="170"/>
      <c r="I973" s="170"/>
      <c r="J973" s="170"/>
      <c r="K973" s="170"/>
      <c r="L973" s="170"/>
      <c r="M973" s="170"/>
      <c r="N973" s="170"/>
      <c r="O973" s="170"/>
      <c r="P973" s="170"/>
      <c r="Q973" s="170"/>
      <c r="R973" s="170"/>
      <c r="S973" s="169"/>
      <c r="T973" s="169"/>
      <c r="U973" s="170"/>
      <c r="V973" s="170"/>
      <c r="W973" s="170"/>
      <c r="X973" s="170"/>
      <c r="Y973" s="170"/>
      <c r="Z973" s="170"/>
      <c r="AA973" s="170"/>
      <c r="AB973" s="170"/>
      <c r="AC973" s="170"/>
      <c r="AD973" s="170"/>
      <c r="AE973" s="170"/>
      <c r="AF973" s="170"/>
      <c r="AG973" s="170"/>
      <c r="AH973" s="170"/>
      <c r="AI973" s="170"/>
      <c r="AJ973" s="170"/>
      <c r="AK973" s="170"/>
      <c r="AL973" s="170"/>
      <c r="AM973" s="170"/>
      <c r="AN973" s="170"/>
      <c r="AO973" s="170"/>
    </row>
    <row r="974" spans="1:41" ht="12.75" customHeight="1" x14ac:dyDescent="0.2">
      <c r="A974" s="170"/>
      <c r="B974" s="170"/>
      <c r="C974" s="170"/>
      <c r="D974" s="272"/>
      <c r="E974" s="170"/>
      <c r="F974" s="170"/>
      <c r="G974" s="170"/>
      <c r="H974" s="170"/>
      <c r="I974" s="170"/>
      <c r="J974" s="170"/>
      <c r="K974" s="170"/>
      <c r="L974" s="170"/>
      <c r="M974" s="170"/>
      <c r="N974" s="170"/>
      <c r="O974" s="170"/>
      <c r="P974" s="170"/>
      <c r="Q974" s="170"/>
      <c r="R974" s="170"/>
      <c r="S974" s="169"/>
      <c r="T974" s="169"/>
      <c r="U974" s="170"/>
      <c r="V974" s="170"/>
      <c r="W974" s="170"/>
      <c r="X974" s="170"/>
      <c r="Y974" s="170"/>
      <c r="Z974" s="170"/>
      <c r="AA974" s="170"/>
      <c r="AB974" s="170"/>
      <c r="AC974" s="170"/>
      <c r="AD974" s="170"/>
      <c r="AE974" s="170"/>
      <c r="AF974" s="170"/>
      <c r="AG974" s="170"/>
      <c r="AH974" s="170"/>
      <c r="AI974" s="170"/>
      <c r="AJ974" s="170"/>
      <c r="AK974" s="170"/>
      <c r="AL974" s="170"/>
      <c r="AM974" s="170"/>
      <c r="AN974" s="170"/>
      <c r="AO974" s="170"/>
    </row>
    <row r="975" spans="1:41" ht="12.75" customHeight="1" x14ac:dyDescent="0.2">
      <c r="A975" s="170"/>
      <c r="B975" s="170"/>
      <c r="C975" s="170"/>
      <c r="D975" s="272"/>
      <c r="E975" s="170"/>
      <c r="F975" s="170"/>
      <c r="G975" s="170"/>
      <c r="H975" s="170"/>
      <c r="I975" s="170"/>
      <c r="J975" s="170"/>
      <c r="K975" s="170"/>
      <c r="L975" s="170"/>
      <c r="M975" s="170"/>
      <c r="N975" s="170"/>
      <c r="O975" s="170"/>
      <c r="P975" s="170"/>
      <c r="Q975" s="170"/>
      <c r="R975" s="170"/>
      <c r="S975" s="169"/>
      <c r="T975" s="169"/>
      <c r="U975" s="170"/>
      <c r="V975" s="170"/>
      <c r="W975" s="170"/>
      <c r="X975" s="170"/>
      <c r="Y975" s="170"/>
      <c r="Z975" s="170"/>
      <c r="AA975" s="170"/>
      <c r="AB975" s="170"/>
      <c r="AC975" s="170"/>
      <c r="AD975" s="170"/>
      <c r="AE975" s="170"/>
      <c r="AF975" s="170"/>
      <c r="AG975" s="170"/>
      <c r="AH975" s="170"/>
      <c r="AI975" s="170"/>
      <c r="AJ975" s="170"/>
      <c r="AK975" s="170"/>
      <c r="AL975" s="170"/>
      <c r="AM975" s="170"/>
      <c r="AN975" s="170"/>
      <c r="AO975" s="170"/>
    </row>
    <row r="976" spans="1:41" ht="12.75" customHeight="1" x14ac:dyDescent="0.2">
      <c r="A976" s="170"/>
      <c r="B976" s="170"/>
      <c r="C976" s="170"/>
      <c r="D976" s="272"/>
      <c r="E976" s="170"/>
      <c r="F976" s="170"/>
      <c r="G976" s="170"/>
      <c r="H976" s="170"/>
      <c r="I976" s="170"/>
      <c r="J976" s="170"/>
      <c r="K976" s="170"/>
      <c r="L976" s="170"/>
      <c r="M976" s="170"/>
      <c r="N976" s="170"/>
      <c r="O976" s="170"/>
      <c r="P976" s="170"/>
      <c r="Q976" s="170"/>
      <c r="R976" s="170"/>
      <c r="S976" s="169"/>
      <c r="T976" s="169"/>
      <c r="U976" s="170"/>
      <c r="V976" s="170"/>
      <c r="W976" s="170"/>
      <c r="X976" s="170"/>
      <c r="Y976" s="170"/>
      <c r="Z976" s="170"/>
      <c r="AA976" s="170"/>
      <c r="AB976" s="170"/>
      <c r="AC976" s="170"/>
      <c r="AD976" s="170"/>
      <c r="AE976" s="170"/>
      <c r="AF976" s="170"/>
      <c r="AG976" s="170"/>
      <c r="AH976" s="170"/>
      <c r="AI976" s="170"/>
      <c r="AJ976" s="170"/>
      <c r="AK976" s="170"/>
      <c r="AL976" s="170"/>
      <c r="AM976" s="170"/>
      <c r="AN976" s="170"/>
      <c r="AO976" s="170"/>
    </row>
    <row r="977" spans="1:41" ht="12.75" customHeight="1" x14ac:dyDescent="0.2">
      <c r="A977" s="170"/>
      <c r="B977" s="170"/>
      <c r="C977" s="170"/>
      <c r="D977" s="272"/>
      <c r="E977" s="170"/>
      <c r="F977" s="170"/>
      <c r="G977" s="170"/>
      <c r="H977" s="170"/>
      <c r="I977" s="170"/>
      <c r="J977" s="170"/>
      <c r="K977" s="170"/>
      <c r="L977" s="170"/>
      <c r="M977" s="170"/>
      <c r="N977" s="170"/>
      <c r="O977" s="170"/>
      <c r="P977" s="170"/>
      <c r="Q977" s="170"/>
      <c r="R977" s="170"/>
      <c r="S977" s="169"/>
      <c r="T977" s="169"/>
      <c r="U977" s="170"/>
      <c r="V977" s="170"/>
      <c r="W977" s="170"/>
      <c r="X977" s="170"/>
      <c r="Y977" s="170"/>
      <c r="Z977" s="170"/>
      <c r="AA977" s="170"/>
      <c r="AB977" s="170"/>
      <c r="AC977" s="170"/>
      <c r="AD977" s="170"/>
      <c r="AE977" s="170"/>
      <c r="AF977" s="170"/>
      <c r="AG977" s="170"/>
      <c r="AH977" s="170"/>
      <c r="AI977" s="170"/>
      <c r="AJ977" s="170"/>
      <c r="AK977" s="170"/>
      <c r="AL977" s="170"/>
      <c r="AM977" s="170"/>
      <c r="AN977" s="170"/>
      <c r="AO977" s="170"/>
    </row>
    <row r="978" spans="1:41" ht="12.75" customHeight="1" x14ac:dyDescent="0.2">
      <c r="A978" s="170"/>
      <c r="B978" s="170"/>
      <c r="C978" s="170"/>
      <c r="D978" s="272"/>
      <c r="E978" s="170"/>
      <c r="F978" s="170"/>
      <c r="G978" s="170"/>
      <c r="H978" s="170"/>
      <c r="I978" s="170"/>
      <c r="J978" s="170"/>
      <c r="K978" s="170"/>
      <c r="L978" s="170"/>
      <c r="M978" s="170"/>
      <c r="N978" s="170"/>
      <c r="O978" s="170"/>
      <c r="P978" s="170"/>
      <c r="Q978" s="170"/>
      <c r="R978" s="170"/>
      <c r="S978" s="169"/>
      <c r="T978" s="169"/>
      <c r="U978" s="170"/>
      <c r="V978" s="170"/>
      <c r="W978" s="170"/>
      <c r="X978" s="170"/>
      <c r="Y978" s="170"/>
      <c r="Z978" s="170"/>
      <c r="AA978" s="170"/>
      <c r="AB978" s="170"/>
      <c r="AC978" s="170"/>
      <c r="AD978" s="170"/>
      <c r="AE978" s="170"/>
      <c r="AF978" s="170"/>
      <c r="AG978" s="170"/>
      <c r="AH978" s="170"/>
      <c r="AI978" s="170"/>
      <c r="AJ978" s="170"/>
      <c r="AK978" s="170"/>
      <c r="AL978" s="170"/>
      <c r="AM978" s="170"/>
      <c r="AN978" s="170"/>
      <c r="AO978" s="170"/>
    </row>
    <row r="979" spans="1:41" ht="12.75" customHeight="1" x14ac:dyDescent="0.2">
      <c r="A979" s="170"/>
      <c r="B979" s="170"/>
      <c r="C979" s="170"/>
      <c r="D979" s="272"/>
      <c r="E979" s="170"/>
      <c r="F979" s="170"/>
      <c r="G979" s="170"/>
      <c r="H979" s="170"/>
      <c r="I979" s="170"/>
      <c r="J979" s="170"/>
      <c r="K979" s="170"/>
      <c r="L979" s="170"/>
      <c r="M979" s="170"/>
      <c r="N979" s="170"/>
      <c r="O979" s="170"/>
      <c r="P979" s="170"/>
      <c r="Q979" s="170"/>
      <c r="R979" s="170"/>
      <c r="S979" s="169"/>
      <c r="T979" s="169"/>
      <c r="U979" s="170"/>
      <c r="V979" s="170"/>
      <c r="W979" s="170"/>
      <c r="X979" s="170"/>
      <c r="Y979" s="170"/>
      <c r="Z979" s="170"/>
      <c r="AA979" s="170"/>
      <c r="AB979" s="170"/>
      <c r="AC979" s="170"/>
      <c r="AD979" s="170"/>
      <c r="AE979" s="170"/>
      <c r="AF979" s="170"/>
      <c r="AG979" s="170"/>
      <c r="AH979" s="170"/>
      <c r="AI979" s="170"/>
      <c r="AJ979" s="170"/>
      <c r="AK979" s="170"/>
      <c r="AL979" s="170"/>
      <c r="AM979" s="170"/>
      <c r="AN979" s="170"/>
      <c r="AO979" s="170"/>
    </row>
    <row r="980" spans="1:41" ht="12.75" customHeight="1" x14ac:dyDescent="0.2">
      <c r="A980" s="170"/>
      <c r="B980" s="170"/>
      <c r="C980" s="170"/>
      <c r="D980" s="272"/>
      <c r="E980" s="170"/>
      <c r="F980" s="170"/>
      <c r="G980" s="170"/>
      <c r="H980" s="170"/>
      <c r="I980" s="170"/>
      <c r="J980" s="170"/>
      <c r="K980" s="170"/>
      <c r="L980" s="170"/>
      <c r="M980" s="170"/>
      <c r="N980" s="170"/>
      <c r="O980" s="170"/>
      <c r="P980" s="170"/>
      <c r="Q980" s="170"/>
      <c r="R980" s="170"/>
      <c r="S980" s="169"/>
      <c r="T980" s="169"/>
      <c r="U980" s="170"/>
      <c r="V980" s="170"/>
      <c r="W980" s="170"/>
      <c r="X980" s="170"/>
      <c r="Y980" s="170"/>
      <c r="Z980" s="170"/>
      <c r="AA980" s="170"/>
      <c r="AB980" s="170"/>
      <c r="AC980" s="170"/>
      <c r="AD980" s="170"/>
      <c r="AE980" s="170"/>
      <c r="AF980" s="170"/>
      <c r="AG980" s="170"/>
      <c r="AH980" s="170"/>
      <c r="AI980" s="170"/>
      <c r="AJ980" s="170"/>
      <c r="AK980" s="170"/>
      <c r="AL980" s="170"/>
      <c r="AM980" s="170"/>
      <c r="AN980" s="170"/>
      <c r="AO980" s="170"/>
    </row>
    <row r="981" spans="1:41" ht="12.75" customHeight="1" x14ac:dyDescent="0.2">
      <c r="A981" s="170"/>
      <c r="B981" s="170"/>
      <c r="C981" s="170"/>
      <c r="D981" s="272"/>
      <c r="E981" s="170"/>
      <c r="F981" s="170"/>
      <c r="G981" s="170"/>
      <c r="H981" s="170"/>
      <c r="I981" s="170"/>
      <c r="J981" s="170"/>
      <c r="K981" s="170"/>
      <c r="L981" s="170"/>
      <c r="M981" s="170"/>
      <c r="N981" s="170"/>
      <c r="O981" s="170"/>
      <c r="P981" s="170"/>
      <c r="Q981" s="170"/>
      <c r="R981" s="170"/>
      <c r="S981" s="169"/>
      <c r="T981" s="169"/>
      <c r="U981" s="170"/>
      <c r="V981" s="170"/>
      <c r="W981" s="170"/>
      <c r="X981" s="170"/>
      <c r="Y981" s="170"/>
      <c r="Z981" s="170"/>
      <c r="AA981" s="170"/>
      <c r="AB981" s="170"/>
      <c r="AC981" s="170"/>
      <c r="AD981" s="170"/>
      <c r="AE981" s="170"/>
      <c r="AF981" s="170"/>
      <c r="AG981" s="170"/>
      <c r="AH981" s="170"/>
      <c r="AI981" s="170"/>
      <c r="AJ981" s="170"/>
      <c r="AK981" s="170"/>
      <c r="AL981" s="170"/>
      <c r="AM981" s="170"/>
      <c r="AN981" s="170"/>
      <c r="AO981" s="170"/>
    </row>
    <row r="982" spans="1:41" ht="12.75" customHeight="1" x14ac:dyDescent="0.2">
      <c r="A982" s="170"/>
      <c r="B982" s="170"/>
      <c r="C982" s="170"/>
      <c r="D982" s="272"/>
      <c r="E982" s="170"/>
      <c r="F982" s="170"/>
      <c r="G982" s="170"/>
      <c r="H982" s="170"/>
      <c r="I982" s="170"/>
      <c r="J982" s="170"/>
      <c r="K982" s="170"/>
      <c r="L982" s="170"/>
      <c r="M982" s="170"/>
      <c r="N982" s="170"/>
      <c r="O982" s="170"/>
      <c r="P982" s="170"/>
      <c r="Q982" s="170"/>
      <c r="R982" s="170"/>
      <c r="S982" s="169"/>
      <c r="T982" s="169"/>
      <c r="U982" s="170"/>
      <c r="V982" s="170"/>
      <c r="W982" s="170"/>
      <c r="X982" s="170"/>
      <c r="Y982" s="170"/>
      <c r="Z982" s="170"/>
      <c r="AA982" s="170"/>
      <c r="AB982" s="170"/>
      <c r="AC982" s="170"/>
      <c r="AD982" s="170"/>
      <c r="AE982" s="170"/>
      <c r="AF982" s="170"/>
      <c r="AG982" s="170"/>
      <c r="AH982" s="170"/>
      <c r="AI982" s="170"/>
      <c r="AJ982" s="170"/>
      <c r="AK982" s="170"/>
      <c r="AL982" s="170"/>
      <c r="AM982" s="170"/>
      <c r="AN982" s="170"/>
      <c r="AO982" s="170"/>
    </row>
    <row r="983" spans="1:41" ht="12.75" customHeight="1" x14ac:dyDescent="0.2">
      <c r="A983" s="170"/>
      <c r="B983" s="170"/>
      <c r="C983" s="170"/>
      <c r="D983" s="272"/>
      <c r="E983" s="170"/>
      <c r="F983" s="170"/>
      <c r="G983" s="170"/>
      <c r="H983" s="170"/>
      <c r="I983" s="170"/>
      <c r="J983" s="170"/>
      <c r="K983" s="170"/>
      <c r="L983" s="170"/>
      <c r="M983" s="170"/>
      <c r="N983" s="170"/>
      <c r="O983" s="170"/>
      <c r="P983" s="170"/>
      <c r="Q983" s="170"/>
      <c r="R983" s="170"/>
      <c r="S983" s="169"/>
      <c r="T983" s="169"/>
      <c r="U983" s="170"/>
      <c r="V983" s="170"/>
      <c r="W983" s="170"/>
      <c r="X983" s="170"/>
      <c r="Y983" s="170"/>
      <c r="Z983" s="170"/>
      <c r="AA983" s="170"/>
      <c r="AB983" s="170"/>
      <c r="AC983" s="170"/>
      <c r="AD983" s="170"/>
      <c r="AE983" s="170"/>
      <c r="AF983" s="170"/>
      <c r="AG983" s="170"/>
      <c r="AH983" s="170"/>
      <c r="AI983" s="170"/>
      <c r="AJ983" s="170"/>
      <c r="AK983" s="170"/>
      <c r="AL983" s="170"/>
      <c r="AM983" s="170"/>
      <c r="AN983" s="170"/>
      <c r="AO983" s="170"/>
    </row>
    <row r="984" spans="1:41" ht="12.75" customHeight="1" x14ac:dyDescent="0.2">
      <c r="A984" s="170"/>
      <c r="B984" s="170"/>
      <c r="C984" s="170"/>
      <c r="D984" s="272"/>
      <c r="E984" s="170"/>
      <c r="F984" s="170"/>
      <c r="G984" s="170"/>
      <c r="H984" s="170"/>
      <c r="I984" s="170"/>
      <c r="J984" s="170"/>
      <c r="K984" s="170"/>
      <c r="L984" s="170"/>
      <c r="M984" s="170"/>
      <c r="N984" s="170"/>
      <c r="O984" s="170"/>
      <c r="P984" s="170"/>
      <c r="Q984" s="170"/>
      <c r="R984" s="170"/>
      <c r="S984" s="169"/>
      <c r="T984" s="169"/>
      <c r="U984" s="170"/>
      <c r="V984" s="170"/>
      <c r="W984" s="170"/>
      <c r="X984" s="170"/>
      <c r="Y984" s="170"/>
      <c r="Z984" s="170"/>
      <c r="AA984" s="170"/>
      <c r="AB984" s="170"/>
      <c r="AC984" s="170"/>
      <c r="AD984" s="170"/>
      <c r="AE984" s="170"/>
      <c r="AF984" s="170"/>
      <c r="AG984" s="170"/>
      <c r="AH984" s="170"/>
      <c r="AI984" s="170"/>
      <c r="AJ984" s="170"/>
      <c r="AK984" s="170"/>
      <c r="AL984" s="170"/>
      <c r="AM984" s="170"/>
      <c r="AN984" s="170"/>
      <c r="AO984" s="170"/>
    </row>
    <row r="985" spans="1:41" ht="12.75" customHeight="1" x14ac:dyDescent="0.2">
      <c r="A985" s="170"/>
      <c r="B985" s="170"/>
      <c r="C985" s="170"/>
      <c r="D985" s="272"/>
      <c r="E985" s="170"/>
      <c r="F985" s="170"/>
      <c r="G985" s="170"/>
      <c r="H985" s="170"/>
      <c r="I985" s="170"/>
      <c r="J985" s="170"/>
      <c r="K985" s="170"/>
      <c r="L985" s="170"/>
      <c r="M985" s="170"/>
      <c r="N985" s="170"/>
      <c r="O985" s="170"/>
      <c r="P985" s="170"/>
      <c r="Q985" s="170"/>
      <c r="R985" s="170"/>
      <c r="S985" s="169"/>
      <c r="T985" s="169"/>
      <c r="U985" s="170"/>
      <c r="V985" s="170"/>
      <c r="W985" s="170"/>
      <c r="X985" s="170"/>
      <c r="Y985" s="170"/>
      <c r="Z985" s="170"/>
      <c r="AA985" s="170"/>
      <c r="AB985" s="170"/>
      <c r="AC985" s="170"/>
      <c r="AD985" s="170"/>
      <c r="AE985" s="170"/>
      <c r="AF985" s="170"/>
      <c r="AG985" s="170"/>
      <c r="AH985" s="170"/>
      <c r="AI985" s="170"/>
      <c r="AJ985" s="170"/>
      <c r="AK985" s="170"/>
      <c r="AL985" s="170"/>
      <c r="AM985" s="170"/>
      <c r="AN985" s="170"/>
      <c r="AO985" s="170"/>
    </row>
    <row r="986" spans="1:41" ht="12.75" customHeight="1" x14ac:dyDescent="0.2">
      <c r="A986" s="170"/>
      <c r="B986" s="170"/>
      <c r="C986" s="170"/>
      <c r="D986" s="272"/>
      <c r="E986" s="170"/>
      <c r="F986" s="170"/>
      <c r="G986" s="170"/>
      <c r="H986" s="170"/>
      <c r="I986" s="170"/>
      <c r="J986" s="170"/>
      <c r="K986" s="170"/>
      <c r="L986" s="170"/>
      <c r="M986" s="170"/>
      <c r="N986" s="170"/>
      <c r="O986" s="170"/>
      <c r="P986" s="170"/>
      <c r="Q986" s="170"/>
      <c r="R986" s="170"/>
      <c r="S986" s="169"/>
      <c r="T986" s="169"/>
      <c r="U986" s="170"/>
      <c r="V986" s="170"/>
      <c r="W986" s="170"/>
      <c r="X986" s="170"/>
      <c r="Y986" s="170"/>
      <c r="Z986" s="170"/>
      <c r="AA986" s="170"/>
      <c r="AB986" s="170"/>
      <c r="AC986" s="170"/>
      <c r="AD986" s="170"/>
      <c r="AE986" s="170"/>
      <c r="AF986" s="170"/>
      <c r="AG986" s="170"/>
      <c r="AH986" s="170"/>
      <c r="AI986" s="170"/>
      <c r="AJ986" s="170"/>
      <c r="AK986" s="170"/>
      <c r="AL986" s="170"/>
      <c r="AM986" s="170"/>
      <c r="AN986" s="170"/>
      <c r="AO986" s="170"/>
    </row>
    <row r="987" spans="1:41" ht="12.75" customHeight="1" x14ac:dyDescent="0.2">
      <c r="A987" s="170"/>
      <c r="B987" s="170"/>
      <c r="C987" s="170"/>
      <c r="D987" s="272"/>
      <c r="E987" s="170"/>
      <c r="F987" s="170"/>
      <c r="G987" s="170"/>
      <c r="H987" s="170"/>
      <c r="I987" s="170"/>
      <c r="J987" s="170"/>
      <c r="K987" s="170"/>
      <c r="L987" s="170"/>
      <c r="M987" s="170"/>
      <c r="N987" s="170"/>
      <c r="O987" s="170"/>
      <c r="P987" s="170"/>
      <c r="Q987" s="170"/>
      <c r="R987" s="170"/>
      <c r="S987" s="169"/>
      <c r="T987" s="169"/>
      <c r="U987" s="170"/>
      <c r="V987" s="170"/>
      <c r="W987" s="170"/>
      <c r="X987" s="170"/>
      <c r="Y987" s="170"/>
      <c r="Z987" s="170"/>
      <c r="AA987" s="170"/>
      <c r="AB987" s="170"/>
      <c r="AC987" s="170"/>
      <c r="AD987" s="170"/>
      <c r="AE987" s="170"/>
      <c r="AF987" s="170"/>
      <c r="AG987" s="170"/>
      <c r="AH987" s="170"/>
      <c r="AI987" s="170"/>
      <c r="AJ987" s="170"/>
      <c r="AK987" s="170"/>
      <c r="AL987" s="170"/>
      <c r="AM987" s="170"/>
      <c r="AN987" s="170"/>
      <c r="AO987" s="170"/>
    </row>
    <row r="988" spans="1:41" ht="12.75" customHeight="1" x14ac:dyDescent="0.2">
      <c r="A988" s="170"/>
      <c r="B988" s="170"/>
      <c r="C988" s="170"/>
      <c r="D988" s="272"/>
      <c r="E988" s="170"/>
      <c r="F988" s="170"/>
      <c r="G988" s="170"/>
      <c r="H988" s="170"/>
      <c r="I988" s="170"/>
      <c r="J988" s="170"/>
      <c r="K988" s="170"/>
      <c r="L988" s="170"/>
      <c r="M988" s="170"/>
      <c r="N988" s="170"/>
      <c r="O988" s="170"/>
      <c r="P988" s="170"/>
      <c r="Q988" s="170"/>
      <c r="R988" s="170"/>
      <c r="S988" s="169"/>
      <c r="T988" s="169"/>
      <c r="U988" s="170"/>
      <c r="V988" s="170"/>
      <c r="W988" s="170"/>
      <c r="X988" s="170"/>
      <c r="Y988" s="170"/>
      <c r="Z988" s="170"/>
      <c r="AA988" s="170"/>
      <c r="AB988" s="170"/>
      <c r="AC988" s="170"/>
      <c r="AD988" s="170"/>
      <c r="AE988" s="170"/>
      <c r="AF988" s="170"/>
      <c r="AG988" s="170"/>
      <c r="AH988" s="170"/>
      <c r="AI988" s="170"/>
      <c r="AJ988" s="170"/>
      <c r="AK988" s="170"/>
      <c r="AL988" s="170"/>
      <c r="AM988" s="170"/>
      <c r="AN988" s="170"/>
      <c r="AO988" s="170"/>
    </row>
    <row r="989" spans="1:41" ht="12.75" customHeight="1" x14ac:dyDescent="0.2">
      <c r="A989" s="170"/>
      <c r="B989" s="170"/>
      <c r="C989" s="170"/>
      <c r="D989" s="272"/>
      <c r="E989" s="170"/>
      <c r="F989" s="170"/>
      <c r="G989" s="170"/>
      <c r="H989" s="170"/>
      <c r="I989" s="170"/>
      <c r="J989" s="170"/>
      <c r="K989" s="170"/>
      <c r="L989" s="170"/>
      <c r="M989" s="170"/>
      <c r="N989" s="170"/>
      <c r="O989" s="170"/>
      <c r="P989" s="170"/>
      <c r="Q989" s="170"/>
      <c r="R989" s="170"/>
      <c r="S989" s="169"/>
      <c r="T989" s="169"/>
      <c r="U989" s="170"/>
      <c r="V989" s="170"/>
      <c r="W989" s="170"/>
      <c r="X989" s="170"/>
      <c r="Y989" s="170"/>
      <c r="Z989" s="170"/>
      <c r="AA989" s="170"/>
      <c r="AB989" s="170"/>
      <c r="AC989" s="170"/>
      <c r="AD989" s="170"/>
      <c r="AE989" s="170"/>
      <c r="AF989" s="170"/>
      <c r="AG989" s="170"/>
      <c r="AH989" s="170"/>
      <c r="AI989" s="170"/>
      <c r="AJ989" s="170"/>
      <c r="AK989" s="170"/>
      <c r="AL989" s="170"/>
      <c r="AM989" s="170"/>
      <c r="AN989" s="170"/>
      <c r="AO989" s="170"/>
    </row>
    <row r="990" spans="1:41" ht="12.75" customHeight="1" x14ac:dyDescent="0.2">
      <c r="A990" s="170"/>
      <c r="B990" s="170"/>
      <c r="C990" s="170"/>
      <c r="D990" s="272"/>
      <c r="E990" s="170"/>
      <c r="F990" s="170"/>
      <c r="G990" s="170"/>
      <c r="H990" s="170"/>
      <c r="I990" s="170"/>
      <c r="J990" s="170"/>
      <c r="K990" s="170"/>
      <c r="L990" s="170"/>
      <c r="M990" s="170"/>
      <c r="N990" s="170"/>
      <c r="O990" s="170"/>
      <c r="P990" s="170"/>
      <c r="Q990" s="170"/>
      <c r="R990" s="170"/>
      <c r="S990" s="169"/>
      <c r="T990" s="169"/>
      <c r="U990" s="170"/>
      <c r="V990" s="170"/>
      <c r="W990" s="170"/>
      <c r="X990" s="170"/>
      <c r="Y990" s="170"/>
      <c r="Z990" s="170"/>
      <c r="AA990" s="170"/>
      <c r="AB990" s="170"/>
      <c r="AC990" s="170"/>
      <c r="AD990" s="170"/>
      <c r="AE990" s="170"/>
      <c r="AF990" s="170"/>
      <c r="AG990" s="170"/>
      <c r="AH990" s="170"/>
      <c r="AI990" s="170"/>
      <c r="AJ990" s="170"/>
      <c r="AK990" s="170"/>
      <c r="AL990" s="170"/>
      <c r="AM990" s="170"/>
      <c r="AN990" s="170"/>
      <c r="AO990" s="170"/>
    </row>
    <row r="991" spans="1:41" ht="12.75" customHeight="1" x14ac:dyDescent="0.2">
      <c r="A991" s="170"/>
      <c r="B991" s="170"/>
      <c r="C991" s="170"/>
      <c r="D991" s="272"/>
      <c r="E991" s="170"/>
      <c r="F991" s="170"/>
      <c r="G991" s="170"/>
      <c r="H991" s="170"/>
      <c r="I991" s="170"/>
      <c r="J991" s="170"/>
      <c r="K991" s="170"/>
      <c r="L991" s="170"/>
      <c r="M991" s="170"/>
      <c r="N991" s="170"/>
      <c r="O991" s="170"/>
      <c r="P991" s="170"/>
      <c r="Q991" s="170"/>
      <c r="R991" s="170"/>
      <c r="S991" s="169"/>
      <c r="T991" s="169"/>
      <c r="U991" s="170"/>
      <c r="V991" s="170"/>
      <c r="W991" s="170"/>
      <c r="X991" s="170"/>
      <c r="Y991" s="170"/>
      <c r="Z991" s="170"/>
      <c r="AA991" s="170"/>
      <c r="AB991" s="170"/>
      <c r="AC991" s="170"/>
      <c r="AD991" s="170"/>
      <c r="AE991" s="170"/>
      <c r="AF991" s="170"/>
      <c r="AG991" s="170"/>
      <c r="AH991" s="170"/>
      <c r="AI991" s="170"/>
      <c r="AJ991" s="170"/>
      <c r="AK991" s="170"/>
      <c r="AL991" s="170"/>
      <c r="AM991" s="170"/>
      <c r="AN991" s="170"/>
      <c r="AO991" s="170"/>
    </row>
    <row r="992" spans="1:41" ht="12.75" customHeight="1" x14ac:dyDescent="0.2">
      <c r="A992" s="170"/>
      <c r="B992" s="170"/>
      <c r="C992" s="170"/>
      <c r="D992" s="272"/>
      <c r="E992" s="170"/>
      <c r="F992" s="170"/>
      <c r="G992" s="170"/>
      <c r="H992" s="170"/>
      <c r="I992" s="170"/>
      <c r="J992" s="170"/>
      <c r="K992" s="170"/>
      <c r="L992" s="170"/>
      <c r="M992" s="170"/>
      <c r="N992" s="170"/>
      <c r="O992" s="170"/>
      <c r="P992" s="170"/>
      <c r="Q992" s="170"/>
      <c r="R992" s="170"/>
      <c r="S992" s="169"/>
      <c r="T992" s="169"/>
      <c r="U992" s="170"/>
      <c r="V992" s="170"/>
      <c r="W992" s="170"/>
      <c r="X992" s="170"/>
      <c r="Y992" s="170"/>
      <c r="Z992" s="170"/>
      <c r="AA992" s="170"/>
      <c r="AB992" s="170"/>
      <c r="AC992" s="170"/>
      <c r="AD992" s="170"/>
      <c r="AE992" s="170"/>
      <c r="AF992" s="170"/>
      <c r="AG992" s="170"/>
      <c r="AH992" s="170"/>
      <c r="AI992" s="170"/>
      <c r="AJ992" s="170"/>
      <c r="AK992" s="170"/>
      <c r="AL992" s="170"/>
      <c r="AM992" s="170"/>
      <c r="AN992" s="170"/>
      <c r="AO992" s="170"/>
    </row>
    <row r="993" spans="1:41" ht="12.75" customHeight="1" x14ac:dyDescent="0.2">
      <c r="A993" s="170"/>
      <c r="B993" s="170"/>
      <c r="C993" s="170"/>
      <c r="D993" s="272"/>
      <c r="E993" s="170"/>
      <c r="F993" s="170"/>
      <c r="G993" s="170"/>
      <c r="H993" s="170"/>
      <c r="I993" s="170"/>
      <c r="J993" s="170"/>
      <c r="K993" s="170"/>
      <c r="L993" s="170"/>
      <c r="M993" s="170"/>
      <c r="N993" s="170"/>
      <c r="O993" s="170"/>
      <c r="P993" s="170"/>
      <c r="Q993" s="170"/>
      <c r="R993" s="170"/>
      <c r="S993" s="169"/>
      <c r="T993" s="169"/>
      <c r="U993" s="170"/>
      <c r="V993" s="170"/>
      <c r="W993" s="170"/>
      <c r="X993" s="170"/>
      <c r="Y993" s="170"/>
      <c r="Z993" s="170"/>
      <c r="AA993" s="170"/>
      <c r="AB993" s="170"/>
      <c r="AC993" s="170"/>
      <c r="AD993" s="170"/>
      <c r="AE993" s="170"/>
      <c r="AF993" s="170"/>
      <c r="AG993" s="170"/>
      <c r="AH993" s="170"/>
      <c r="AI993" s="170"/>
      <c r="AJ993" s="170"/>
      <c r="AK993" s="170"/>
      <c r="AL993" s="170"/>
      <c r="AM993" s="170"/>
      <c r="AN993" s="170"/>
      <c r="AO993" s="170"/>
    </row>
    <row r="994" spans="1:41" ht="12.75" customHeight="1" x14ac:dyDescent="0.2">
      <c r="A994" s="170"/>
      <c r="B994" s="170"/>
      <c r="C994" s="170"/>
      <c r="D994" s="272"/>
      <c r="E994" s="170"/>
      <c r="F994" s="170"/>
      <c r="G994" s="170"/>
      <c r="H994" s="170"/>
      <c r="I994" s="170"/>
      <c r="J994" s="170"/>
      <c r="K994" s="170"/>
      <c r="L994" s="170"/>
      <c r="M994" s="170"/>
      <c r="N994" s="170"/>
      <c r="O994" s="170"/>
      <c r="P994" s="170"/>
      <c r="Q994" s="170"/>
      <c r="R994" s="170"/>
      <c r="S994" s="169"/>
      <c r="T994" s="169"/>
      <c r="U994" s="170"/>
      <c r="V994" s="170"/>
      <c r="W994" s="170"/>
      <c r="X994" s="170"/>
      <c r="Y994" s="170"/>
      <c r="Z994" s="170"/>
      <c r="AA994" s="170"/>
      <c r="AB994" s="170"/>
      <c r="AC994" s="170"/>
      <c r="AD994" s="170"/>
      <c r="AE994" s="170"/>
      <c r="AF994" s="170"/>
      <c r="AG994" s="170"/>
      <c r="AH994" s="170"/>
      <c r="AI994" s="170"/>
      <c r="AJ994" s="170"/>
      <c r="AK994" s="170"/>
      <c r="AL994" s="170"/>
      <c r="AM994" s="170"/>
      <c r="AN994" s="170"/>
      <c r="AO994" s="170"/>
    </row>
    <row r="995" spans="1:41" ht="12.75" customHeight="1" x14ac:dyDescent="0.2">
      <c r="A995" s="170"/>
      <c r="B995" s="170"/>
      <c r="C995" s="170"/>
      <c r="D995" s="272"/>
      <c r="E995" s="170"/>
      <c r="F995" s="170"/>
      <c r="G995" s="170"/>
      <c r="H995" s="170"/>
      <c r="I995" s="170"/>
      <c r="J995" s="170"/>
      <c r="K995" s="170"/>
      <c r="L995" s="170"/>
      <c r="M995" s="170"/>
      <c r="N995" s="170"/>
      <c r="O995" s="170"/>
      <c r="P995" s="170"/>
      <c r="Q995" s="170"/>
      <c r="R995" s="170"/>
      <c r="S995" s="169"/>
      <c r="T995" s="169"/>
      <c r="U995" s="170"/>
      <c r="V995" s="170"/>
      <c r="W995" s="170"/>
      <c r="X995" s="170"/>
      <c r="Y995" s="170"/>
      <c r="Z995" s="170"/>
      <c r="AA995" s="170"/>
      <c r="AB995" s="170"/>
      <c r="AC995" s="170"/>
      <c r="AD995" s="170"/>
      <c r="AE995" s="170"/>
      <c r="AF995" s="170"/>
      <c r="AG995" s="170"/>
      <c r="AH995" s="170"/>
      <c r="AI995" s="170"/>
      <c r="AJ995" s="170"/>
      <c r="AK995" s="170"/>
      <c r="AL995" s="170"/>
      <c r="AM995" s="170"/>
      <c r="AN995" s="170"/>
      <c r="AO995" s="170"/>
    </row>
    <row r="996" spans="1:41" ht="12.75" customHeight="1" x14ac:dyDescent="0.2">
      <c r="A996" s="170"/>
      <c r="B996" s="170"/>
      <c r="C996" s="170"/>
      <c r="D996" s="272"/>
      <c r="E996" s="170"/>
      <c r="F996" s="170"/>
      <c r="G996" s="170"/>
      <c r="H996" s="170"/>
      <c r="I996" s="170"/>
      <c r="J996" s="170"/>
      <c r="K996" s="170"/>
      <c r="L996" s="170"/>
      <c r="M996" s="170"/>
      <c r="N996" s="170"/>
      <c r="O996" s="170"/>
      <c r="P996" s="170"/>
      <c r="Q996" s="170"/>
      <c r="R996" s="170"/>
      <c r="S996" s="169"/>
      <c r="T996" s="169"/>
      <c r="U996" s="170"/>
      <c r="V996" s="170"/>
      <c r="W996" s="170"/>
      <c r="X996" s="170"/>
      <c r="Y996" s="170"/>
      <c r="Z996" s="170"/>
      <c r="AA996" s="170"/>
      <c r="AB996" s="170"/>
      <c r="AC996" s="170"/>
      <c r="AD996" s="170"/>
      <c r="AE996" s="170"/>
      <c r="AF996" s="170"/>
      <c r="AG996" s="170"/>
      <c r="AH996" s="170"/>
      <c r="AI996" s="170"/>
      <c r="AJ996" s="170"/>
      <c r="AK996" s="170"/>
      <c r="AL996" s="170"/>
      <c r="AM996" s="170"/>
      <c r="AN996" s="170"/>
      <c r="AO996" s="170"/>
    </row>
    <row r="997" spans="1:41" ht="12.75" customHeight="1" x14ac:dyDescent="0.2">
      <c r="A997" s="170"/>
      <c r="B997" s="170"/>
      <c r="C997" s="170"/>
      <c r="D997" s="272"/>
      <c r="E997" s="170"/>
      <c r="F997" s="170"/>
      <c r="G997" s="170"/>
      <c r="H997" s="170"/>
      <c r="I997" s="170"/>
      <c r="J997" s="170"/>
      <c r="K997" s="170"/>
      <c r="L997" s="170"/>
      <c r="M997" s="170"/>
      <c r="N997" s="170"/>
      <c r="O997" s="170"/>
      <c r="P997" s="170"/>
      <c r="Q997" s="170"/>
      <c r="R997" s="170"/>
      <c r="S997" s="169"/>
      <c r="T997" s="169"/>
      <c r="U997" s="170"/>
      <c r="V997" s="170"/>
      <c r="W997" s="170"/>
      <c r="X997" s="170"/>
      <c r="Y997" s="170"/>
      <c r="Z997" s="170"/>
      <c r="AA997" s="170"/>
      <c r="AB997" s="170"/>
      <c r="AC997" s="170"/>
      <c r="AD997" s="170"/>
      <c r="AE997" s="170"/>
      <c r="AF997" s="170"/>
      <c r="AG997" s="170"/>
      <c r="AH997" s="170"/>
      <c r="AI997" s="170"/>
      <c r="AJ997" s="170"/>
      <c r="AK997" s="170"/>
      <c r="AL997" s="170"/>
      <c r="AM997" s="170"/>
      <c r="AN997" s="170"/>
      <c r="AO997" s="170"/>
    </row>
    <row r="998" spans="1:41" ht="12.75" customHeight="1" x14ac:dyDescent="0.2">
      <c r="A998" s="170"/>
      <c r="B998" s="170"/>
      <c r="C998" s="170"/>
      <c r="D998" s="272"/>
      <c r="E998" s="170"/>
      <c r="F998" s="170"/>
      <c r="G998" s="170"/>
      <c r="H998" s="170"/>
      <c r="I998" s="170"/>
      <c r="J998" s="170"/>
      <c r="K998" s="170"/>
      <c r="L998" s="170"/>
      <c r="M998" s="170"/>
      <c r="N998" s="170"/>
      <c r="O998" s="170"/>
      <c r="P998" s="170"/>
      <c r="Q998" s="170"/>
      <c r="R998" s="170"/>
      <c r="S998" s="169"/>
      <c r="T998" s="169"/>
      <c r="U998" s="170"/>
      <c r="V998" s="170"/>
      <c r="W998" s="170"/>
      <c r="X998" s="170"/>
      <c r="Y998" s="170"/>
      <c r="Z998" s="170"/>
      <c r="AA998" s="170"/>
      <c r="AB998" s="170"/>
      <c r="AC998" s="170"/>
      <c r="AD998" s="170"/>
      <c r="AE998" s="170"/>
      <c r="AF998" s="170"/>
      <c r="AG998" s="170"/>
      <c r="AH998" s="170"/>
      <c r="AI998" s="170"/>
      <c r="AJ998" s="170"/>
      <c r="AK998" s="170"/>
      <c r="AL998" s="170"/>
      <c r="AM998" s="170"/>
      <c r="AN998" s="170"/>
      <c r="AO998" s="170"/>
    </row>
    <row r="999" spans="1:41" ht="12.75" customHeight="1" x14ac:dyDescent="0.2">
      <c r="A999" s="170"/>
      <c r="B999" s="170"/>
      <c r="C999" s="170"/>
      <c r="D999" s="272"/>
      <c r="E999" s="170"/>
      <c r="F999" s="170"/>
      <c r="G999" s="170"/>
      <c r="H999" s="170"/>
      <c r="I999" s="170"/>
      <c r="J999" s="170"/>
      <c r="K999" s="170"/>
      <c r="L999" s="170"/>
      <c r="M999" s="170"/>
      <c r="N999" s="170"/>
      <c r="O999" s="170"/>
      <c r="P999" s="170"/>
      <c r="Q999" s="170"/>
      <c r="R999" s="170"/>
      <c r="S999" s="169"/>
      <c r="T999" s="169"/>
      <c r="U999" s="170"/>
      <c r="V999" s="170"/>
      <c r="W999" s="170"/>
      <c r="X999" s="170"/>
      <c r="Y999" s="170"/>
      <c r="Z999" s="170"/>
      <c r="AA999" s="170"/>
      <c r="AB999" s="170"/>
      <c r="AC999" s="170"/>
      <c r="AD999" s="170"/>
      <c r="AE999" s="170"/>
      <c r="AF999" s="170"/>
      <c r="AG999" s="170"/>
      <c r="AH999" s="170"/>
      <c r="AI999" s="170"/>
      <c r="AJ999" s="170"/>
      <c r="AK999" s="170"/>
      <c r="AL999" s="170"/>
      <c r="AM999" s="170"/>
      <c r="AN999" s="170"/>
      <c r="AO999" s="170"/>
    </row>
    <row r="1000" spans="1:41" ht="12.75" customHeight="1" x14ac:dyDescent="0.2">
      <c r="A1000" s="170"/>
      <c r="B1000" s="170"/>
      <c r="C1000" s="170"/>
      <c r="D1000" s="272"/>
      <c r="E1000" s="170"/>
      <c r="F1000" s="170"/>
      <c r="G1000" s="170"/>
      <c r="H1000" s="170"/>
      <c r="I1000" s="170"/>
      <c r="J1000" s="170"/>
      <c r="K1000" s="170"/>
      <c r="L1000" s="170"/>
      <c r="M1000" s="170"/>
      <c r="N1000" s="170"/>
      <c r="O1000" s="170"/>
      <c r="P1000" s="170"/>
      <c r="Q1000" s="170"/>
      <c r="R1000" s="170"/>
      <c r="S1000" s="169"/>
      <c r="T1000" s="169"/>
      <c r="U1000" s="170"/>
      <c r="V1000" s="170"/>
      <c r="W1000" s="170"/>
      <c r="X1000" s="170"/>
      <c r="Y1000" s="170"/>
      <c r="Z1000" s="170"/>
      <c r="AA1000" s="170"/>
      <c r="AB1000" s="170"/>
      <c r="AC1000" s="170"/>
      <c r="AD1000" s="170"/>
      <c r="AE1000" s="170"/>
      <c r="AF1000" s="170"/>
      <c r="AG1000" s="170"/>
      <c r="AH1000" s="170"/>
      <c r="AI1000" s="170"/>
      <c r="AJ1000" s="170"/>
      <c r="AK1000" s="170"/>
      <c r="AL1000" s="170"/>
      <c r="AM1000" s="170"/>
      <c r="AN1000" s="170"/>
      <c r="AO1000" s="170"/>
    </row>
  </sheetData>
  <mergeCells count="141">
    <mergeCell ref="B34:F34"/>
    <mergeCell ref="H34:L34"/>
    <mergeCell ref="O34:V34"/>
    <mergeCell ref="X34:AA34"/>
    <mergeCell ref="AC34:AG34"/>
    <mergeCell ref="B35:F35"/>
    <mergeCell ref="H35:L35"/>
    <mergeCell ref="O35:V35"/>
    <mergeCell ref="X35:AA35"/>
    <mergeCell ref="AC35:AG35"/>
    <mergeCell ref="A31:B31"/>
    <mergeCell ref="C31:Y31"/>
    <mergeCell ref="Z31:AC31"/>
    <mergeCell ref="AD31:AG31"/>
    <mergeCell ref="A32:AG32"/>
    <mergeCell ref="A33:F33"/>
    <mergeCell ref="G33:L33"/>
    <mergeCell ref="M33:V33"/>
    <mergeCell ref="W33:AA33"/>
    <mergeCell ref="AB33:AG33"/>
    <mergeCell ref="A29:B29"/>
    <mergeCell ref="C29:Y29"/>
    <mergeCell ref="Z29:AC29"/>
    <mergeCell ref="AD29:AG29"/>
    <mergeCell ref="A30:B30"/>
    <mergeCell ref="C30:Y30"/>
    <mergeCell ref="Z30:AC30"/>
    <mergeCell ref="AD30:AG30"/>
    <mergeCell ref="E23:E25"/>
    <mergeCell ref="Z24:Z25"/>
    <mergeCell ref="A26:AG26"/>
    <mergeCell ref="A27:AG27"/>
    <mergeCell ref="A28:B28"/>
    <mergeCell ref="C28:Y28"/>
    <mergeCell ref="Z28:AC28"/>
    <mergeCell ref="AD28:AG28"/>
    <mergeCell ref="AF19:AF21"/>
    <mergeCell ref="O22:O25"/>
    <mergeCell ref="Q22:Q25"/>
    <mergeCell ref="R22:R25"/>
    <mergeCell ref="S22:S25"/>
    <mergeCell ref="T22:T25"/>
    <mergeCell ref="AF22:AF25"/>
    <mergeCell ref="Z19:Z22"/>
    <mergeCell ref="AA19:AA25"/>
    <mergeCell ref="AB19:AB25"/>
    <mergeCell ref="AC19:AC25"/>
    <mergeCell ref="AD19:AD25"/>
    <mergeCell ref="AE19:AE25"/>
    <mergeCell ref="T19:T20"/>
    <mergeCell ref="U19:U25"/>
    <mergeCell ref="V19:V25"/>
    <mergeCell ref="W19:W25"/>
    <mergeCell ref="X19:X25"/>
    <mergeCell ref="Y19:Y25"/>
    <mergeCell ref="K19:K25"/>
    <mergeCell ref="O19:O21"/>
    <mergeCell ref="P19:P25"/>
    <mergeCell ref="Q19:Q21"/>
    <mergeCell ref="R19:R21"/>
    <mergeCell ref="S19:S20"/>
    <mergeCell ref="E16:E18"/>
    <mergeCell ref="Z17:Z18"/>
    <mergeCell ref="B19:B25"/>
    <mergeCell ref="C19:C25"/>
    <mergeCell ref="D19:D25"/>
    <mergeCell ref="E19:E21"/>
    <mergeCell ref="F19:F25"/>
    <mergeCell ref="G19:G25"/>
    <mergeCell ref="H19:H25"/>
    <mergeCell ref="J19:J25"/>
    <mergeCell ref="AD12:AD18"/>
    <mergeCell ref="AE12:AE18"/>
    <mergeCell ref="AF12:AF14"/>
    <mergeCell ref="AG12:AG25"/>
    <mergeCell ref="O15:O18"/>
    <mergeCell ref="Q15:Q18"/>
    <mergeCell ref="R15:R18"/>
    <mergeCell ref="S15:S18"/>
    <mergeCell ref="T15:T18"/>
    <mergeCell ref="AF15:AF18"/>
    <mergeCell ref="X12:X18"/>
    <mergeCell ref="Y12:Y18"/>
    <mergeCell ref="Z12:Z15"/>
    <mergeCell ref="AA12:AA18"/>
    <mergeCell ref="AB12:AB18"/>
    <mergeCell ref="AC12:AC18"/>
    <mergeCell ref="R12:R14"/>
    <mergeCell ref="S12:S13"/>
    <mergeCell ref="T12:T13"/>
    <mergeCell ref="U12:U18"/>
    <mergeCell ref="V12:V18"/>
    <mergeCell ref="W12:W18"/>
    <mergeCell ref="H12:H18"/>
    <mergeCell ref="J12:J18"/>
    <mergeCell ref="K12:K18"/>
    <mergeCell ref="O12:O14"/>
    <mergeCell ref="P12:P18"/>
    <mergeCell ref="Q12:Q14"/>
    <mergeCell ref="W10:W11"/>
    <mergeCell ref="X10:X11"/>
    <mergeCell ref="Y10:AB10"/>
    <mergeCell ref="A12:A25"/>
    <mergeCell ref="B12:B18"/>
    <mergeCell ref="C12:C18"/>
    <mergeCell ref="D12:D18"/>
    <mergeCell ref="E12:E14"/>
    <mergeCell ref="F12:F18"/>
    <mergeCell ref="G12:G18"/>
    <mergeCell ref="Q10:Q11"/>
    <mergeCell ref="R10:R11"/>
    <mergeCell ref="S10:S11"/>
    <mergeCell ref="T10:T11"/>
    <mergeCell ref="U10:U11"/>
    <mergeCell ref="V10:V11"/>
    <mergeCell ref="G9:J9"/>
    <mergeCell ref="K9:T9"/>
    <mergeCell ref="U9:AB9"/>
    <mergeCell ref="G10:J10"/>
    <mergeCell ref="K10:K11"/>
    <mergeCell ref="L10:L11"/>
    <mergeCell ref="M10:M11"/>
    <mergeCell ref="N10:N11"/>
    <mergeCell ref="O10:O11"/>
    <mergeCell ref="P10:P11"/>
    <mergeCell ref="A8:F8"/>
    <mergeCell ref="G8:AB8"/>
    <mergeCell ref="AC8:AC11"/>
    <mergeCell ref="AD8:AG10"/>
    <mergeCell ref="A9:A11"/>
    <mergeCell ref="B9:B11"/>
    <mergeCell ref="C9:C11"/>
    <mergeCell ref="D9:D11"/>
    <mergeCell ref="E9:E11"/>
    <mergeCell ref="F9:F11"/>
    <mergeCell ref="A7:B7"/>
    <mergeCell ref="C7:F7"/>
    <mergeCell ref="G7:L7"/>
    <mergeCell ref="M7:V7"/>
    <mergeCell ref="Z7:AA7"/>
    <mergeCell ref="AF7:AG7"/>
  </mergeCells>
  <conditionalFormatting sqref="J12:J18">
    <cfRule type="containsText" dxfId="175" priority="1" operator="containsText" text="EXTREMO">
      <formula>NOT(ISERROR(SEARCH(("EXTREMO"),(J12))))</formula>
    </cfRule>
  </conditionalFormatting>
  <conditionalFormatting sqref="J12:J18">
    <cfRule type="containsText" dxfId="174" priority="2" operator="containsText" text="ALTO">
      <formula>NOT(ISERROR(SEARCH(("ALTO"),(J12))))</formula>
    </cfRule>
  </conditionalFormatting>
  <conditionalFormatting sqref="J12:J18">
    <cfRule type="containsText" dxfId="173" priority="3" operator="containsText" text="MODERADO">
      <formula>NOT(ISERROR(SEARCH(("MODERADO"),(J12))))</formula>
    </cfRule>
  </conditionalFormatting>
  <conditionalFormatting sqref="J12:J18">
    <cfRule type="containsText" dxfId="172" priority="4" operator="containsText" text="BAJO">
      <formula>NOT(ISERROR(SEARCH(("BAJO"),(J12))))</formula>
    </cfRule>
  </conditionalFormatting>
  <conditionalFormatting sqref="U12:U18">
    <cfRule type="containsText" dxfId="171" priority="5" operator="containsText" text="EXTREMO">
      <formula>NOT(ISERROR(SEARCH(("EXTREMO"),(U12))))</formula>
    </cfRule>
  </conditionalFormatting>
  <conditionalFormatting sqref="U12:U18">
    <cfRule type="containsText" dxfId="170" priority="6" operator="containsText" text="MODERADO">
      <formula>NOT(ISERROR(SEARCH(("MODERADO"),(U12))))</formula>
    </cfRule>
  </conditionalFormatting>
  <conditionalFormatting sqref="U12:U18">
    <cfRule type="containsText" dxfId="169" priority="7" operator="containsText" text="ALTO">
      <formula>NOT(ISERROR(SEARCH(("ALTO"),(U12))))</formula>
    </cfRule>
  </conditionalFormatting>
  <conditionalFormatting sqref="U12:U18">
    <cfRule type="containsText" dxfId="168" priority="8" operator="containsText" text="BAJO">
      <formula>NOT(ISERROR(SEARCH(("BAJO"),(U12))))</formula>
    </cfRule>
  </conditionalFormatting>
  <conditionalFormatting sqref="J19:J25">
    <cfRule type="containsText" dxfId="167" priority="9" operator="containsText" text="EXTREMO">
      <formula>NOT(ISERROR(SEARCH(("EXTREMO"),(J19))))</formula>
    </cfRule>
  </conditionalFormatting>
  <conditionalFormatting sqref="J19:J25">
    <cfRule type="containsText" dxfId="166" priority="10" operator="containsText" text="ALTO">
      <formula>NOT(ISERROR(SEARCH(("ALTO"),(J19))))</formula>
    </cfRule>
  </conditionalFormatting>
  <conditionalFormatting sqref="J19:J25">
    <cfRule type="containsText" dxfId="165" priority="11" operator="containsText" text="MODERADO">
      <formula>NOT(ISERROR(SEARCH(("MODERADO"),(J19))))</formula>
    </cfRule>
  </conditionalFormatting>
  <conditionalFormatting sqref="J19:J25">
    <cfRule type="containsText" dxfId="164" priority="12" operator="containsText" text="BAJO">
      <formula>NOT(ISERROR(SEARCH(("BAJO"),(J19))))</formula>
    </cfRule>
  </conditionalFormatting>
  <conditionalFormatting sqref="U19:U25">
    <cfRule type="containsText" dxfId="163" priority="13" operator="containsText" text="EXTREMO">
      <formula>NOT(ISERROR(SEARCH(("EXTREMO"),(U19))))</formula>
    </cfRule>
  </conditionalFormatting>
  <conditionalFormatting sqref="U19:U25">
    <cfRule type="containsText" dxfId="162" priority="14" operator="containsText" text="MODERADO">
      <formula>NOT(ISERROR(SEARCH(("MODERADO"),(U19))))</formula>
    </cfRule>
  </conditionalFormatting>
  <conditionalFormatting sqref="U19:U25">
    <cfRule type="containsText" dxfId="161" priority="15" operator="containsText" text="ALTO">
      <formula>NOT(ISERROR(SEARCH(("ALTO"),(U19))))</formula>
    </cfRule>
  </conditionalFormatting>
  <conditionalFormatting sqref="U19:U25">
    <cfRule type="containsText" dxfId="160" priority="16" operator="containsText" text="BAJO">
      <formula>NOT(ISERROR(SEARCH(("BAJO"),(U19))))</formula>
    </cfRule>
  </conditionalFormatting>
  <dataValidations count="15">
    <dataValidation type="list" allowBlank="1" showErrorMessage="1" sqref="D12 D19" xr:uid="{B3C6AE3B-14B7-4FA0-96C2-02F8690AFDE6}">
      <formula1>$AN$2:$AN$8</formula1>
    </dataValidation>
    <dataValidation type="list" allowBlank="1" showErrorMessage="1" sqref="S12:T12 S19:T19" xr:uid="{107ACCE2-1E2D-4D40-9E64-9E3B40A71866}">
      <formula1>$AH$15:$AH$17</formula1>
    </dataValidation>
    <dataValidation type="list" allowBlank="1" showErrorMessage="1" sqref="P12 P19" xr:uid="{83B62F77-6B1E-49B1-91BC-0BD15F86E717}">
      <formula1>$AH$10:$AJ$10</formula1>
    </dataValidation>
    <dataValidation type="list" allowBlank="1" showErrorMessage="1" sqref="G12 G19" xr:uid="{B7E082FD-11F9-4392-A203-28EAC5C11831}">
      <formula1>$AL$2:$AL$6</formula1>
    </dataValidation>
    <dataValidation type="list" allowBlank="1" showErrorMessage="1" sqref="M12 M19" xr:uid="{19787E9F-7680-4C36-9DC6-102930842739}">
      <formula1>$AH$2:$AH$3</formula1>
    </dataValidation>
    <dataValidation type="list" allowBlank="1" showErrorMessage="1" sqref="M13 M20" xr:uid="{BC5919ED-3FFC-41B6-A6DF-493AC27CEB79}">
      <formula1>$AH$4:$AI$4</formula1>
    </dataValidation>
    <dataValidation type="list" allowBlank="1" showErrorMessage="1" sqref="M17 M24" xr:uid="{3FAA80DE-3B59-49FA-AA7C-1BD4C8AE1DC9}">
      <formula1>$AH$8:$AI$8</formula1>
    </dataValidation>
    <dataValidation type="list" allowBlank="1" showErrorMessage="1" sqref="M15 M22" xr:uid="{D58B189F-B6C8-4A68-86E0-C3DDC55FE49B}">
      <formula1>$AJ$16:$AL$16</formula1>
    </dataValidation>
    <dataValidation type="list" allowBlank="1" showErrorMessage="1" sqref="U12 U19" xr:uid="{97492791-F776-4598-A948-84D78F22ED39}">
      <formula1>$AO$10:$AO$41</formula1>
    </dataValidation>
    <dataValidation type="list" allowBlank="1" showErrorMessage="1" sqref="H12 H19" xr:uid="{AFCE9DDF-23C3-4577-8D78-65B018C14405}">
      <formula1>$AL$10:$AL$14</formula1>
    </dataValidation>
    <dataValidation type="list" allowBlank="1" showErrorMessage="1" sqref="M14 M21" xr:uid="{BB09F43E-353B-420E-87E3-9402634D848A}">
      <formula1>$AH$5:$AI$5</formula1>
    </dataValidation>
    <dataValidation type="list" allowBlank="1" showErrorMessage="1" sqref="M18 M25" xr:uid="{D6355C78-D9C0-48DA-BCC3-B91F4EB2087E}">
      <formula1>$AH$9:$AJ$9</formula1>
    </dataValidation>
    <dataValidation type="list" allowBlank="1" showErrorMessage="1" sqref="M16 M23" xr:uid="{336AFB7E-E91A-4312-9AA4-5D2FAB85CFCF}">
      <formula1>$AH$7:$AI$7</formula1>
    </dataValidation>
    <dataValidation type="list" allowBlank="1" showErrorMessage="1" sqref="AA12 AA19" xr:uid="{AC313A4B-FEE8-4F2F-98C8-D550BF784D6B}">
      <formula1>$AN$12:$AN$13</formula1>
    </dataValidation>
    <dataValidation type="list" allowBlank="1" showErrorMessage="1" sqref="V12 V19" xr:uid="{D2982FE6-C72C-4B1C-9E22-E76EDE94F4A7}">
      <formula1>$AH$14:$AK$14</formula1>
    </dataValidation>
  </dataValidations>
  <printOptions horizontalCentered="1"/>
  <pageMargins left="0" right="0" top="0.39370078740157483" bottom="0.51181102362204722" header="0" footer="0"/>
  <pageSetup scale="25"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3F657-4BE5-4186-A072-D03C2238C62E}">
  <dimension ref="A1:AO1000"/>
  <sheetViews>
    <sheetView topLeftCell="X1" zoomScale="70" zoomScaleNormal="70" workbookViewId="0">
      <selection activeCell="Z17" sqref="Z17:Z18"/>
    </sheetView>
  </sheetViews>
  <sheetFormatPr baseColWidth="10" defaultColWidth="14.42578125" defaultRowHeight="15" customHeight="1" x14ac:dyDescent="0.2"/>
  <cols>
    <col min="1" max="1" width="22.5703125" style="4" customWidth="1"/>
    <col min="2" max="2" width="32" style="4" customWidth="1"/>
    <col min="3" max="3" width="38.42578125" style="4" customWidth="1"/>
    <col min="4" max="4" width="27.42578125" style="4" customWidth="1"/>
    <col min="5" max="5" width="24" style="4" customWidth="1"/>
    <col min="6" max="6" width="37" style="4" customWidth="1"/>
    <col min="7" max="7" width="19.140625" style="4" customWidth="1"/>
    <col min="8" max="8" width="22.5703125" style="4" customWidth="1"/>
    <col min="9" max="9" width="25.28515625" style="4" hidden="1" customWidth="1"/>
    <col min="10" max="10" width="22.85546875" style="4" customWidth="1"/>
    <col min="11" max="11" width="41.42578125" style="4" customWidth="1"/>
    <col min="12" max="12" width="48.7109375" style="4" customWidth="1"/>
    <col min="13" max="13" width="26" style="4" customWidth="1"/>
    <col min="14" max="14" width="7.7109375" style="4" hidden="1" customWidth="1"/>
    <col min="15" max="15" width="21.140625" style="4" customWidth="1"/>
    <col min="16" max="16" width="16.7109375" style="4" customWidth="1"/>
    <col min="17" max="17" width="16.5703125" style="4" customWidth="1"/>
    <col min="18" max="18" width="22.140625" style="4" customWidth="1"/>
    <col min="19" max="19" width="24.140625" style="4" customWidth="1"/>
    <col min="20" max="20" width="26.85546875" style="4" customWidth="1"/>
    <col min="21" max="21" width="23.42578125" style="4" customWidth="1"/>
    <col min="22" max="22" width="21" style="4" customWidth="1"/>
    <col min="23" max="23" width="27.7109375" style="4" customWidth="1"/>
    <col min="24" max="24" width="28.140625" style="4" customWidth="1"/>
    <col min="25" max="25" width="23.7109375" style="4" customWidth="1"/>
    <col min="26" max="26" width="30.85546875" style="4" customWidth="1"/>
    <col min="27" max="27" width="26.85546875" style="4" customWidth="1"/>
    <col min="28" max="28" width="28.7109375" style="4" customWidth="1"/>
    <col min="29" max="29" width="18" style="4" customWidth="1"/>
    <col min="30" max="30" width="46" style="4" customWidth="1"/>
    <col min="31" max="31" width="19.140625" style="4" customWidth="1"/>
    <col min="32" max="33" width="23.5703125" style="4" customWidth="1"/>
    <col min="34" max="34" width="17.28515625" style="4" hidden="1" customWidth="1"/>
    <col min="35" max="41" width="11.42578125" style="4" hidden="1" customWidth="1"/>
    <col min="42" max="16384" width="14.42578125" style="4"/>
  </cols>
  <sheetData>
    <row r="1" spans="1:41" ht="12.75" customHeight="1" x14ac:dyDescent="0.2">
      <c r="A1" s="1"/>
      <c r="B1" s="1"/>
      <c r="C1" s="1"/>
      <c r="D1" s="2"/>
      <c r="E1" s="1"/>
      <c r="F1" s="1"/>
      <c r="G1" s="1"/>
      <c r="H1" s="1"/>
      <c r="I1" s="1"/>
      <c r="J1" s="1"/>
      <c r="K1" s="1"/>
      <c r="L1" s="1"/>
      <c r="M1" s="1"/>
      <c r="N1" s="1"/>
      <c r="O1" s="1"/>
      <c r="P1" s="1"/>
      <c r="Q1" s="1"/>
      <c r="R1" s="1"/>
      <c r="S1" s="1"/>
      <c r="T1" s="1"/>
      <c r="U1" s="1"/>
      <c r="V1" s="1"/>
      <c r="W1" s="1"/>
      <c r="X1" s="1"/>
      <c r="Y1" s="1"/>
      <c r="Z1" s="1"/>
      <c r="AA1" s="1"/>
      <c r="AB1" s="1"/>
      <c r="AC1" s="1"/>
      <c r="AD1" s="1"/>
      <c r="AE1" s="1"/>
      <c r="AF1" s="1"/>
      <c r="AG1" s="1"/>
      <c r="AH1" s="3"/>
      <c r="AI1" s="3"/>
      <c r="AJ1" s="3"/>
      <c r="AK1" s="3" t="s">
        <v>0</v>
      </c>
      <c r="AL1" s="3" t="s">
        <v>1</v>
      </c>
      <c r="AM1" s="3"/>
      <c r="AN1" s="3" t="s">
        <v>2</v>
      </c>
      <c r="AO1" s="3"/>
    </row>
    <row r="2" spans="1:41" ht="12.75" customHeight="1" x14ac:dyDescent="0.2">
      <c r="A2" s="1"/>
      <c r="B2" s="1"/>
      <c r="C2" s="1"/>
      <c r="D2" s="2"/>
      <c r="E2" s="1"/>
      <c r="F2" s="1"/>
      <c r="G2" s="1"/>
      <c r="H2" s="1"/>
      <c r="I2" s="1"/>
      <c r="J2" s="1"/>
      <c r="K2" s="1"/>
      <c r="L2" s="1"/>
      <c r="M2" s="1"/>
      <c r="N2" s="1"/>
      <c r="O2" s="1"/>
      <c r="P2" s="1"/>
      <c r="Q2" s="1"/>
      <c r="R2" s="1"/>
      <c r="S2" s="1"/>
      <c r="T2" s="1"/>
      <c r="U2" s="1"/>
      <c r="V2" s="1"/>
      <c r="W2" s="1"/>
      <c r="X2" s="1"/>
      <c r="Y2" s="1"/>
      <c r="Z2" s="1"/>
      <c r="AA2" s="1"/>
      <c r="AB2" s="1"/>
      <c r="AC2" s="1"/>
      <c r="AD2" s="1"/>
      <c r="AE2" s="1"/>
      <c r="AF2" s="1"/>
      <c r="AG2" s="1"/>
      <c r="AH2" s="3" t="s">
        <v>3</v>
      </c>
      <c r="AI2" s="3" t="s">
        <v>4</v>
      </c>
      <c r="AJ2" s="3"/>
      <c r="AK2" s="3"/>
      <c r="AL2" s="3" t="s">
        <v>5</v>
      </c>
      <c r="AM2" s="3"/>
      <c r="AN2" s="3" t="s">
        <v>6</v>
      </c>
      <c r="AO2" s="3"/>
    </row>
    <row r="3" spans="1:41" ht="12.75" customHeight="1" x14ac:dyDescent="0.2">
      <c r="A3" s="1"/>
      <c r="B3" s="1"/>
      <c r="C3" s="1"/>
      <c r="D3" s="2"/>
      <c r="E3" s="1"/>
      <c r="F3" s="1"/>
      <c r="G3" s="1"/>
      <c r="H3" s="1"/>
      <c r="I3" s="1"/>
      <c r="J3" s="1"/>
      <c r="K3" s="1"/>
      <c r="L3" s="1"/>
      <c r="M3" s="1"/>
      <c r="N3" s="1"/>
      <c r="O3" s="1"/>
      <c r="P3" s="1"/>
      <c r="Q3" s="1"/>
      <c r="R3" s="1"/>
      <c r="S3" s="1"/>
      <c r="T3" s="1"/>
      <c r="U3" s="1"/>
      <c r="V3" s="1"/>
      <c r="W3" s="1"/>
      <c r="X3" s="1"/>
      <c r="Y3" s="1"/>
      <c r="Z3" s="1"/>
      <c r="AA3" s="1"/>
      <c r="AB3" s="1"/>
      <c r="AC3" s="1"/>
      <c r="AD3" s="1"/>
      <c r="AE3" s="1"/>
      <c r="AF3" s="1"/>
      <c r="AG3" s="1"/>
      <c r="AH3" s="3" t="s">
        <v>7</v>
      </c>
      <c r="AI3" s="3" t="s">
        <v>8</v>
      </c>
      <c r="AJ3" s="3"/>
      <c r="AK3" s="3"/>
      <c r="AL3" s="3" t="s">
        <v>9</v>
      </c>
      <c r="AM3" s="3"/>
      <c r="AN3" s="3" t="s">
        <v>10</v>
      </c>
      <c r="AO3" s="3"/>
    </row>
    <row r="4" spans="1:41" ht="12.75" customHeight="1" x14ac:dyDescent="0.2">
      <c r="A4" s="1"/>
      <c r="B4" s="1"/>
      <c r="C4" s="1"/>
      <c r="D4" s="2"/>
      <c r="E4" s="1"/>
      <c r="F4" s="1"/>
      <c r="G4" s="1"/>
      <c r="H4" s="1"/>
      <c r="I4" s="1"/>
      <c r="J4" s="1"/>
      <c r="K4" s="1"/>
      <c r="L4" s="1"/>
      <c r="M4" s="1"/>
      <c r="N4" s="1"/>
      <c r="O4" s="1"/>
      <c r="P4" s="1"/>
      <c r="Q4" s="1"/>
      <c r="R4" s="1"/>
      <c r="S4" s="1"/>
      <c r="T4" s="1"/>
      <c r="U4" s="1"/>
      <c r="V4" s="1"/>
      <c r="W4" s="1"/>
      <c r="X4" s="1"/>
      <c r="Y4" s="1"/>
      <c r="Z4" s="1"/>
      <c r="AA4" s="1"/>
      <c r="AB4" s="1"/>
      <c r="AC4" s="1"/>
      <c r="AD4" s="1"/>
      <c r="AE4" s="1"/>
      <c r="AF4" s="1"/>
      <c r="AG4" s="1"/>
      <c r="AH4" s="3" t="s">
        <v>11</v>
      </c>
      <c r="AI4" s="3" t="s">
        <v>12</v>
      </c>
      <c r="AJ4" s="3"/>
      <c r="AK4" s="3" t="s">
        <v>13</v>
      </c>
      <c r="AL4" s="3" t="s">
        <v>14</v>
      </c>
      <c r="AM4" s="3"/>
      <c r="AN4" s="3" t="s">
        <v>15</v>
      </c>
      <c r="AO4" s="3"/>
    </row>
    <row r="5" spans="1:41" ht="12.75" customHeight="1" x14ac:dyDescent="0.2">
      <c r="A5" s="1"/>
      <c r="B5" s="1"/>
      <c r="C5" s="1"/>
      <c r="D5" s="2"/>
      <c r="E5" s="1"/>
      <c r="F5" s="1"/>
      <c r="G5" s="1"/>
      <c r="H5" s="1"/>
      <c r="I5" s="1"/>
      <c r="J5" s="1"/>
      <c r="K5" s="1"/>
      <c r="L5" s="1"/>
      <c r="M5" s="1"/>
      <c r="N5" s="1"/>
      <c r="O5" s="1"/>
      <c r="P5" s="1"/>
      <c r="Q5" s="1"/>
      <c r="R5" s="1"/>
      <c r="S5" s="1"/>
      <c r="T5" s="1"/>
      <c r="U5" s="1"/>
      <c r="V5" s="1"/>
      <c r="W5" s="1"/>
      <c r="X5" s="1"/>
      <c r="Y5" s="1"/>
      <c r="Z5" s="1"/>
      <c r="AA5" s="1"/>
      <c r="AB5" s="1"/>
      <c r="AC5" s="1"/>
      <c r="AD5" s="1"/>
      <c r="AE5" s="1"/>
      <c r="AF5" s="1"/>
      <c r="AG5" s="1"/>
      <c r="AH5" s="3" t="s">
        <v>16</v>
      </c>
      <c r="AI5" s="3" t="s">
        <v>17</v>
      </c>
      <c r="AJ5" s="3"/>
      <c r="AK5" s="3" t="s">
        <v>18</v>
      </c>
      <c r="AL5" s="3" t="s">
        <v>19</v>
      </c>
      <c r="AM5" s="3"/>
      <c r="AN5" s="3" t="s">
        <v>20</v>
      </c>
      <c r="AO5" s="3"/>
    </row>
    <row r="6" spans="1:41" ht="29.25" customHeight="1" x14ac:dyDescent="0.2">
      <c r="A6" s="1"/>
      <c r="B6" s="1"/>
      <c r="C6" s="1"/>
      <c r="D6" s="2"/>
      <c r="E6" s="1"/>
      <c r="F6" s="1"/>
      <c r="G6" s="1"/>
      <c r="H6" s="1"/>
      <c r="I6" s="1"/>
      <c r="J6" s="1"/>
      <c r="K6" s="1"/>
      <c r="L6" s="1"/>
      <c r="M6" s="1"/>
      <c r="N6" s="1"/>
      <c r="O6" s="1"/>
      <c r="P6" s="1"/>
      <c r="Q6" s="1"/>
      <c r="R6" s="1"/>
      <c r="S6" s="1"/>
      <c r="T6" s="1"/>
      <c r="U6" s="1"/>
      <c r="V6" s="1"/>
      <c r="W6" s="1"/>
      <c r="X6" s="1"/>
      <c r="Y6" s="1"/>
      <c r="Z6" s="1"/>
      <c r="AA6" s="1"/>
      <c r="AB6" s="1"/>
      <c r="AC6" s="1"/>
      <c r="AD6" s="1"/>
      <c r="AE6" s="1"/>
      <c r="AF6" s="1"/>
      <c r="AG6" s="1"/>
      <c r="AH6" s="3" t="s">
        <v>21</v>
      </c>
      <c r="AI6" s="3" t="s">
        <v>22</v>
      </c>
      <c r="AJ6" s="3" t="s">
        <v>23</v>
      </c>
      <c r="AK6" s="3" t="s">
        <v>24</v>
      </c>
      <c r="AL6" s="3" t="s">
        <v>25</v>
      </c>
      <c r="AM6" s="3"/>
      <c r="AN6" s="3" t="s">
        <v>26</v>
      </c>
      <c r="AO6" s="3"/>
    </row>
    <row r="7" spans="1:41" ht="24.75" customHeight="1" x14ac:dyDescent="0.2">
      <c r="A7" s="5" t="s">
        <v>27</v>
      </c>
      <c r="B7" s="6"/>
      <c r="C7" s="7">
        <v>44074</v>
      </c>
      <c r="D7" s="8"/>
      <c r="E7" s="8"/>
      <c r="F7" s="6"/>
      <c r="G7" s="9"/>
      <c r="H7" s="8"/>
      <c r="I7" s="8"/>
      <c r="J7" s="8"/>
      <c r="K7" s="8"/>
      <c r="L7" s="6"/>
      <c r="M7" s="10" t="s">
        <v>28</v>
      </c>
      <c r="N7" s="8"/>
      <c r="O7" s="8"/>
      <c r="P7" s="8"/>
      <c r="Q7" s="8"/>
      <c r="R7" s="8"/>
      <c r="S7" s="8"/>
      <c r="T7" s="8"/>
      <c r="U7" s="8"/>
      <c r="V7" s="6"/>
      <c r="W7" s="11" t="s">
        <v>29</v>
      </c>
      <c r="X7" s="12"/>
      <c r="Y7" s="13" t="s">
        <v>30</v>
      </c>
      <c r="Z7" s="14"/>
      <c r="AA7" s="6"/>
      <c r="AB7" s="11" t="s">
        <v>31</v>
      </c>
      <c r="AC7" s="15" t="s">
        <v>32</v>
      </c>
      <c r="AD7" s="16" t="s">
        <v>33</v>
      </c>
      <c r="AE7" s="17"/>
      <c r="AF7" s="9"/>
      <c r="AG7" s="6"/>
      <c r="AH7" s="3" t="s">
        <v>34</v>
      </c>
      <c r="AI7" s="3" t="s">
        <v>35</v>
      </c>
      <c r="AJ7" s="3" t="s">
        <v>36</v>
      </c>
      <c r="AK7" s="3"/>
      <c r="AL7" s="3"/>
      <c r="AM7" s="3"/>
      <c r="AN7" s="3" t="s">
        <v>37</v>
      </c>
      <c r="AO7" s="3"/>
    </row>
    <row r="8" spans="1:41" ht="12.75" customHeight="1" x14ac:dyDescent="0.2">
      <c r="A8" s="18" t="s">
        <v>38</v>
      </c>
      <c r="B8" s="8"/>
      <c r="C8" s="8"/>
      <c r="D8" s="8"/>
      <c r="E8" s="8"/>
      <c r="F8" s="6"/>
      <c r="G8" s="18" t="s">
        <v>39</v>
      </c>
      <c r="H8" s="8"/>
      <c r="I8" s="8"/>
      <c r="J8" s="8"/>
      <c r="K8" s="8"/>
      <c r="L8" s="8"/>
      <c r="M8" s="8"/>
      <c r="N8" s="8"/>
      <c r="O8" s="8"/>
      <c r="P8" s="8"/>
      <c r="Q8" s="8"/>
      <c r="R8" s="8"/>
      <c r="S8" s="8"/>
      <c r="T8" s="8"/>
      <c r="U8" s="8"/>
      <c r="V8" s="8"/>
      <c r="W8" s="8"/>
      <c r="X8" s="8"/>
      <c r="Y8" s="8"/>
      <c r="Z8" s="8"/>
      <c r="AA8" s="8"/>
      <c r="AB8" s="6"/>
      <c r="AC8" s="19" t="s">
        <v>40</v>
      </c>
      <c r="AD8" s="20" t="s">
        <v>41</v>
      </c>
      <c r="AE8" s="21"/>
      <c r="AF8" s="21"/>
      <c r="AG8" s="21"/>
      <c r="AH8" s="3" t="s">
        <v>42</v>
      </c>
      <c r="AI8" s="3" t="s">
        <v>43</v>
      </c>
      <c r="AJ8" s="3"/>
      <c r="AK8" s="3"/>
      <c r="AL8" s="3"/>
      <c r="AM8" s="3"/>
      <c r="AN8" s="3" t="s">
        <v>44</v>
      </c>
      <c r="AO8" s="3"/>
    </row>
    <row r="9" spans="1:41" ht="14.25" customHeight="1" x14ac:dyDescent="0.2">
      <c r="A9" s="22" t="s">
        <v>45</v>
      </c>
      <c r="B9" s="22" t="s">
        <v>46</v>
      </c>
      <c r="C9" s="22" t="s">
        <v>47</v>
      </c>
      <c r="D9" s="22" t="s">
        <v>2</v>
      </c>
      <c r="E9" s="22" t="s">
        <v>48</v>
      </c>
      <c r="F9" s="19" t="s">
        <v>49</v>
      </c>
      <c r="G9" s="18" t="s">
        <v>50</v>
      </c>
      <c r="H9" s="8"/>
      <c r="I9" s="8"/>
      <c r="J9" s="6"/>
      <c r="K9" s="18" t="s">
        <v>51</v>
      </c>
      <c r="L9" s="8"/>
      <c r="M9" s="8"/>
      <c r="N9" s="8"/>
      <c r="O9" s="8"/>
      <c r="P9" s="8"/>
      <c r="Q9" s="8"/>
      <c r="R9" s="8"/>
      <c r="S9" s="8"/>
      <c r="T9" s="6"/>
      <c r="U9" s="18" t="s">
        <v>52</v>
      </c>
      <c r="V9" s="8"/>
      <c r="W9" s="8"/>
      <c r="X9" s="8"/>
      <c r="Y9" s="8"/>
      <c r="Z9" s="8"/>
      <c r="AA9" s="8"/>
      <c r="AB9" s="6"/>
      <c r="AC9" s="23"/>
      <c r="AD9" s="24"/>
      <c r="AE9" s="25"/>
      <c r="AF9" s="25"/>
      <c r="AG9" s="21"/>
      <c r="AH9" s="3" t="s">
        <v>53</v>
      </c>
      <c r="AI9" s="3" t="s">
        <v>54</v>
      </c>
      <c r="AJ9" s="3" t="s">
        <v>55</v>
      </c>
      <c r="AK9" s="26"/>
      <c r="AL9" s="26"/>
      <c r="AM9" s="26"/>
      <c r="AN9" s="26"/>
      <c r="AO9" s="26"/>
    </row>
    <row r="10" spans="1:41" ht="20.25" customHeight="1" x14ac:dyDescent="0.2">
      <c r="A10" s="23"/>
      <c r="B10" s="23"/>
      <c r="C10" s="23"/>
      <c r="D10" s="23"/>
      <c r="E10" s="23"/>
      <c r="F10" s="23"/>
      <c r="G10" s="27" t="s">
        <v>56</v>
      </c>
      <c r="H10" s="28"/>
      <c r="I10" s="28"/>
      <c r="J10" s="29"/>
      <c r="K10" s="22" t="s">
        <v>57</v>
      </c>
      <c r="L10" s="19" t="s">
        <v>58</v>
      </c>
      <c r="M10" s="19" t="s">
        <v>59</v>
      </c>
      <c r="N10" s="19" t="s">
        <v>60</v>
      </c>
      <c r="O10" s="22" t="s">
        <v>61</v>
      </c>
      <c r="P10" s="30" t="s">
        <v>62</v>
      </c>
      <c r="Q10" s="22" t="s">
        <v>63</v>
      </c>
      <c r="R10" s="22" t="s">
        <v>64</v>
      </c>
      <c r="S10" s="22" t="s">
        <v>65</v>
      </c>
      <c r="T10" s="22" t="s">
        <v>66</v>
      </c>
      <c r="U10" s="30" t="s">
        <v>67</v>
      </c>
      <c r="V10" s="22" t="s">
        <v>68</v>
      </c>
      <c r="W10" s="22" t="s">
        <v>69</v>
      </c>
      <c r="X10" s="22" t="s">
        <v>70</v>
      </c>
      <c r="Y10" s="31" t="s">
        <v>71</v>
      </c>
      <c r="Z10" s="8"/>
      <c r="AA10" s="8"/>
      <c r="AB10" s="6"/>
      <c r="AC10" s="23"/>
      <c r="AD10" s="32"/>
      <c r="AE10" s="28"/>
      <c r="AF10" s="28"/>
      <c r="AG10" s="28"/>
      <c r="AH10" s="26" t="s">
        <v>72</v>
      </c>
      <c r="AI10" s="26" t="s">
        <v>73</v>
      </c>
      <c r="AJ10" s="26" t="s">
        <v>74</v>
      </c>
      <c r="AK10" s="26"/>
      <c r="AL10" s="26" t="s">
        <v>75</v>
      </c>
      <c r="AM10" s="26"/>
      <c r="AN10" s="26"/>
      <c r="AO10" s="3" t="s">
        <v>76</v>
      </c>
    </row>
    <row r="11" spans="1:41" ht="57.75" customHeight="1" x14ac:dyDescent="0.2">
      <c r="A11" s="23"/>
      <c r="B11" s="33"/>
      <c r="C11" s="23"/>
      <c r="D11" s="23"/>
      <c r="E11" s="23"/>
      <c r="F11" s="23"/>
      <c r="G11" s="34" t="s">
        <v>1</v>
      </c>
      <c r="H11" s="34" t="s">
        <v>0</v>
      </c>
      <c r="I11" s="34"/>
      <c r="J11" s="35" t="s">
        <v>77</v>
      </c>
      <c r="K11" s="33"/>
      <c r="L11" s="33"/>
      <c r="M11" s="33"/>
      <c r="N11" s="33"/>
      <c r="O11" s="33"/>
      <c r="P11" s="33"/>
      <c r="Q11" s="33"/>
      <c r="R11" s="33"/>
      <c r="S11" s="33"/>
      <c r="T11" s="33"/>
      <c r="U11" s="33"/>
      <c r="V11" s="33"/>
      <c r="W11" s="33"/>
      <c r="X11" s="33"/>
      <c r="Y11" s="36" t="s">
        <v>78</v>
      </c>
      <c r="Z11" s="36" t="s">
        <v>79</v>
      </c>
      <c r="AA11" s="37" t="s">
        <v>80</v>
      </c>
      <c r="AB11" s="37" t="s">
        <v>81</v>
      </c>
      <c r="AC11" s="33"/>
      <c r="AD11" s="37" t="s">
        <v>82</v>
      </c>
      <c r="AE11" s="37" t="s">
        <v>83</v>
      </c>
      <c r="AF11" s="37" t="s">
        <v>84</v>
      </c>
      <c r="AG11" s="36" t="s">
        <v>85</v>
      </c>
      <c r="AH11" s="26" t="s">
        <v>86</v>
      </c>
      <c r="AI11" s="26" t="s">
        <v>8</v>
      </c>
      <c r="AJ11" s="26"/>
      <c r="AK11" s="26"/>
      <c r="AL11" s="26" t="s">
        <v>87</v>
      </c>
      <c r="AM11" s="26"/>
      <c r="AN11" s="26"/>
      <c r="AO11" s="3" t="s">
        <v>88</v>
      </c>
    </row>
    <row r="12" spans="1:41" ht="47.25" customHeight="1" x14ac:dyDescent="0.2">
      <c r="A12" s="38" t="s">
        <v>89</v>
      </c>
      <c r="B12" s="38" t="s">
        <v>90</v>
      </c>
      <c r="C12" s="39" t="s">
        <v>91</v>
      </c>
      <c r="D12" s="40" t="s">
        <v>15</v>
      </c>
      <c r="E12" s="38" t="s">
        <v>92</v>
      </c>
      <c r="F12" s="39" t="s">
        <v>93</v>
      </c>
      <c r="G12" s="41" t="s">
        <v>19</v>
      </c>
      <c r="H12" s="41" t="s">
        <v>18</v>
      </c>
      <c r="I12" s="42" t="str">
        <f>CONCATENATE(G12,H12)</f>
        <v>PROBABLEMAYOR</v>
      </c>
      <c r="J12" s="43" t="str">
        <f>I13</f>
        <v>5. EXTREMO</v>
      </c>
      <c r="K12" s="44" t="s">
        <v>94</v>
      </c>
      <c r="L12" s="45" t="s">
        <v>95</v>
      </c>
      <c r="M12" s="46" t="s">
        <v>3</v>
      </c>
      <c r="N12" s="47">
        <f>IF(M12="ASIGNADO",15,IF(M12="NO ASIGNADO",0,""))</f>
        <v>15</v>
      </c>
      <c r="O12" s="48">
        <f>SUM(N12:N18)</f>
        <v>95</v>
      </c>
      <c r="P12" s="49" t="s">
        <v>72</v>
      </c>
      <c r="Q12" s="50">
        <f>IF(Q15="DÉBIL",0,IF(Q15="MODERADO",50,IF(Q15="FUERTE",100,"")))</f>
        <v>50</v>
      </c>
      <c r="R12" s="51"/>
      <c r="S12" s="52" t="s">
        <v>96</v>
      </c>
      <c r="T12" s="52" t="s">
        <v>96</v>
      </c>
      <c r="U12" s="53" t="s">
        <v>97</v>
      </c>
      <c r="V12" s="41" t="s">
        <v>98</v>
      </c>
      <c r="W12" s="54" t="s">
        <v>99</v>
      </c>
      <c r="X12" s="38" t="s">
        <v>100</v>
      </c>
      <c r="Y12" s="39" t="s">
        <v>101</v>
      </c>
      <c r="Z12" s="54" t="s">
        <v>102</v>
      </c>
      <c r="AA12" s="55" t="s">
        <v>103</v>
      </c>
      <c r="AB12" s="39" t="s">
        <v>104</v>
      </c>
      <c r="AC12" s="56">
        <v>44074</v>
      </c>
      <c r="AD12" s="38" t="s">
        <v>105</v>
      </c>
      <c r="AE12" s="38" t="s">
        <v>106</v>
      </c>
      <c r="AF12" s="57" t="s">
        <v>107</v>
      </c>
      <c r="AG12" s="38" t="s">
        <v>108</v>
      </c>
      <c r="AH12" s="3" t="s">
        <v>109</v>
      </c>
      <c r="AI12" s="3" t="s">
        <v>110</v>
      </c>
      <c r="AJ12" s="3" t="s">
        <v>13</v>
      </c>
      <c r="AK12" s="3" t="s">
        <v>76</v>
      </c>
      <c r="AL12" s="3" t="s">
        <v>13</v>
      </c>
      <c r="AM12" s="3"/>
      <c r="AN12" s="3" t="s">
        <v>111</v>
      </c>
      <c r="AO12" s="3" t="s">
        <v>112</v>
      </c>
    </row>
    <row r="13" spans="1:41" ht="57.75" customHeight="1" x14ac:dyDescent="0.2">
      <c r="A13" s="58"/>
      <c r="B13" s="23"/>
      <c r="C13" s="23"/>
      <c r="D13" s="23"/>
      <c r="E13" s="23"/>
      <c r="F13" s="23"/>
      <c r="G13" s="23"/>
      <c r="H13" s="23"/>
      <c r="I13" s="42" t="str">
        <f>IF(I12="RARA VEZINSIGNIFICANTE","1. BAJO",IF(I12="RARA VEZMENOR","2. BAJO",IF(I12="IMPROBABLEINSIGNIFICANTE","3. BAJO",IF(I12="IMPROBABLEMENOR","4. BAJO",IF(I12="POSIBLEINSIGNIFICANTE","5. BAJO",IF(I12="RARA VEZMODERADO","1. MODERADO",IF(I12="IMPROBABLEMODERADO","2. MODERADO",IF(I12="POSIBLEMENOR","3. MODERADO",IF(I12="PROBABLEINSIGNIFICANTE","4. MODERADO",IF(I12="RARA VEZMAYOR","1. ALTO",IF(I12="IMPROBABLEMAYOR","2. ALTO",IF(I12="POSIBLEMODERADO","3. ALTO",IF(I12="PROBABLEMENOR","4. ALTO",IF(I12="PROBABLEMODERADO","5. ALTO",IF(I12="CASI SEGUROINSIGNIFICANTE","6. ALTO",IF(I12="CASI SEGUROMENOR","7. ALTO",IF(I12="RARA VEZCATASTRÓFICO","1. EXTREMO",IF(I12="IMPROBABLECATASTRÓFICO","2. EXTREMO",IF(I12="POSIBLEMAYOR","3. EXTREMO",IF(I12="POSIBLECATASTRÓFICO","4. EXTREMO",IF(I12="PROBABLEMAYOR","5. EXTREMO",IF(I12="PROBABLECATASTRÓFICO","6. EXTREMO",IF(I12="CASI SEGUROMODERADO","7. EXTREMO",IF(I12="CASI SEGUROMAYOR","8. EXTREMO",IF(I12="CASI SEGUROCATASTRÓFICO","9. EXTREMO","")))))))))))))))))))))))))</f>
        <v>5. EXTREMO</v>
      </c>
      <c r="J13" s="23"/>
      <c r="K13" s="23"/>
      <c r="L13" s="59" t="s">
        <v>113</v>
      </c>
      <c r="M13" s="60" t="s">
        <v>11</v>
      </c>
      <c r="N13" s="61">
        <f>IF(M13="ADECUADO",15,IF(M13="INADECUADO",0,""))</f>
        <v>15</v>
      </c>
      <c r="O13" s="62"/>
      <c r="P13" s="23"/>
      <c r="Q13" s="23"/>
      <c r="R13" s="23"/>
      <c r="S13" s="33"/>
      <c r="T13" s="33"/>
      <c r="U13" s="23"/>
      <c r="V13" s="23"/>
      <c r="W13" s="23"/>
      <c r="X13" s="23"/>
      <c r="Y13" s="23"/>
      <c r="Z13" s="23"/>
      <c r="AA13" s="23"/>
      <c r="AB13" s="23"/>
      <c r="AC13" s="23"/>
      <c r="AD13" s="23"/>
      <c r="AE13" s="23"/>
      <c r="AF13" s="63"/>
      <c r="AG13" s="23"/>
      <c r="AH13" s="3" t="s">
        <v>96</v>
      </c>
      <c r="AI13" s="3" t="s">
        <v>114</v>
      </c>
      <c r="AJ13" s="3"/>
      <c r="AK13" s="3"/>
      <c r="AL13" s="3" t="s">
        <v>18</v>
      </c>
      <c r="AM13" s="3"/>
      <c r="AN13" s="3" t="s">
        <v>103</v>
      </c>
      <c r="AO13" s="3" t="s">
        <v>115</v>
      </c>
    </row>
    <row r="14" spans="1:41" ht="76.5" customHeight="1" x14ac:dyDescent="0.2">
      <c r="A14" s="58"/>
      <c r="B14" s="23"/>
      <c r="C14" s="23"/>
      <c r="D14" s="23"/>
      <c r="E14" s="23"/>
      <c r="F14" s="23"/>
      <c r="G14" s="23"/>
      <c r="H14" s="23"/>
      <c r="I14" s="42" t="str">
        <f>IF(OR(I13="1. BAJO",I13="2. BAJO",I13="3. BAJO",I13="4. BAJO",I13="5. BAJO"),"BAJO",IF(OR(I13="1. MODERADO",I13="2. MODERADO",I13="3. MODERADO",I13="4. MODERADO"),"MODERADO",IF(OR(I13="1. ALTO",I13="2. ALTO",I13="3. ALTO",I13="4. ALTO",I13="5. ALTO",I13="6. ALTO",I13="7. ALTO"),"ALTO",IF(OR(I13="1. EXTREMO",I13="2. EXTREMO",I13="3. EXTREMO",I13="4. EXTREMO",I13="5. EXTREMO",I13="6. EXTREMO",I13="7. EXTREMO",I13="8. EXTREMO",I13="9. EXTREMO"),"EXTREMO",""))))</f>
        <v>EXTREMO</v>
      </c>
      <c r="J14" s="23"/>
      <c r="K14" s="23"/>
      <c r="L14" s="64" t="s">
        <v>116</v>
      </c>
      <c r="M14" s="60" t="s">
        <v>16</v>
      </c>
      <c r="N14" s="61">
        <f>IF(M14="OPORTUNA",15,IF(M14="INOPORTUNA",0,""))</f>
        <v>15</v>
      </c>
      <c r="O14" s="62"/>
      <c r="P14" s="23"/>
      <c r="Q14" s="33"/>
      <c r="R14" s="23"/>
      <c r="S14" s="65" t="s">
        <v>117</v>
      </c>
      <c r="T14" s="65" t="s">
        <v>118</v>
      </c>
      <c r="U14" s="23"/>
      <c r="V14" s="23"/>
      <c r="W14" s="23"/>
      <c r="X14" s="23"/>
      <c r="Y14" s="23"/>
      <c r="Z14" s="23"/>
      <c r="AA14" s="23"/>
      <c r="AB14" s="23"/>
      <c r="AC14" s="23"/>
      <c r="AD14" s="23"/>
      <c r="AE14" s="23"/>
      <c r="AF14" s="66"/>
      <c r="AG14" s="23"/>
      <c r="AH14" s="3" t="s">
        <v>119</v>
      </c>
      <c r="AI14" s="3" t="s">
        <v>98</v>
      </c>
      <c r="AJ14" s="3" t="s">
        <v>120</v>
      </c>
      <c r="AK14" s="3" t="s">
        <v>121</v>
      </c>
      <c r="AL14" s="3" t="s">
        <v>24</v>
      </c>
      <c r="AM14" s="3"/>
      <c r="AN14" s="3"/>
      <c r="AO14" s="3" t="s">
        <v>122</v>
      </c>
    </row>
    <row r="15" spans="1:41" ht="84" customHeight="1" x14ac:dyDescent="0.2">
      <c r="A15" s="58"/>
      <c r="B15" s="23"/>
      <c r="C15" s="23"/>
      <c r="D15" s="23"/>
      <c r="E15" s="67" t="s">
        <v>123</v>
      </c>
      <c r="F15" s="23"/>
      <c r="G15" s="23"/>
      <c r="H15" s="23"/>
      <c r="I15" s="42"/>
      <c r="J15" s="23"/>
      <c r="K15" s="23"/>
      <c r="L15" s="59" t="s">
        <v>124</v>
      </c>
      <c r="M15" s="60" t="s">
        <v>21</v>
      </c>
      <c r="N15" s="61">
        <f>IF(M15="PREVENIR",15,IF(M15="DETECTAR",10,IF(M15="NO ES UN CONTROL",0,"")))</f>
        <v>10</v>
      </c>
      <c r="O15" s="68" t="str">
        <f>IF(O12&lt;86,"DÉBIL",IF(O12&lt;96,"MODERADO",IF(O12&lt;101,"FUERTE","")))</f>
        <v>MODERADO</v>
      </c>
      <c r="P15" s="23"/>
      <c r="Q15" s="69" t="str">
        <f>IF(AND(O15="FUERTE",P12="FUERTE (SIEMPRE SE EJECUTA)"),"FUERTE",IF(OR(O15="DÉBIL",P12="DÉBIL (NO SE EJECUTA)"),"DÉBIL",IF(OR(O15="MODERADO",P12="MODERADO (ALGUNAS VECES)"),"MODERADO")))</f>
        <v>MODERADO</v>
      </c>
      <c r="R15" s="70" t="str">
        <f>IF(AND(O15="FUERTE",P12="FUERTE (SIEMPRE SE EJECUTA)"),"NO","SÍ")</f>
        <v>SÍ</v>
      </c>
      <c r="S15" s="71">
        <f>IF(AND($Q15="FUERTE",$S12="DIRECTAMENTE",$T12="DIRECTAMENTE"),2,IF(AND($Q15="FUERTE",$S12="DIRECTAMENTE",$T12="INDIRECTAMENTE"),2,IF(AND($Q15="FUERTE",$S12="DIRECTAMENTE",$T12="NO DISMINUYE"),2,IF(AND($Q15="FUERTE",$S12="NO DISMINUYE",$T12="DIRECTAMENTE"),0,IF(AND($Q15="MODERADO",$S12="DIRECTAMENTE",$T12="DIRECTAMENTE"),1,IF(AND($Q15="MODERADO",$S12="DIRECTAMENTE",$T12="INDIRECTAMENTE"),1,IF(AND($Q15="MODERADO",$S12="DIRECTAMENTE",$T12="NO DISMINUYE"),1,IF(AND($Q15="MODERADO",$S12="NO DISMINUYE",$T12="DIRECTAMENTE"),0,"N/A"))))))))</f>
        <v>1</v>
      </c>
      <c r="T15" s="71">
        <f>IF(AND($Q15="FUERTE",$S12="DIRECTAMENTE",$T12="DIRECTAMENTE"),2,IF(AND($Q15="FUERTE",$S12="DIRECTAMENTE",$T12="INDIRECTAMENTE"),1,IF(AND($Q15="FUERTE",$S12="DIRECTAMENTE",$T12="NO DISMINUYE"),0,IF(AND($Q15="FUERTE",$S12="NO DISMINUYE",$T12="DIRECTAMENTE"),2,IF(AND($Q15="MODERADO",$S12="DIRECTAMENTE",$T12="DIRECTAMENTE"),1,IF(AND($Q15="MODERADO",$S12="DIRECTAMENTE",$T12="INDIRECTAMENTE"),0,IF(AND($Q15="MODERADO",$S12="DIRECTAMENTE",$T12="NO DISMINUYE"),0,IF(AND($Q15="MODERADO",$S12="NO DISMINUYE",$T12="DIRECTAMENTE"),1,"N/A"))))))))</f>
        <v>1</v>
      </c>
      <c r="U15" s="23"/>
      <c r="V15" s="23"/>
      <c r="W15" s="23"/>
      <c r="X15" s="23"/>
      <c r="Y15" s="23"/>
      <c r="Z15" s="33"/>
      <c r="AA15" s="23"/>
      <c r="AB15" s="23"/>
      <c r="AC15" s="23"/>
      <c r="AD15" s="23"/>
      <c r="AE15" s="23"/>
      <c r="AF15" s="57" t="s">
        <v>125</v>
      </c>
      <c r="AG15" s="23"/>
      <c r="AH15" s="3" t="s">
        <v>96</v>
      </c>
      <c r="AI15" s="3"/>
      <c r="AJ15" s="3"/>
      <c r="AK15" s="3"/>
      <c r="AL15" s="3"/>
      <c r="AM15" s="3"/>
      <c r="AN15" s="3"/>
      <c r="AO15" s="3" t="s">
        <v>126</v>
      </c>
    </row>
    <row r="16" spans="1:41" ht="55.5" customHeight="1" x14ac:dyDescent="0.2">
      <c r="A16" s="58"/>
      <c r="B16" s="23"/>
      <c r="C16" s="23"/>
      <c r="D16" s="23"/>
      <c r="E16" s="72" t="s">
        <v>127</v>
      </c>
      <c r="F16" s="23"/>
      <c r="G16" s="23"/>
      <c r="H16" s="23"/>
      <c r="I16" s="42"/>
      <c r="J16" s="23"/>
      <c r="K16" s="23"/>
      <c r="L16" s="59" t="s">
        <v>128</v>
      </c>
      <c r="M16" s="60" t="s">
        <v>34</v>
      </c>
      <c r="N16" s="61">
        <f>IF(M16="CONFIABLE",15,IF(M16="NO CONFIABLE",0,""))</f>
        <v>15</v>
      </c>
      <c r="O16" s="62"/>
      <c r="P16" s="23"/>
      <c r="Q16" s="23"/>
      <c r="R16" s="23"/>
      <c r="S16" s="23"/>
      <c r="T16" s="23"/>
      <c r="U16" s="23"/>
      <c r="V16" s="23"/>
      <c r="W16" s="23"/>
      <c r="X16" s="23"/>
      <c r="Y16" s="23"/>
      <c r="Z16" s="67" t="s">
        <v>129</v>
      </c>
      <c r="AA16" s="23"/>
      <c r="AB16" s="23"/>
      <c r="AC16" s="23"/>
      <c r="AD16" s="23"/>
      <c r="AE16" s="23"/>
      <c r="AF16" s="63"/>
      <c r="AG16" s="23"/>
      <c r="AH16" s="3" t="s">
        <v>130</v>
      </c>
      <c r="AI16" s="3"/>
      <c r="AJ16" s="3" t="s">
        <v>21</v>
      </c>
      <c r="AK16" s="3" t="s">
        <v>131</v>
      </c>
      <c r="AL16" s="3" t="s">
        <v>22</v>
      </c>
      <c r="AM16" s="3"/>
      <c r="AN16" s="3"/>
      <c r="AO16" s="3" t="s">
        <v>132</v>
      </c>
    </row>
    <row r="17" spans="1:41" ht="66.75" customHeight="1" x14ac:dyDescent="0.2">
      <c r="A17" s="58"/>
      <c r="B17" s="23"/>
      <c r="C17" s="23"/>
      <c r="D17" s="23"/>
      <c r="E17" s="23"/>
      <c r="F17" s="23"/>
      <c r="G17" s="23"/>
      <c r="H17" s="23"/>
      <c r="I17" s="42"/>
      <c r="J17" s="23"/>
      <c r="K17" s="23"/>
      <c r="L17" s="59" t="s">
        <v>133</v>
      </c>
      <c r="M17" s="60" t="s">
        <v>42</v>
      </c>
      <c r="N17" s="61">
        <f>IF(M17="SE INVESTIGAN Y SE RESUELVEN OPORTUNAMENTE",15,IF(M17="NO SE INVESTIGAN Y SE RESUELVEN OPORTUNAMENTE",0,""))</f>
        <v>15</v>
      </c>
      <c r="O17" s="62"/>
      <c r="P17" s="23"/>
      <c r="Q17" s="23"/>
      <c r="R17" s="23"/>
      <c r="S17" s="23"/>
      <c r="T17" s="23"/>
      <c r="U17" s="23"/>
      <c r="V17" s="23"/>
      <c r="W17" s="23"/>
      <c r="X17" s="23"/>
      <c r="Y17" s="23"/>
      <c r="Z17" s="54" t="s">
        <v>134</v>
      </c>
      <c r="AA17" s="23"/>
      <c r="AB17" s="23"/>
      <c r="AC17" s="23"/>
      <c r="AD17" s="23"/>
      <c r="AE17" s="23"/>
      <c r="AF17" s="63"/>
      <c r="AG17" s="23"/>
      <c r="AH17" s="3" t="s">
        <v>114</v>
      </c>
      <c r="AI17" s="3"/>
      <c r="AJ17" s="3"/>
      <c r="AK17" s="3"/>
      <c r="AL17" s="3"/>
      <c r="AM17" s="3"/>
      <c r="AN17" s="3"/>
      <c r="AO17" s="3" t="s">
        <v>135</v>
      </c>
    </row>
    <row r="18" spans="1:41" ht="60.75" customHeight="1" x14ac:dyDescent="0.2">
      <c r="A18" s="58"/>
      <c r="B18" s="23"/>
      <c r="C18" s="33"/>
      <c r="D18" s="33"/>
      <c r="E18" s="33"/>
      <c r="F18" s="33"/>
      <c r="G18" s="33"/>
      <c r="H18" s="33"/>
      <c r="I18" s="42"/>
      <c r="J18" s="23"/>
      <c r="K18" s="23"/>
      <c r="L18" s="73" t="s">
        <v>136</v>
      </c>
      <c r="M18" s="74" t="s">
        <v>53</v>
      </c>
      <c r="N18" s="75">
        <f>IF(M18="COMPLETA",10,IF(M18="INCOMPLETA",5,IF(M18="NO EXISTE",0,"")))</f>
        <v>10</v>
      </c>
      <c r="O18" s="62"/>
      <c r="P18" s="33"/>
      <c r="Q18" s="23"/>
      <c r="R18" s="33"/>
      <c r="S18" s="23"/>
      <c r="T18" s="23"/>
      <c r="U18" s="33"/>
      <c r="V18" s="23"/>
      <c r="W18" s="33"/>
      <c r="X18" s="33"/>
      <c r="Y18" s="33"/>
      <c r="Z18" s="33"/>
      <c r="AA18" s="33"/>
      <c r="AB18" s="33"/>
      <c r="AC18" s="33"/>
      <c r="AD18" s="33"/>
      <c r="AE18" s="33"/>
      <c r="AF18" s="66"/>
      <c r="AG18" s="33"/>
      <c r="AH18" s="3"/>
      <c r="AI18" s="3"/>
      <c r="AJ18" s="3"/>
      <c r="AK18" s="3"/>
      <c r="AL18" s="3"/>
      <c r="AM18" s="3"/>
      <c r="AN18" s="3"/>
      <c r="AO18" s="3" t="s">
        <v>137</v>
      </c>
    </row>
    <row r="19" spans="1:41" ht="58.5" customHeight="1" x14ac:dyDescent="0.2">
      <c r="A19" s="58"/>
      <c r="B19" s="38" t="s">
        <v>90</v>
      </c>
      <c r="C19" s="76" t="s">
        <v>138</v>
      </c>
      <c r="D19" s="40" t="s">
        <v>15</v>
      </c>
      <c r="E19" s="39" t="s">
        <v>139</v>
      </c>
      <c r="F19" s="38" t="s">
        <v>140</v>
      </c>
      <c r="G19" s="41" t="s">
        <v>19</v>
      </c>
      <c r="H19" s="41" t="s">
        <v>18</v>
      </c>
      <c r="I19" s="42" t="str">
        <f>CONCATENATE(G19,H19)</f>
        <v>PROBABLEMAYOR</v>
      </c>
      <c r="J19" s="43" t="str">
        <f>I20</f>
        <v>5. EXTREMO</v>
      </c>
      <c r="K19" s="77" t="s">
        <v>141</v>
      </c>
      <c r="L19" s="45" t="s">
        <v>95</v>
      </c>
      <c r="M19" s="46" t="s">
        <v>3</v>
      </c>
      <c r="N19" s="47">
        <f>IF(M19="ASIGNADO",15,IF(M19="NO ASIGNADO",0,""))</f>
        <v>15</v>
      </c>
      <c r="O19" s="48">
        <f>SUM(N19:N25)</f>
        <v>65</v>
      </c>
      <c r="P19" s="49" t="s">
        <v>73</v>
      </c>
      <c r="Q19" s="50">
        <f>IF(Q22="DÉBIL",0,IF(Q22="MODERADO",50,IF(Q22="FUERTE",100,"")))</f>
        <v>0</v>
      </c>
      <c r="R19" s="51"/>
      <c r="S19" s="52" t="s">
        <v>96</v>
      </c>
      <c r="T19" s="52" t="s">
        <v>96</v>
      </c>
      <c r="U19" s="53" t="s">
        <v>142</v>
      </c>
      <c r="V19" s="41" t="s">
        <v>98</v>
      </c>
      <c r="W19" s="54" t="s">
        <v>99</v>
      </c>
      <c r="X19" s="38" t="s">
        <v>143</v>
      </c>
      <c r="Y19" s="38" t="s">
        <v>144</v>
      </c>
      <c r="Z19" s="54" t="s">
        <v>102</v>
      </c>
      <c r="AA19" s="55" t="s">
        <v>103</v>
      </c>
      <c r="AB19" s="57" t="s">
        <v>145</v>
      </c>
      <c r="AC19" s="56">
        <v>44074</v>
      </c>
      <c r="AD19" s="57" t="s">
        <v>146</v>
      </c>
      <c r="AE19" s="38" t="s">
        <v>106</v>
      </c>
      <c r="AF19" s="57" t="s">
        <v>147</v>
      </c>
      <c r="AG19" s="38" t="s">
        <v>148</v>
      </c>
      <c r="AH19" s="3" t="s">
        <v>109</v>
      </c>
      <c r="AI19" s="3" t="s">
        <v>110</v>
      </c>
      <c r="AJ19" s="3" t="s">
        <v>13</v>
      </c>
      <c r="AK19" s="3" t="s">
        <v>76</v>
      </c>
      <c r="AL19" s="3" t="s">
        <v>13</v>
      </c>
      <c r="AM19" s="3"/>
      <c r="AN19" s="3" t="s">
        <v>111</v>
      </c>
      <c r="AO19" s="3" t="s">
        <v>112</v>
      </c>
    </row>
    <row r="20" spans="1:41" ht="58.5" customHeight="1" x14ac:dyDescent="0.2">
      <c r="A20" s="58"/>
      <c r="B20" s="23"/>
      <c r="C20" s="23"/>
      <c r="D20" s="23"/>
      <c r="E20" s="23"/>
      <c r="F20" s="23"/>
      <c r="G20" s="23"/>
      <c r="H20" s="23"/>
      <c r="I20" s="42" t="str">
        <f>IF(I19="RARA VEZINSIGNIFICANTE","1. BAJO",IF(I19="RARA VEZMENOR","2. BAJO",IF(I19="IMPROBABLEINSIGNIFICANTE","3. BAJO",IF(I19="IMPROBABLEMENOR","4. BAJO",IF(I19="POSIBLEINSIGNIFICANTE","5. BAJO",IF(I19="RARA VEZMODERADO","1. MODERADO",IF(I19="IMPROBABLEMODERADO","2. MODERADO",IF(I19="POSIBLEMENOR","3. MODERADO",IF(I19="PROBABLEINSIGNIFICANTE","4. MODERADO",IF(I19="RARA VEZMAYOR","1. ALTO",IF(I19="IMPROBABLEMAYOR","2. ALTO",IF(I19="POSIBLEMODERADO","3. ALTO",IF(I19="PROBABLEMENOR","4. ALTO",IF(I19="PROBABLEMODERADO","5. ALTO",IF(I19="CASI SEGUROINSIGNIFICANTE","6. ALTO",IF(I19="CASI SEGUROMENOR","7. ALTO",IF(I19="RARA VEZCATASTRÓFICO","1. EXTREMO",IF(I19="IMPROBABLECATASTRÓFICO","2. EXTREMO",IF(I19="POSIBLEMAYOR","3. EXTREMO",IF(I19="POSIBLECATASTRÓFICO","4. EXTREMO",IF(I19="PROBABLEMAYOR","5. EXTREMO",IF(I19="PROBABLECATASTRÓFICO","6. EXTREMO",IF(I19="CASI SEGUROMODERADO","7. EXTREMO",IF(I19="CASI SEGUROMAYOR","8. EXTREMO",IF(I19="CASI SEGUROCATASTRÓFICO","9. EXTREMO","")))))))))))))))))))))))))</f>
        <v>5. EXTREMO</v>
      </c>
      <c r="J20" s="23"/>
      <c r="K20" s="78"/>
      <c r="L20" s="59" t="s">
        <v>113</v>
      </c>
      <c r="M20" s="60" t="s">
        <v>12</v>
      </c>
      <c r="N20" s="61">
        <f>IF(M20="ADECUADO",15,IF(M20="INADECUADO",0,""))</f>
        <v>0</v>
      </c>
      <c r="O20" s="62"/>
      <c r="P20" s="23"/>
      <c r="Q20" s="23"/>
      <c r="R20" s="23"/>
      <c r="S20" s="33"/>
      <c r="T20" s="33"/>
      <c r="U20" s="23"/>
      <c r="V20" s="23"/>
      <c r="W20" s="23"/>
      <c r="X20" s="23"/>
      <c r="Y20" s="23"/>
      <c r="Z20" s="23"/>
      <c r="AA20" s="23"/>
      <c r="AB20" s="23"/>
      <c r="AC20" s="23"/>
      <c r="AD20" s="23"/>
      <c r="AE20" s="23"/>
      <c r="AF20" s="23"/>
      <c r="AG20" s="23"/>
      <c r="AH20" s="3" t="s">
        <v>96</v>
      </c>
      <c r="AI20" s="3" t="s">
        <v>114</v>
      </c>
      <c r="AJ20" s="3"/>
      <c r="AK20" s="3"/>
      <c r="AL20" s="3" t="s">
        <v>18</v>
      </c>
      <c r="AM20" s="3"/>
      <c r="AN20" s="3" t="s">
        <v>103</v>
      </c>
      <c r="AO20" s="3" t="s">
        <v>115</v>
      </c>
    </row>
    <row r="21" spans="1:41" ht="84" customHeight="1" x14ac:dyDescent="0.2">
      <c r="A21" s="58"/>
      <c r="B21" s="23"/>
      <c r="C21" s="23"/>
      <c r="D21" s="23"/>
      <c r="E21" s="23"/>
      <c r="F21" s="23"/>
      <c r="G21" s="23"/>
      <c r="H21" s="23"/>
      <c r="I21" s="42" t="str">
        <f>IF(OR(I20="1. BAJO",I20="2. BAJO",I20="3. BAJO",I20="4. BAJO",I20="5. BAJO"),"BAJO",IF(OR(I20="1. MODERADO",I20="2. MODERADO",I20="3. MODERADO",I20="4. MODERADO"),"MODERADO",IF(OR(I20="1. ALTO",I20="2. ALTO",I20="3. ALTO",I20="4. ALTO",I20="5. ALTO",I20="6. ALTO",I20="7. ALTO"),"ALTO",IF(OR(I20="1. EXTREMO",I20="2. EXTREMO",I20="3. EXTREMO",I20="4. EXTREMO",I20="5. EXTREMO",I20="6. EXTREMO",I20="7. EXTREMO",I20="8. EXTREMO",I20="9. EXTREMO"),"EXTREMO",""))))</f>
        <v>EXTREMO</v>
      </c>
      <c r="J21" s="23"/>
      <c r="K21" s="78"/>
      <c r="L21" s="64" t="s">
        <v>116</v>
      </c>
      <c r="M21" s="60" t="s">
        <v>16</v>
      </c>
      <c r="N21" s="61">
        <f>IF(M21="OPORTUNA",15,IF(M21="INOPORTUNA",0,""))</f>
        <v>15</v>
      </c>
      <c r="O21" s="62"/>
      <c r="P21" s="23"/>
      <c r="Q21" s="33"/>
      <c r="R21" s="23"/>
      <c r="S21" s="65" t="s">
        <v>117</v>
      </c>
      <c r="T21" s="65" t="s">
        <v>118</v>
      </c>
      <c r="U21" s="23"/>
      <c r="V21" s="23"/>
      <c r="W21" s="23"/>
      <c r="X21" s="23"/>
      <c r="Y21" s="23"/>
      <c r="Z21" s="23"/>
      <c r="AA21" s="23"/>
      <c r="AB21" s="23"/>
      <c r="AC21" s="23"/>
      <c r="AD21" s="23"/>
      <c r="AE21" s="23"/>
      <c r="AF21" s="33"/>
      <c r="AG21" s="23"/>
      <c r="AH21" s="3" t="s">
        <v>119</v>
      </c>
      <c r="AI21" s="3" t="s">
        <v>98</v>
      </c>
      <c r="AJ21" s="3" t="s">
        <v>120</v>
      </c>
      <c r="AK21" s="3" t="s">
        <v>121</v>
      </c>
      <c r="AL21" s="3" t="s">
        <v>24</v>
      </c>
      <c r="AM21" s="3"/>
      <c r="AN21" s="3"/>
      <c r="AO21" s="3" t="s">
        <v>122</v>
      </c>
    </row>
    <row r="22" spans="1:41" ht="84" customHeight="1" x14ac:dyDescent="0.2">
      <c r="A22" s="58"/>
      <c r="B22" s="23"/>
      <c r="C22" s="23"/>
      <c r="D22" s="23"/>
      <c r="E22" s="67" t="s">
        <v>123</v>
      </c>
      <c r="F22" s="23"/>
      <c r="G22" s="23"/>
      <c r="H22" s="23"/>
      <c r="I22" s="42"/>
      <c r="J22" s="23"/>
      <c r="K22" s="78"/>
      <c r="L22" s="59" t="s">
        <v>124</v>
      </c>
      <c r="M22" s="60" t="s">
        <v>21</v>
      </c>
      <c r="N22" s="61">
        <f>IF(M22="PREVENIR",15,IF(M22="DETECTAR",10,IF(M22="NO ES UN CONTROL",0,"")))</f>
        <v>10</v>
      </c>
      <c r="O22" s="68" t="str">
        <f>IF(O19&lt;86,"DÉBIL",IF(O19&lt;96,"MODERADO",IF(O19&lt;101,"FUERTE","")))</f>
        <v>DÉBIL</v>
      </c>
      <c r="P22" s="23"/>
      <c r="Q22" s="69" t="str">
        <f>IF(AND(O22="FUERTE",P19="FUERTE (SIEMPRE SE EJECUTA)"),"FUERTE",IF(OR(O22="DÉBIL",P19="DÉBIL (NO SE EJECUTA)"),"DÉBIL",IF(OR(O22="MODERADO",P19="MODERADO (ALGUNAS VECES)"),"MODERADO")))</f>
        <v>DÉBIL</v>
      </c>
      <c r="R22" s="70" t="str">
        <f>IF(AND(O22="FUERTE",P19="FUERTE (SIEMPRE SE EJECUTA)"),"NO","SÍ")</f>
        <v>SÍ</v>
      </c>
      <c r="S22" s="71" t="str">
        <f>IF(AND($Q22="FUERTE",$S19="DIRECTAMENTE",$T19="DIRECTAMENTE"),2,IF(AND($Q22="FUERTE",$S19="DIRECTAMENTE",$T19="INDIRECTAMENTE"),2,IF(AND($Q22="FUERTE",$S19="DIRECTAMENTE",$T19="NO DISMINUYE"),2,IF(AND($Q22="FUERTE",$S19="NO DISMINUYE",$T19="DIRECTAMENTE"),0,IF(AND($Q22="MODERADO",$S19="DIRECTAMENTE",$T19="DIRECTAMENTE"),1,IF(AND($Q22="MODERADO",$S19="DIRECTAMENTE",$T19="INDIRECTAMENTE"),1,IF(AND($Q22="MODERADO",$S19="DIRECTAMENTE",$T19="NO DISMINUYE"),1,IF(AND($Q22="MODERADO",$S19="NO DISMINUYE",$T19="DIRECTAMENTE"),0,"N/A"))))))))</f>
        <v>N/A</v>
      </c>
      <c r="T22" s="71" t="str">
        <f>IF(AND($Q22="FUERTE",$S19="DIRECTAMENTE",$T19="DIRECTAMENTE"),2,IF(AND($Q22="FUERTE",$S19="DIRECTAMENTE",$T19="INDIRECTAMENTE"),1,IF(AND($Q22="FUERTE",$S19="DIRECTAMENTE",$T19="NO DISMINUYE"),0,IF(AND($Q22="FUERTE",$S19="NO DISMINUYE",$T19="DIRECTAMENTE"),2,IF(AND($Q22="MODERADO",$S19="DIRECTAMENTE",$T19="DIRECTAMENTE"),1,IF(AND($Q22="MODERADO",$S19="DIRECTAMENTE",$T19="INDIRECTAMENTE"),0,IF(AND($Q22="MODERADO",$S19="DIRECTAMENTE",$T19="NO DISMINUYE"),0,IF(AND($Q22="MODERADO",$S19="NO DISMINUYE",$T19="DIRECTAMENTE"),1,"N/A"))))))))</f>
        <v>N/A</v>
      </c>
      <c r="U22" s="23"/>
      <c r="V22" s="23"/>
      <c r="W22" s="23"/>
      <c r="X22" s="23"/>
      <c r="Y22" s="23"/>
      <c r="Z22" s="33"/>
      <c r="AA22" s="23"/>
      <c r="AB22" s="23"/>
      <c r="AC22" s="23"/>
      <c r="AD22" s="23"/>
      <c r="AE22" s="23"/>
      <c r="AF22" s="57" t="s">
        <v>149</v>
      </c>
      <c r="AG22" s="23"/>
      <c r="AH22" s="3" t="s">
        <v>96</v>
      </c>
      <c r="AI22" s="3"/>
      <c r="AJ22" s="3"/>
      <c r="AK22" s="3"/>
      <c r="AL22" s="3"/>
      <c r="AM22" s="3"/>
      <c r="AN22" s="3"/>
      <c r="AO22" s="3" t="s">
        <v>126</v>
      </c>
    </row>
    <row r="23" spans="1:41" ht="55.5" customHeight="1" x14ac:dyDescent="0.2">
      <c r="A23" s="58"/>
      <c r="B23" s="23"/>
      <c r="C23" s="23"/>
      <c r="D23" s="23"/>
      <c r="E23" s="58" t="s">
        <v>150</v>
      </c>
      <c r="F23" s="23"/>
      <c r="G23" s="23"/>
      <c r="H23" s="23"/>
      <c r="I23" s="42"/>
      <c r="J23" s="23"/>
      <c r="K23" s="78"/>
      <c r="L23" s="59" t="s">
        <v>128</v>
      </c>
      <c r="M23" s="60" t="s">
        <v>34</v>
      </c>
      <c r="N23" s="61">
        <f>IF(M23="CONFIABLE",15,IF(M23="NO CONFIABLE",0,""))</f>
        <v>15</v>
      </c>
      <c r="O23" s="62"/>
      <c r="P23" s="23"/>
      <c r="Q23" s="23"/>
      <c r="R23" s="23"/>
      <c r="S23" s="23"/>
      <c r="T23" s="23"/>
      <c r="U23" s="23"/>
      <c r="V23" s="23"/>
      <c r="W23" s="23"/>
      <c r="X23" s="23"/>
      <c r="Y23" s="23"/>
      <c r="Z23" s="67" t="s">
        <v>129</v>
      </c>
      <c r="AA23" s="23"/>
      <c r="AB23" s="23"/>
      <c r="AC23" s="23"/>
      <c r="AD23" s="23"/>
      <c r="AE23" s="23"/>
      <c r="AF23" s="23"/>
      <c r="AG23" s="23"/>
      <c r="AH23" s="3" t="s">
        <v>130</v>
      </c>
      <c r="AI23" s="3"/>
      <c r="AJ23" s="3" t="s">
        <v>21</v>
      </c>
      <c r="AK23" s="3" t="s">
        <v>131</v>
      </c>
      <c r="AL23" s="3" t="s">
        <v>22</v>
      </c>
      <c r="AM23" s="3"/>
      <c r="AN23" s="3"/>
      <c r="AO23" s="3" t="s">
        <v>132</v>
      </c>
    </row>
    <row r="24" spans="1:41" ht="66.75" customHeight="1" x14ac:dyDescent="0.2">
      <c r="A24" s="58"/>
      <c r="B24" s="23"/>
      <c r="C24" s="23"/>
      <c r="D24" s="23"/>
      <c r="E24" s="23"/>
      <c r="F24" s="23"/>
      <c r="G24" s="23"/>
      <c r="H24" s="23"/>
      <c r="I24" s="42"/>
      <c r="J24" s="23"/>
      <c r="K24" s="78"/>
      <c r="L24" s="59" t="s">
        <v>133</v>
      </c>
      <c r="M24" s="60" t="s">
        <v>43</v>
      </c>
      <c r="N24" s="61">
        <f>IF(M24="SE INVESTIGAN Y SE RESUELVEN OPORTUNAMENTE",15,IF(M24="NO SE INVESTIGAN Y SE RESUELVEN OPORTUNAMENTE",0,""))</f>
        <v>0</v>
      </c>
      <c r="O24" s="62"/>
      <c r="P24" s="23"/>
      <c r="Q24" s="23"/>
      <c r="R24" s="23"/>
      <c r="S24" s="23"/>
      <c r="T24" s="23"/>
      <c r="U24" s="23"/>
      <c r="V24" s="23"/>
      <c r="W24" s="23"/>
      <c r="X24" s="23"/>
      <c r="Y24" s="23"/>
      <c r="Z24" s="54" t="s">
        <v>134</v>
      </c>
      <c r="AA24" s="23"/>
      <c r="AB24" s="23"/>
      <c r="AC24" s="23"/>
      <c r="AD24" s="23"/>
      <c r="AE24" s="23"/>
      <c r="AF24" s="23"/>
      <c r="AG24" s="23"/>
      <c r="AH24" s="3" t="s">
        <v>114</v>
      </c>
      <c r="AI24" s="3"/>
      <c r="AJ24" s="3"/>
      <c r="AK24" s="3"/>
      <c r="AL24" s="3"/>
      <c r="AM24" s="3"/>
      <c r="AN24" s="3"/>
      <c r="AO24" s="3" t="s">
        <v>135</v>
      </c>
    </row>
    <row r="25" spans="1:41" ht="60.75" customHeight="1" x14ac:dyDescent="0.2">
      <c r="A25" s="58"/>
      <c r="B25" s="23"/>
      <c r="C25" s="33"/>
      <c r="D25" s="33"/>
      <c r="E25" s="33"/>
      <c r="F25" s="33"/>
      <c r="G25" s="33"/>
      <c r="H25" s="33"/>
      <c r="I25" s="42"/>
      <c r="J25" s="23"/>
      <c r="K25" s="78"/>
      <c r="L25" s="73" t="s">
        <v>136</v>
      </c>
      <c r="M25" s="74" t="s">
        <v>53</v>
      </c>
      <c r="N25" s="75">
        <f>IF(M25="COMPLETA",10,IF(M25="INCOMPLETA",5,IF(M25="NO EXISTE",0,"")))</f>
        <v>10</v>
      </c>
      <c r="O25" s="62"/>
      <c r="P25" s="33"/>
      <c r="Q25" s="23"/>
      <c r="R25" s="33"/>
      <c r="S25" s="23"/>
      <c r="T25" s="23"/>
      <c r="U25" s="33"/>
      <c r="V25" s="23"/>
      <c r="W25" s="33"/>
      <c r="X25" s="33"/>
      <c r="Y25" s="33"/>
      <c r="Z25" s="33"/>
      <c r="AA25" s="33"/>
      <c r="AB25" s="33"/>
      <c r="AC25" s="33"/>
      <c r="AD25" s="33"/>
      <c r="AE25" s="33"/>
      <c r="AF25" s="33"/>
      <c r="AG25" s="33"/>
      <c r="AH25" s="3"/>
      <c r="AI25" s="3"/>
      <c r="AJ25" s="3"/>
      <c r="AK25" s="3"/>
      <c r="AL25" s="3"/>
      <c r="AM25" s="3"/>
      <c r="AN25" s="3"/>
      <c r="AO25" s="3" t="s">
        <v>137</v>
      </c>
    </row>
    <row r="26" spans="1:41" ht="60.75" customHeight="1" x14ac:dyDescent="0.2">
      <c r="A26" s="58"/>
      <c r="B26" s="38" t="s">
        <v>90</v>
      </c>
      <c r="C26" s="76" t="s">
        <v>151</v>
      </c>
      <c r="D26" s="40" t="s">
        <v>15</v>
      </c>
      <c r="E26" s="79" t="s">
        <v>152</v>
      </c>
      <c r="F26" s="79" t="s">
        <v>153</v>
      </c>
      <c r="G26" s="41" t="s">
        <v>19</v>
      </c>
      <c r="H26" s="41" t="s">
        <v>18</v>
      </c>
      <c r="I26" s="42" t="str">
        <f>CONCATENATE(G26,H26)</f>
        <v>PROBABLEMAYOR</v>
      </c>
      <c r="J26" s="43" t="str">
        <f>I27</f>
        <v>5. EXTREMO</v>
      </c>
      <c r="K26" s="79" t="s">
        <v>154</v>
      </c>
      <c r="L26" s="45" t="s">
        <v>95</v>
      </c>
      <c r="M26" s="46" t="s">
        <v>3</v>
      </c>
      <c r="N26" s="47">
        <f>IF(M26="ASIGNADO",15,IF(M26="NO ASIGNADO",0,""))</f>
        <v>15</v>
      </c>
      <c r="O26" s="48">
        <f>SUM(N26:N32)</f>
        <v>100</v>
      </c>
      <c r="P26" s="49" t="s">
        <v>72</v>
      </c>
      <c r="Q26" s="50">
        <f>IF(Q29="DÉBIL",0,IF(Q29="MODERADO",50,IF(Q29="FUERTE",100,"")))</f>
        <v>100</v>
      </c>
      <c r="R26" s="51"/>
      <c r="S26" s="52" t="s">
        <v>96</v>
      </c>
      <c r="T26" s="52" t="s">
        <v>96</v>
      </c>
      <c r="U26" s="53" t="s">
        <v>122</v>
      </c>
      <c r="V26" s="41" t="s">
        <v>98</v>
      </c>
      <c r="W26" s="54" t="s">
        <v>99</v>
      </c>
      <c r="X26" s="38" t="s">
        <v>155</v>
      </c>
      <c r="Y26" s="38" t="s">
        <v>156</v>
      </c>
      <c r="Z26" s="54" t="s">
        <v>157</v>
      </c>
      <c r="AA26" s="55" t="s">
        <v>111</v>
      </c>
      <c r="AB26" s="57" t="s">
        <v>158</v>
      </c>
      <c r="AC26" s="56">
        <v>44074</v>
      </c>
      <c r="AD26" s="57" t="s">
        <v>159</v>
      </c>
      <c r="AE26" s="38" t="s">
        <v>106</v>
      </c>
      <c r="AF26" s="57" t="s">
        <v>160</v>
      </c>
      <c r="AG26" s="38" t="s">
        <v>161</v>
      </c>
      <c r="AH26" s="3" t="s">
        <v>109</v>
      </c>
      <c r="AI26" s="3" t="s">
        <v>110</v>
      </c>
      <c r="AJ26" s="3" t="s">
        <v>13</v>
      </c>
      <c r="AK26" s="3" t="s">
        <v>76</v>
      </c>
      <c r="AL26" s="3" t="s">
        <v>13</v>
      </c>
      <c r="AM26" s="3"/>
      <c r="AN26" s="3" t="s">
        <v>111</v>
      </c>
      <c r="AO26" s="3" t="s">
        <v>112</v>
      </c>
    </row>
    <row r="27" spans="1:41" ht="65.25" customHeight="1" x14ac:dyDescent="0.2">
      <c r="A27" s="58"/>
      <c r="B27" s="23"/>
      <c r="C27" s="23"/>
      <c r="D27" s="23"/>
      <c r="E27" s="23"/>
      <c r="F27" s="23"/>
      <c r="G27" s="23"/>
      <c r="H27" s="23"/>
      <c r="I27" s="42" t="str">
        <f>IF(I26="RARA VEZINSIGNIFICANTE","1. BAJO",IF(I26="RARA VEZMENOR","2. BAJO",IF(I26="IMPROBABLEINSIGNIFICANTE","3. BAJO",IF(I26="IMPROBABLEMENOR","4. BAJO",IF(I26="POSIBLEINSIGNIFICANTE","5. BAJO",IF(I26="RARA VEZMODERADO","1. MODERADO",IF(I26="IMPROBABLEMODERADO","2. MODERADO",IF(I26="POSIBLEMENOR","3. MODERADO",IF(I26="PROBABLEINSIGNIFICANTE","4. MODERADO",IF(I26="RARA VEZMAYOR","1. ALTO",IF(I26="IMPROBABLEMAYOR","2. ALTO",IF(I26="POSIBLEMODERADO","3. ALTO",IF(I26="PROBABLEMENOR","4. ALTO",IF(I26="PROBABLEMODERADO","5. ALTO",IF(I26="CASI SEGUROINSIGNIFICANTE","6. ALTO",IF(I26="CASI SEGUROMENOR","7. ALTO",IF(I26="RARA VEZCATASTRÓFICO","1. EXTREMO",IF(I26="IMPROBABLECATASTRÓFICO","2. EXTREMO",IF(I26="POSIBLEMAYOR","3. EXTREMO",IF(I26="POSIBLECATASTRÓFICO","4. EXTREMO",IF(I26="PROBABLEMAYOR","5. EXTREMO",IF(I26="PROBABLECATASTRÓFICO","6. EXTREMO",IF(I26="CASI SEGUROMODERADO","7. EXTREMO",IF(I26="CASI SEGUROMAYOR","8. EXTREMO",IF(I26="CASI SEGUROCATASTRÓFICO","9. EXTREMO","")))))))))))))))))))))))))</f>
        <v>5. EXTREMO</v>
      </c>
      <c r="J27" s="23"/>
      <c r="K27" s="23"/>
      <c r="L27" s="59" t="s">
        <v>113</v>
      </c>
      <c r="M27" s="60" t="s">
        <v>11</v>
      </c>
      <c r="N27" s="61">
        <f>IF(M27="ADECUADO",15,IF(M27="INADECUADO",0,""))</f>
        <v>15</v>
      </c>
      <c r="O27" s="62"/>
      <c r="P27" s="23"/>
      <c r="Q27" s="23"/>
      <c r="R27" s="23"/>
      <c r="S27" s="33"/>
      <c r="T27" s="33"/>
      <c r="U27" s="23"/>
      <c r="V27" s="23"/>
      <c r="W27" s="23"/>
      <c r="X27" s="23"/>
      <c r="Y27" s="23"/>
      <c r="Z27" s="23"/>
      <c r="AA27" s="23"/>
      <c r="AB27" s="23"/>
      <c r="AC27" s="23"/>
      <c r="AD27" s="23"/>
      <c r="AE27" s="23"/>
      <c r="AF27" s="23"/>
      <c r="AG27" s="23"/>
      <c r="AH27" s="3" t="s">
        <v>96</v>
      </c>
      <c r="AI27" s="3" t="s">
        <v>114</v>
      </c>
      <c r="AJ27" s="3"/>
      <c r="AK27" s="3"/>
      <c r="AL27" s="3" t="s">
        <v>18</v>
      </c>
      <c r="AM27" s="3"/>
      <c r="AN27" s="3" t="s">
        <v>103</v>
      </c>
      <c r="AO27" s="3" t="s">
        <v>115</v>
      </c>
    </row>
    <row r="28" spans="1:41" ht="72.75" customHeight="1" x14ac:dyDescent="0.2">
      <c r="A28" s="58"/>
      <c r="B28" s="23"/>
      <c r="C28" s="23"/>
      <c r="D28" s="23"/>
      <c r="E28" s="23"/>
      <c r="F28" s="23"/>
      <c r="G28" s="23"/>
      <c r="H28" s="23"/>
      <c r="I28" s="42" t="str">
        <f>IF(OR(I27="1. BAJO",I27="2. BAJO",I27="3. BAJO",I27="4. BAJO",I27="5. BAJO"),"BAJO",IF(OR(I27="1. MODERADO",I27="2. MODERADO",I27="3. MODERADO",I27="4. MODERADO"),"MODERADO",IF(OR(I27="1. ALTO",I27="2. ALTO",I27="3. ALTO",I27="4. ALTO",I27="5. ALTO",I27="6. ALTO",I27="7. ALTO"),"ALTO",IF(OR(I27="1. EXTREMO",I27="2. EXTREMO",I27="3. EXTREMO",I27="4. EXTREMO",I27="5. EXTREMO",I27="6. EXTREMO",I27="7. EXTREMO",I27="8. EXTREMO",I27="9. EXTREMO"),"EXTREMO",""))))</f>
        <v>EXTREMO</v>
      </c>
      <c r="J28" s="23"/>
      <c r="K28" s="23"/>
      <c r="L28" s="64" t="s">
        <v>116</v>
      </c>
      <c r="M28" s="60" t="s">
        <v>16</v>
      </c>
      <c r="N28" s="61">
        <f>IF(M28="OPORTUNA",15,IF(M28="INOPORTUNA",0,""))</f>
        <v>15</v>
      </c>
      <c r="O28" s="62"/>
      <c r="P28" s="23"/>
      <c r="Q28" s="33"/>
      <c r="R28" s="23"/>
      <c r="S28" s="65" t="s">
        <v>117</v>
      </c>
      <c r="T28" s="65" t="s">
        <v>118</v>
      </c>
      <c r="U28" s="23"/>
      <c r="V28" s="23"/>
      <c r="W28" s="23"/>
      <c r="X28" s="23"/>
      <c r="Y28" s="23"/>
      <c r="Z28" s="23"/>
      <c r="AA28" s="23"/>
      <c r="AB28" s="23"/>
      <c r="AC28" s="23"/>
      <c r="AD28" s="23"/>
      <c r="AE28" s="23"/>
      <c r="AF28" s="33"/>
      <c r="AG28" s="23"/>
      <c r="AH28" s="3" t="s">
        <v>119</v>
      </c>
      <c r="AI28" s="3" t="s">
        <v>98</v>
      </c>
      <c r="AJ28" s="3" t="s">
        <v>120</v>
      </c>
      <c r="AK28" s="3" t="s">
        <v>121</v>
      </c>
      <c r="AL28" s="3" t="s">
        <v>24</v>
      </c>
      <c r="AM28" s="3"/>
      <c r="AN28" s="3"/>
      <c r="AO28" s="3" t="s">
        <v>122</v>
      </c>
    </row>
    <row r="29" spans="1:41" ht="91.5" customHeight="1" x14ac:dyDescent="0.2">
      <c r="A29" s="58"/>
      <c r="B29" s="23"/>
      <c r="C29" s="23"/>
      <c r="D29" s="23"/>
      <c r="E29" s="67" t="s">
        <v>123</v>
      </c>
      <c r="F29" s="23"/>
      <c r="G29" s="23"/>
      <c r="H29" s="23"/>
      <c r="I29" s="42"/>
      <c r="J29" s="23"/>
      <c r="K29" s="23"/>
      <c r="L29" s="59" t="s">
        <v>124</v>
      </c>
      <c r="M29" s="60" t="s">
        <v>131</v>
      </c>
      <c r="N29" s="61">
        <f>IF(M29="PREVENIR",15,IF(M29="DETECTAR",10,IF(M29="NO ES UN CONTROL",0,"")))</f>
        <v>15</v>
      </c>
      <c r="O29" s="68" t="str">
        <f>IF(O26&lt;86,"DÉBIL",IF(O26&lt;96,"MODERADO",IF(O26&lt;101,"FUERTE","")))</f>
        <v>FUERTE</v>
      </c>
      <c r="P29" s="23"/>
      <c r="Q29" s="69" t="str">
        <f>IF(AND(O29="FUERTE",P26="FUERTE (SIEMPRE SE EJECUTA)"),"FUERTE",IF(OR(O29="DÉBIL",P26="DÉBIL (NO SE EJECUTA)"),"DÉBIL",IF(OR(O29="MODERADO",P26="MODERADO (ALGUNAS VECES)"),"MODERADO")))</f>
        <v>FUERTE</v>
      </c>
      <c r="R29" s="80" t="str">
        <f>IF(AND(O29="FUERTE",P26="FUERTE (SIEMPRE SE EJECUTA)"),"NO","SÍ")</f>
        <v>NO</v>
      </c>
      <c r="S29" s="71">
        <f>IF(AND($Q29="FUERTE",$S26="DIRECTAMENTE",$T26="DIRECTAMENTE"),2,IF(AND($Q29="FUERTE",$S26="DIRECTAMENTE",$T26="INDIRECTAMENTE"),2,IF(AND($Q29="FUERTE",$S26="DIRECTAMENTE",$T26="NO DISMINUYE"),2,IF(AND($Q29="FUERTE",$S26="NO DISMINUYE",$T26="DIRECTAMENTE"),0,IF(AND($Q29="MODERADO",$S26="DIRECTAMENTE",$T26="DIRECTAMENTE"),1,IF(AND($Q29="MODERADO",$S26="DIRECTAMENTE",$T26="INDIRECTAMENTE"),1,IF(AND($Q29="MODERADO",$S26="DIRECTAMENTE",$T26="NO DISMINUYE"),1,IF(AND($Q29="MODERADO",$S26="NO DISMINUYE",$T26="DIRECTAMENTE"),0,"N/A"))))))))</f>
        <v>2</v>
      </c>
      <c r="T29" s="71">
        <f>IF(AND($Q29="FUERTE",$S26="DIRECTAMENTE",$T26="DIRECTAMENTE"),2,IF(AND($Q29="FUERTE",$S26="DIRECTAMENTE",$T26="INDIRECTAMENTE"),1,IF(AND($Q29="FUERTE",$S26="DIRECTAMENTE",$T26="NO DISMINUYE"),0,IF(AND($Q29="FUERTE",$S26="NO DISMINUYE",$T26="DIRECTAMENTE"),2,IF(AND($Q29="MODERADO",$S26="DIRECTAMENTE",$T26="DIRECTAMENTE"),1,IF(AND($Q29="MODERADO",$S26="DIRECTAMENTE",$T26="INDIRECTAMENTE"),0,IF(AND($Q29="MODERADO",$S26="DIRECTAMENTE",$T26="NO DISMINUYE"),0,IF(AND($Q29="MODERADO",$S26="NO DISMINUYE",$T26="DIRECTAMENTE"),1,"N/A"))))))))</f>
        <v>2</v>
      </c>
      <c r="U29" s="23"/>
      <c r="V29" s="23"/>
      <c r="W29" s="23"/>
      <c r="X29" s="23"/>
      <c r="Y29" s="23"/>
      <c r="Z29" s="33"/>
      <c r="AA29" s="23"/>
      <c r="AB29" s="23"/>
      <c r="AC29" s="23"/>
      <c r="AD29" s="23"/>
      <c r="AE29" s="23"/>
      <c r="AF29" s="57" t="s">
        <v>162</v>
      </c>
      <c r="AG29" s="23"/>
      <c r="AH29" s="3" t="s">
        <v>96</v>
      </c>
      <c r="AI29" s="3"/>
      <c r="AJ29" s="3"/>
      <c r="AK29" s="3"/>
      <c r="AL29" s="3"/>
      <c r="AM29" s="3"/>
      <c r="AN29" s="3"/>
      <c r="AO29" s="3" t="s">
        <v>126</v>
      </c>
    </row>
    <row r="30" spans="1:41" ht="65.25" customHeight="1" x14ac:dyDescent="0.2">
      <c r="A30" s="58"/>
      <c r="B30" s="23"/>
      <c r="C30" s="23"/>
      <c r="D30" s="23"/>
      <c r="E30" s="58" t="s">
        <v>163</v>
      </c>
      <c r="F30" s="23"/>
      <c r="G30" s="23"/>
      <c r="H30" s="23"/>
      <c r="I30" s="42"/>
      <c r="J30" s="23"/>
      <c r="K30" s="23"/>
      <c r="L30" s="59" t="s">
        <v>128</v>
      </c>
      <c r="M30" s="60" t="s">
        <v>34</v>
      </c>
      <c r="N30" s="61">
        <f>IF(M30="CONFIABLE",15,IF(M30="NO CONFIABLE",0,""))</f>
        <v>15</v>
      </c>
      <c r="O30" s="62"/>
      <c r="P30" s="23"/>
      <c r="Q30" s="23"/>
      <c r="R30" s="23"/>
      <c r="S30" s="23"/>
      <c r="T30" s="23"/>
      <c r="U30" s="23"/>
      <c r="V30" s="23"/>
      <c r="W30" s="23"/>
      <c r="X30" s="23"/>
      <c r="Y30" s="23"/>
      <c r="Z30" s="67" t="s">
        <v>129</v>
      </c>
      <c r="AA30" s="23"/>
      <c r="AB30" s="23"/>
      <c r="AC30" s="23"/>
      <c r="AD30" s="23"/>
      <c r="AE30" s="23"/>
      <c r="AF30" s="23"/>
      <c r="AG30" s="23"/>
      <c r="AH30" s="3" t="s">
        <v>130</v>
      </c>
      <c r="AI30" s="3"/>
      <c r="AJ30" s="3" t="s">
        <v>21</v>
      </c>
      <c r="AK30" s="3" t="s">
        <v>131</v>
      </c>
      <c r="AL30" s="3" t="s">
        <v>22</v>
      </c>
      <c r="AM30" s="3"/>
      <c r="AN30" s="3"/>
      <c r="AO30" s="3" t="s">
        <v>132</v>
      </c>
    </row>
    <row r="31" spans="1:41" ht="76.5" customHeight="1" x14ac:dyDescent="0.2">
      <c r="A31" s="58"/>
      <c r="B31" s="23"/>
      <c r="C31" s="23"/>
      <c r="D31" s="23"/>
      <c r="E31" s="23"/>
      <c r="F31" s="23"/>
      <c r="G31" s="23"/>
      <c r="H31" s="23"/>
      <c r="I31" s="42"/>
      <c r="J31" s="23"/>
      <c r="K31" s="23"/>
      <c r="L31" s="59" t="s">
        <v>133</v>
      </c>
      <c r="M31" s="60" t="s">
        <v>42</v>
      </c>
      <c r="N31" s="61">
        <f>IF(M31="SE INVESTIGAN Y SE RESUELVEN OPORTUNAMENTE",15,IF(M31="NO SE INVESTIGAN Y SE RESUELVEN OPORTUNAMENTE",0,""))</f>
        <v>15</v>
      </c>
      <c r="O31" s="62"/>
      <c r="P31" s="23"/>
      <c r="Q31" s="23"/>
      <c r="R31" s="23"/>
      <c r="S31" s="23"/>
      <c r="T31" s="23"/>
      <c r="U31" s="23"/>
      <c r="V31" s="23"/>
      <c r="W31" s="23"/>
      <c r="X31" s="23"/>
      <c r="Y31" s="23"/>
      <c r="Z31" s="51" t="s">
        <v>134</v>
      </c>
      <c r="AA31" s="23"/>
      <c r="AB31" s="23"/>
      <c r="AC31" s="23"/>
      <c r="AD31" s="23"/>
      <c r="AE31" s="23"/>
      <c r="AF31" s="23"/>
      <c r="AG31" s="23"/>
      <c r="AH31" s="3" t="s">
        <v>114</v>
      </c>
      <c r="AI31" s="3"/>
      <c r="AJ31" s="3"/>
      <c r="AK31" s="3"/>
      <c r="AL31" s="3"/>
      <c r="AM31" s="3"/>
      <c r="AN31" s="3"/>
      <c r="AO31" s="3" t="s">
        <v>135</v>
      </c>
    </row>
    <row r="32" spans="1:41" ht="60.75" customHeight="1" x14ac:dyDescent="0.2">
      <c r="A32" s="58"/>
      <c r="B32" s="23"/>
      <c r="C32" s="33"/>
      <c r="D32" s="33"/>
      <c r="E32" s="33"/>
      <c r="F32" s="23"/>
      <c r="G32" s="33"/>
      <c r="H32" s="33"/>
      <c r="I32" s="42"/>
      <c r="J32" s="23"/>
      <c r="K32" s="23"/>
      <c r="L32" s="73" t="s">
        <v>136</v>
      </c>
      <c r="M32" s="74" t="s">
        <v>53</v>
      </c>
      <c r="N32" s="75">
        <f>IF(M32="COMPLETA",10,IF(M32="INCOMPLETA",5,IF(M32="NO EXISTE",0,"")))</f>
        <v>10</v>
      </c>
      <c r="O32" s="62"/>
      <c r="P32" s="33"/>
      <c r="Q32" s="23"/>
      <c r="R32" s="33"/>
      <c r="S32" s="23"/>
      <c r="T32" s="23"/>
      <c r="U32" s="33"/>
      <c r="V32" s="23"/>
      <c r="W32" s="33"/>
      <c r="X32" s="33"/>
      <c r="Y32" s="33"/>
      <c r="Z32" s="33"/>
      <c r="AA32" s="33"/>
      <c r="AB32" s="33"/>
      <c r="AC32" s="33"/>
      <c r="AD32" s="33"/>
      <c r="AE32" s="33"/>
      <c r="AF32" s="33"/>
      <c r="AG32" s="33"/>
      <c r="AH32" s="3"/>
      <c r="AI32" s="3"/>
      <c r="AJ32" s="3"/>
      <c r="AK32" s="3"/>
      <c r="AL32" s="3"/>
      <c r="AM32" s="3"/>
      <c r="AN32" s="3"/>
      <c r="AO32" s="3" t="s">
        <v>137</v>
      </c>
    </row>
    <row r="33" spans="1:41" ht="37.5" customHeight="1" x14ac:dyDescent="0.2">
      <c r="A33" s="58"/>
      <c r="B33" s="38" t="s">
        <v>90</v>
      </c>
      <c r="C33" s="81" t="s">
        <v>164</v>
      </c>
      <c r="D33" s="40" t="s">
        <v>15</v>
      </c>
      <c r="E33" s="38" t="s">
        <v>165</v>
      </c>
      <c r="F33" s="39" t="s">
        <v>166</v>
      </c>
      <c r="G33" s="41" t="s">
        <v>19</v>
      </c>
      <c r="H33" s="41" t="s">
        <v>18</v>
      </c>
      <c r="I33" s="42" t="str">
        <f>CONCATENATE(G33,H33)</f>
        <v>PROBABLEMAYOR</v>
      </c>
      <c r="J33" s="43" t="str">
        <f>I34</f>
        <v>5. EXTREMO</v>
      </c>
      <c r="K33" s="44" t="s">
        <v>167</v>
      </c>
      <c r="L33" s="45" t="s">
        <v>95</v>
      </c>
      <c r="M33" s="46" t="s">
        <v>3</v>
      </c>
      <c r="N33" s="47">
        <f>IF(M33="ASIGNADO",15,IF(M33="NO ASIGNADO",0,""))</f>
        <v>15</v>
      </c>
      <c r="O33" s="48">
        <f>SUM(N33:N39)</f>
        <v>100</v>
      </c>
      <c r="P33" s="49" t="s">
        <v>72</v>
      </c>
      <c r="Q33" s="50">
        <f>IF(Q36="DÉBIL",0,IF(Q36="MODERADO",50,IF(Q36="FUERTE",100,"")))</f>
        <v>100</v>
      </c>
      <c r="R33" s="51"/>
      <c r="S33" s="52" t="s">
        <v>96</v>
      </c>
      <c r="T33" s="52" t="s">
        <v>96</v>
      </c>
      <c r="U33" s="53" t="s">
        <v>122</v>
      </c>
      <c r="V33" s="41" t="s">
        <v>98</v>
      </c>
      <c r="W33" s="54" t="s">
        <v>99</v>
      </c>
      <c r="X33" s="38" t="s">
        <v>168</v>
      </c>
      <c r="Y33" s="38" t="s">
        <v>169</v>
      </c>
      <c r="Z33" s="54" t="s">
        <v>170</v>
      </c>
      <c r="AA33" s="55" t="s">
        <v>111</v>
      </c>
      <c r="AB33" s="39" t="s">
        <v>171</v>
      </c>
      <c r="AC33" s="56">
        <v>44074</v>
      </c>
      <c r="AD33" s="57" t="s">
        <v>172</v>
      </c>
      <c r="AE33" s="38" t="s">
        <v>106</v>
      </c>
      <c r="AF33" s="57" t="s">
        <v>173</v>
      </c>
      <c r="AG33" s="38" t="s">
        <v>174</v>
      </c>
      <c r="AH33" s="3" t="s">
        <v>109</v>
      </c>
      <c r="AI33" s="3" t="s">
        <v>110</v>
      </c>
      <c r="AJ33" s="3" t="s">
        <v>13</v>
      </c>
      <c r="AK33" s="3" t="s">
        <v>76</v>
      </c>
      <c r="AL33" s="3" t="s">
        <v>13</v>
      </c>
      <c r="AM33" s="3"/>
      <c r="AN33" s="3" t="s">
        <v>111</v>
      </c>
      <c r="AO33" s="3" t="s">
        <v>112</v>
      </c>
    </row>
    <row r="34" spans="1:41" ht="51.75" customHeight="1" x14ac:dyDescent="0.2">
      <c r="A34" s="58"/>
      <c r="B34" s="23"/>
      <c r="C34" s="23"/>
      <c r="D34" s="23"/>
      <c r="E34" s="23"/>
      <c r="F34" s="23"/>
      <c r="G34" s="23"/>
      <c r="H34" s="23"/>
      <c r="I34" s="42" t="str">
        <f>IF(I33="RARA VEZINSIGNIFICANTE","1. BAJO",IF(I33="RARA VEZMENOR","2. BAJO",IF(I33="IMPROBABLEINSIGNIFICANTE","3. BAJO",IF(I33="IMPROBABLEMENOR","4. BAJO",IF(I33="POSIBLEINSIGNIFICANTE","5. BAJO",IF(I33="RARA VEZMODERADO","1. MODERADO",IF(I33="IMPROBABLEMODERADO","2. MODERADO",IF(I33="POSIBLEMENOR","3. MODERADO",IF(I33="PROBABLEINSIGNIFICANTE","4. MODERADO",IF(I33="RARA VEZMAYOR","1. ALTO",IF(I33="IMPROBABLEMAYOR","2. ALTO",IF(I33="POSIBLEMODERADO","3. ALTO",IF(I33="PROBABLEMENOR","4. ALTO",IF(I33="PROBABLEMODERADO","5. ALTO",IF(I33="CASI SEGUROINSIGNIFICANTE","6. ALTO",IF(I33="CASI SEGUROMENOR","7. ALTO",IF(I33="RARA VEZCATASTRÓFICO","1. EXTREMO",IF(I33="IMPROBABLECATASTRÓFICO","2. EXTREMO",IF(I33="POSIBLEMAYOR","3. EXTREMO",IF(I33="POSIBLECATASTRÓFICO","4. EXTREMO",IF(I33="PROBABLEMAYOR","5. EXTREMO",IF(I33="PROBABLECATASTRÓFICO","6. EXTREMO",IF(I33="CASI SEGUROMODERADO","7. EXTREMO",IF(I33="CASI SEGUROMAYOR","8. EXTREMO",IF(I33="CASI SEGUROCATASTRÓFICO","9. EXTREMO","")))))))))))))))))))))))))</f>
        <v>5. EXTREMO</v>
      </c>
      <c r="J34" s="23"/>
      <c r="K34" s="23"/>
      <c r="L34" s="59" t="s">
        <v>113</v>
      </c>
      <c r="M34" s="60" t="s">
        <v>11</v>
      </c>
      <c r="N34" s="61">
        <f>IF(M34="ADECUADO",15,IF(M34="INADECUADO",0,""))</f>
        <v>15</v>
      </c>
      <c r="O34" s="62"/>
      <c r="P34" s="23"/>
      <c r="Q34" s="23"/>
      <c r="R34" s="23"/>
      <c r="S34" s="33"/>
      <c r="T34" s="33"/>
      <c r="U34" s="23"/>
      <c r="V34" s="23"/>
      <c r="W34" s="23"/>
      <c r="X34" s="23"/>
      <c r="Y34" s="23"/>
      <c r="Z34" s="23"/>
      <c r="AA34" s="23"/>
      <c r="AB34" s="23"/>
      <c r="AC34" s="23"/>
      <c r="AD34" s="63"/>
      <c r="AE34" s="23"/>
      <c r="AF34" s="63"/>
      <c r="AG34" s="23"/>
      <c r="AH34" s="3" t="s">
        <v>96</v>
      </c>
      <c r="AI34" s="3" t="s">
        <v>114</v>
      </c>
      <c r="AJ34" s="3"/>
      <c r="AK34" s="3"/>
      <c r="AL34" s="3" t="s">
        <v>18</v>
      </c>
      <c r="AM34" s="3"/>
      <c r="AN34" s="3" t="s">
        <v>103</v>
      </c>
      <c r="AO34" s="3" t="s">
        <v>115</v>
      </c>
    </row>
    <row r="35" spans="1:41" ht="69.75" customHeight="1" x14ac:dyDescent="0.2">
      <c r="A35" s="58"/>
      <c r="B35" s="23"/>
      <c r="C35" s="23"/>
      <c r="D35" s="23"/>
      <c r="E35" s="23"/>
      <c r="F35" s="23"/>
      <c r="G35" s="23"/>
      <c r="H35" s="23"/>
      <c r="I35" s="42" t="str">
        <f>IF(OR(I34="1. BAJO",I34="2. BAJO",I34="3. BAJO",I34="4. BAJO",I34="5. BAJO"),"BAJO",IF(OR(I34="1. MODERADO",I34="2. MODERADO",I34="3. MODERADO",I34="4. MODERADO"),"MODERADO",IF(OR(I34="1. ALTO",I34="2. ALTO",I34="3. ALTO",I34="4. ALTO",I34="5. ALTO",I34="6. ALTO",I34="7. ALTO"),"ALTO",IF(OR(I34="1. EXTREMO",I34="2. EXTREMO",I34="3. EXTREMO",I34="4. EXTREMO",I34="5. EXTREMO",I34="6. EXTREMO",I34="7. EXTREMO",I34="8. EXTREMO",I34="9. EXTREMO"),"EXTREMO",""))))</f>
        <v>EXTREMO</v>
      </c>
      <c r="J35" s="23"/>
      <c r="K35" s="23"/>
      <c r="L35" s="64" t="s">
        <v>116</v>
      </c>
      <c r="M35" s="60" t="s">
        <v>16</v>
      </c>
      <c r="N35" s="61">
        <f>IF(M35="OPORTUNA",15,IF(M35="INOPORTUNA",0,""))</f>
        <v>15</v>
      </c>
      <c r="O35" s="62"/>
      <c r="P35" s="23"/>
      <c r="Q35" s="33"/>
      <c r="R35" s="23"/>
      <c r="S35" s="65" t="s">
        <v>117</v>
      </c>
      <c r="T35" s="65" t="s">
        <v>118</v>
      </c>
      <c r="U35" s="23"/>
      <c r="V35" s="23"/>
      <c r="W35" s="23"/>
      <c r="X35" s="23"/>
      <c r="Y35" s="23"/>
      <c r="Z35" s="23"/>
      <c r="AA35" s="23"/>
      <c r="AB35" s="23"/>
      <c r="AC35" s="23"/>
      <c r="AD35" s="63"/>
      <c r="AE35" s="23"/>
      <c r="AF35" s="66"/>
      <c r="AG35" s="23"/>
      <c r="AH35" s="3" t="s">
        <v>119</v>
      </c>
      <c r="AI35" s="3" t="s">
        <v>98</v>
      </c>
      <c r="AJ35" s="3" t="s">
        <v>120</v>
      </c>
      <c r="AK35" s="3" t="s">
        <v>121</v>
      </c>
      <c r="AL35" s="3" t="s">
        <v>24</v>
      </c>
      <c r="AM35" s="3"/>
      <c r="AN35" s="3"/>
      <c r="AO35" s="3" t="s">
        <v>122</v>
      </c>
    </row>
    <row r="36" spans="1:41" ht="84" customHeight="1" x14ac:dyDescent="0.2">
      <c r="A36" s="58"/>
      <c r="B36" s="23"/>
      <c r="C36" s="23"/>
      <c r="D36" s="23"/>
      <c r="E36" s="67" t="s">
        <v>123</v>
      </c>
      <c r="F36" s="23"/>
      <c r="G36" s="23"/>
      <c r="H36" s="23"/>
      <c r="I36" s="42"/>
      <c r="J36" s="23"/>
      <c r="K36" s="23"/>
      <c r="L36" s="59" t="s">
        <v>124</v>
      </c>
      <c r="M36" s="60" t="s">
        <v>131</v>
      </c>
      <c r="N36" s="61">
        <f>IF(M36="PREVENIR",15,IF(M36="DETECTAR",10,IF(M36="NO ES UN CONTROL",0,"")))</f>
        <v>15</v>
      </c>
      <c r="O36" s="68" t="str">
        <f>IF(O33&lt;86,"DÉBIL",IF(O33&lt;96,"MODERADO",IF(O33&lt;101,"FUERTE","")))</f>
        <v>FUERTE</v>
      </c>
      <c r="P36" s="23"/>
      <c r="Q36" s="69" t="str">
        <f>IF(AND(O36="FUERTE",P33="FUERTE (SIEMPRE SE EJECUTA)"),"FUERTE",IF(OR(O36="DÉBIL",P33="DÉBIL (NO SE EJECUTA)"),"DÉBIL",IF(OR(O36="MODERADO",P33="MODERADO (ALGUNAS VECES)"),"MODERADO")))</f>
        <v>FUERTE</v>
      </c>
      <c r="R36" s="70" t="str">
        <f>IF(AND(O36="FUERTE",P33="FUERTE (SIEMPRE SE EJECUTA)"),"NO","SÍ")</f>
        <v>NO</v>
      </c>
      <c r="S36" s="71">
        <f>IF(AND($Q36="FUERTE",$S33="DIRECTAMENTE",$T33="DIRECTAMENTE"),2,IF(AND($Q36="FUERTE",$S33="DIRECTAMENTE",$T33="INDIRECTAMENTE"),2,IF(AND($Q36="FUERTE",$S33="DIRECTAMENTE",$T33="NO DISMINUYE"),2,IF(AND($Q36="FUERTE",$S33="NO DISMINUYE",$T33="DIRECTAMENTE"),0,IF(AND($Q36="MODERADO",$S33="DIRECTAMENTE",$T33="DIRECTAMENTE"),1,IF(AND($Q36="MODERADO",$S33="DIRECTAMENTE",$T33="INDIRECTAMENTE"),1,IF(AND($Q36="MODERADO",$S33="DIRECTAMENTE",$T33="NO DISMINUYE"),1,IF(AND($Q36="MODERADO",$S33="NO DISMINUYE",$T33="DIRECTAMENTE"),0,"N/A"))))))))</f>
        <v>2</v>
      </c>
      <c r="T36" s="71">
        <f>IF(AND($Q36="FUERTE",$S33="DIRECTAMENTE",$T33="DIRECTAMENTE"),2,IF(AND($Q36="FUERTE",$S33="DIRECTAMENTE",$T33="INDIRECTAMENTE"),1,IF(AND($Q36="FUERTE",$S33="DIRECTAMENTE",$T33="NO DISMINUYE"),0,IF(AND($Q36="FUERTE",$S33="NO DISMINUYE",$T33="DIRECTAMENTE"),2,IF(AND($Q36="MODERADO",$S33="DIRECTAMENTE",$T33="DIRECTAMENTE"),1,IF(AND($Q36="MODERADO",$S33="DIRECTAMENTE",$T33="INDIRECTAMENTE"),0,IF(AND($Q36="MODERADO",$S33="DIRECTAMENTE",$T33="NO DISMINUYE"),0,IF(AND($Q36="MODERADO",$S33="NO DISMINUYE",$T33="DIRECTAMENTE"),1,"N/A"))))))))</f>
        <v>2</v>
      </c>
      <c r="U36" s="23"/>
      <c r="V36" s="23"/>
      <c r="W36" s="23"/>
      <c r="X36" s="23"/>
      <c r="Y36" s="23"/>
      <c r="Z36" s="33"/>
      <c r="AA36" s="23"/>
      <c r="AB36" s="23"/>
      <c r="AC36" s="23"/>
      <c r="AD36" s="63"/>
      <c r="AE36" s="23"/>
      <c r="AF36" s="82" t="s">
        <v>175</v>
      </c>
      <c r="AG36" s="23"/>
      <c r="AH36" s="3" t="s">
        <v>96</v>
      </c>
      <c r="AI36" s="3"/>
      <c r="AJ36" s="3"/>
      <c r="AK36" s="3"/>
      <c r="AL36" s="3"/>
      <c r="AM36" s="3"/>
      <c r="AN36" s="3"/>
      <c r="AO36" s="3" t="s">
        <v>126</v>
      </c>
    </row>
    <row r="37" spans="1:41" ht="55.5" customHeight="1" x14ac:dyDescent="0.2">
      <c r="A37" s="58"/>
      <c r="B37" s="23"/>
      <c r="C37" s="23"/>
      <c r="D37" s="23"/>
      <c r="E37" s="58" t="s">
        <v>176</v>
      </c>
      <c r="F37" s="23"/>
      <c r="G37" s="23"/>
      <c r="H37" s="23"/>
      <c r="I37" s="42"/>
      <c r="J37" s="23"/>
      <c r="K37" s="23"/>
      <c r="L37" s="59" t="s">
        <v>128</v>
      </c>
      <c r="M37" s="60" t="s">
        <v>34</v>
      </c>
      <c r="N37" s="61">
        <f>IF(M37="CONFIABLE",15,IF(M37="NO CONFIABLE",0,""))</f>
        <v>15</v>
      </c>
      <c r="O37" s="62"/>
      <c r="P37" s="23"/>
      <c r="Q37" s="23"/>
      <c r="R37" s="23"/>
      <c r="S37" s="23"/>
      <c r="T37" s="23"/>
      <c r="U37" s="23"/>
      <c r="V37" s="23"/>
      <c r="W37" s="23"/>
      <c r="X37" s="23"/>
      <c r="Y37" s="23"/>
      <c r="Z37" s="67" t="s">
        <v>129</v>
      </c>
      <c r="AA37" s="23"/>
      <c r="AB37" s="23"/>
      <c r="AC37" s="23"/>
      <c r="AD37" s="63"/>
      <c r="AE37" s="23"/>
      <c r="AF37" s="63"/>
      <c r="AG37" s="23"/>
      <c r="AH37" s="3" t="s">
        <v>130</v>
      </c>
      <c r="AI37" s="3"/>
      <c r="AJ37" s="3" t="s">
        <v>21</v>
      </c>
      <c r="AK37" s="3" t="s">
        <v>131</v>
      </c>
      <c r="AL37" s="3" t="s">
        <v>22</v>
      </c>
      <c r="AM37" s="3"/>
      <c r="AN37" s="3"/>
      <c r="AO37" s="3" t="s">
        <v>132</v>
      </c>
    </row>
    <row r="38" spans="1:41" ht="66.75" customHeight="1" x14ac:dyDescent="0.2">
      <c r="A38" s="58"/>
      <c r="B38" s="23"/>
      <c r="C38" s="23"/>
      <c r="D38" s="23"/>
      <c r="E38" s="23"/>
      <c r="F38" s="23"/>
      <c r="G38" s="23"/>
      <c r="H38" s="23"/>
      <c r="I38" s="42"/>
      <c r="J38" s="23"/>
      <c r="K38" s="23"/>
      <c r="L38" s="59" t="s">
        <v>133</v>
      </c>
      <c r="M38" s="60" t="s">
        <v>42</v>
      </c>
      <c r="N38" s="61">
        <f>IF(M38="SE INVESTIGAN Y SE RESUELVEN OPORTUNAMENTE",15,IF(M38="NO SE INVESTIGAN Y SE RESUELVEN OPORTUNAMENTE",0,""))</f>
        <v>15</v>
      </c>
      <c r="O38" s="62"/>
      <c r="P38" s="23"/>
      <c r="Q38" s="23"/>
      <c r="R38" s="23"/>
      <c r="S38" s="23"/>
      <c r="T38" s="23"/>
      <c r="U38" s="23"/>
      <c r="V38" s="23"/>
      <c r="W38" s="23"/>
      <c r="X38" s="23"/>
      <c r="Y38" s="23"/>
      <c r="Z38" s="51" t="s">
        <v>134</v>
      </c>
      <c r="AA38" s="23"/>
      <c r="AB38" s="23"/>
      <c r="AC38" s="23"/>
      <c r="AD38" s="63"/>
      <c r="AE38" s="23"/>
      <c r="AF38" s="63"/>
      <c r="AG38" s="23"/>
      <c r="AH38" s="3" t="s">
        <v>114</v>
      </c>
      <c r="AI38" s="3"/>
      <c r="AJ38" s="3"/>
      <c r="AK38" s="3"/>
      <c r="AL38" s="3"/>
      <c r="AM38" s="3"/>
      <c r="AN38" s="3"/>
      <c r="AO38" s="3" t="s">
        <v>135</v>
      </c>
    </row>
    <row r="39" spans="1:41" ht="60.75" customHeight="1" x14ac:dyDescent="0.2">
      <c r="A39" s="83"/>
      <c r="B39" s="23"/>
      <c r="C39" s="33"/>
      <c r="D39" s="33"/>
      <c r="E39" s="33"/>
      <c r="F39" s="33"/>
      <c r="G39" s="33"/>
      <c r="H39" s="33"/>
      <c r="I39" s="42"/>
      <c r="J39" s="23"/>
      <c r="K39" s="23"/>
      <c r="L39" s="73" t="s">
        <v>136</v>
      </c>
      <c r="M39" s="74" t="s">
        <v>53</v>
      </c>
      <c r="N39" s="75">
        <f>IF(M39="COMPLETA",10,IF(M39="INCOMPLETA",5,IF(M39="NO EXISTE",0,"")))</f>
        <v>10</v>
      </c>
      <c r="O39" s="62"/>
      <c r="P39" s="33"/>
      <c r="Q39" s="23"/>
      <c r="R39" s="33"/>
      <c r="S39" s="23"/>
      <c r="T39" s="23"/>
      <c r="U39" s="33"/>
      <c r="V39" s="23"/>
      <c r="W39" s="33"/>
      <c r="X39" s="33"/>
      <c r="Y39" s="33"/>
      <c r="Z39" s="33"/>
      <c r="AA39" s="33"/>
      <c r="AB39" s="33"/>
      <c r="AC39" s="33"/>
      <c r="AD39" s="66"/>
      <c r="AE39" s="33"/>
      <c r="AF39" s="63"/>
      <c r="AG39" s="33"/>
      <c r="AH39" s="3"/>
      <c r="AI39" s="3"/>
      <c r="AJ39" s="3"/>
      <c r="AK39" s="3"/>
      <c r="AL39" s="3"/>
      <c r="AM39" s="3"/>
      <c r="AN39" s="3"/>
      <c r="AO39" s="3" t="s">
        <v>137</v>
      </c>
    </row>
    <row r="40" spans="1:41" ht="37.5" hidden="1" customHeight="1" x14ac:dyDescent="0.2">
      <c r="A40" s="84"/>
      <c r="B40" s="84"/>
      <c r="C40" s="85"/>
      <c r="D40" s="40" t="s">
        <v>6</v>
      </c>
      <c r="E40" s="38"/>
      <c r="F40" s="38"/>
      <c r="G40" s="41" t="s">
        <v>19</v>
      </c>
      <c r="H40" s="41" t="s">
        <v>18</v>
      </c>
      <c r="I40" s="42" t="str">
        <f>CONCATENATE(G40,H40)</f>
        <v>PROBABLEMAYOR</v>
      </c>
      <c r="J40" s="43" t="str">
        <f>I41</f>
        <v>5. EXTREMO</v>
      </c>
      <c r="K40" s="51"/>
      <c r="L40" s="45" t="s">
        <v>95</v>
      </c>
      <c r="M40" s="46" t="s">
        <v>3</v>
      </c>
      <c r="N40" s="47">
        <f>IF(M40="ASIGNADO",15,IF(M40="NO ASIGNADO",0,""))</f>
        <v>15</v>
      </c>
      <c r="O40" s="48">
        <f>SUM(N40:N46)</f>
        <v>100</v>
      </c>
      <c r="P40" s="49" t="s">
        <v>72</v>
      </c>
      <c r="Q40" s="50">
        <f>IF(Q43="DÉBIL",0,IF(Q43="MODERADO",50,IF(Q43="FUERTE",100,"")))</f>
        <v>100</v>
      </c>
      <c r="R40" s="51"/>
      <c r="S40" s="52" t="s">
        <v>96</v>
      </c>
      <c r="T40" s="52" t="s">
        <v>96</v>
      </c>
      <c r="U40" s="53" t="s">
        <v>142</v>
      </c>
      <c r="V40" s="41" t="s">
        <v>119</v>
      </c>
      <c r="W40" s="51"/>
      <c r="X40" s="51"/>
      <c r="Y40" s="51"/>
      <c r="Z40" s="51"/>
      <c r="AA40" s="55" t="s">
        <v>103</v>
      </c>
      <c r="AB40" s="51"/>
      <c r="AC40" s="51"/>
      <c r="AD40" s="51"/>
      <c r="AE40" s="86" t="s">
        <v>177</v>
      </c>
      <c r="AF40" s="38" t="s">
        <v>178</v>
      </c>
      <c r="AG40" s="38"/>
      <c r="AH40" s="3" t="s">
        <v>109</v>
      </c>
      <c r="AI40" s="3" t="s">
        <v>110</v>
      </c>
      <c r="AJ40" s="3" t="s">
        <v>13</v>
      </c>
      <c r="AK40" s="3" t="s">
        <v>76</v>
      </c>
      <c r="AL40" s="3" t="s">
        <v>13</v>
      </c>
      <c r="AM40" s="3"/>
      <c r="AN40" s="3" t="s">
        <v>111</v>
      </c>
      <c r="AO40" s="3" t="s">
        <v>112</v>
      </c>
    </row>
    <row r="41" spans="1:41" ht="51.75" hidden="1" customHeight="1" x14ac:dyDescent="0.2">
      <c r="A41" s="23"/>
      <c r="B41" s="23"/>
      <c r="C41" s="23"/>
      <c r="D41" s="23"/>
      <c r="E41" s="23"/>
      <c r="F41" s="23"/>
      <c r="G41" s="23"/>
      <c r="H41" s="23"/>
      <c r="I41" s="42" t="str">
        <f>IF(I40="RARA VEZINSIGNIFICANTE","1. BAJO",IF(I40="RARA VEZMENOR","2. BAJO",IF(I40="IMPROBABLEINSIGNIFICANTE","3. BAJO",IF(I40="IMPROBABLEMENOR","4. BAJO",IF(I40="POSIBLEINSIGNIFICANTE","5. BAJO",IF(I40="RARA VEZMODERADO","1. MODERADO",IF(I40="IMPROBABLEMODERADO","2. MODERADO",IF(I40="POSIBLEMENOR","3. MODERADO",IF(I40="PROBABLEINSIGNIFICANTE","4. MODERADO",IF(I40="RARA VEZMAYOR","1. ALTO",IF(I40="IMPROBABLEMAYOR","2. ALTO",IF(I40="POSIBLEMODERADO","3. ALTO",IF(I40="PROBABLEMENOR","4. ALTO",IF(I40="PROBABLEMODERADO","5. ALTO",IF(I40="CASI SEGUROINSIGNIFICANTE","6. ALTO",IF(I40="CASI SEGUROMENOR","7. ALTO",IF(I40="RARA VEZCATASTRÓFICO","1. EXTREMO",IF(I40="IMPROBABLECATASTRÓFICO","2. EXTREMO",IF(I40="POSIBLEMAYOR","3. EXTREMO",IF(I40="POSIBLECATASTRÓFICO","4. EXTREMO",IF(I40="PROBABLEMAYOR","5. EXTREMO",IF(I40="PROBABLECATASTRÓFICO","6. EXTREMO",IF(I40="CASI SEGUROMODERADO","7. EXTREMO",IF(I40="CASI SEGUROMAYOR","8. EXTREMO",IF(I40="CASI SEGUROCATASTRÓFICO","9. EXTREMO","")))))))))))))))))))))))))</f>
        <v>5. EXTREMO</v>
      </c>
      <c r="J41" s="23"/>
      <c r="K41" s="23"/>
      <c r="L41" s="59" t="s">
        <v>113</v>
      </c>
      <c r="M41" s="60" t="s">
        <v>11</v>
      </c>
      <c r="N41" s="61">
        <f>IF(M41="ADECUADO",15,IF(M41="INADECUADO",0,""))</f>
        <v>15</v>
      </c>
      <c r="O41" s="62"/>
      <c r="P41" s="23"/>
      <c r="Q41" s="23"/>
      <c r="R41" s="23"/>
      <c r="S41" s="33"/>
      <c r="T41" s="33"/>
      <c r="U41" s="23"/>
      <c r="V41" s="23"/>
      <c r="W41" s="23"/>
      <c r="X41" s="23"/>
      <c r="Y41" s="23"/>
      <c r="Z41" s="23"/>
      <c r="AA41" s="23"/>
      <c r="AB41" s="23"/>
      <c r="AC41" s="23"/>
      <c r="AD41" s="23"/>
      <c r="AE41" s="23"/>
      <c r="AF41" s="23"/>
      <c r="AG41" s="23"/>
      <c r="AH41" s="3" t="s">
        <v>96</v>
      </c>
      <c r="AI41" s="3" t="s">
        <v>114</v>
      </c>
      <c r="AJ41" s="3"/>
      <c r="AK41" s="3"/>
      <c r="AL41" s="3" t="s">
        <v>18</v>
      </c>
      <c r="AM41" s="3"/>
      <c r="AN41" s="3" t="s">
        <v>103</v>
      </c>
      <c r="AO41" s="3" t="s">
        <v>115</v>
      </c>
    </row>
    <row r="42" spans="1:41" ht="69.75" hidden="1" customHeight="1" x14ac:dyDescent="0.2">
      <c r="A42" s="23"/>
      <c r="B42" s="23"/>
      <c r="C42" s="23"/>
      <c r="D42" s="23"/>
      <c r="E42" s="23"/>
      <c r="F42" s="23"/>
      <c r="G42" s="23"/>
      <c r="H42" s="23"/>
      <c r="I42" s="42" t="str">
        <f>IF(OR(I41="1. BAJO",I41="2. BAJO",I41="3. BAJO",I41="4. BAJO",I41="5. BAJO"),"BAJO",IF(OR(I41="1. MODERADO",I41="2. MODERADO",I41="3. MODERADO",I41="4. MODERADO"),"MODERADO",IF(OR(I41="1. ALTO",I41="2. ALTO",I41="3. ALTO",I41="4. ALTO",I41="5. ALTO",I41="6. ALTO",I41="7. ALTO"),"ALTO",IF(OR(I41="1. EXTREMO",I41="2. EXTREMO",I41="3. EXTREMO",I41="4. EXTREMO",I41="5. EXTREMO",I41="6. EXTREMO",I41="7. EXTREMO",I41="8. EXTREMO",I41="9. EXTREMO"),"EXTREMO",""))))</f>
        <v>EXTREMO</v>
      </c>
      <c r="J42" s="23"/>
      <c r="K42" s="23"/>
      <c r="L42" s="64" t="s">
        <v>116</v>
      </c>
      <c r="M42" s="60" t="s">
        <v>16</v>
      </c>
      <c r="N42" s="61">
        <f>IF(M42="OPORTUNA",15,IF(M42="INOPORTUNA",0,""))</f>
        <v>15</v>
      </c>
      <c r="O42" s="62"/>
      <c r="P42" s="23"/>
      <c r="Q42" s="33"/>
      <c r="R42" s="23"/>
      <c r="S42" s="65" t="s">
        <v>117</v>
      </c>
      <c r="T42" s="65" t="s">
        <v>118</v>
      </c>
      <c r="U42" s="23"/>
      <c r="V42" s="23"/>
      <c r="W42" s="23"/>
      <c r="X42" s="23"/>
      <c r="Y42" s="23"/>
      <c r="Z42" s="23"/>
      <c r="AA42" s="23"/>
      <c r="AB42" s="23"/>
      <c r="AC42" s="23"/>
      <c r="AD42" s="23"/>
      <c r="AE42" s="23"/>
      <c r="AF42" s="33"/>
      <c r="AG42" s="23"/>
      <c r="AH42" s="3" t="s">
        <v>119</v>
      </c>
      <c r="AI42" s="3" t="s">
        <v>98</v>
      </c>
      <c r="AJ42" s="3" t="s">
        <v>120</v>
      </c>
      <c r="AK42" s="3" t="s">
        <v>121</v>
      </c>
      <c r="AL42" s="3" t="s">
        <v>24</v>
      </c>
      <c r="AM42" s="3"/>
      <c r="AN42" s="3"/>
      <c r="AO42" s="3" t="s">
        <v>122</v>
      </c>
    </row>
    <row r="43" spans="1:41" ht="84" hidden="1" customHeight="1" x14ac:dyDescent="0.2">
      <c r="A43" s="23"/>
      <c r="B43" s="23"/>
      <c r="C43" s="23"/>
      <c r="D43" s="23"/>
      <c r="E43" s="67" t="s">
        <v>123</v>
      </c>
      <c r="F43" s="23"/>
      <c r="G43" s="23"/>
      <c r="H43" s="23"/>
      <c r="I43" s="42"/>
      <c r="J43" s="23"/>
      <c r="K43" s="23"/>
      <c r="L43" s="59" t="s">
        <v>124</v>
      </c>
      <c r="M43" s="60" t="s">
        <v>131</v>
      </c>
      <c r="N43" s="61">
        <f>IF(M43="PREVENIR",15,IF(M43="DETECTAR",10,IF(M43="NO ES UN CONTROL",0,"")))</f>
        <v>15</v>
      </c>
      <c r="O43" s="68" t="str">
        <f>IF(O40&lt;86,"DÉBIL",IF(O40&lt;96,"MODERADO",IF(O40&lt;101,"FUERTE","")))</f>
        <v>FUERTE</v>
      </c>
      <c r="P43" s="23"/>
      <c r="Q43" s="69" t="str">
        <f>IF(AND(O43="FUERTE",P40="FUERTE (SIEMPRE SE EJECUTA)"),"FUERTE",IF(OR(O43="DÉBIL",P40="DÉBIL (NO SE EJECUTA)"),"DÉBIL",IF(OR(O43="MODERADO",P40="MODERADO (ALGUNAS VECES)"),"MODERADO")))</f>
        <v>FUERTE</v>
      </c>
      <c r="R43" s="70" t="str">
        <f>IF(AND(O43="FUERTE",P40="FUERTE (SIEMPRE SE EJECUTA)"),"NO","SÍ")</f>
        <v>NO</v>
      </c>
      <c r="S43" s="71">
        <f>IF(AND($Q43="FUERTE",$S40="DIRECTAMENTE",$T40="DIRECTAMENTE"),2,IF(AND($Q43="FUERTE",$S40="DIRECTAMENTE",$T40="INDIRECTAMENTE"),2,IF(AND($Q43="FUERTE",$S40="DIRECTAMENTE",$T40="NO DISMINUYE"),2,IF(AND($Q43="FUERTE",$S40="NO DISMINUYE",$T40="DIRECTAMENTE"),0,IF(AND($Q43="MODERADO",$S40="DIRECTAMENTE",$T40="DIRECTAMENTE"),1,IF(AND($Q43="MODERADO",$S40="DIRECTAMENTE",$T40="INDIRECTAMENTE"),1,IF(AND($Q43="MODERADO",$S40="DIRECTAMENTE",$T40="NO DISMINUYE"),1,IF(AND($Q43="MODERADO",$S40="NO DISMINUYE",$T40="DIRECTAMENTE"),0,"N/A"))))))))</f>
        <v>2</v>
      </c>
      <c r="T43" s="71">
        <f>IF(AND($Q43="FUERTE",$S40="DIRECTAMENTE",$T40="DIRECTAMENTE"),2,IF(AND($Q43="FUERTE",$S40="DIRECTAMENTE",$T40="INDIRECTAMENTE"),1,IF(AND($Q43="FUERTE",$S40="DIRECTAMENTE",$T40="NO DISMINUYE"),0,IF(AND($Q43="FUERTE",$S40="NO DISMINUYE",$T40="DIRECTAMENTE"),2,IF(AND($Q43="MODERADO",$S40="DIRECTAMENTE",$T40="DIRECTAMENTE"),1,IF(AND($Q43="MODERADO",$S40="DIRECTAMENTE",$T40="INDIRECTAMENTE"),0,IF(AND($Q43="MODERADO",$S40="DIRECTAMENTE",$T40="NO DISMINUYE"),0,IF(AND($Q43="MODERADO",$S40="NO DISMINUYE",$T40="DIRECTAMENTE"),1,"N/A"))))))))</f>
        <v>2</v>
      </c>
      <c r="U43" s="23"/>
      <c r="V43" s="23"/>
      <c r="W43" s="23"/>
      <c r="X43" s="23"/>
      <c r="Y43" s="23"/>
      <c r="Z43" s="33"/>
      <c r="AA43" s="23"/>
      <c r="AB43" s="23"/>
      <c r="AC43" s="23"/>
      <c r="AD43" s="23"/>
      <c r="AE43" s="23"/>
      <c r="AF43" s="38" t="s">
        <v>179</v>
      </c>
      <c r="AG43" s="23"/>
      <c r="AH43" s="3" t="s">
        <v>96</v>
      </c>
      <c r="AI43" s="3"/>
      <c r="AJ43" s="3"/>
      <c r="AK43" s="3"/>
      <c r="AL43" s="3"/>
      <c r="AM43" s="3"/>
      <c r="AN43" s="3"/>
      <c r="AO43" s="3" t="s">
        <v>126</v>
      </c>
    </row>
    <row r="44" spans="1:41" ht="55.5" hidden="1" customHeight="1" x14ac:dyDescent="0.2">
      <c r="A44" s="23"/>
      <c r="B44" s="23"/>
      <c r="C44" s="23"/>
      <c r="D44" s="23"/>
      <c r="E44" s="58"/>
      <c r="F44" s="23"/>
      <c r="G44" s="23"/>
      <c r="H44" s="23"/>
      <c r="I44" s="42"/>
      <c r="J44" s="23"/>
      <c r="K44" s="23"/>
      <c r="L44" s="59" t="s">
        <v>128</v>
      </c>
      <c r="M44" s="60" t="s">
        <v>34</v>
      </c>
      <c r="N44" s="61">
        <f>IF(M44="CONFIABLE",15,IF(M44="NO CONFIABLE",0,""))</f>
        <v>15</v>
      </c>
      <c r="O44" s="62"/>
      <c r="P44" s="23"/>
      <c r="Q44" s="23"/>
      <c r="R44" s="23"/>
      <c r="S44" s="23"/>
      <c r="T44" s="23"/>
      <c r="U44" s="23"/>
      <c r="V44" s="23"/>
      <c r="W44" s="23"/>
      <c r="X44" s="23"/>
      <c r="Y44" s="23"/>
      <c r="Z44" s="67" t="s">
        <v>129</v>
      </c>
      <c r="AA44" s="23"/>
      <c r="AB44" s="23"/>
      <c r="AC44" s="23"/>
      <c r="AD44" s="23"/>
      <c r="AE44" s="23"/>
      <c r="AF44" s="23"/>
      <c r="AG44" s="23"/>
      <c r="AH44" s="3" t="s">
        <v>130</v>
      </c>
      <c r="AI44" s="3"/>
      <c r="AJ44" s="3" t="s">
        <v>21</v>
      </c>
      <c r="AK44" s="3" t="s">
        <v>131</v>
      </c>
      <c r="AL44" s="3" t="s">
        <v>22</v>
      </c>
      <c r="AM44" s="3"/>
      <c r="AN44" s="3"/>
      <c r="AO44" s="3" t="s">
        <v>132</v>
      </c>
    </row>
    <row r="45" spans="1:41" ht="66.75" hidden="1" customHeight="1" x14ac:dyDescent="0.2">
      <c r="A45" s="23"/>
      <c r="B45" s="23"/>
      <c r="C45" s="23"/>
      <c r="D45" s="23"/>
      <c r="E45" s="23"/>
      <c r="F45" s="23"/>
      <c r="G45" s="23"/>
      <c r="H45" s="23"/>
      <c r="I45" s="42"/>
      <c r="J45" s="23"/>
      <c r="K45" s="23"/>
      <c r="L45" s="59" t="s">
        <v>133</v>
      </c>
      <c r="M45" s="60" t="s">
        <v>42</v>
      </c>
      <c r="N45" s="61">
        <f>IF(M45="SE INVESTIGAN Y SE RESUELVEN OPORTUNAMENTE",15,IF(M45="NO SE INVESTIGAN Y SE RESUELVEN OPORTUNAMENTE",0,""))</f>
        <v>15</v>
      </c>
      <c r="O45" s="62"/>
      <c r="P45" s="23"/>
      <c r="Q45" s="23"/>
      <c r="R45" s="23"/>
      <c r="S45" s="23"/>
      <c r="T45" s="23"/>
      <c r="U45" s="23"/>
      <c r="V45" s="23"/>
      <c r="W45" s="23"/>
      <c r="X45" s="23"/>
      <c r="Y45" s="23"/>
      <c r="Z45" s="51"/>
      <c r="AA45" s="23"/>
      <c r="AB45" s="23"/>
      <c r="AC45" s="23"/>
      <c r="AD45" s="23"/>
      <c r="AE45" s="23"/>
      <c r="AF45" s="23"/>
      <c r="AG45" s="23"/>
      <c r="AH45" s="3" t="s">
        <v>114</v>
      </c>
      <c r="AI45" s="3"/>
      <c r="AJ45" s="3"/>
      <c r="AK45" s="3"/>
      <c r="AL45" s="3"/>
      <c r="AM45" s="3"/>
      <c r="AN45" s="3"/>
      <c r="AO45" s="3" t="s">
        <v>135</v>
      </c>
    </row>
    <row r="46" spans="1:41" ht="60.75" hidden="1" customHeight="1" x14ac:dyDescent="0.2">
      <c r="A46" s="33"/>
      <c r="B46" s="23"/>
      <c r="C46" s="33"/>
      <c r="D46" s="33"/>
      <c r="E46" s="33"/>
      <c r="F46" s="33"/>
      <c r="G46" s="33"/>
      <c r="H46" s="33"/>
      <c r="I46" s="42"/>
      <c r="J46" s="23"/>
      <c r="K46" s="33"/>
      <c r="L46" s="73" t="s">
        <v>136</v>
      </c>
      <c r="M46" s="74" t="s">
        <v>53</v>
      </c>
      <c r="N46" s="75">
        <f>IF(M46="COMPLETA",10,IF(M46="INCOMPLETA",5,IF(M46="NO EXISTE",0,"")))</f>
        <v>10</v>
      </c>
      <c r="O46" s="62"/>
      <c r="P46" s="33"/>
      <c r="Q46" s="23"/>
      <c r="R46" s="33"/>
      <c r="S46" s="23"/>
      <c r="T46" s="23"/>
      <c r="U46" s="33"/>
      <c r="V46" s="23"/>
      <c r="W46" s="33"/>
      <c r="X46" s="33"/>
      <c r="Y46" s="33"/>
      <c r="Z46" s="33"/>
      <c r="AA46" s="33"/>
      <c r="AB46" s="33"/>
      <c r="AC46" s="33"/>
      <c r="AD46" s="33"/>
      <c r="AE46" s="33"/>
      <c r="AF46" s="33"/>
      <c r="AG46" s="33"/>
      <c r="AH46" s="3"/>
      <c r="AI46" s="3"/>
      <c r="AJ46" s="3"/>
      <c r="AK46" s="3"/>
      <c r="AL46" s="3"/>
      <c r="AM46" s="3"/>
      <c r="AN46" s="3"/>
      <c r="AO46" s="3" t="s">
        <v>137</v>
      </c>
    </row>
    <row r="47" spans="1:41" ht="27.75" customHeight="1" x14ac:dyDescent="0.2">
      <c r="A47" s="87" t="s">
        <v>180</v>
      </c>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6"/>
      <c r="AH47" s="3"/>
      <c r="AI47" s="3"/>
      <c r="AJ47" s="3"/>
      <c r="AK47" s="3"/>
      <c r="AL47" s="3"/>
      <c r="AM47" s="3"/>
      <c r="AN47" s="3"/>
      <c r="AO47" s="3" t="s">
        <v>181</v>
      </c>
    </row>
    <row r="48" spans="1:41" ht="21.75" customHeight="1" x14ac:dyDescent="0.2">
      <c r="A48" s="88" t="s">
        <v>182</v>
      </c>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6"/>
      <c r="AH48" s="3"/>
      <c r="AI48" s="3"/>
      <c r="AJ48" s="3"/>
      <c r="AK48" s="3"/>
      <c r="AL48" s="3"/>
      <c r="AM48" s="3"/>
      <c r="AN48" s="3"/>
      <c r="AO48" s="3" t="s">
        <v>183</v>
      </c>
    </row>
    <row r="49" spans="1:41" ht="27.75" customHeight="1" x14ac:dyDescent="0.2">
      <c r="A49" s="89" t="s">
        <v>184</v>
      </c>
      <c r="B49" s="29"/>
      <c r="C49" s="89" t="s">
        <v>185</v>
      </c>
      <c r="D49" s="28"/>
      <c r="E49" s="28"/>
      <c r="F49" s="28"/>
      <c r="G49" s="28"/>
      <c r="H49" s="28"/>
      <c r="I49" s="28"/>
      <c r="J49" s="28"/>
      <c r="K49" s="28"/>
      <c r="L49" s="28"/>
      <c r="M49" s="28"/>
      <c r="N49" s="28"/>
      <c r="O49" s="28"/>
      <c r="P49" s="28"/>
      <c r="Q49" s="28"/>
      <c r="R49" s="28"/>
      <c r="S49" s="28"/>
      <c r="T49" s="28"/>
      <c r="U49" s="28"/>
      <c r="V49" s="28"/>
      <c r="W49" s="28"/>
      <c r="X49" s="28"/>
      <c r="Y49" s="29"/>
      <c r="Z49" s="90" t="s">
        <v>186</v>
      </c>
      <c r="AA49" s="28"/>
      <c r="AB49" s="28"/>
      <c r="AC49" s="29"/>
      <c r="AD49" s="14" t="s">
        <v>187</v>
      </c>
      <c r="AE49" s="8"/>
      <c r="AF49" s="8"/>
      <c r="AG49" s="6"/>
      <c r="AH49" s="3"/>
      <c r="AI49" s="3"/>
      <c r="AJ49" s="3"/>
      <c r="AK49" s="3"/>
      <c r="AL49" s="3"/>
      <c r="AM49" s="3"/>
      <c r="AN49" s="3"/>
      <c r="AO49" s="3" t="s">
        <v>188</v>
      </c>
    </row>
    <row r="50" spans="1:41" ht="27.75" customHeight="1" x14ac:dyDescent="0.2">
      <c r="A50" s="91">
        <v>1</v>
      </c>
      <c r="B50" s="6"/>
      <c r="C50" s="92"/>
      <c r="D50" s="8"/>
      <c r="E50" s="8"/>
      <c r="F50" s="8"/>
      <c r="G50" s="8"/>
      <c r="H50" s="8"/>
      <c r="I50" s="8"/>
      <c r="J50" s="8"/>
      <c r="K50" s="8"/>
      <c r="L50" s="8"/>
      <c r="M50" s="8"/>
      <c r="N50" s="8"/>
      <c r="O50" s="8"/>
      <c r="P50" s="8"/>
      <c r="Q50" s="8"/>
      <c r="R50" s="8"/>
      <c r="S50" s="8"/>
      <c r="T50" s="8"/>
      <c r="U50" s="8"/>
      <c r="V50" s="8"/>
      <c r="W50" s="8"/>
      <c r="X50" s="8"/>
      <c r="Y50" s="6"/>
      <c r="Z50" s="93"/>
      <c r="AA50" s="8"/>
      <c r="AB50" s="8"/>
      <c r="AC50" s="6"/>
      <c r="AD50" s="94"/>
      <c r="AE50" s="25"/>
      <c r="AF50" s="25"/>
      <c r="AG50" s="25"/>
      <c r="AH50" s="3"/>
      <c r="AI50" s="3"/>
      <c r="AJ50" s="3"/>
      <c r="AK50" s="3"/>
      <c r="AL50" s="3"/>
      <c r="AM50" s="3"/>
      <c r="AN50" s="3"/>
      <c r="AO50" s="3" t="s">
        <v>189</v>
      </c>
    </row>
    <row r="51" spans="1:41" ht="31.5" customHeight="1" x14ac:dyDescent="0.25">
      <c r="A51" s="91">
        <v>2</v>
      </c>
      <c r="B51" s="95"/>
      <c r="C51" s="96" t="s">
        <v>190</v>
      </c>
      <c r="D51" s="8"/>
      <c r="E51" s="8"/>
      <c r="F51" s="8"/>
      <c r="G51" s="8"/>
      <c r="H51" s="8"/>
      <c r="I51" s="8"/>
      <c r="J51" s="8"/>
      <c r="K51" s="8"/>
      <c r="L51" s="8"/>
      <c r="M51" s="8"/>
      <c r="N51" s="8"/>
      <c r="O51" s="8"/>
      <c r="P51" s="8"/>
      <c r="Q51" s="8"/>
      <c r="R51" s="8"/>
      <c r="S51" s="8"/>
      <c r="T51" s="8"/>
      <c r="U51" s="8"/>
      <c r="V51" s="8"/>
      <c r="W51" s="8"/>
      <c r="X51" s="8"/>
      <c r="Y51" s="6"/>
      <c r="Z51" s="97">
        <v>43951</v>
      </c>
      <c r="AA51" s="8"/>
      <c r="AB51" s="8"/>
      <c r="AC51" s="6"/>
      <c r="AD51" s="93" t="s">
        <v>191</v>
      </c>
      <c r="AE51" s="8"/>
      <c r="AF51" s="8"/>
      <c r="AG51" s="6"/>
      <c r="AH51" s="3"/>
      <c r="AI51" s="3"/>
      <c r="AJ51" s="3"/>
      <c r="AK51" s="3"/>
      <c r="AL51" s="3"/>
      <c r="AM51" s="3"/>
      <c r="AN51" s="3"/>
      <c r="AO51" s="3" t="s">
        <v>97</v>
      </c>
    </row>
    <row r="52" spans="1:41" ht="27.75" customHeight="1" x14ac:dyDescent="0.2">
      <c r="A52" s="91">
        <v>3</v>
      </c>
      <c r="B52" s="98"/>
      <c r="C52" s="99" t="s">
        <v>192</v>
      </c>
      <c r="D52" s="8"/>
      <c r="E52" s="8"/>
      <c r="F52" s="8"/>
      <c r="G52" s="8"/>
      <c r="H52" s="8"/>
      <c r="I52" s="8"/>
      <c r="J52" s="8"/>
      <c r="K52" s="8"/>
      <c r="L52" s="8"/>
      <c r="M52" s="8"/>
      <c r="N52" s="8"/>
      <c r="O52" s="8"/>
      <c r="P52" s="8"/>
      <c r="Q52" s="8"/>
      <c r="R52" s="8"/>
      <c r="S52" s="8"/>
      <c r="T52" s="8"/>
      <c r="U52" s="8"/>
      <c r="V52" s="8"/>
      <c r="W52" s="8"/>
      <c r="X52" s="8"/>
      <c r="Y52" s="6"/>
      <c r="Z52" s="100">
        <v>44074</v>
      </c>
      <c r="AA52" s="8"/>
      <c r="AB52" s="8"/>
      <c r="AC52" s="6"/>
      <c r="AD52" s="93" t="s">
        <v>191</v>
      </c>
      <c r="AE52" s="8"/>
      <c r="AF52" s="8"/>
      <c r="AG52" s="6"/>
      <c r="AH52" s="3"/>
      <c r="AI52" s="3"/>
      <c r="AJ52" s="3"/>
      <c r="AK52" s="3"/>
      <c r="AL52" s="3"/>
      <c r="AM52" s="3"/>
      <c r="AN52" s="3"/>
      <c r="AO52" s="3"/>
    </row>
    <row r="53" spans="1:41" ht="27.75" customHeight="1" x14ac:dyDescent="0.2">
      <c r="A53" s="101" t="s">
        <v>193</v>
      </c>
      <c r="B53" s="6"/>
      <c r="C53" s="99"/>
      <c r="D53" s="8"/>
      <c r="E53" s="8"/>
      <c r="F53" s="8"/>
      <c r="G53" s="8"/>
      <c r="H53" s="8"/>
      <c r="I53" s="8"/>
      <c r="J53" s="8"/>
      <c r="K53" s="8"/>
      <c r="L53" s="8"/>
      <c r="M53" s="8"/>
      <c r="N53" s="8"/>
      <c r="O53" s="8"/>
      <c r="P53" s="8"/>
      <c r="Q53" s="8"/>
      <c r="R53" s="8"/>
      <c r="S53" s="8"/>
      <c r="T53" s="8"/>
      <c r="U53" s="8"/>
      <c r="V53" s="8"/>
      <c r="W53" s="8"/>
      <c r="X53" s="8"/>
      <c r="Y53" s="6"/>
      <c r="Z53" s="93"/>
      <c r="AA53" s="8"/>
      <c r="AB53" s="8"/>
      <c r="AC53" s="6"/>
      <c r="AD53" s="93"/>
      <c r="AE53" s="8"/>
      <c r="AF53" s="8"/>
      <c r="AG53" s="6"/>
      <c r="AH53" s="3"/>
      <c r="AI53" s="3"/>
      <c r="AJ53" s="3"/>
      <c r="AK53" s="3"/>
      <c r="AL53" s="3"/>
      <c r="AM53" s="3"/>
      <c r="AN53" s="3"/>
      <c r="AO53" s="3"/>
    </row>
    <row r="54" spans="1:41" ht="27.75" customHeight="1" x14ac:dyDescent="0.2">
      <c r="A54" s="101"/>
      <c r="B54" s="6"/>
      <c r="C54" s="93"/>
      <c r="D54" s="8"/>
      <c r="E54" s="8"/>
      <c r="F54" s="8"/>
      <c r="G54" s="8"/>
      <c r="H54" s="8"/>
      <c r="I54" s="8"/>
      <c r="J54" s="8"/>
      <c r="K54" s="8"/>
      <c r="L54" s="8"/>
      <c r="M54" s="8"/>
      <c r="N54" s="8"/>
      <c r="O54" s="8"/>
      <c r="P54" s="8"/>
      <c r="Q54" s="8"/>
      <c r="R54" s="8"/>
      <c r="S54" s="8"/>
      <c r="T54" s="8"/>
      <c r="U54" s="8"/>
      <c r="V54" s="8"/>
      <c r="W54" s="8"/>
      <c r="X54" s="8"/>
      <c r="Y54" s="6"/>
      <c r="Z54" s="93"/>
      <c r="AA54" s="8"/>
      <c r="AB54" s="8"/>
      <c r="AC54" s="6"/>
      <c r="AD54" s="93"/>
      <c r="AE54" s="8"/>
      <c r="AF54" s="8"/>
      <c r="AG54" s="6"/>
      <c r="AH54" s="3"/>
      <c r="AI54" s="3"/>
      <c r="AJ54" s="3"/>
      <c r="AK54" s="3"/>
      <c r="AL54" s="3"/>
      <c r="AM54" s="3"/>
      <c r="AN54" s="3"/>
      <c r="AO54" s="3" t="s">
        <v>194</v>
      </c>
    </row>
    <row r="55" spans="1:41" ht="15" customHeight="1" x14ac:dyDescent="0.2">
      <c r="A55" s="102" t="s">
        <v>195</v>
      </c>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6"/>
      <c r="AH55" s="3"/>
      <c r="AI55" s="3"/>
      <c r="AJ55" s="3"/>
      <c r="AK55" s="3"/>
      <c r="AL55" s="3"/>
      <c r="AM55" s="3"/>
      <c r="AN55" s="3"/>
      <c r="AO55" s="3" t="s">
        <v>196</v>
      </c>
    </row>
    <row r="56" spans="1:41" ht="30.75" customHeight="1" x14ac:dyDescent="0.25">
      <c r="A56" s="103" t="s">
        <v>187</v>
      </c>
      <c r="B56" s="28"/>
      <c r="C56" s="28"/>
      <c r="D56" s="28"/>
      <c r="E56" s="28"/>
      <c r="F56" s="29"/>
      <c r="G56" s="103" t="s">
        <v>197</v>
      </c>
      <c r="H56" s="28"/>
      <c r="I56" s="28"/>
      <c r="J56" s="28"/>
      <c r="K56" s="28"/>
      <c r="L56" s="29"/>
      <c r="M56" s="104" t="s">
        <v>198</v>
      </c>
      <c r="N56" s="8"/>
      <c r="O56" s="8"/>
      <c r="P56" s="8"/>
      <c r="Q56" s="8"/>
      <c r="R56" s="8"/>
      <c r="S56" s="8"/>
      <c r="T56" s="8"/>
      <c r="U56" s="8"/>
      <c r="V56" s="6"/>
      <c r="W56" s="104" t="s">
        <v>199</v>
      </c>
      <c r="X56" s="8"/>
      <c r="Y56" s="8"/>
      <c r="Z56" s="8"/>
      <c r="AA56" s="6"/>
      <c r="AB56" s="105" t="str">
        <f>IF(X7="X","APOYO OFICINA ASESORA DE PLANEACIÓN","APOYO OFICINA DE CONTROL INTERNO")</f>
        <v>APOYO OFICINA DE CONTROL INTERNO</v>
      </c>
      <c r="AC56" s="8"/>
      <c r="AD56" s="8"/>
      <c r="AE56" s="8"/>
      <c r="AF56" s="8"/>
      <c r="AG56" s="6"/>
      <c r="AH56" s="106"/>
      <c r="AI56" s="107"/>
      <c r="AJ56" s="107"/>
      <c r="AK56" s="107"/>
      <c r="AL56" s="107"/>
      <c r="AM56" s="107"/>
      <c r="AN56" s="107"/>
      <c r="AO56" s="3" t="s">
        <v>200</v>
      </c>
    </row>
    <row r="57" spans="1:41" ht="33.75" customHeight="1" x14ac:dyDescent="0.25">
      <c r="A57" s="108" t="s">
        <v>201</v>
      </c>
      <c r="B57" s="109" t="s">
        <v>202</v>
      </c>
      <c r="C57" s="8"/>
      <c r="D57" s="8"/>
      <c r="E57" s="8"/>
      <c r="F57" s="6"/>
      <c r="G57" s="110" t="s">
        <v>201</v>
      </c>
      <c r="H57" s="111" t="s">
        <v>203</v>
      </c>
      <c r="I57" s="8"/>
      <c r="J57" s="8"/>
      <c r="K57" s="8"/>
      <c r="L57" s="6"/>
      <c r="M57" s="110" t="s">
        <v>201</v>
      </c>
      <c r="N57" s="112"/>
      <c r="O57" s="109" t="s">
        <v>204</v>
      </c>
      <c r="P57" s="8"/>
      <c r="Q57" s="8"/>
      <c r="R57" s="8"/>
      <c r="S57" s="8"/>
      <c r="T57" s="8"/>
      <c r="U57" s="8"/>
      <c r="V57" s="6"/>
      <c r="W57" s="113" t="s">
        <v>201</v>
      </c>
      <c r="X57" s="14"/>
      <c r="Y57" s="8"/>
      <c r="Z57" s="8"/>
      <c r="AA57" s="6"/>
      <c r="AB57" s="113" t="s">
        <v>201</v>
      </c>
      <c r="AC57" s="114" t="s">
        <v>205</v>
      </c>
      <c r="AD57" s="115"/>
      <c r="AE57" s="115"/>
      <c r="AF57" s="115"/>
      <c r="AG57" s="95"/>
      <c r="AH57" s="107"/>
      <c r="AI57" s="107"/>
      <c r="AJ57" s="107"/>
      <c r="AK57" s="107"/>
      <c r="AL57" s="107"/>
      <c r="AM57" s="107"/>
      <c r="AN57" s="107"/>
      <c r="AO57" s="3" t="s">
        <v>206</v>
      </c>
    </row>
    <row r="58" spans="1:41" ht="32.25" customHeight="1" x14ac:dyDescent="0.25">
      <c r="A58" s="108" t="s">
        <v>207</v>
      </c>
      <c r="B58" s="109" t="s">
        <v>208</v>
      </c>
      <c r="C58" s="8"/>
      <c r="D58" s="8"/>
      <c r="E58" s="8"/>
      <c r="F58" s="6"/>
      <c r="G58" s="108" t="s">
        <v>207</v>
      </c>
      <c r="H58" s="111" t="s">
        <v>209</v>
      </c>
      <c r="I58" s="8"/>
      <c r="J58" s="8"/>
      <c r="K58" s="8"/>
      <c r="L58" s="6"/>
      <c r="M58" s="110" t="s">
        <v>207</v>
      </c>
      <c r="N58" s="116"/>
      <c r="O58" s="109" t="s">
        <v>210</v>
      </c>
      <c r="P58" s="8"/>
      <c r="Q58" s="8"/>
      <c r="R58" s="8"/>
      <c r="S58" s="8"/>
      <c r="T58" s="8"/>
      <c r="U58" s="8"/>
      <c r="V58" s="6"/>
      <c r="W58" s="108" t="s">
        <v>207</v>
      </c>
      <c r="X58" s="14"/>
      <c r="Y58" s="8"/>
      <c r="Z58" s="8"/>
      <c r="AA58" s="6"/>
      <c r="AB58" s="108" t="s">
        <v>207</v>
      </c>
      <c r="AC58" s="114" t="s">
        <v>211</v>
      </c>
      <c r="AD58" s="115"/>
      <c r="AE58" s="115"/>
      <c r="AF58" s="115"/>
      <c r="AG58" s="95"/>
      <c r="AH58" s="107"/>
      <c r="AI58" s="107"/>
      <c r="AJ58" s="107"/>
      <c r="AK58" s="107"/>
      <c r="AL58" s="107"/>
      <c r="AM58" s="107"/>
      <c r="AN58" s="107"/>
      <c r="AO58" s="3" t="s">
        <v>212</v>
      </c>
    </row>
    <row r="59" spans="1:41" ht="12.75" customHeight="1" x14ac:dyDescent="0.2">
      <c r="A59" s="3"/>
      <c r="B59" s="3"/>
      <c r="C59" s="3"/>
      <c r="D59" s="117"/>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t="s">
        <v>213</v>
      </c>
    </row>
    <row r="60" spans="1:41" ht="12.75" customHeight="1" x14ac:dyDescent="0.2">
      <c r="A60" s="3"/>
      <c r="B60" s="3"/>
      <c r="C60" s="3"/>
      <c r="D60" s="117"/>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t="s">
        <v>214</v>
      </c>
    </row>
    <row r="61" spans="1:41" ht="12.75" customHeight="1" x14ac:dyDescent="0.2">
      <c r="A61" s="3"/>
      <c r="B61" s="3"/>
      <c r="C61" s="3"/>
      <c r="D61" s="117"/>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t="s">
        <v>215</v>
      </c>
    </row>
    <row r="62" spans="1:41" ht="12.75" customHeight="1" x14ac:dyDescent="0.2">
      <c r="A62" s="3"/>
      <c r="B62" s="3"/>
      <c r="C62" s="3"/>
      <c r="D62" s="117"/>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t="s">
        <v>142</v>
      </c>
    </row>
    <row r="63" spans="1:41" ht="12.75" customHeight="1" x14ac:dyDescent="0.2">
      <c r="A63" s="3"/>
      <c r="B63" s="3"/>
      <c r="C63" s="3"/>
      <c r="D63" s="117"/>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t="s">
        <v>216</v>
      </c>
    </row>
    <row r="64" spans="1:41" ht="12.75" customHeight="1" x14ac:dyDescent="0.2">
      <c r="A64" s="3"/>
      <c r="B64" s="3"/>
      <c r="C64" s="3"/>
      <c r="D64" s="117"/>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t="s">
        <v>217</v>
      </c>
    </row>
    <row r="65" spans="1:41" ht="12.75" customHeight="1" x14ac:dyDescent="0.2">
      <c r="A65" s="3"/>
      <c r="B65" s="3"/>
      <c r="C65" s="3"/>
      <c r="D65" s="117"/>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1:41" ht="12.75" customHeight="1" x14ac:dyDescent="0.2">
      <c r="A66" s="3"/>
      <c r="B66" s="3"/>
      <c r="C66" s="3"/>
      <c r="D66" s="117"/>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1:41" ht="12.75" customHeight="1" x14ac:dyDescent="0.2">
      <c r="A67" s="3"/>
      <c r="B67" s="3"/>
      <c r="C67" s="3"/>
      <c r="D67" s="117"/>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1:41" ht="12.75" customHeight="1" x14ac:dyDescent="0.2">
      <c r="A68" s="3"/>
      <c r="B68" s="3"/>
      <c r="C68" s="3"/>
      <c r="D68" s="117"/>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1:41" ht="12.75" customHeight="1" x14ac:dyDescent="0.2">
      <c r="A69" s="3"/>
      <c r="B69" s="3"/>
      <c r="C69" s="3"/>
      <c r="D69" s="117"/>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1:41" ht="12.75" customHeight="1" x14ac:dyDescent="0.2">
      <c r="A70" s="3"/>
      <c r="B70" s="3"/>
      <c r="C70" s="3"/>
      <c r="D70" s="117"/>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1:41" ht="12.75" customHeight="1" x14ac:dyDescent="0.2">
      <c r="A71" s="3"/>
      <c r="B71" s="3"/>
      <c r="C71" s="3"/>
      <c r="D71" s="117"/>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1:41" ht="12.75" customHeight="1" x14ac:dyDescent="0.2">
      <c r="A72" s="3"/>
      <c r="B72" s="3"/>
      <c r="C72" s="3"/>
      <c r="D72" s="117"/>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1:41" ht="12.75" customHeight="1" x14ac:dyDescent="0.2">
      <c r="A73" s="3"/>
      <c r="B73" s="3"/>
      <c r="C73" s="3"/>
      <c r="D73" s="117"/>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1:41" ht="12.75" customHeight="1" x14ac:dyDescent="0.2">
      <c r="A74" s="3"/>
      <c r="B74" s="3"/>
      <c r="C74" s="3"/>
      <c r="D74" s="117"/>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41" ht="12.75" customHeight="1" x14ac:dyDescent="0.2">
      <c r="A75" s="3"/>
      <c r="B75" s="3"/>
      <c r="C75" s="3"/>
      <c r="D75" s="117"/>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41" ht="12.75" customHeight="1" x14ac:dyDescent="0.2">
      <c r="A76" s="3"/>
      <c r="B76" s="3"/>
      <c r="C76" s="3"/>
      <c r="D76" s="117"/>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1:41" ht="12.75" customHeight="1" x14ac:dyDescent="0.2">
      <c r="A77" s="3"/>
      <c r="B77" s="3"/>
      <c r="C77" s="3"/>
      <c r="D77" s="117"/>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12.75" customHeight="1" x14ac:dyDescent="0.2">
      <c r="A78" s="3"/>
      <c r="B78" s="3"/>
      <c r="C78" s="3"/>
      <c r="D78" s="117"/>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12.75" customHeight="1" x14ac:dyDescent="0.2">
      <c r="A79" s="3"/>
      <c r="B79" s="3"/>
      <c r="C79" s="3"/>
      <c r="D79" s="117"/>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12.75" customHeight="1" x14ac:dyDescent="0.2">
      <c r="A80" s="3"/>
      <c r="B80" s="3"/>
      <c r="C80" s="3"/>
      <c r="D80" s="117"/>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12.75" customHeight="1" x14ac:dyDescent="0.2">
      <c r="A81" s="3"/>
      <c r="B81" s="3"/>
      <c r="C81" s="3"/>
      <c r="D81" s="117"/>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12.75" customHeight="1" x14ac:dyDescent="0.2">
      <c r="A82" s="3"/>
      <c r="B82" s="3"/>
      <c r="C82" s="3"/>
      <c r="D82" s="117"/>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12.75" customHeight="1" x14ac:dyDescent="0.2">
      <c r="A83" s="3"/>
      <c r="B83" s="3"/>
      <c r="C83" s="3"/>
      <c r="D83" s="117"/>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12.75" customHeight="1" x14ac:dyDescent="0.2">
      <c r="A84" s="3"/>
      <c r="B84" s="3"/>
      <c r="C84" s="3"/>
      <c r="D84" s="117"/>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12.75" customHeight="1" x14ac:dyDescent="0.2">
      <c r="A85" s="3"/>
      <c r="B85" s="3"/>
      <c r="C85" s="3"/>
      <c r="D85" s="117"/>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2.75" customHeight="1" x14ac:dyDescent="0.2">
      <c r="A86" s="3"/>
      <c r="B86" s="3"/>
      <c r="C86" s="3"/>
      <c r="D86" s="117"/>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2.75" customHeight="1" x14ac:dyDescent="0.2">
      <c r="A87" s="3"/>
      <c r="B87" s="3"/>
      <c r="C87" s="3"/>
      <c r="D87" s="117"/>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2.75" customHeight="1" x14ac:dyDescent="0.2">
      <c r="A88" s="3"/>
      <c r="B88" s="3"/>
      <c r="C88" s="3"/>
      <c r="D88" s="117"/>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2.75" customHeight="1" x14ac:dyDescent="0.2">
      <c r="A89" s="3"/>
      <c r="B89" s="3"/>
      <c r="C89" s="3"/>
      <c r="D89" s="117"/>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2.75" customHeight="1" x14ac:dyDescent="0.2">
      <c r="A90" s="3"/>
      <c r="B90" s="3"/>
      <c r="C90" s="3"/>
      <c r="D90" s="117"/>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2.75" customHeight="1" x14ac:dyDescent="0.2">
      <c r="A91" s="3"/>
      <c r="B91" s="3"/>
      <c r="C91" s="3"/>
      <c r="D91" s="117"/>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2.75" customHeight="1" x14ac:dyDescent="0.2">
      <c r="A92" s="3"/>
      <c r="B92" s="3"/>
      <c r="C92" s="3"/>
      <c r="D92" s="117"/>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2.75" customHeight="1" x14ac:dyDescent="0.2">
      <c r="A93" s="3"/>
      <c r="B93" s="3"/>
      <c r="C93" s="3"/>
      <c r="D93" s="117"/>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2.75" customHeight="1" x14ac:dyDescent="0.2">
      <c r="A94" s="3"/>
      <c r="B94" s="3"/>
      <c r="C94" s="3"/>
      <c r="D94" s="117"/>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2.75" customHeight="1" x14ac:dyDescent="0.2">
      <c r="A95" s="3"/>
      <c r="B95" s="3"/>
      <c r="C95" s="3"/>
      <c r="D95" s="117"/>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2.75" customHeight="1" x14ac:dyDescent="0.2">
      <c r="A96" s="3"/>
      <c r="B96" s="3"/>
      <c r="C96" s="3"/>
      <c r="D96" s="117"/>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2.75" customHeight="1" x14ac:dyDescent="0.2">
      <c r="A97" s="3"/>
      <c r="B97" s="3"/>
      <c r="C97" s="3"/>
      <c r="D97" s="117"/>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2.75" customHeight="1" x14ac:dyDescent="0.2">
      <c r="A98" s="3"/>
      <c r="B98" s="3"/>
      <c r="C98" s="3"/>
      <c r="D98" s="117"/>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2.75" customHeight="1" x14ac:dyDescent="0.2">
      <c r="A99" s="3"/>
      <c r="B99" s="3"/>
      <c r="C99" s="3"/>
      <c r="D99" s="117"/>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2.75" customHeight="1" x14ac:dyDescent="0.2">
      <c r="A100" s="3"/>
      <c r="B100" s="3"/>
      <c r="C100" s="3"/>
      <c r="D100" s="117"/>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2.75" customHeight="1" x14ac:dyDescent="0.2">
      <c r="A101" s="3"/>
      <c r="B101" s="3"/>
      <c r="C101" s="3"/>
      <c r="D101" s="117"/>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2.75" customHeight="1" x14ac:dyDescent="0.2">
      <c r="A102" s="3"/>
      <c r="B102" s="3"/>
      <c r="C102" s="3"/>
      <c r="D102" s="117"/>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2.75" customHeight="1" x14ac:dyDescent="0.2">
      <c r="A103" s="3"/>
      <c r="B103" s="3"/>
      <c r="C103" s="3"/>
      <c r="D103" s="117"/>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2.75" customHeight="1" x14ac:dyDescent="0.2">
      <c r="A104" s="3"/>
      <c r="B104" s="3"/>
      <c r="C104" s="3"/>
      <c r="D104" s="117"/>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2.75" customHeight="1" x14ac:dyDescent="0.2">
      <c r="A105" s="3"/>
      <c r="B105" s="3"/>
      <c r="C105" s="3"/>
      <c r="D105" s="117"/>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2.75" customHeight="1" x14ac:dyDescent="0.2">
      <c r="A106" s="3"/>
      <c r="B106" s="3"/>
      <c r="C106" s="3"/>
      <c r="D106" s="117"/>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2.75" customHeight="1" x14ac:dyDescent="0.2">
      <c r="A107" s="3"/>
      <c r="B107" s="3"/>
      <c r="C107" s="3"/>
      <c r="D107" s="117"/>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2.75" customHeight="1" x14ac:dyDescent="0.2">
      <c r="A108" s="3"/>
      <c r="B108" s="3"/>
      <c r="C108" s="3"/>
      <c r="D108" s="117"/>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2.75" customHeight="1" x14ac:dyDescent="0.2">
      <c r="A109" s="3"/>
      <c r="B109" s="3"/>
      <c r="C109" s="3"/>
      <c r="D109" s="117"/>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2.75" customHeight="1" x14ac:dyDescent="0.2">
      <c r="A110" s="3"/>
      <c r="B110" s="3"/>
      <c r="C110" s="3"/>
      <c r="D110" s="117"/>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2.75" customHeight="1" x14ac:dyDescent="0.2">
      <c r="A111" s="3"/>
      <c r="B111" s="3"/>
      <c r="C111" s="3"/>
      <c r="D111" s="117"/>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2.75" customHeight="1" x14ac:dyDescent="0.2">
      <c r="A112" s="3"/>
      <c r="B112" s="3"/>
      <c r="C112" s="3"/>
      <c r="D112" s="117"/>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2.75" customHeight="1" x14ac:dyDescent="0.2">
      <c r="A113" s="3"/>
      <c r="B113" s="3"/>
      <c r="C113" s="3"/>
      <c r="D113" s="117"/>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2.75" customHeight="1" x14ac:dyDescent="0.2">
      <c r="A114" s="3"/>
      <c r="B114" s="3"/>
      <c r="C114" s="3"/>
      <c r="D114" s="117"/>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2.75" customHeight="1" x14ac:dyDescent="0.2">
      <c r="A115" s="3"/>
      <c r="B115" s="3"/>
      <c r="C115" s="3"/>
      <c r="D115" s="117"/>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2.75" customHeight="1" x14ac:dyDescent="0.2">
      <c r="A116" s="3"/>
      <c r="B116" s="3"/>
      <c r="C116" s="3"/>
      <c r="D116" s="117"/>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2.75" customHeight="1" x14ac:dyDescent="0.2">
      <c r="A117" s="3"/>
      <c r="B117" s="3"/>
      <c r="C117" s="3"/>
      <c r="D117" s="117"/>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2.75" customHeight="1" x14ac:dyDescent="0.2">
      <c r="A118" s="3"/>
      <c r="B118" s="3"/>
      <c r="C118" s="3"/>
      <c r="D118" s="117"/>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2.75" customHeight="1" x14ac:dyDescent="0.2">
      <c r="A119" s="3"/>
      <c r="B119" s="3"/>
      <c r="C119" s="3"/>
      <c r="D119" s="117"/>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2.75" customHeight="1" x14ac:dyDescent="0.2">
      <c r="A120" s="3"/>
      <c r="B120" s="3"/>
      <c r="C120" s="3"/>
      <c r="D120" s="117"/>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2.75" customHeight="1" x14ac:dyDescent="0.2">
      <c r="A121" s="3"/>
      <c r="B121" s="3"/>
      <c r="C121" s="3"/>
      <c r="D121" s="117"/>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2.75" customHeight="1" x14ac:dyDescent="0.2">
      <c r="A122" s="3"/>
      <c r="B122" s="3"/>
      <c r="C122" s="3"/>
      <c r="D122" s="117"/>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2.75" customHeight="1" x14ac:dyDescent="0.2">
      <c r="A123" s="3"/>
      <c r="B123" s="3"/>
      <c r="C123" s="3"/>
      <c r="D123" s="117"/>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2.75" customHeight="1" x14ac:dyDescent="0.2">
      <c r="A124" s="3"/>
      <c r="B124" s="3"/>
      <c r="C124" s="3"/>
      <c r="D124" s="117"/>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2.75" customHeight="1" x14ac:dyDescent="0.2">
      <c r="A125" s="3"/>
      <c r="B125" s="3"/>
      <c r="C125" s="3"/>
      <c r="D125" s="117"/>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2.75" customHeight="1" x14ac:dyDescent="0.2">
      <c r="A126" s="3"/>
      <c r="B126" s="3"/>
      <c r="C126" s="3"/>
      <c r="D126" s="117"/>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2.75" customHeight="1" x14ac:dyDescent="0.2">
      <c r="A127" s="3"/>
      <c r="B127" s="3"/>
      <c r="C127" s="3"/>
      <c r="D127" s="117"/>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2.75" customHeight="1" x14ac:dyDescent="0.2">
      <c r="A128" s="3"/>
      <c r="B128" s="3"/>
      <c r="C128" s="3"/>
      <c r="D128" s="117"/>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2.75" customHeight="1" x14ac:dyDescent="0.2">
      <c r="A129" s="3"/>
      <c r="B129" s="3"/>
      <c r="C129" s="3"/>
      <c r="D129" s="117"/>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2.75" customHeight="1" x14ac:dyDescent="0.2">
      <c r="A130" s="3"/>
      <c r="B130" s="3"/>
      <c r="C130" s="3"/>
      <c r="D130" s="117"/>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2.75" customHeight="1" x14ac:dyDescent="0.2">
      <c r="A131" s="3"/>
      <c r="B131" s="3"/>
      <c r="C131" s="3"/>
      <c r="D131" s="117"/>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2.75" customHeight="1" x14ac:dyDescent="0.2">
      <c r="A132" s="3"/>
      <c r="B132" s="3"/>
      <c r="C132" s="3"/>
      <c r="D132" s="117"/>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2.75" customHeight="1" x14ac:dyDescent="0.2">
      <c r="A133" s="3"/>
      <c r="B133" s="3"/>
      <c r="C133" s="3"/>
      <c r="D133" s="117"/>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2.75" customHeight="1" x14ac:dyDescent="0.2">
      <c r="A134" s="3"/>
      <c r="B134" s="3"/>
      <c r="C134" s="3"/>
      <c r="D134" s="117"/>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2.75" customHeight="1" x14ac:dyDescent="0.2">
      <c r="A135" s="3"/>
      <c r="B135" s="3"/>
      <c r="C135" s="3"/>
      <c r="D135" s="117"/>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2.75" customHeight="1" x14ac:dyDescent="0.2">
      <c r="A136" s="3"/>
      <c r="B136" s="3"/>
      <c r="C136" s="3"/>
      <c r="D136" s="117"/>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2.75" customHeight="1" x14ac:dyDescent="0.2">
      <c r="A137" s="3"/>
      <c r="B137" s="3"/>
      <c r="C137" s="3"/>
      <c r="D137" s="117"/>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2.75" customHeight="1" x14ac:dyDescent="0.2">
      <c r="A138" s="3"/>
      <c r="B138" s="3"/>
      <c r="C138" s="3"/>
      <c r="D138" s="117"/>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2.75" customHeight="1" x14ac:dyDescent="0.2">
      <c r="A139" s="3"/>
      <c r="B139" s="3"/>
      <c r="C139" s="3"/>
      <c r="D139" s="117"/>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2.75" customHeight="1" x14ac:dyDescent="0.2">
      <c r="A140" s="3"/>
      <c r="B140" s="3"/>
      <c r="C140" s="3"/>
      <c r="D140" s="117"/>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2.75" customHeight="1" x14ac:dyDescent="0.2">
      <c r="A141" s="3"/>
      <c r="B141" s="3"/>
      <c r="C141" s="3"/>
      <c r="D141" s="117"/>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2.75" customHeight="1" x14ac:dyDescent="0.2">
      <c r="A142" s="3"/>
      <c r="B142" s="3"/>
      <c r="C142" s="3"/>
      <c r="D142" s="117"/>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2.75" customHeight="1" x14ac:dyDescent="0.2">
      <c r="A143" s="3"/>
      <c r="B143" s="3"/>
      <c r="C143" s="3"/>
      <c r="D143" s="117"/>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2.75" customHeight="1" x14ac:dyDescent="0.2">
      <c r="A144" s="3"/>
      <c r="B144" s="3"/>
      <c r="C144" s="3"/>
      <c r="D144" s="117"/>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2.75" customHeight="1" x14ac:dyDescent="0.2">
      <c r="A145" s="3"/>
      <c r="B145" s="3"/>
      <c r="C145" s="3"/>
      <c r="D145" s="117"/>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2.75" customHeight="1" x14ac:dyDescent="0.2">
      <c r="A146" s="3"/>
      <c r="B146" s="3"/>
      <c r="C146" s="3"/>
      <c r="D146" s="117"/>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2.75" customHeight="1" x14ac:dyDescent="0.2">
      <c r="A147" s="3"/>
      <c r="B147" s="3"/>
      <c r="C147" s="3"/>
      <c r="D147" s="117"/>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2.75" customHeight="1" x14ac:dyDescent="0.2">
      <c r="A148" s="3"/>
      <c r="B148" s="3"/>
      <c r="C148" s="3"/>
      <c r="D148" s="117"/>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2.75" customHeight="1" x14ac:dyDescent="0.2">
      <c r="A149" s="3"/>
      <c r="B149" s="3"/>
      <c r="C149" s="3"/>
      <c r="D149" s="117"/>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2.75" customHeight="1" x14ac:dyDescent="0.2">
      <c r="A150" s="3"/>
      <c r="B150" s="3"/>
      <c r="C150" s="3"/>
      <c r="D150" s="117"/>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2.75" customHeight="1" x14ac:dyDescent="0.2">
      <c r="A151" s="3"/>
      <c r="B151" s="3"/>
      <c r="C151" s="3"/>
      <c r="D151" s="117"/>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2.75" customHeight="1" x14ac:dyDescent="0.2">
      <c r="A152" s="3"/>
      <c r="B152" s="3"/>
      <c r="C152" s="3"/>
      <c r="D152" s="117"/>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2.75" customHeight="1" x14ac:dyDescent="0.2">
      <c r="A153" s="3"/>
      <c r="B153" s="3"/>
      <c r="C153" s="3"/>
      <c r="D153" s="117"/>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2.75" customHeight="1" x14ac:dyDescent="0.2">
      <c r="A154" s="3"/>
      <c r="B154" s="3"/>
      <c r="C154" s="3"/>
      <c r="D154" s="117"/>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2.75" customHeight="1" x14ac:dyDescent="0.2">
      <c r="A155" s="3"/>
      <c r="B155" s="3"/>
      <c r="C155" s="3"/>
      <c r="D155" s="117"/>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2.75" customHeight="1" x14ac:dyDescent="0.2">
      <c r="A156" s="3"/>
      <c r="B156" s="3"/>
      <c r="C156" s="3"/>
      <c r="D156" s="117"/>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2.75" customHeight="1" x14ac:dyDescent="0.2">
      <c r="A157" s="3"/>
      <c r="B157" s="3"/>
      <c r="C157" s="3"/>
      <c r="D157" s="117"/>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2.75" customHeight="1" x14ac:dyDescent="0.2">
      <c r="A158" s="3"/>
      <c r="B158" s="3"/>
      <c r="C158" s="3"/>
      <c r="D158" s="117"/>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2.75" customHeight="1" x14ac:dyDescent="0.2">
      <c r="A159" s="3"/>
      <c r="B159" s="3"/>
      <c r="C159" s="3"/>
      <c r="D159" s="117"/>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2.75" customHeight="1" x14ac:dyDescent="0.2">
      <c r="A160" s="3"/>
      <c r="B160" s="3"/>
      <c r="C160" s="3"/>
      <c r="D160" s="117"/>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2.75" customHeight="1" x14ac:dyDescent="0.2">
      <c r="A161" s="3"/>
      <c r="B161" s="3"/>
      <c r="C161" s="3"/>
      <c r="D161" s="117"/>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2.75" customHeight="1" x14ac:dyDescent="0.2">
      <c r="A162" s="3"/>
      <c r="B162" s="3"/>
      <c r="C162" s="3"/>
      <c r="D162" s="117"/>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2.75" customHeight="1" x14ac:dyDescent="0.2">
      <c r="A163" s="3"/>
      <c r="B163" s="3"/>
      <c r="C163" s="3"/>
      <c r="D163" s="117"/>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2.75" customHeight="1" x14ac:dyDescent="0.2">
      <c r="A164" s="3"/>
      <c r="B164" s="3"/>
      <c r="C164" s="3"/>
      <c r="D164" s="117"/>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2.75" customHeight="1" x14ac:dyDescent="0.2">
      <c r="A165" s="3"/>
      <c r="B165" s="3"/>
      <c r="C165" s="3"/>
      <c r="D165" s="117"/>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2.75" customHeight="1" x14ac:dyDescent="0.2">
      <c r="A166" s="3"/>
      <c r="B166" s="3"/>
      <c r="C166" s="3"/>
      <c r="D166" s="117"/>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2.75" customHeight="1" x14ac:dyDescent="0.2">
      <c r="A167" s="3"/>
      <c r="B167" s="3"/>
      <c r="C167" s="3"/>
      <c r="D167" s="117"/>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2.75" customHeight="1" x14ac:dyDescent="0.2">
      <c r="A168" s="3"/>
      <c r="B168" s="3"/>
      <c r="C168" s="3"/>
      <c r="D168" s="117"/>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2.75" customHeight="1" x14ac:dyDescent="0.2">
      <c r="A169" s="3"/>
      <c r="B169" s="3"/>
      <c r="C169" s="3"/>
      <c r="D169" s="117"/>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2.75" customHeight="1" x14ac:dyDescent="0.2">
      <c r="A170" s="3"/>
      <c r="B170" s="3"/>
      <c r="C170" s="3"/>
      <c r="D170" s="117"/>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2.75" customHeight="1" x14ac:dyDescent="0.2">
      <c r="A171" s="3"/>
      <c r="B171" s="3"/>
      <c r="C171" s="3"/>
      <c r="D171" s="117"/>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2.75" customHeight="1" x14ac:dyDescent="0.2">
      <c r="A172" s="3"/>
      <c r="B172" s="3"/>
      <c r="C172" s="3"/>
      <c r="D172" s="117"/>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2.75" customHeight="1" x14ac:dyDescent="0.2">
      <c r="A173" s="3"/>
      <c r="B173" s="3"/>
      <c r="C173" s="3"/>
      <c r="D173" s="117"/>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2.75" customHeight="1" x14ac:dyDescent="0.2">
      <c r="A174" s="3"/>
      <c r="B174" s="3"/>
      <c r="C174" s="3"/>
      <c r="D174" s="117"/>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2.75" customHeight="1" x14ac:dyDescent="0.2">
      <c r="A175" s="3"/>
      <c r="B175" s="3"/>
      <c r="C175" s="3"/>
      <c r="D175" s="117"/>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2.75" customHeight="1" x14ac:dyDescent="0.2">
      <c r="A176" s="3"/>
      <c r="B176" s="3"/>
      <c r="C176" s="3"/>
      <c r="D176" s="117"/>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2.75" customHeight="1" x14ac:dyDescent="0.2">
      <c r="A177" s="3"/>
      <c r="B177" s="3"/>
      <c r="C177" s="3"/>
      <c r="D177" s="117"/>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2.75" customHeight="1" x14ac:dyDescent="0.2">
      <c r="A178" s="3"/>
      <c r="B178" s="3"/>
      <c r="C178" s="3"/>
      <c r="D178" s="117"/>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2.75" customHeight="1" x14ac:dyDescent="0.2">
      <c r="A179" s="3"/>
      <c r="B179" s="3"/>
      <c r="C179" s="3"/>
      <c r="D179" s="117"/>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2.75" customHeight="1" x14ac:dyDescent="0.2">
      <c r="A180" s="3"/>
      <c r="B180" s="3"/>
      <c r="C180" s="3"/>
      <c r="D180" s="117"/>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2.75" customHeight="1" x14ac:dyDescent="0.2">
      <c r="A181" s="3"/>
      <c r="B181" s="3"/>
      <c r="C181" s="3"/>
      <c r="D181" s="117"/>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2.75" customHeight="1" x14ac:dyDescent="0.2">
      <c r="A182" s="3"/>
      <c r="B182" s="3"/>
      <c r="C182" s="3"/>
      <c r="D182" s="117"/>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2.75" customHeight="1" x14ac:dyDescent="0.2">
      <c r="A183" s="3"/>
      <c r="B183" s="3"/>
      <c r="C183" s="3"/>
      <c r="D183" s="117"/>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2.75" customHeight="1" x14ac:dyDescent="0.2">
      <c r="A184" s="3"/>
      <c r="B184" s="3"/>
      <c r="C184" s="3"/>
      <c r="D184" s="117"/>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2.75" customHeight="1" x14ac:dyDescent="0.2">
      <c r="A185" s="3"/>
      <c r="B185" s="3"/>
      <c r="C185" s="3"/>
      <c r="D185" s="117"/>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2.75" customHeight="1" x14ac:dyDescent="0.2">
      <c r="A186" s="3"/>
      <c r="B186" s="3"/>
      <c r="C186" s="3"/>
      <c r="D186" s="117"/>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2.75" customHeight="1" x14ac:dyDescent="0.2">
      <c r="A187" s="3"/>
      <c r="B187" s="3"/>
      <c r="C187" s="3"/>
      <c r="D187" s="117"/>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2.75" customHeight="1" x14ac:dyDescent="0.2">
      <c r="A188" s="3"/>
      <c r="B188" s="3"/>
      <c r="C188" s="3"/>
      <c r="D188" s="117"/>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2.75" customHeight="1" x14ac:dyDescent="0.2">
      <c r="A189" s="3"/>
      <c r="B189" s="3"/>
      <c r="C189" s="3"/>
      <c r="D189" s="117"/>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2.75" customHeight="1" x14ac:dyDescent="0.2">
      <c r="A190" s="3"/>
      <c r="B190" s="3"/>
      <c r="C190" s="3"/>
      <c r="D190" s="117"/>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2.75" customHeight="1" x14ac:dyDescent="0.2">
      <c r="A191" s="3"/>
      <c r="B191" s="3"/>
      <c r="C191" s="3"/>
      <c r="D191" s="117"/>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2.75" customHeight="1" x14ac:dyDescent="0.2">
      <c r="A192" s="3"/>
      <c r="B192" s="3"/>
      <c r="C192" s="3"/>
      <c r="D192" s="117"/>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2.75" customHeight="1" x14ac:dyDescent="0.2">
      <c r="A193" s="3"/>
      <c r="B193" s="3"/>
      <c r="C193" s="3"/>
      <c r="D193" s="117"/>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2.75" customHeight="1" x14ac:dyDescent="0.2">
      <c r="A194" s="3"/>
      <c r="B194" s="3"/>
      <c r="C194" s="3"/>
      <c r="D194" s="117"/>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2.75" customHeight="1" x14ac:dyDescent="0.2">
      <c r="A195" s="3"/>
      <c r="B195" s="3"/>
      <c r="C195" s="3"/>
      <c r="D195" s="117"/>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2.75" customHeight="1" x14ac:dyDescent="0.2">
      <c r="A196" s="3"/>
      <c r="B196" s="3"/>
      <c r="C196" s="3"/>
      <c r="D196" s="117"/>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2.75" customHeight="1" x14ac:dyDescent="0.2">
      <c r="A197" s="3"/>
      <c r="B197" s="3"/>
      <c r="C197" s="3"/>
      <c r="D197" s="117"/>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2.75" customHeight="1" x14ac:dyDescent="0.2">
      <c r="A198" s="3"/>
      <c r="B198" s="3"/>
      <c r="C198" s="3"/>
      <c r="D198" s="117"/>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2.75" customHeight="1" x14ac:dyDescent="0.2">
      <c r="A199" s="3"/>
      <c r="B199" s="3"/>
      <c r="C199" s="3"/>
      <c r="D199" s="117"/>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2.75" customHeight="1" x14ac:dyDescent="0.2">
      <c r="A200" s="3"/>
      <c r="B200" s="3"/>
      <c r="C200" s="3"/>
      <c r="D200" s="117"/>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2.75" customHeight="1" x14ac:dyDescent="0.2">
      <c r="A201" s="3"/>
      <c r="B201" s="3"/>
      <c r="C201" s="3"/>
      <c r="D201" s="117"/>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2.75" customHeight="1" x14ac:dyDescent="0.2">
      <c r="A202" s="3"/>
      <c r="B202" s="3"/>
      <c r="C202" s="3"/>
      <c r="D202" s="117"/>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2.75" customHeight="1" x14ac:dyDescent="0.2">
      <c r="A203" s="3"/>
      <c r="B203" s="3"/>
      <c r="C203" s="3"/>
      <c r="D203" s="117"/>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2.75" customHeight="1" x14ac:dyDescent="0.2">
      <c r="A204" s="3"/>
      <c r="B204" s="3"/>
      <c r="C204" s="3"/>
      <c r="D204" s="117"/>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2.75" customHeight="1" x14ac:dyDescent="0.2">
      <c r="A205" s="3"/>
      <c r="B205" s="3"/>
      <c r="C205" s="3"/>
      <c r="D205" s="117"/>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2.75" customHeight="1" x14ac:dyDescent="0.2">
      <c r="A206" s="3"/>
      <c r="B206" s="3"/>
      <c r="C206" s="3"/>
      <c r="D206" s="117"/>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2.75" customHeight="1" x14ac:dyDescent="0.2">
      <c r="A207" s="3"/>
      <c r="B207" s="3"/>
      <c r="C207" s="3"/>
      <c r="D207" s="117"/>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2.75" customHeight="1" x14ac:dyDescent="0.2">
      <c r="A208" s="3"/>
      <c r="B208" s="3"/>
      <c r="C208" s="3"/>
      <c r="D208" s="117"/>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2.75" customHeight="1" x14ac:dyDescent="0.2">
      <c r="A209" s="3"/>
      <c r="B209" s="3"/>
      <c r="C209" s="3"/>
      <c r="D209" s="117"/>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2.75" customHeight="1" x14ac:dyDescent="0.2">
      <c r="A210" s="3"/>
      <c r="B210" s="3"/>
      <c r="C210" s="3"/>
      <c r="D210" s="117"/>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2.75" customHeight="1" x14ac:dyDescent="0.2">
      <c r="A211" s="3"/>
      <c r="B211" s="3"/>
      <c r="C211" s="3"/>
      <c r="D211" s="117"/>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2.75" customHeight="1" x14ac:dyDescent="0.2">
      <c r="A212" s="3"/>
      <c r="B212" s="3"/>
      <c r="C212" s="3"/>
      <c r="D212" s="117"/>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2.75" customHeight="1" x14ac:dyDescent="0.2">
      <c r="A213" s="3"/>
      <c r="B213" s="3"/>
      <c r="C213" s="3"/>
      <c r="D213" s="117"/>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2.75" customHeight="1" x14ac:dyDescent="0.2">
      <c r="A214" s="3"/>
      <c r="B214" s="3"/>
      <c r="C214" s="3"/>
      <c r="D214" s="117"/>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2.75" customHeight="1" x14ac:dyDescent="0.2">
      <c r="A215" s="3"/>
      <c r="B215" s="3"/>
      <c r="C215" s="3"/>
      <c r="D215" s="117"/>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2.75" customHeight="1" x14ac:dyDescent="0.2">
      <c r="A216" s="3"/>
      <c r="B216" s="3"/>
      <c r="C216" s="3"/>
      <c r="D216" s="117"/>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2.75" customHeight="1" x14ac:dyDescent="0.2">
      <c r="A217" s="3"/>
      <c r="B217" s="3"/>
      <c r="C217" s="3"/>
      <c r="D217" s="117"/>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2.75" customHeight="1" x14ac:dyDescent="0.2">
      <c r="A218" s="3"/>
      <c r="B218" s="3"/>
      <c r="C218" s="3"/>
      <c r="D218" s="117"/>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2.75" customHeight="1" x14ac:dyDescent="0.2">
      <c r="A219" s="3"/>
      <c r="B219" s="3"/>
      <c r="C219" s="3"/>
      <c r="D219" s="117"/>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2.75" customHeight="1" x14ac:dyDescent="0.2">
      <c r="A220" s="3"/>
      <c r="B220" s="3"/>
      <c r="C220" s="3"/>
      <c r="D220" s="117"/>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2.75" customHeight="1" x14ac:dyDescent="0.2">
      <c r="A221" s="3"/>
      <c r="B221" s="3"/>
      <c r="C221" s="3"/>
      <c r="D221" s="117"/>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2.75" customHeight="1" x14ac:dyDescent="0.2">
      <c r="A222" s="3"/>
      <c r="B222" s="3"/>
      <c r="C222" s="3"/>
      <c r="D222" s="117"/>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2.75" customHeight="1" x14ac:dyDescent="0.2">
      <c r="A223" s="3"/>
      <c r="B223" s="3"/>
      <c r="C223" s="3"/>
      <c r="D223" s="117"/>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2.75" customHeight="1" x14ac:dyDescent="0.2">
      <c r="A224" s="3"/>
      <c r="B224" s="3"/>
      <c r="C224" s="3"/>
      <c r="D224" s="117"/>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2.75" customHeight="1" x14ac:dyDescent="0.2">
      <c r="A225" s="3"/>
      <c r="B225" s="3"/>
      <c r="C225" s="3"/>
      <c r="D225" s="117"/>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2.75" customHeight="1" x14ac:dyDescent="0.2">
      <c r="A226" s="3"/>
      <c r="B226" s="3"/>
      <c r="C226" s="3"/>
      <c r="D226" s="117"/>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2.75" customHeight="1" x14ac:dyDescent="0.2">
      <c r="A227" s="3"/>
      <c r="B227" s="3"/>
      <c r="C227" s="3"/>
      <c r="D227" s="117"/>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2.75" customHeight="1" x14ac:dyDescent="0.2">
      <c r="A228" s="3"/>
      <c r="B228" s="3"/>
      <c r="C228" s="3"/>
      <c r="D228" s="117"/>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2.75" customHeight="1" x14ac:dyDescent="0.2">
      <c r="A229" s="3"/>
      <c r="B229" s="3"/>
      <c r="C229" s="3"/>
      <c r="D229" s="117"/>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2.75" customHeight="1" x14ac:dyDescent="0.2">
      <c r="A230" s="3"/>
      <c r="B230" s="3"/>
      <c r="C230" s="3"/>
      <c r="D230" s="117"/>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2.75" customHeight="1" x14ac:dyDescent="0.2">
      <c r="A231" s="3"/>
      <c r="B231" s="3"/>
      <c r="C231" s="3"/>
      <c r="D231" s="117"/>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2.75" customHeight="1" x14ac:dyDescent="0.2">
      <c r="A232" s="3"/>
      <c r="B232" s="3"/>
      <c r="C232" s="3"/>
      <c r="D232" s="117"/>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2.75" customHeight="1" x14ac:dyDescent="0.2">
      <c r="A233" s="3"/>
      <c r="B233" s="3"/>
      <c r="C233" s="3"/>
      <c r="D233" s="117"/>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2.75" customHeight="1" x14ac:dyDescent="0.2">
      <c r="A234" s="3"/>
      <c r="B234" s="3"/>
      <c r="C234" s="3"/>
      <c r="D234" s="117"/>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2.75" customHeight="1" x14ac:dyDescent="0.2">
      <c r="A235" s="3"/>
      <c r="B235" s="3"/>
      <c r="C235" s="3"/>
      <c r="D235" s="117"/>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2.75" customHeight="1" x14ac:dyDescent="0.2">
      <c r="A236" s="3"/>
      <c r="B236" s="3"/>
      <c r="C236" s="3"/>
      <c r="D236" s="117"/>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2.75" customHeight="1" x14ac:dyDescent="0.2">
      <c r="A237" s="3"/>
      <c r="B237" s="3"/>
      <c r="C237" s="3"/>
      <c r="D237" s="117"/>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2.75" customHeight="1" x14ac:dyDescent="0.2">
      <c r="A238" s="3"/>
      <c r="B238" s="3"/>
      <c r="C238" s="3"/>
      <c r="D238" s="117"/>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2.75" customHeight="1" x14ac:dyDescent="0.2">
      <c r="A239" s="3"/>
      <c r="B239" s="3"/>
      <c r="C239" s="3"/>
      <c r="D239" s="117"/>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2.75" customHeight="1" x14ac:dyDescent="0.2">
      <c r="A240" s="3"/>
      <c r="B240" s="3"/>
      <c r="C240" s="3"/>
      <c r="D240" s="117"/>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2.75" customHeight="1" x14ac:dyDescent="0.2">
      <c r="A241" s="3"/>
      <c r="B241" s="3"/>
      <c r="C241" s="3"/>
      <c r="D241" s="117"/>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2.75" customHeight="1" x14ac:dyDescent="0.2">
      <c r="A242" s="3"/>
      <c r="B242" s="3"/>
      <c r="C242" s="3"/>
      <c r="D242" s="117"/>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2.75" customHeight="1" x14ac:dyDescent="0.2">
      <c r="A243" s="3"/>
      <c r="B243" s="3"/>
      <c r="C243" s="3"/>
      <c r="D243" s="117"/>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2.75" customHeight="1" x14ac:dyDescent="0.2">
      <c r="A244" s="3"/>
      <c r="B244" s="3"/>
      <c r="C244" s="3"/>
      <c r="D244" s="117"/>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2.75" customHeight="1" x14ac:dyDescent="0.2">
      <c r="A245" s="3"/>
      <c r="B245" s="3"/>
      <c r="C245" s="3"/>
      <c r="D245" s="117"/>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2.75" customHeight="1" x14ac:dyDescent="0.2">
      <c r="A246" s="3"/>
      <c r="B246" s="3"/>
      <c r="C246" s="3"/>
      <c r="D246" s="117"/>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2.75" customHeight="1" x14ac:dyDescent="0.2">
      <c r="A247" s="3"/>
      <c r="B247" s="3"/>
      <c r="C247" s="3"/>
      <c r="D247" s="117"/>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2.75" customHeight="1" x14ac:dyDescent="0.2">
      <c r="A248" s="3"/>
      <c r="B248" s="3"/>
      <c r="C248" s="3"/>
      <c r="D248" s="117"/>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2.75" customHeight="1" x14ac:dyDescent="0.2">
      <c r="A249" s="3"/>
      <c r="B249" s="3"/>
      <c r="C249" s="3"/>
      <c r="D249" s="117"/>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2.75" customHeight="1" x14ac:dyDescent="0.2">
      <c r="A250" s="3"/>
      <c r="B250" s="3"/>
      <c r="C250" s="3"/>
      <c r="D250" s="117"/>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2.75" customHeight="1" x14ac:dyDescent="0.2">
      <c r="A251" s="3"/>
      <c r="B251" s="3"/>
      <c r="C251" s="3"/>
      <c r="D251" s="117"/>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2.75" customHeight="1" x14ac:dyDescent="0.2">
      <c r="A252" s="3"/>
      <c r="B252" s="3"/>
      <c r="C252" s="3"/>
      <c r="D252" s="117"/>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2.75" customHeight="1" x14ac:dyDescent="0.2">
      <c r="A253" s="3"/>
      <c r="B253" s="3"/>
      <c r="C253" s="3"/>
      <c r="D253" s="117"/>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2.75" customHeight="1" x14ac:dyDescent="0.2">
      <c r="A254" s="3"/>
      <c r="B254" s="3"/>
      <c r="C254" s="3"/>
      <c r="D254" s="117"/>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2.75" customHeight="1" x14ac:dyDescent="0.2">
      <c r="A255" s="3"/>
      <c r="B255" s="3"/>
      <c r="C255" s="3"/>
      <c r="D255" s="117"/>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2.75" customHeight="1" x14ac:dyDescent="0.2">
      <c r="A256" s="3"/>
      <c r="B256" s="3"/>
      <c r="C256" s="3"/>
      <c r="D256" s="117"/>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2.75" customHeight="1" x14ac:dyDescent="0.2">
      <c r="A257" s="3"/>
      <c r="B257" s="3"/>
      <c r="C257" s="3"/>
      <c r="D257" s="117"/>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2.75" customHeight="1" x14ac:dyDescent="0.2">
      <c r="A258" s="3"/>
      <c r="B258" s="3"/>
      <c r="C258" s="3"/>
      <c r="D258" s="117"/>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2.75" customHeight="1" x14ac:dyDescent="0.2">
      <c r="A259" s="3"/>
      <c r="B259" s="3"/>
      <c r="C259" s="3"/>
      <c r="D259" s="117"/>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2.75" customHeight="1" x14ac:dyDescent="0.2">
      <c r="A260" s="3"/>
      <c r="B260" s="3"/>
      <c r="C260" s="3"/>
      <c r="D260" s="117"/>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2.75" customHeight="1" x14ac:dyDescent="0.2">
      <c r="A261" s="3"/>
      <c r="B261" s="3"/>
      <c r="C261" s="3"/>
      <c r="D261" s="117"/>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2.75" customHeight="1" x14ac:dyDescent="0.2">
      <c r="A262" s="3"/>
      <c r="B262" s="3"/>
      <c r="C262" s="3"/>
      <c r="D262" s="117"/>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2.75" customHeight="1" x14ac:dyDescent="0.2">
      <c r="A263" s="3"/>
      <c r="B263" s="3"/>
      <c r="C263" s="3"/>
      <c r="D263" s="117"/>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2.75" customHeight="1" x14ac:dyDescent="0.2">
      <c r="A264" s="3"/>
      <c r="B264" s="3"/>
      <c r="C264" s="3"/>
      <c r="D264" s="117"/>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2.75" customHeight="1" x14ac:dyDescent="0.2">
      <c r="A265" s="3"/>
      <c r="B265" s="3"/>
      <c r="C265" s="3"/>
      <c r="D265" s="117"/>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2.75" customHeight="1" x14ac:dyDescent="0.2">
      <c r="A266" s="3"/>
      <c r="B266" s="3"/>
      <c r="C266" s="3"/>
      <c r="D266" s="117"/>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2.75" customHeight="1" x14ac:dyDescent="0.2">
      <c r="A267" s="3"/>
      <c r="B267" s="3"/>
      <c r="C267" s="3"/>
      <c r="D267" s="117"/>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2.75" customHeight="1" x14ac:dyDescent="0.2">
      <c r="A268" s="3"/>
      <c r="B268" s="3"/>
      <c r="C268" s="3"/>
      <c r="D268" s="117"/>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2.75" customHeight="1" x14ac:dyDescent="0.2">
      <c r="A269" s="3"/>
      <c r="B269" s="3"/>
      <c r="C269" s="3"/>
      <c r="D269" s="117"/>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2.75" customHeight="1" x14ac:dyDescent="0.2">
      <c r="A270" s="3"/>
      <c r="B270" s="3"/>
      <c r="C270" s="3"/>
      <c r="D270" s="117"/>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2.75" customHeight="1" x14ac:dyDescent="0.2">
      <c r="A271" s="3"/>
      <c r="B271" s="3"/>
      <c r="C271" s="3"/>
      <c r="D271" s="117"/>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2.75" customHeight="1" x14ac:dyDescent="0.2">
      <c r="A272" s="3"/>
      <c r="B272" s="3"/>
      <c r="C272" s="3"/>
      <c r="D272" s="117"/>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2.75" customHeight="1" x14ac:dyDescent="0.2">
      <c r="A273" s="3"/>
      <c r="B273" s="3"/>
      <c r="C273" s="3"/>
      <c r="D273" s="117"/>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2.75" customHeight="1" x14ac:dyDescent="0.2">
      <c r="A274" s="3"/>
      <c r="B274" s="3"/>
      <c r="C274" s="3"/>
      <c r="D274" s="117"/>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2.75" customHeight="1" x14ac:dyDescent="0.2">
      <c r="A275" s="3"/>
      <c r="B275" s="3"/>
      <c r="C275" s="3"/>
      <c r="D275" s="117"/>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2.75" customHeight="1" x14ac:dyDescent="0.2">
      <c r="A276" s="3"/>
      <c r="B276" s="3"/>
      <c r="C276" s="3"/>
      <c r="D276" s="117"/>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2.75" customHeight="1" x14ac:dyDescent="0.2">
      <c r="A277" s="3"/>
      <c r="B277" s="3"/>
      <c r="C277" s="3"/>
      <c r="D277" s="117"/>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2.75" customHeight="1" x14ac:dyDescent="0.2">
      <c r="A278" s="3"/>
      <c r="B278" s="3"/>
      <c r="C278" s="3"/>
      <c r="D278" s="117"/>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2.75" customHeight="1" x14ac:dyDescent="0.2">
      <c r="A279" s="3"/>
      <c r="B279" s="3"/>
      <c r="C279" s="3"/>
      <c r="D279" s="117"/>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2.75" customHeight="1" x14ac:dyDescent="0.2">
      <c r="A280" s="3"/>
      <c r="B280" s="3"/>
      <c r="C280" s="3"/>
      <c r="D280" s="117"/>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2.75" customHeight="1" x14ac:dyDescent="0.2">
      <c r="A281" s="3"/>
      <c r="B281" s="3"/>
      <c r="C281" s="3"/>
      <c r="D281" s="117"/>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2.75" customHeight="1" x14ac:dyDescent="0.2">
      <c r="A282" s="3"/>
      <c r="B282" s="3"/>
      <c r="C282" s="3"/>
      <c r="D282" s="117"/>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2.75" customHeight="1" x14ac:dyDescent="0.2">
      <c r="A283" s="3"/>
      <c r="B283" s="3"/>
      <c r="C283" s="3"/>
      <c r="D283" s="117"/>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2.75" customHeight="1" x14ac:dyDescent="0.2">
      <c r="A284" s="3"/>
      <c r="B284" s="3"/>
      <c r="C284" s="3"/>
      <c r="D284" s="117"/>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2.75" customHeight="1" x14ac:dyDescent="0.2">
      <c r="A285" s="3"/>
      <c r="B285" s="3"/>
      <c r="C285" s="3"/>
      <c r="D285" s="117"/>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2.75" customHeight="1" x14ac:dyDescent="0.2">
      <c r="A286" s="3"/>
      <c r="B286" s="3"/>
      <c r="C286" s="3"/>
      <c r="D286" s="117"/>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2.75" customHeight="1" x14ac:dyDescent="0.2">
      <c r="A287" s="3"/>
      <c r="B287" s="3"/>
      <c r="C287" s="3"/>
      <c r="D287" s="117"/>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2.75" customHeight="1" x14ac:dyDescent="0.2">
      <c r="A288" s="3"/>
      <c r="B288" s="3"/>
      <c r="C288" s="3"/>
      <c r="D288" s="117"/>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2.75" customHeight="1" x14ac:dyDescent="0.2">
      <c r="A289" s="3"/>
      <c r="B289" s="3"/>
      <c r="C289" s="3"/>
      <c r="D289" s="117"/>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2.75" customHeight="1" x14ac:dyDescent="0.2">
      <c r="A290" s="3"/>
      <c r="B290" s="3"/>
      <c r="C290" s="3"/>
      <c r="D290" s="117"/>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2.75" customHeight="1" x14ac:dyDescent="0.2">
      <c r="A291" s="3"/>
      <c r="B291" s="3"/>
      <c r="C291" s="3"/>
      <c r="D291" s="117"/>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2.75" customHeight="1" x14ac:dyDescent="0.2">
      <c r="A292" s="3"/>
      <c r="B292" s="3"/>
      <c r="C292" s="3"/>
      <c r="D292" s="117"/>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2.75" customHeight="1" x14ac:dyDescent="0.2">
      <c r="A293" s="3"/>
      <c r="B293" s="3"/>
      <c r="C293" s="3"/>
      <c r="D293" s="117"/>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2.75" customHeight="1" x14ac:dyDescent="0.2">
      <c r="A294" s="3"/>
      <c r="B294" s="3"/>
      <c r="C294" s="3"/>
      <c r="D294" s="117"/>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2.75" customHeight="1" x14ac:dyDescent="0.2">
      <c r="A295" s="3"/>
      <c r="B295" s="3"/>
      <c r="C295" s="3"/>
      <c r="D295" s="117"/>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2.75" customHeight="1" x14ac:dyDescent="0.2">
      <c r="A296" s="3"/>
      <c r="B296" s="3"/>
      <c r="C296" s="3"/>
      <c r="D296" s="117"/>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2.75" customHeight="1" x14ac:dyDescent="0.2">
      <c r="A297" s="3"/>
      <c r="B297" s="3"/>
      <c r="C297" s="3"/>
      <c r="D297" s="117"/>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2.75" customHeight="1" x14ac:dyDescent="0.2">
      <c r="A298" s="3"/>
      <c r="B298" s="3"/>
      <c r="C298" s="3"/>
      <c r="D298" s="117"/>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2.75" customHeight="1" x14ac:dyDescent="0.2">
      <c r="A299" s="3"/>
      <c r="B299" s="3"/>
      <c r="C299" s="3"/>
      <c r="D299" s="117"/>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2.75" customHeight="1" x14ac:dyDescent="0.2">
      <c r="A300" s="3"/>
      <c r="B300" s="3"/>
      <c r="C300" s="3"/>
      <c r="D300" s="117"/>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2.75" customHeight="1" x14ac:dyDescent="0.2">
      <c r="A301" s="3"/>
      <c r="B301" s="3"/>
      <c r="C301" s="3"/>
      <c r="D301" s="117"/>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2.75" customHeight="1" x14ac:dyDescent="0.2">
      <c r="A302" s="3"/>
      <c r="B302" s="3"/>
      <c r="C302" s="3"/>
      <c r="D302" s="117"/>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2.75" customHeight="1" x14ac:dyDescent="0.2">
      <c r="A303" s="3"/>
      <c r="B303" s="3"/>
      <c r="C303" s="3"/>
      <c r="D303" s="117"/>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2.75" customHeight="1" x14ac:dyDescent="0.2">
      <c r="A304" s="3"/>
      <c r="B304" s="3"/>
      <c r="C304" s="3"/>
      <c r="D304" s="117"/>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2.75" customHeight="1" x14ac:dyDescent="0.2">
      <c r="A305" s="3"/>
      <c r="B305" s="3"/>
      <c r="C305" s="3"/>
      <c r="D305" s="117"/>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2.75" customHeight="1" x14ac:dyDescent="0.2">
      <c r="A306" s="3"/>
      <c r="B306" s="3"/>
      <c r="C306" s="3"/>
      <c r="D306" s="117"/>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2.75" customHeight="1" x14ac:dyDescent="0.2">
      <c r="A307" s="3"/>
      <c r="B307" s="3"/>
      <c r="C307" s="3"/>
      <c r="D307" s="117"/>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2.75" customHeight="1" x14ac:dyDescent="0.2">
      <c r="A308" s="3"/>
      <c r="B308" s="3"/>
      <c r="C308" s="3"/>
      <c r="D308" s="117"/>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2.75" customHeight="1" x14ac:dyDescent="0.2">
      <c r="A309" s="3"/>
      <c r="B309" s="3"/>
      <c r="C309" s="3"/>
      <c r="D309" s="117"/>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2.75" customHeight="1" x14ac:dyDescent="0.2">
      <c r="A310" s="3"/>
      <c r="B310" s="3"/>
      <c r="C310" s="3"/>
      <c r="D310" s="117"/>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2.75" customHeight="1" x14ac:dyDescent="0.2">
      <c r="A311" s="3"/>
      <c r="B311" s="3"/>
      <c r="C311" s="3"/>
      <c r="D311" s="117"/>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2.75" customHeight="1" x14ac:dyDescent="0.2">
      <c r="A312" s="3"/>
      <c r="B312" s="3"/>
      <c r="C312" s="3"/>
      <c r="D312" s="117"/>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2.75" customHeight="1" x14ac:dyDescent="0.2">
      <c r="A313" s="3"/>
      <c r="B313" s="3"/>
      <c r="C313" s="3"/>
      <c r="D313" s="117"/>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2.75" customHeight="1" x14ac:dyDescent="0.2">
      <c r="A314" s="3"/>
      <c r="B314" s="3"/>
      <c r="C314" s="3"/>
      <c r="D314" s="117"/>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2.75" customHeight="1" x14ac:dyDescent="0.2">
      <c r="A315" s="3"/>
      <c r="B315" s="3"/>
      <c r="C315" s="3"/>
      <c r="D315" s="117"/>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2.75" customHeight="1" x14ac:dyDescent="0.2">
      <c r="A316" s="3"/>
      <c r="B316" s="3"/>
      <c r="C316" s="3"/>
      <c r="D316" s="117"/>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2.75" customHeight="1" x14ac:dyDescent="0.2">
      <c r="A317" s="3"/>
      <c r="B317" s="3"/>
      <c r="C317" s="3"/>
      <c r="D317" s="117"/>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2.75" customHeight="1" x14ac:dyDescent="0.2">
      <c r="A318" s="3"/>
      <c r="B318" s="3"/>
      <c r="C318" s="3"/>
      <c r="D318" s="117"/>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2.75" customHeight="1" x14ac:dyDescent="0.2">
      <c r="A319" s="3"/>
      <c r="B319" s="3"/>
      <c r="C319" s="3"/>
      <c r="D319" s="117"/>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2.75" customHeight="1" x14ac:dyDescent="0.2">
      <c r="A320" s="3"/>
      <c r="B320" s="3"/>
      <c r="C320" s="3"/>
      <c r="D320" s="117"/>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2.75" customHeight="1" x14ac:dyDescent="0.2">
      <c r="A321" s="3"/>
      <c r="B321" s="3"/>
      <c r="C321" s="3"/>
      <c r="D321" s="117"/>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2.75" customHeight="1" x14ac:dyDescent="0.2">
      <c r="A322" s="3"/>
      <c r="B322" s="3"/>
      <c r="C322" s="3"/>
      <c r="D322" s="117"/>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2.75" customHeight="1" x14ac:dyDescent="0.2">
      <c r="A323" s="3"/>
      <c r="B323" s="3"/>
      <c r="C323" s="3"/>
      <c r="D323" s="117"/>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2.75" customHeight="1" x14ac:dyDescent="0.2">
      <c r="A324" s="3"/>
      <c r="B324" s="3"/>
      <c r="C324" s="3"/>
      <c r="D324" s="117"/>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2.75" customHeight="1" x14ac:dyDescent="0.2">
      <c r="A325" s="3"/>
      <c r="B325" s="3"/>
      <c r="C325" s="3"/>
      <c r="D325" s="117"/>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2.75" customHeight="1" x14ac:dyDescent="0.2">
      <c r="A326" s="3"/>
      <c r="B326" s="3"/>
      <c r="C326" s="3"/>
      <c r="D326" s="117"/>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2.75" customHeight="1" x14ac:dyDescent="0.2">
      <c r="A327" s="3"/>
      <c r="B327" s="3"/>
      <c r="C327" s="3"/>
      <c r="D327" s="117"/>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2.75" customHeight="1" x14ac:dyDescent="0.2">
      <c r="A328" s="3"/>
      <c r="B328" s="3"/>
      <c r="C328" s="3"/>
      <c r="D328" s="117"/>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2.75" customHeight="1" x14ac:dyDescent="0.2">
      <c r="A329" s="3"/>
      <c r="B329" s="3"/>
      <c r="C329" s="3"/>
      <c r="D329" s="117"/>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2.75" customHeight="1" x14ac:dyDescent="0.2">
      <c r="A330" s="3"/>
      <c r="B330" s="3"/>
      <c r="C330" s="3"/>
      <c r="D330" s="117"/>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2.75" customHeight="1" x14ac:dyDescent="0.2">
      <c r="A331" s="3"/>
      <c r="B331" s="3"/>
      <c r="C331" s="3"/>
      <c r="D331" s="117"/>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2.75" customHeight="1" x14ac:dyDescent="0.2">
      <c r="A332" s="3"/>
      <c r="B332" s="3"/>
      <c r="C332" s="3"/>
      <c r="D332" s="117"/>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2.75" customHeight="1" x14ac:dyDescent="0.2">
      <c r="A333" s="3"/>
      <c r="B333" s="3"/>
      <c r="C333" s="3"/>
      <c r="D333" s="117"/>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2.75" customHeight="1" x14ac:dyDescent="0.2">
      <c r="A334" s="3"/>
      <c r="B334" s="3"/>
      <c r="C334" s="3"/>
      <c r="D334" s="117"/>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2.75" customHeight="1" x14ac:dyDescent="0.2">
      <c r="A335" s="3"/>
      <c r="B335" s="3"/>
      <c r="C335" s="3"/>
      <c r="D335" s="117"/>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2.75" customHeight="1" x14ac:dyDescent="0.2">
      <c r="A336" s="3"/>
      <c r="B336" s="3"/>
      <c r="C336" s="3"/>
      <c r="D336" s="117"/>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2.75" customHeight="1" x14ac:dyDescent="0.2">
      <c r="A337" s="3"/>
      <c r="B337" s="3"/>
      <c r="C337" s="3"/>
      <c r="D337" s="117"/>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2.75" customHeight="1" x14ac:dyDescent="0.2">
      <c r="A338" s="3"/>
      <c r="B338" s="3"/>
      <c r="C338" s="3"/>
      <c r="D338" s="117"/>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2.75" customHeight="1" x14ac:dyDescent="0.2">
      <c r="A339" s="3"/>
      <c r="B339" s="3"/>
      <c r="C339" s="3"/>
      <c r="D339" s="117"/>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2.75" customHeight="1" x14ac:dyDescent="0.2">
      <c r="A340" s="3"/>
      <c r="B340" s="3"/>
      <c r="C340" s="3"/>
      <c r="D340" s="117"/>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2.75" customHeight="1" x14ac:dyDescent="0.2">
      <c r="A341" s="3"/>
      <c r="B341" s="3"/>
      <c r="C341" s="3"/>
      <c r="D341" s="117"/>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2.75" customHeight="1" x14ac:dyDescent="0.2">
      <c r="A342" s="3"/>
      <c r="B342" s="3"/>
      <c r="C342" s="3"/>
      <c r="D342" s="117"/>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2.75" customHeight="1" x14ac:dyDescent="0.2">
      <c r="A343" s="3"/>
      <c r="B343" s="3"/>
      <c r="C343" s="3"/>
      <c r="D343" s="117"/>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2.75" customHeight="1" x14ac:dyDescent="0.2">
      <c r="A344" s="3"/>
      <c r="B344" s="3"/>
      <c r="C344" s="3"/>
      <c r="D344" s="117"/>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2.75" customHeight="1" x14ac:dyDescent="0.2">
      <c r="A345" s="3"/>
      <c r="B345" s="3"/>
      <c r="C345" s="3"/>
      <c r="D345" s="117"/>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2.75" customHeight="1" x14ac:dyDescent="0.2">
      <c r="A346" s="3"/>
      <c r="B346" s="3"/>
      <c r="C346" s="3"/>
      <c r="D346" s="117"/>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2.75" customHeight="1" x14ac:dyDescent="0.2">
      <c r="A347" s="3"/>
      <c r="B347" s="3"/>
      <c r="C347" s="3"/>
      <c r="D347" s="117"/>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2.75" customHeight="1" x14ac:dyDescent="0.2">
      <c r="A348" s="3"/>
      <c r="B348" s="3"/>
      <c r="C348" s="3"/>
      <c r="D348" s="117"/>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2.75" customHeight="1" x14ac:dyDescent="0.2">
      <c r="A349" s="3"/>
      <c r="B349" s="3"/>
      <c r="C349" s="3"/>
      <c r="D349" s="117"/>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2.75" customHeight="1" x14ac:dyDescent="0.2">
      <c r="A350" s="3"/>
      <c r="B350" s="3"/>
      <c r="C350" s="3"/>
      <c r="D350" s="117"/>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2.75" customHeight="1" x14ac:dyDescent="0.2">
      <c r="A351" s="3"/>
      <c r="B351" s="3"/>
      <c r="C351" s="3"/>
      <c r="D351" s="117"/>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2.75" customHeight="1" x14ac:dyDescent="0.2">
      <c r="A352" s="3"/>
      <c r="B352" s="3"/>
      <c r="C352" s="3"/>
      <c r="D352" s="117"/>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2.75" customHeight="1" x14ac:dyDescent="0.2">
      <c r="A353" s="3"/>
      <c r="B353" s="3"/>
      <c r="C353" s="3"/>
      <c r="D353" s="117"/>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2.75" customHeight="1" x14ac:dyDescent="0.2">
      <c r="A354" s="3"/>
      <c r="B354" s="3"/>
      <c r="C354" s="3"/>
      <c r="D354" s="117"/>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2.75" customHeight="1" x14ac:dyDescent="0.2">
      <c r="A355" s="3"/>
      <c r="B355" s="3"/>
      <c r="C355" s="3"/>
      <c r="D355" s="117"/>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2.75" customHeight="1" x14ac:dyDescent="0.2">
      <c r="A356" s="3"/>
      <c r="B356" s="3"/>
      <c r="C356" s="3"/>
      <c r="D356" s="117"/>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2.75" customHeight="1" x14ac:dyDescent="0.2">
      <c r="A357" s="3"/>
      <c r="B357" s="3"/>
      <c r="C357" s="3"/>
      <c r="D357" s="117"/>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2.75" customHeight="1" x14ac:dyDescent="0.2">
      <c r="A358" s="3"/>
      <c r="B358" s="3"/>
      <c r="C358" s="3"/>
      <c r="D358" s="117"/>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2.75" customHeight="1" x14ac:dyDescent="0.2">
      <c r="A359" s="3"/>
      <c r="B359" s="3"/>
      <c r="C359" s="3"/>
      <c r="D359" s="117"/>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2.75" customHeight="1" x14ac:dyDescent="0.2">
      <c r="A360" s="3"/>
      <c r="B360" s="3"/>
      <c r="C360" s="3"/>
      <c r="D360" s="117"/>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2.75" customHeight="1" x14ac:dyDescent="0.2">
      <c r="A361" s="3"/>
      <c r="B361" s="3"/>
      <c r="C361" s="3"/>
      <c r="D361" s="117"/>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2.75" customHeight="1" x14ac:dyDescent="0.2">
      <c r="A362" s="3"/>
      <c r="B362" s="3"/>
      <c r="C362" s="3"/>
      <c r="D362" s="117"/>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2.75" customHeight="1" x14ac:dyDescent="0.2">
      <c r="A363" s="3"/>
      <c r="B363" s="3"/>
      <c r="C363" s="3"/>
      <c r="D363" s="117"/>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2.75" customHeight="1" x14ac:dyDescent="0.2">
      <c r="A364" s="3"/>
      <c r="B364" s="3"/>
      <c r="C364" s="3"/>
      <c r="D364" s="117"/>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2.75" customHeight="1" x14ac:dyDescent="0.2">
      <c r="A365" s="3"/>
      <c r="B365" s="3"/>
      <c r="C365" s="3"/>
      <c r="D365" s="117"/>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2.75" customHeight="1" x14ac:dyDescent="0.2">
      <c r="A366" s="3"/>
      <c r="B366" s="3"/>
      <c r="C366" s="3"/>
      <c r="D366" s="117"/>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2.75" customHeight="1" x14ac:dyDescent="0.2">
      <c r="A367" s="3"/>
      <c r="B367" s="3"/>
      <c r="C367" s="3"/>
      <c r="D367" s="117"/>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2.75" customHeight="1" x14ac:dyDescent="0.2">
      <c r="A368" s="3"/>
      <c r="B368" s="3"/>
      <c r="C368" s="3"/>
      <c r="D368" s="117"/>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2.75" customHeight="1" x14ac:dyDescent="0.2">
      <c r="A369" s="3"/>
      <c r="B369" s="3"/>
      <c r="C369" s="3"/>
      <c r="D369" s="117"/>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2.75" customHeight="1" x14ac:dyDescent="0.2">
      <c r="A370" s="3"/>
      <c r="B370" s="3"/>
      <c r="C370" s="3"/>
      <c r="D370" s="117"/>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2.75" customHeight="1" x14ac:dyDescent="0.2">
      <c r="A371" s="3"/>
      <c r="B371" s="3"/>
      <c r="C371" s="3"/>
      <c r="D371" s="117"/>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2.75" customHeight="1" x14ac:dyDescent="0.2">
      <c r="A372" s="3"/>
      <c r="B372" s="3"/>
      <c r="C372" s="3"/>
      <c r="D372" s="117"/>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2.75" customHeight="1" x14ac:dyDescent="0.2">
      <c r="A373" s="3"/>
      <c r="B373" s="3"/>
      <c r="C373" s="3"/>
      <c r="D373" s="117"/>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2.75" customHeight="1" x14ac:dyDescent="0.2">
      <c r="A374" s="3"/>
      <c r="B374" s="3"/>
      <c r="C374" s="3"/>
      <c r="D374" s="117"/>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2.75" customHeight="1" x14ac:dyDescent="0.2">
      <c r="A375" s="3"/>
      <c r="B375" s="3"/>
      <c r="C375" s="3"/>
      <c r="D375" s="117"/>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2.75" customHeight="1" x14ac:dyDescent="0.2">
      <c r="A376" s="3"/>
      <c r="B376" s="3"/>
      <c r="C376" s="3"/>
      <c r="D376" s="117"/>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2.75" customHeight="1" x14ac:dyDescent="0.2">
      <c r="A377" s="3"/>
      <c r="B377" s="3"/>
      <c r="C377" s="3"/>
      <c r="D377" s="117"/>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2.75" customHeight="1" x14ac:dyDescent="0.2">
      <c r="A378" s="3"/>
      <c r="B378" s="3"/>
      <c r="C378" s="3"/>
      <c r="D378" s="117"/>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2.75" customHeight="1" x14ac:dyDescent="0.2">
      <c r="A379" s="3"/>
      <c r="B379" s="3"/>
      <c r="C379" s="3"/>
      <c r="D379" s="117"/>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2.75" customHeight="1" x14ac:dyDescent="0.2">
      <c r="A380" s="3"/>
      <c r="B380" s="3"/>
      <c r="C380" s="3"/>
      <c r="D380" s="117"/>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2.75" customHeight="1" x14ac:dyDescent="0.2">
      <c r="A381" s="3"/>
      <c r="B381" s="3"/>
      <c r="C381" s="3"/>
      <c r="D381" s="117"/>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2.75" customHeight="1" x14ac:dyDescent="0.2">
      <c r="A382" s="3"/>
      <c r="B382" s="3"/>
      <c r="C382" s="3"/>
      <c r="D382" s="117"/>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2.75" customHeight="1" x14ac:dyDescent="0.2">
      <c r="A383" s="3"/>
      <c r="B383" s="3"/>
      <c r="C383" s="3"/>
      <c r="D383" s="117"/>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2.75" customHeight="1" x14ac:dyDescent="0.2">
      <c r="A384" s="3"/>
      <c r="B384" s="3"/>
      <c r="C384" s="3"/>
      <c r="D384" s="117"/>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2.75" customHeight="1" x14ac:dyDescent="0.2">
      <c r="A385" s="3"/>
      <c r="B385" s="3"/>
      <c r="C385" s="3"/>
      <c r="D385" s="117"/>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2.75" customHeight="1" x14ac:dyDescent="0.2">
      <c r="A386" s="3"/>
      <c r="B386" s="3"/>
      <c r="C386" s="3"/>
      <c r="D386" s="117"/>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2.75" customHeight="1" x14ac:dyDescent="0.2">
      <c r="A387" s="3"/>
      <c r="B387" s="3"/>
      <c r="C387" s="3"/>
      <c r="D387" s="117"/>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2.75" customHeight="1" x14ac:dyDescent="0.2">
      <c r="A388" s="3"/>
      <c r="B388" s="3"/>
      <c r="C388" s="3"/>
      <c r="D388" s="117"/>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2.75" customHeight="1" x14ac:dyDescent="0.2">
      <c r="A389" s="3"/>
      <c r="B389" s="3"/>
      <c r="C389" s="3"/>
      <c r="D389" s="117"/>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2.75" customHeight="1" x14ac:dyDescent="0.2">
      <c r="A390" s="3"/>
      <c r="B390" s="3"/>
      <c r="C390" s="3"/>
      <c r="D390" s="117"/>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2.75" customHeight="1" x14ac:dyDescent="0.2">
      <c r="A391" s="3"/>
      <c r="B391" s="3"/>
      <c r="C391" s="3"/>
      <c r="D391" s="117"/>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2.75" customHeight="1" x14ac:dyDescent="0.2">
      <c r="A392" s="3"/>
      <c r="B392" s="3"/>
      <c r="C392" s="3"/>
      <c r="D392" s="117"/>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2.75" customHeight="1" x14ac:dyDescent="0.2">
      <c r="A393" s="3"/>
      <c r="B393" s="3"/>
      <c r="C393" s="3"/>
      <c r="D393" s="117"/>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2.75" customHeight="1" x14ac:dyDescent="0.2">
      <c r="A394" s="3"/>
      <c r="B394" s="3"/>
      <c r="C394" s="3"/>
      <c r="D394" s="117"/>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2.75" customHeight="1" x14ac:dyDescent="0.2">
      <c r="A395" s="3"/>
      <c r="B395" s="3"/>
      <c r="C395" s="3"/>
      <c r="D395" s="117"/>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2.75" customHeight="1" x14ac:dyDescent="0.2">
      <c r="A396" s="3"/>
      <c r="B396" s="3"/>
      <c r="C396" s="3"/>
      <c r="D396" s="117"/>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2.75" customHeight="1" x14ac:dyDescent="0.2">
      <c r="A397" s="3"/>
      <c r="B397" s="3"/>
      <c r="C397" s="3"/>
      <c r="D397" s="117"/>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2.75" customHeight="1" x14ac:dyDescent="0.2">
      <c r="A398" s="3"/>
      <c r="B398" s="3"/>
      <c r="C398" s="3"/>
      <c r="D398" s="117"/>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2.75" customHeight="1" x14ac:dyDescent="0.2">
      <c r="A399" s="3"/>
      <c r="B399" s="3"/>
      <c r="C399" s="3"/>
      <c r="D399" s="117"/>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2.75" customHeight="1" x14ac:dyDescent="0.2">
      <c r="A400" s="3"/>
      <c r="B400" s="3"/>
      <c r="C400" s="3"/>
      <c r="D400" s="117"/>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2.75" customHeight="1" x14ac:dyDescent="0.2">
      <c r="A401" s="3"/>
      <c r="B401" s="3"/>
      <c r="C401" s="3"/>
      <c r="D401" s="117"/>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2.75" customHeight="1" x14ac:dyDescent="0.2">
      <c r="A402" s="3"/>
      <c r="B402" s="3"/>
      <c r="C402" s="3"/>
      <c r="D402" s="117"/>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2.75" customHeight="1" x14ac:dyDescent="0.2">
      <c r="A403" s="3"/>
      <c r="B403" s="3"/>
      <c r="C403" s="3"/>
      <c r="D403" s="117"/>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2.75" customHeight="1" x14ac:dyDescent="0.2">
      <c r="A404" s="3"/>
      <c r="B404" s="3"/>
      <c r="C404" s="3"/>
      <c r="D404" s="117"/>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2.75" customHeight="1" x14ac:dyDescent="0.2">
      <c r="A405" s="3"/>
      <c r="B405" s="3"/>
      <c r="C405" s="3"/>
      <c r="D405" s="117"/>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2.75" customHeight="1" x14ac:dyDescent="0.2">
      <c r="A406" s="3"/>
      <c r="B406" s="3"/>
      <c r="C406" s="3"/>
      <c r="D406" s="117"/>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2.75" customHeight="1" x14ac:dyDescent="0.2">
      <c r="A407" s="3"/>
      <c r="B407" s="3"/>
      <c r="C407" s="3"/>
      <c r="D407" s="117"/>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2.75" customHeight="1" x14ac:dyDescent="0.2">
      <c r="A408" s="3"/>
      <c r="B408" s="3"/>
      <c r="C408" s="3"/>
      <c r="D408" s="117"/>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2.75" customHeight="1" x14ac:dyDescent="0.2">
      <c r="A409" s="3"/>
      <c r="B409" s="3"/>
      <c r="C409" s="3"/>
      <c r="D409" s="117"/>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2.75" customHeight="1" x14ac:dyDescent="0.2">
      <c r="A410" s="3"/>
      <c r="B410" s="3"/>
      <c r="C410" s="3"/>
      <c r="D410" s="117"/>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2.75" customHeight="1" x14ac:dyDescent="0.2">
      <c r="A411" s="3"/>
      <c r="B411" s="3"/>
      <c r="C411" s="3"/>
      <c r="D411" s="117"/>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2.75" customHeight="1" x14ac:dyDescent="0.2">
      <c r="A412" s="3"/>
      <c r="B412" s="3"/>
      <c r="C412" s="3"/>
      <c r="D412" s="117"/>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2.75" customHeight="1" x14ac:dyDescent="0.2">
      <c r="A413" s="3"/>
      <c r="B413" s="3"/>
      <c r="C413" s="3"/>
      <c r="D413" s="117"/>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2.75" customHeight="1" x14ac:dyDescent="0.2">
      <c r="A414" s="3"/>
      <c r="B414" s="3"/>
      <c r="C414" s="3"/>
      <c r="D414" s="117"/>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2.75" customHeight="1" x14ac:dyDescent="0.2">
      <c r="A415" s="3"/>
      <c r="B415" s="3"/>
      <c r="C415" s="3"/>
      <c r="D415" s="117"/>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2.75" customHeight="1" x14ac:dyDescent="0.2">
      <c r="A416" s="3"/>
      <c r="B416" s="3"/>
      <c r="C416" s="3"/>
      <c r="D416" s="117"/>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2.75" customHeight="1" x14ac:dyDescent="0.2">
      <c r="A417" s="3"/>
      <c r="B417" s="3"/>
      <c r="C417" s="3"/>
      <c r="D417" s="117"/>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2.75" customHeight="1" x14ac:dyDescent="0.2">
      <c r="A418" s="3"/>
      <c r="B418" s="3"/>
      <c r="C418" s="3"/>
      <c r="D418" s="117"/>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2.75" customHeight="1" x14ac:dyDescent="0.2">
      <c r="A419" s="3"/>
      <c r="B419" s="3"/>
      <c r="C419" s="3"/>
      <c r="D419" s="117"/>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2.75" customHeight="1" x14ac:dyDescent="0.2">
      <c r="A420" s="3"/>
      <c r="B420" s="3"/>
      <c r="C420" s="3"/>
      <c r="D420" s="117"/>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2.75" customHeight="1" x14ac:dyDescent="0.2">
      <c r="A421" s="3"/>
      <c r="B421" s="3"/>
      <c r="C421" s="3"/>
      <c r="D421" s="117"/>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2.75" customHeight="1" x14ac:dyDescent="0.2">
      <c r="A422" s="3"/>
      <c r="B422" s="3"/>
      <c r="C422" s="3"/>
      <c r="D422" s="117"/>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2.75" customHeight="1" x14ac:dyDescent="0.2">
      <c r="A423" s="3"/>
      <c r="B423" s="3"/>
      <c r="C423" s="3"/>
      <c r="D423" s="117"/>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2.75" customHeight="1" x14ac:dyDescent="0.2">
      <c r="A424" s="3"/>
      <c r="B424" s="3"/>
      <c r="C424" s="3"/>
      <c r="D424" s="117"/>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2.75" customHeight="1" x14ac:dyDescent="0.2">
      <c r="A425" s="3"/>
      <c r="B425" s="3"/>
      <c r="C425" s="3"/>
      <c r="D425" s="117"/>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2.75" customHeight="1" x14ac:dyDescent="0.2">
      <c r="A426" s="3"/>
      <c r="B426" s="3"/>
      <c r="C426" s="3"/>
      <c r="D426" s="117"/>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2.75" customHeight="1" x14ac:dyDescent="0.2">
      <c r="A427" s="3"/>
      <c r="B427" s="3"/>
      <c r="C427" s="3"/>
      <c r="D427" s="117"/>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2.75" customHeight="1" x14ac:dyDescent="0.2">
      <c r="A428" s="3"/>
      <c r="B428" s="3"/>
      <c r="C428" s="3"/>
      <c r="D428" s="117"/>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2.75" customHeight="1" x14ac:dyDescent="0.2">
      <c r="A429" s="3"/>
      <c r="B429" s="3"/>
      <c r="C429" s="3"/>
      <c r="D429" s="117"/>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2.75" customHeight="1" x14ac:dyDescent="0.2">
      <c r="A430" s="3"/>
      <c r="B430" s="3"/>
      <c r="C430" s="3"/>
      <c r="D430" s="117"/>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2.75" customHeight="1" x14ac:dyDescent="0.2">
      <c r="A431" s="3"/>
      <c r="B431" s="3"/>
      <c r="C431" s="3"/>
      <c r="D431" s="117"/>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2.75" customHeight="1" x14ac:dyDescent="0.2">
      <c r="A432" s="3"/>
      <c r="B432" s="3"/>
      <c r="C432" s="3"/>
      <c r="D432" s="117"/>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2.75" customHeight="1" x14ac:dyDescent="0.2">
      <c r="A433" s="3"/>
      <c r="B433" s="3"/>
      <c r="C433" s="3"/>
      <c r="D433" s="117"/>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2.75" customHeight="1" x14ac:dyDescent="0.2">
      <c r="A434" s="3"/>
      <c r="B434" s="3"/>
      <c r="C434" s="3"/>
      <c r="D434" s="117"/>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2.75" customHeight="1" x14ac:dyDescent="0.2">
      <c r="A435" s="3"/>
      <c r="B435" s="3"/>
      <c r="C435" s="3"/>
      <c r="D435" s="117"/>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2.75" customHeight="1" x14ac:dyDescent="0.2">
      <c r="A436" s="3"/>
      <c r="B436" s="3"/>
      <c r="C436" s="3"/>
      <c r="D436" s="117"/>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2.75" customHeight="1" x14ac:dyDescent="0.2">
      <c r="A437" s="3"/>
      <c r="B437" s="3"/>
      <c r="C437" s="3"/>
      <c r="D437" s="117"/>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2.75" customHeight="1" x14ac:dyDescent="0.2">
      <c r="A438" s="3"/>
      <c r="B438" s="3"/>
      <c r="C438" s="3"/>
      <c r="D438" s="117"/>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2.75" customHeight="1" x14ac:dyDescent="0.2">
      <c r="A439" s="3"/>
      <c r="B439" s="3"/>
      <c r="C439" s="3"/>
      <c r="D439" s="117"/>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2.75" customHeight="1" x14ac:dyDescent="0.2">
      <c r="A440" s="3"/>
      <c r="B440" s="3"/>
      <c r="C440" s="3"/>
      <c r="D440" s="117"/>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2.75" customHeight="1" x14ac:dyDescent="0.2">
      <c r="A441" s="3"/>
      <c r="B441" s="3"/>
      <c r="C441" s="3"/>
      <c r="D441" s="117"/>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2.75" customHeight="1" x14ac:dyDescent="0.2">
      <c r="A442" s="3"/>
      <c r="B442" s="3"/>
      <c r="C442" s="3"/>
      <c r="D442" s="117"/>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2.75" customHeight="1" x14ac:dyDescent="0.2">
      <c r="A443" s="3"/>
      <c r="B443" s="3"/>
      <c r="C443" s="3"/>
      <c r="D443" s="117"/>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2.75" customHeight="1" x14ac:dyDescent="0.2">
      <c r="A444" s="3"/>
      <c r="B444" s="3"/>
      <c r="C444" s="3"/>
      <c r="D444" s="117"/>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2.75" customHeight="1" x14ac:dyDescent="0.2">
      <c r="A445" s="3"/>
      <c r="B445" s="3"/>
      <c r="C445" s="3"/>
      <c r="D445" s="117"/>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2.75" customHeight="1" x14ac:dyDescent="0.2">
      <c r="A446" s="3"/>
      <c r="B446" s="3"/>
      <c r="C446" s="3"/>
      <c r="D446" s="117"/>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2.75" customHeight="1" x14ac:dyDescent="0.2">
      <c r="A447" s="3"/>
      <c r="B447" s="3"/>
      <c r="C447" s="3"/>
      <c r="D447" s="117"/>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2.75" customHeight="1" x14ac:dyDescent="0.2">
      <c r="A448" s="3"/>
      <c r="B448" s="3"/>
      <c r="C448" s="3"/>
      <c r="D448" s="117"/>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2.75" customHeight="1" x14ac:dyDescent="0.2">
      <c r="A449" s="3"/>
      <c r="B449" s="3"/>
      <c r="C449" s="3"/>
      <c r="D449" s="117"/>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2.75" customHeight="1" x14ac:dyDescent="0.2">
      <c r="A450" s="3"/>
      <c r="B450" s="3"/>
      <c r="C450" s="3"/>
      <c r="D450" s="117"/>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2.75" customHeight="1" x14ac:dyDescent="0.2">
      <c r="A451" s="3"/>
      <c r="B451" s="3"/>
      <c r="C451" s="3"/>
      <c r="D451" s="117"/>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2.75" customHeight="1" x14ac:dyDescent="0.2">
      <c r="A452" s="3"/>
      <c r="B452" s="3"/>
      <c r="C452" s="3"/>
      <c r="D452" s="117"/>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2.75" customHeight="1" x14ac:dyDescent="0.2">
      <c r="A453" s="3"/>
      <c r="B453" s="3"/>
      <c r="C453" s="3"/>
      <c r="D453" s="117"/>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2.75" customHeight="1" x14ac:dyDescent="0.2">
      <c r="A454" s="3"/>
      <c r="B454" s="3"/>
      <c r="C454" s="3"/>
      <c r="D454" s="117"/>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2.75" customHeight="1" x14ac:dyDescent="0.2">
      <c r="A455" s="3"/>
      <c r="B455" s="3"/>
      <c r="C455" s="3"/>
      <c r="D455" s="117"/>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2.75" customHeight="1" x14ac:dyDescent="0.2">
      <c r="A456" s="3"/>
      <c r="B456" s="3"/>
      <c r="C456" s="3"/>
      <c r="D456" s="117"/>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2.75" customHeight="1" x14ac:dyDescent="0.2">
      <c r="A457" s="3"/>
      <c r="B457" s="3"/>
      <c r="C457" s="3"/>
      <c r="D457" s="117"/>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2.75" customHeight="1" x14ac:dyDescent="0.2">
      <c r="A458" s="3"/>
      <c r="B458" s="3"/>
      <c r="C458" s="3"/>
      <c r="D458" s="117"/>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2.75" customHeight="1" x14ac:dyDescent="0.2">
      <c r="A459" s="3"/>
      <c r="B459" s="3"/>
      <c r="C459" s="3"/>
      <c r="D459" s="117"/>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2.75" customHeight="1" x14ac:dyDescent="0.2">
      <c r="A460" s="3"/>
      <c r="B460" s="3"/>
      <c r="C460" s="3"/>
      <c r="D460" s="117"/>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2.75" customHeight="1" x14ac:dyDescent="0.2">
      <c r="A461" s="3"/>
      <c r="B461" s="3"/>
      <c r="C461" s="3"/>
      <c r="D461" s="117"/>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2.75" customHeight="1" x14ac:dyDescent="0.2">
      <c r="A462" s="3"/>
      <c r="B462" s="3"/>
      <c r="C462" s="3"/>
      <c r="D462" s="117"/>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2.75" customHeight="1" x14ac:dyDescent="0.2">
      <c r="A463" s="3"/>
      <c r="B463" s="3"/>
      <c r="C463" s="3"/>
      <c r="D463" s="117"/>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2.75" customHeight="1" x14ac:dyDescent="0.2">
      <c r="A464" s="3"/>
      <c r="B464" s="3"/>
      <c r="C464" s="3"/>
      <c r="D464" s="117"/>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2.75" customHeight="1" x14ac:dyDescent="0.2">
      <c r="A465" s="3"/>
      <c r="B465" s="3"/>
      <c r="C465" s="3"/>
      <c r="D465" s="117"/>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2.75" customHeight="1" x14ac:dyDescent="0.2">
      <c r="A466" s="3"/>
      <c r="B466" s="3"/>
      <c r="C466" s="3"/>
      <c r="D466" s="117"/>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2.75" customHeight="1" x14ac:dyDescent="0.2">
      <c r="A467" s="3"/>
      <c r="B467" s="3"/>
      <c r="C467" s="3"/>
      <c r="D467" s="117"/>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2.75" customHeight="1" x14ac:dyDescent="0.2">
      <c r="A468" s="3"/>
      <c r="B468" s="3"/>
      <c r="C468" s="3"/>
      <c r="D468" s="117"/>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2.75" customHeight="1" x14ac:dyDescent="0.2">
      <c r="A469" s="3"/>
      <c r="B469" s="3"/>
      <c r="C469" s="3"/>
      <c r="D469" s="117"/>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2.75" customHeight="1" x14ac:dyDescent="0.2">
      <c r="A470" s="3"/>
      <c r="B470" s="3"/>
      <c r="C470" s="3"/>
      <c r="D470" s="117"/>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2.75" customHeight="1" x14ac:dyDescent="0.2">
      <c r="A471" s="3"/>
      <c r="B471" s="3"/>
      <c r="C471" s="3"/>
      <c r="D471" s="117"/>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2.75" customHeight="1" x14ac:dyDescent="0.2">
      <c r="A472" s="3"/>
      <c r="B472" s="3"/>
      <c r="C472" s="3"/>
      <c r="D472" s="117"/>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2.75" customHeight="1" x14ac:dyDescent="0.2">
      <c r="A473" s="3"/>
      <c r="B473" s="3"/>
      <c r="C473" s="3"/>
      <c r="D473" s="117"/>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2.75" customHeight="1" x14ac:dyDescent="0.2">
      <c r="A474" s="3"/>
      <c r="B474" s="3"/>
      <c r="C474" s="3"/>
      <c r="D474" s="117"/>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2.75" customHeight="1" x14ac:dyDescent="0.2">
      <c r="A475" s="3"/>
      <c r="B475" s="3"/>
      <c r="C475" s="3"/>
      <c r="D475" s="117"/>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2.75" customHeight="1" x14ac:dyDescent="0.2">
      <c r="A476" s="3"/>
      <c r="B476" s="3"/>
      <c r="C476" s="3"/>
      <c r="D476" s="117"/>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2.75" customHeight="1" x14ac:dyDescent="0.2">
      <c r="A477" s="3"/>
      <c r="B477" s="3"/>
      <c r="C477" s="3"/>
      <c r="D477" s="117"/>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2.75" customHeight="1" x14ac:dyDescent="0.2">
      <c r="A478" s="3"/>
      <c r="B478" s="3"/>
      <c r="C478" s="3"/>
      <c r="D478" s="117"/>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2.75" customHeight="1" x14ac:dyDescent="0.2">
      <c r="A479" s="3"/>
      <c r="B479" s="3"/>
      <c r="C479" s="3"/>
      <c r="D479" s="117"/>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2.75" customHeight="1" x14ac:dyDescent="0.2">
      <c r="A480" s="3"/>
      <c r="B480" s="3"/>
      <c r="C480" s="3"/>
      <c r="D480" s="117"/>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2.75" customHeight="1" x14ac:dyDescent="0.2">
      <c r="A481" s="3"/>
      <c r="B481" s="3"/>
      <c r="C481" s="3"/>
      <c r="D481" s="117"/>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2.75" customHeight="1" x14ac:dyDescent="0.2">
      <c r="A482" s="3"/>
      <c r="B482" s="3"/>
      <c r="C482" s="3"/>
      <c r="D482" s="117"/>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2.75" customHeight="1" x14ac:dyDescent="0.2">
      <c r="A483" s="3"/>
      <c r="B483" s="3"/>
      <c r="C483" s="3"/>
      <c r="D483" s="117"/>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2.75" customHeight="1" x14ac:dyDescent="0.2">
      <c r="A484" s="3"/>
      <c r="B484" s="3"/>
      <c r="C484" s="3"/>
      <c r="D484" s="117"/>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2.75" customHeight="1" x14ac:dyDescent="0.2">
      <c r="A485" s="3"/>
      <c r="B485" s="3"/>
      <c r="C485" s="3"/>
      <c r="D485" s="117"/>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2.75" customHeight="1" x14ac:dyDescent="0.2">
      <c r="A486" s="3"/>
      <c r="B486" s="3"/>
      <c r="C486" s="3"/>
      <c r="D486" s="117"/>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2.75" customHeight="1" x14ac:dyDescent="0.2">
      <c r="A487" s="3"/>
      <c r="B487" s="3"/>
      <c r="C487" s="3"/>
      <c r="D487" s="117"/>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2.75" customHeight="1" x14ac:dyDescent="0.2">
      <c r="A488" s="3"/>
      <c r="B488" s="3"/>
      <c r="C488" s="3"/>
      <c r="D488" s="117"/>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2.75" customHeight="1" x14ac:dyDescent="0.2">
      <c r="A489" s="3"/>
      <c r="B489" s="3"/>
      <c r="C489" s="3"/>
      <c r="D489" s="117"/>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2.75" customHeight="1" x14ac:dyDescent="0.2">
      <c r="A490" s="3"/>
      <c r="B490" s="3"/>
      <c r="C490" s="3"/>
      <c r="D490" s="117"/>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2.75" customHeight="1" x14ac:dyDescent="0.2">
      <c r="A491" s="3"/>
      <c r="B491" s="3"/>
      <c r="C491" s="3"/>
      <c r="D491" s="117"/>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2.75" customHeight="1" x14ac:dyDescent="0.2">
      <c r="A492" s="3"/>
      <c r="B492" s="3"/>
      <c r="C492" s="3"/>
      <c r="D492" s="117"/>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2.75" customHeight="1" x14ac:dyDescent="0.2">
      <c r="A493" s="3"/>
      <c r="B493" s="3"/>
      <c r="C493" s="3"/>
      <c r="D493" s="117"/>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2.75" customHeight="1" x14ac:dyDescent="0.2">
      <c r="A494" s="3"/>
      <c r="B494" s="3"/>
      <c r="C494" s="3"/>
      <c r="D494" s="117"/>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2.75" customHeight="1" x14ac:dyDescent="0.2">
      <c r="A495" s="3"/>
      <c r="B495" s="3"/>
      <c r="C495" s="3"/>
      <c r="D495" s="117"/>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2.75" customHeight="1" x14ac:dyDescent="0.2">
      <c r="A496" s="3"/>
      <c r="B496" s="3"/>
      <c r="C496" s="3"/>
      <c r="D496" s="117"/>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2.75" customHeight="1" x14ac:dyDescent="0.2">
      <c r="A497" s="3"/>
      <c r="B497" s="3"/>
      <c r="C497" s="3"/>
      <c r="D497" s="117"/>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2.75" customHeight="1" x14ac:dyDescent="0.2">
      <c r="A498" s="3"/>
      <c r="B498" s="3"/>
      <c r="C498" s="3"/>
      <c r="D498" s="117"/>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2.75" customHeight="1" x14ac:dyDescent="0.2">
      <c r="A499" s="3"/>
      <c r="B499" s="3"/>
      <c r="C499" s="3"/>
      <c r="D499" s="117"/>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2.75" customHeight="1" x14ac:dyDescent="0.2">
      <c r="A500" s="3"/>
      <c r="B500" s="3"/>
      <c r="C500" s="3"/>
      <c r="D500" s="117"/>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2.75" customHeight="1" x14ac:dyDescent="0.2">
      <c r="A501" s="3"/>
      <c r="B501" s="3"/>
      <c r="C501" s="3"/>
      <c r="D501" s="117"/>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2.75" customHeight="1" x14ac:dyDescent="0.2">
      <c r="A502" s="3"/>
      <c r="B502" s="3"/>
      <c r="C502" s="3"/>
      <c r="D502" s="117"/>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2.75" customHeight="1" x14ac:dyDescent="0.2">
      <c r="A503" s="3"/>
      <c r="B503" s="3"/>
      <c r="C503" s="3"/>
      <c r="D503" s="117"/>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2.75" customHeight="1" x14ac:dyDescent="0.2">
      <c r="A504" s="3"/>
      <c r="B504" s="3"/>
      <c r="C504" s="3"/>
      <c r="D504" s="117"/>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2.75" customHeight="1" x14ac:dyDescent="0.2">
      <c r="A505" s="3"/>
      <c r="B505" s="3"/>
      <c r="C505" s="3"/>
      <c r="D505" s="117"/>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2.75" customHeight="1" x14ac:dyDescent="0.2">
      <c r="A506" s="3"/>
      <c r="B506" s="3"/>
      <c r="C506" s="3"/>
      <c r="D506" s="117"/>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2.75" customHeight="1" x14ac:dyDescent="0.2">
      <c r="A507" s="3"/>
      <c r="B507" s="3"/>
      <c r="C507" s="3"/>
      <c r="D507" s="117"/>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2.75" customHeight="1" x14ac:dyDescent="0.2">
      <c r="A508" s="3"/>
      <c r="B508" s="3"/>
      <c r="C508" s="3"/>
      <c r="D508" s="117"/>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2.75" customHeight="1" x14ac:dyDescent="0.2">
      <c r="A509" s="3"/>
      <c r="B509" s="3"/>
      <c r="C509" s="3"/>
      <c r="D509" s="117"/>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2.75" customHeight="1" x14ac:dyDescent="0.2">
      <c r="A510" s="3"/>
      <c r="B510" s="3"/>
      <c r="C510" s="3"/>
      <c r="D510" s="117"/>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2.75" customHeight="1" x14ac:dyDescent="0.2">
      <c r="A511" s="3"/>
      <c r="B511" s="3"/>
      <c r="C511" s="3"/>
      <c r="D511" s="117"/>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2.75" customHeight="1" x14ac:dyDescent="0.2">
      <c r="A512" s="3"/>
      <c r="B512" s="3"/>
      <c r="C512" s="3"/>
      <c r="D512" s="117"/>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2.75" customHeight="1" x14ac:dyDescent="0.2">
      <c r="A513" s="3"/>
      <c r="B513" s="3"/>
      <c r="C513" s="3"/>
      <c r="D513" s="117"/>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2.75" customHeight="1" x14ac:dyDescent="0.2">
      <c r="A514" s="3"/>
      <c r="B514" s="3"/>
      <c r="C514" s="3"/>
      <c r="D514" s="117"/>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2.75" customHeight="1" x14ac:dyDescent="0.2">
      <c r="A515" s="3"/>
      <c r="B515" s="3"/>
      <c r="C515" s="3"/>
      <c r="D515" s="117"/>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2.75" customHeight="1" x14ac:dyDescent="0.2">
      <c r="A516" s="3"/>
      <c r="B516" s="3"/>
      <c r="C516" s="3"/>
      <c r="D516" s="117"/>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2.75" customHeight="1" x14ac:dyDescent="0.2">
      <c r="A517" s="3"/>
      <c r="B517" s="3"/>
      <c r="C517" s="3"/>
      <c r="D517" s="117"/>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2.75" customHeight="1" x14ac:dyDescent="0.2">
      <c r="A518" s="3"/>
      <c r="B518" s="3"/>
      <c r="C518" s="3"/>
      <c r="D518" s="117"/>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2.75" customHeight="1" x14ac:dyDescent="0.2">
      <c r="A519" s="3"/>
      <c r="B519" s="3"/>
      <c r="C519" s="3"/>
      <c r="D519" s="117"/>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2.75" customHeight="1" x14ac:dyDescent="0.2">
      <c r="A520" s="3"/>
      <c r="B520" s="3"/>
      <c r="C520" s="3"/>
      <c r="D520" s="117"/>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2.75" customHeight="1" x14ac:dyDescent="0.2">
      <c r="A521" s="3"/>
      <c r="B521" s="3"/>
      <c r="C521" s="3"/>
      <c r="D521" s="117"/>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2.75" customHeight="1" x14ac:dyDescent="0.2">
      <c r="A522" s="3"/>
      <c r="B522" s="3"/>
      <c r="C522" s="3"/>
      <c r="D522" s="117"/>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2.75" customHeight="1" x14ac:dyDescent="0.2">
      <c r="A523" s="3"/>
      <c r="B523" s="3"/>
      <c r="C523" s="3"/>
      <c r="D523" s="117"/>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2.75" customHeight="1" x14ac:dyDescent="0.2">
      <c r="A524" s="3"/>
      <c r="B524" s="3"/>
      <c r="C524" s="3"/>
      <c r="D524" s="117"/>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2.75" customHeight="1" x14ac:dyDescent="0.2">
      <c r="A525" s="3"/>
      <c r="B525" s="3"/>
      <c r="C525" s="3"/>
      <c r="D525" s="117"/>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2.75" customHeight="1" x14ac:dyDescent="0.2">
      <c r="A526" s="3"/>
      <c r="B526" s="3"/>
      <c r="C526" s="3"/>
      <c r="D526" s="117"/>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2.75" customHeight="1" x14ac:dyDescent="0.2">
      <c r="A527" s="3"/>
      <c r="B527" s="3"/>
      <c r="C527" s="3"/>
      <c r="D527" s="117"/>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2.75" customHeight="1" x14ac:dyDescent="0.2">
      <c r="A528" s="3"/>
      <c r="B528" s="3"/>
      <c r="C528" s="3"/>
      <c r="D528" s="117"/>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2.75" customHeight="1" x14ac:dyDescent="0.2">
      <c r="A529" s="3"/>
      <c r="B529" s="3"/>
      <c r="C529" s="3"/>
      <c r="D529" s="117"/>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2.75" customHeight="1" x14ac:dyDescent="0.2">
      <c r="A530" s="3"/>
      <c r="B530" s="3"/>
      <c r="C530" s="3"/>
      <c r="D530" s="117"/>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2.75" customHeight="1" x14ac:dyDescent="0.2">
      <c r="A531" s="3"/>
      <c r="B531" s="3"/>
      <c r="C531" s="3"/>
      <c r="D531" s="117"/>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2.75" customHeight="1" x14ac:dyDescent="0.2">
      <c r="A532" s="3"/>
      <c r="B532" s="3"/>
      <c r="C532" s="3"/>
      <c r="D532" s="117"/>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2.75" customHeight="1" x14ac:dyDescent="0.2">
      <c r="A533" s="3"/>
      <c r="B533" s="3"/>
      <c r="C533" s="3"/>
      <c r="D533" s="117"/>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2.75" customHeight="1" x14ac:dyDescent="0.2">
      <c r="A534" s="3"/>
      <c r="B534" s="3"/>
      <c r="C534" s="3"/>
      <c r="D534" s="117"/>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2.75" customHeight="1" x14ac:dyDescent="0.2">
      <c r="A535" s="3"/>
      <c r="B535" s="3"/>
      <c r="C535" s="3"/>
      <c r="D535" s="117"/>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2.75" customHeight="1" x14ac:dyDescent="0.2">
      <c r="A536" s="3"/>
      <c r="B536" s="3"/>
      <c r="C536" s="3"/>
      <c r="D536" s="117"/>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2.75" customHeight="1" x14ac:dyDescent="0.2">
      <c r="A537" s="3"/>
      <c r="B537" s="3"/>
      <c r="C537" s="3"/>
      <c r="D537" s="117"/>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2.75" customHeight="1" x14ac:dyDescent="0.2">
      <c r="A538" s="3"/>
      <c r="B538" s="3"/>
      <c r="C538" s="3"/>
      <c r="D538" s="117"/>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2.75" customHeight="1" x14ac:dyDescent="0.2">
      <c r="A539" s="3"/>
      <c r="B539" s="3"/>
      <c r="C539" s="3"/>
      <c r="D539" s="117"/>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2.75" customHeight="1" x14ac:dyDescent="0.2">
      <c r="A540" s="3"/>
      <c r="B540" s="3"/>
      <c r="C540" s="3"/>
      <c r="D540" s="117"/>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2.75" customHeight="1" x14ac:dyDescent="0.2">
      <c r="A541" s="3"/>
      <c r="B541" s="3"/>
      <c r="C541" s="3"/>
      <c r="D541" s="117"/>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2.75" customHeight="1" x14ac:dyDescent="0.2">
      <c r="A542" s="3"/>
      <c r="B542" s="3"/>
      <c r="C542" s="3"/>
      <c r="D542" s="117"/>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2.75" customHeight="1" x14ac:dyDescent="0.2">
      <c r="A543" s="3"/>
      <c r="B543" s="3"/>
      <c r="C543" s="3"/>
      <c r="D543" s="117"/>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2.75" customHeight="1" x14ac:dyDescent="0.2">
      <c r="A544" s="3"/>
      <c r="B544" s="3"/>
      <c r="C544" s="3"/>
      <c r="D544" s="117"/>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2.75" customHeight="1" x14ac:dyDescent="0.2">
      <c r="A545" s="3"/>
      <c r="B545" s="3"/>
      <c r="C545" s="3"/>
      <c r="D545" s="117"/>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2.75" customHeight="1" x14ac:dyDescent="0.2">
      <c r="A546" s="3"/>
      <c r="B546" s="3"/>
      <c r="C546" s="3"/>
      <c r="D546" s="117"/>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2.75" customHeight="1" x14ac:dyDescent="0.2">
      <c r="A547" s="3"/>
      <c r="B547" s="3"/>
      <c r="C547" s="3"/>
      <c r="D547" s="117"/>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2.75" customHeight="1" x14ac:dyDescent="0.2">
      <c r="A548" s="3"/>
      <c r="B548" s="3"/>
      <c r="C548" s="3"/>
      <c r="D548" s="117"/>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2.75" customHeight="1" x14ac:dyDescent="0.2">
      <c r="A549" s="3"/>
      <c r="B549" s="3"/>
      <c r="C549" s="3"/>
      <c r="D549" s="117"/>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2.75" customHeight="1" x14ac:dyDescent="0.2">
      <c r="A550" s="3"/>
      <c r="B550" s="3"/>
      <c r="C550" s="3"/>
      <c r="D550" s="117"/>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2.75" customHeight="1" x14ac:dyDescent="0.2">
      <c r="A551" s="3"/>
      <c r="B551" s="3"/>
      <c r="C551" s="3"/>
      <c r="D551" s="117"/>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2.75" customHeight="1" x14ac:dyDescent="0.2">
      <c r="A552" s="3"/>
      <c r="B552" s="3"/>
      <c r="C552" s="3"/>
      <c r="D552" s="117"/>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2.75" customHeight="1" x14ac:dyDescent="0.2">
      <c r="A553" s="3"/>
      <c r="B553" s="3"/>
      <c r="C553" s="3"/>
      <c r="D553" s="117"/>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2.75" customHeight="1" x14ac:dyDescent="0.2">
      <c r="A554" s="3"/>
      <c r="B554" s="3"/>
      <c r="C554" s="3"/>
      <c r="D554" s="117"/>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2.75" customHeight="1" x14ac:dyDescent="0.2">
      <c r="A555" s="3"/>
      <c r="B555" s="3"/>
      <c r="C555" s="3"/>
      <c r="D555" s="117"/>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2.75" customHeight="1" x14ac:dyDescent="0.2">
      <c r="A556" s="3"/>
      <c r="B556" s="3"/>
      <c r="C556" s="3"/>
      <c r="D556" s="117"/>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2.75" customHeight="1" x14ac:dyDescent="0.2">
      <c r="A557" s="3"/>
      <c r="B557" s="3"/>
      <c r="C557" s="3"/>
      <c r="D557" s="117"/>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2.75" customHeight="1" x14ac:dyDescent="0.2">
      <c r="A558" s="3"/>
      <c r="B558" s="3"/>
      <c r="C558" s="3"/>
      <c r="D558" s="117"/>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2.75" customHeight="1" x14ac:dyDescent="0.2">
      <c r="A559" s="3"/>
      <c r="B559" s="3"/>
      <c r="C559" s="3"/>
      <c r="D559" s="117"/>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2.75" customHeight="1" x14ac:dyDescent="0.2">
      <c r="A560" s="3"/>
      <c r="B560" s="3"/>
      <c r="C560" s="3"/>
      <c r="D560" s="117"/>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2.75" customHeight="1" x14ac:dyDescent="0.2">
      <c r="A561" s="3"/>
      <c r="B561" s="3"/>
      <c r="C561" s="3"/>
      <c r="D561" s="117"/>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2.75" customHeight="1" x14ac:dyDescent="0.2">
      <c r="A562" s="3"/>
      <c r="B562" s="3"/>
      <c r="C562" s="3"/>
      <c r="D562" s="117"/>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2.75" customHeight="1" x14ac:dyDescent="0.2">
      <c r="A563" s="3"/>
      <c r="B563" s="3"/>
      <c r="C563" s="3"/>
      <c r="D563" s="117"/>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2.75" customHeight="1" x14ac:dyDescent="0.2">
      <c r="A564" s="3"/>
      <c r="B564" s="3"/>
      <c r="C564" s="3"/>
      <c r="D564" s="117"/>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2.75" customHeight="1" x14ac:dyDescent="0.2">
      <c r="A565" s="3"/>
      <c r="B565" s="3"/>
      <c r="C565" s="3"/>
      <c r="D565" s="117"/>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2.75" customHeight="1" x14ac:dyDescent="0.2">
      <c r="A566" s="3"/>
      <c r="B566" s="3"/>
      <c r="C566" s="3"/>
      <c r="D566" s="117"/>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2.75" customHeight="1" x14ac:dyDescent="0.2">
      <c r="A567" s="3"/>
      <c r="B567" s="3"/>
      <c r="C567" s="3"/>
      <c r="D567" s="117"/>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2.75" customHeight="1" x14ac:dyDescent="0.2">
      <c r="A568" s="3"/>
      <c r="B568" s="3"/>
      <c r="C568" s="3"/>
      <c r="D568" s="117"/>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2.75" customHeight="1" x14ac:dyDescent="0.2">
      <c r="A569" s="3"/>
      <c r="B569" s="3"/>
      <c r="C569" s="3"/>
      <c r="D569" s="117"/>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2.75" customHeight="1" x14ac:dyDescent="0.2">
      <c r="A570" s="3"/>
      <c r="B570" s="3"/>
      <c r="C570" s="3"/>
      <c r="D570" s="117"/>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2.75" customHeight="1" x14ac:dyDescent="0.2">
      <c r="A571" s="3"/>
      <c r="B571" s="3"/>
      <c r="C571" s="3"/>
      <c r="D571" s="117"/>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2.75" customHeight="1" x14ac:dyDescent="0.2">
      <c r="A572" s="3"/>
      <c r="B572" s="3"/>
      <c r="C572" s="3"/>
      <c r="D572" s="117"/>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2.75" customHeight="1" x14ac:dyDescent="0.2">
      <c r="A573" s="3"/>
      <c r="B573" s="3"/>
      <c r="C573" s="3"/>
      <c r="D573" s="117"/>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2.75" customHeight="1" x14ac:dyDescent="0.2">
      <c r="A574" s="3"/>
      <c r="B574" s="3"/>
      <c r="C574" s="3"/>
      <c r="D574" s="117"/>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2.75" customHeight="1" x14ac:dyDescent="0.2">
      <c r="A575" s="3"/>
      <c r="B575" s="3"/>
      <c r="C575" s="3"/>
      <c r="D575" s="117"/>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2.75" customHeight="1" x14ac:dyDescent="0.2">
      <c r="A576" s="3"/>
      <c r="B576" s="3"/>
      <c r="C576" s="3"/>
      <c r="D576" s="117"/>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2.75" customHeight="1" x14ac:dyDescent="0.2">
      <c r="A577" s="3"/>
      <c r="B577" s="3"/>
      <c r="C577" s="3"/>
      <c r="D577" s="117"/>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2.75" customHeight="1" x14ac:dyDescent="0.2">
      <c r="A578" s="3"/>
      <c r="B578" s="3"/>
      <c r="C578" s="3"/>
      <c r="D578" s="117"/>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2.75" customHeight="1" x14ac:dyDescent="0.2">
      <c r="A579" s="3"/>
      <c r="B579" s="3"/>
      <c r="C579" s="3"/>
      <c r="D579" s="117"/>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2.75" customHeight="1" x14ac:dyDescent="0.2">
      <c r="A580" s="3"/>
      <c r="B580" s="3"/>
      <c r="C580" s="3"/>
      <c r="D580" s="117"/>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2.75" customHeight="1" x14ac:dyDescent="0.2">
      <c r="A581" s="3"/>
      <c r="B581" s="3"/>
      <c r="C581" s="3"/>
      <c r="D581" s="117"/>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2.75" customHeight="1" x14ac:dyDescent="0.2">
      <c r="A582" s="3"/>
      <c r="B582" s="3"/>
      <c r="C582" s="3"/>
      <c r="D582" s="117"/>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2.75" customHeight="1" x14ac:dyDescent="0.2">
      <c r="A583" s="3"/>
      <c r="B583" s="3"/>
      <c r="C583" s="3"/>
      <c r="D583" s="117"/>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2.75" customHeight="1" x14ac:dyDescent="0.2">
      <c r="A584" s="3"/>
      <c r="B584" s="3"/>
      <c r="C584" s="3"/>
      <c r="D584" s="117"/>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2.75" customHeight="1" x14ac:dyDescent="0.2">
      <c r="A585" s="3"/>
      <c r="B585" s="3"/>
      <c r="C585" s="3"/>
      <c r="D585" s="117"/>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2.75" customHeight="1" x14ac:dyDescent="0.2">
      <c r="A586" s="3"/>
      <c r="B586" s="3"/>
      <c r="C586" s="3"/>
      <c r="D586" s="117"/>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2.75" customHeight="1" x14ac:dyDescent="0.2">
      <c r="A587" s="3"/>
      <c r="B587" s="3"/>
      <c r="C587" s="3"/>
      <c r="D587" s="117"/>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2.75" customHeight="1" x14ac:dyDescent="0.2">
      <c r="A588" s="3"/>
      <c r="B588" s="3"/>
      <c r="C588" s="3"/>
      <c r="D588" s="117"/>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2.75" customHeight="1" x14ac:dyDescent="0.2">
      <c r="A589" s="3"/>
      <c r="B589" s="3"/>
      <c r="C589" s="3"/>
      <c r="D589" s="117"/>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2.75" customHeight="1" x14ac:dyDescent="0.2">
      <c r="A590" s="3"/>
      <c r="B590" s="3"/>
      <c r="C590" s="3"/>
      <c r="D590" s="117"/>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2.75" customHeight="1" x14ac:dyDescent="0.2">
      <c r="A591" s="3"/>
      <c r="B591" s="3"/>
      <c r="C591" s="3"/>
      <c r="D591" s="117"/>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2.75" customHeight="1" x14ac:dyDescent="0.2">
      <c r="A592" s="3"/>
      <c r="B592" s="3"/>
      <c r="C592" s="3"/>
      <c r="D592" s="117"/>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2.75" customHeight="1" x14ac:dyDescent="0.2">
      <c r="A593" s="3"/>
      <c r="B593" s="3"/>
      <c r="C593" s="3"/>
      <c r="D593" s="117"/>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2.75" customHeight="1" x14ac:dyDescent="0.2">
      <c r="A594" s="3"/>
      <c r="B594" s="3"/>
      <c r="C594" s="3"/>
      <c r="D594" s="117"/>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2.75" customHeight="1" x14ac:dyDescent="0.2">
      <c r="A595" s="3"/>
      <c r="B595" s="3"/>
      <c r="C595" s="3"/>
      <c r="D595" s="117"/>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2.75" customHeight="1" x14ac:dyDescent="0.2">
      <c r="A596" s="3"/>
      <c r="B596" s="3"/>
      <c r="C596" s="3"/>
      <c r="D596" s="117"/>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2.75" customHeight="1" x14ac:dyDescent="0.2">
      <c r="A597" s="3"/>
      <c r="B597" s="3"/>
      <c r="C597" s="3"/>
      <c r="D597" s="117"/>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2.75" customHeight="1" x14ac:dyDescent="0.2">
      <c r="A598" s="3"/>
      <c r="B598" s="3"/>
      <c r="C598" s="3"/>
      <c r="D598" s="117"/>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2.75" customHeight="1" x14ac:dyDescent="0.2">
      <c r="A599" s="3"/>
      <c r="B599" s="3"/>
      <c r="C599" s="3"/>
      <c r="D599" s="117"/>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2.75" customHeight="1" x14ac:dyDescent="0.2">
      <c r="A600" s="3"/>
      <c r="B600" s="3"/>
      <c r="C600" s="3"/>
      <c r="D600" s="117"/>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2.75" customHeight="1" x14ac:dyDescent="0.2">
      <c r="A601" s="3"/>
      <c r="B601" s="3"/>
      <c r="C601" s="3"/>
      <c r="D601" s="117"/>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2.75" customHeight="1" x14ac:dyDescent="0.2">
      <c r="A602" s="3"/>
      <c r="B602" s="3"/>
      <c r="C602" s="3"/>
      <c r="D602" s="117"/>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2.75" customHeight="1" x14ac:dyDescent="0.2">
      <c r="A603" s="3"/>
      <c r="B603" s="3"/>
      <c r="C603" s="3"/>
      <c r="D603" s="117"/>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2.75" customHeight="1" x14ac:dyDescent="0.2">
      <c r="A604" s="3"/>
      <c r="B604" s="3"/>
      <c r="C604" s="3"/>
      <c r="D604" s="117"/>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2.75" customHeight="1" x14ac:dyDescent="0.2">
      <c r="A605" s="3"/>
      <c r="B605" s="3"/>
      <c r="C605" s="3"/>
      <c r="D605" s="117"/>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2.75" customHeight="1" x14ac:dyDescent="0.2">
      <c r="A606" s="3"/>
      <c r="B606" s="3"/>
      <c r="C606" s="3"/>
      <c r="D606" s="117"/>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2.75" customHeight="1" x14ac:dyDescent="0.2">
      <c r="A607" s="3"/>
      <c r="B607" s="3"/>
      <c r="C607" s="3"/>
      <c r="D607" s="117"/>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2.75" customHeight="1" x14ac:dyDescent="0.2">
      <c r="A608" s="3"/>
      <c r="B608" s="3"/>
      <c r="C608" s="3"/>
      <c r="D608" s="117"/>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2.75" customHeight="1" x14ac:dyDescent="0.2">
      <c r="A609" s="3"/>
      <c r="B609" s="3"/>
      <c r="C609" s="3"/>
      <c r="D609" s="117"/>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2.75" customHeight="1" x14ac:dyDescent="0.2">
      <c r="A610" s="3"/>
      <c r="B610" s="3"/>
      <c r="C610" s="3"/>
      <c r="D610" s="117"/>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2.75" customHeight="1" x14ac:dyDescent="0.2">
      <c r="A611" s="3"/>
      <c r="B611" s="3"/>
      <c r="C611" s="3"/>
      <c r="D611" s="117"/>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2.75" customHeight="1" x14ac:dyDescent="0.2">
      <c r="A612" s="3"/>
      <c r="B612" s="3"/>
      <c r="C612" s="3"/>
      <c r="D612" s="117"/>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2.75" customHeight="1" x14ac:dyDescent="0.2">
      <c r="A613" s="3"/>
      <c r="B613" s="3"/>
      <c r="C613" s="3"/>
      <c r="D613" s="117"/>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2.75" customHeight="1" x14ac:dyDescent="0.2">
      <c r="A614" s="3"/>
      <c r="B614" s="3"/>
      <c r="C614" s="3"/>
      <c r="D614" s="117"/>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2.75" customHeight="1" x14ac:dyDescent="0.2">
      <c r="A615" s="3"/>
      <c r="B615" s="3"/>
      <c r="C615" s="3"/>
      <c r="D615" s="117"/>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2.75" customHeight="1" x14ac:dyDescent="0.2">
      <c r="A616" s="3"/>
      <c r="B616" s="3"/>
      <c r="C616" s="3"/>
      <c r="D616" s="117"/>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2.75" customHeight="1" x14ac:dyDescent="0.2">
      <c r="A617" s="3"/>
      <c r="B617" s="3"/>
      <c r="C617" s="3"/>
      <c r="D617" s="117"/>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2.75" customHeight="1" x14ac:dyDescent="0.2">
      <c r="A618" s="3"/>
      <c r="B618" s="3"/>
      <c r="C618" s="3"/>
      <c r="D618" s="117"/>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2.75" customHeight="1" x14ac:dyDescent="0.2">
      <c r="A619" s="3"/>
      <c r="B619" s="3"/>
      <c r="C619" s="3"/>
      <c r="D619" s="117"/>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2.75" customHeight="1" x14ac:dyDescent="0.2">
      <c r="A620" s="3"/>
      <c r="B620" s="3"/>
      <c r="C620" s="3"/>
      <c r="D620" s="117"/>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2.75" customHeight="1" x14ac:dyDescent="0.2">
      <c r="A621" s="3"/>
      <c r="B621" s="3"/>
      <c r="C621" s="3"/>
      <c r="D621" s="117"/>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2.75" customHeight="1" x14ac:dyDescent="0.2">
      <c r="A622" s="3"/>
      <c r="B622" s="3"/>
      <c r="C622" s="3"/>
      <c r="D622" s="117"/>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2.75" customHeight="1" x14ac:dyDescent="0.2">
      <c r="A623" s="3"/>
      <c r="B623" s="3"/>
      <c r="C623" s="3"/>
      <c r="D623" s="117"/>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2.75" customHeight="1" x14ac:dyDescent="0.2">
      <c r="A624" s="3"/>
      <c r="B624" s="3"/>
      <c r="C624" s="3"/>
      <c r="D624" s="117"/>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2.75" customHeight="1" x14ac:dyDescent="0.2">
      <c r="A625" s="3"/>
      <c r="B625" s="3"/>
      <c r="C625" s="3"/>
      <c r="D625" s="117"/>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2.75" customHeight="1" x14ac:dyDescent="0.2">
      <c r="A626" s="3"/>
      <c r="B626" s="3"/>
      <c r="C626" s="3"/>
      <c r="D626" s="117"/>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2.75" customHeight="1" x14ac:dyDescent="0.2">
      <c r="A627" s="3"/>
      <c r="B627" s="3"/>
      <c r="C627" s="3"/>
      <c r="D627" s="117"/>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2.75" customHeight="1" x14ac:dyDescent="0.2">
      <c r="A628" s="3"/>
      <c r="B628" s="3"/>
      <c r="C628" s="3"/>
      <c r="D628" s="117"/>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2.75" customHeight="1" x14ac:dyDescent="0.2">
      <c r="A629" s="3"/>
      <c r="B629" s="3"/>
      <c r="C629" s="3"/>
      <c r="D629" s="117"/>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2.75" customHeight="1" x14ac:dyDescent="0.2">
      <c r="A630" s="3"/>
      <c r="B630" s="3"/>
      <c r="C630" s="3"/>
      <c r="D630" s="117"/>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2.75" customHeight="1" x14ac:dyDescent="0.2">
      <c r="A631" s="3"/>
      <c r="B631" s="3"/>
      <c r="C631" s="3"/>
      <c r="D631" s="117"/>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2.75" customHeight="1" x14ac:dyDescent="0.2">
      <c r="A632" s="3"/>
      <c r="B632" s="3"/>
      <c r="C632" s="3"/>
      <c r="D632" s="117"/>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2.75" customHeight="1" x14ac:dyDescent="0.2">
      <c r="A633" s="3"/>
      <c r="B633" s="3"/>
      <c r="C633" s="3"/>
      <c r="D633" s="117"/>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2.75" customHeight="1" x14ac:dyDescent="0.2">
      <c r="A634" s="3"/>
      <c r="B634" s="3"/>
      <c r="C634" s="3"/>
      <c r="D634" s="117"/>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2.75" customHeight="1" x14ac:dyDescent="0.2">
      <c r="A635" s="3"/>
      <c r="B635" s="3"/>
      <c r="C635" s="3"/>
      <c r="D635" s="117"/>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2.75" customHeight="1" x14ac:dyDescent="0.2">
      <c r="A636" s="3"/>
      <c r="B636" s="3"/>
      <c r="C636" s="3"/>
      <c r="D636" s="117"/>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2.75" customHeight="1" x14ac:dyDescent="0.2">
      <c r="A637" s="3"/>
      <c r="B637" s="3"/>
      <c r="C637" s="3"/>
      <c r="D637" s="117"/>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2.75" customHeight="1" x14ac:dyDescent="0.2">
      <c r="A638" s="3"/>
      <c r="B638" s="3"/>
      <c r="C638" s="3"/>
      <c r="D638" s="117"/>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2.75" customHeight="1" x14ac:dyDescent="0.2">
      <c r="A639" s="3"/>
      <c r="B639" s="3"/>
      <c r="C639" s="3"/>
      <c r="D639" s="117"/>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2.75" customHeight="1" x14ac:dyDescent="0.2">
      <c r="A640" s="3"/>
      <c r="B640" s="3"/>
      <c r="C640" s="3"/>
      <c r="D640" s="117"/>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2.75" customHeight="1" x14ac:dyDescent="0.2">
      <c r="A641" s="3"/>
      <c r="B641" s="3"/>
      <c r="C641" s="3"/>
      <c r="D641" s="117"/>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2.75" customHeight="1" x14ac:dyDescent="0.2">
      <c r="A642" s="3"/>
      <c r="B642" s="3"/>
      <c r="C642" s="3"/>
      <c r="D642" s="117"/>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2.75" customHeight="1" x14ac:dyDescent="0.2">
      <c r="A643" s="3"/>
      <c r="B643" s="3"/>
      <c r="C643" s="3"/>
      <c r="D643" s="117"/>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2.75" customHeight="1" x14ac:dyDescent="0.2">
      <c r="A644" s="3"/>
      <c r="B644" s="3"/>
      <c r="C644" s="3"/>
      <c r="D644" s="117"/>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2.75" customHeight="1" x14ac:dyDescent="0.2">
      <c r="A645" s="3"/>
      <c r="B645" s="3"/>
      <c r="C645" s="3"/>
      <c r="D645" s="117"/>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2.75" customHeight="1" x14ac:dyDescent="0.2">
      <c r="A646" s="3"/>
      <c r="B646" s="3"/>
      <c r="C646" s="3"/>
      <c r="D646" s="117"/>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2.75" customHeight="1" x14ac:dyDescent="0.2">
      <c r="A647" s="3"/>
      <c r="B647" s="3"/>
      <c r="C647" s="3"/>
      <c r="D647" s="117"/>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2.75" customHeight="1" x14ac:dyDescent="0.2">
      <c r="A648" s="3"/>
      <c r="B648" s="3"/>
      <c r="C648" s="3"/>
      <c r="D648" s="117"/>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2.75" customHeight="1" x14ac:dyDescent="0.2">
      <c r="A649" s="3"/>
      <c r="B649" s="3"/>
      <c r="C649" s="3"/>
      <c r="D649" s="117"/>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2.75" customHeight="1" x14ac:dyDescent="0.2">
      <c r="A650" s="3"/>
      <c r="B650" s="3"/>
      <c r="C650" s="3"/>
      <c r="D650" s="117"/>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2.75" customHeight="1" x14ac:dyDescent="0.2">
      <c r="A651" s="3"/>
      <c r="B651" s="3"/>
      <c r="C651" s="3"/>
      <c r="D651" s="117"/>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2.75" customHeight="1" x14ac:dyDescent="0.2">
      <c r="A652" s="3"/>
      <c r="B652" s="3"/>
      <c r="C652" s="3"/>
      <c r="D652" s="117"/>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2.75" customHeight="1" x14ac:dyDescent="0.2">
      <c r="A653" s="3"/>
      <c r="B653" s="3"/>
      <c r="C653" s="3"/>
      <c r="D653" s="117"/>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2.75" customHeight="1" x14ac:dyDescent="0.2">
      <c r="A654" s="3"/>
      <c r="B654" s="3"/>
      <c r="C654" s="3"/>
      <c r="D654" s="117"/>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2.75" customHeight="1" x14ac:dyDescent="0.2">
      <c r="A655" s="3"/>
      <c r="B655" s="3"/>
      <c r="C655" s="3"/>
      <c r="D655" s="117"/>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2.75" customHeight="1" x14ac:dyDescent="0.2">
      <c r="A656" s="3"/>
      <c r="B656" s="3"/>
      <c r="C656" s="3"/>
      <c r="D656" s="117"/>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2.75" customHeight="1" x14ac:dyDescent="0.2">
      <c r="A657" s="3"/>
      <c r="B657" s="3"/>
      <c r="C657" s="3"/>
      <c r="D657" s="117"/>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2.75" customHeight="1" x14ac:dyDescent="0.2">
      <c r="A658" s="3"/>
      <c r="B658" s="3"/>
      <c r="C658" s="3"/>
      <c r="D658" s="117"/>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2.75" customHeight="1" x14ac:dyDescent="0.2">
      <c r="A659" s="3"/>
      <c r="B659" s="3"/>
      <c r="C659" s="3"/>
      <c r="D659" s="117"/>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2.75" customHeight="1" x14ac:dyDescent="0.2">
      <c r="A660" s="3"/>
      <c r="B660" s="3"/>
      <c r="C660" s="3"/>
      <c r="D660" s="117"/>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2.75" customHeight="1" x14ac:dyDescent="0.2">
      <c r="A661" s="3"/>
      <c r="B661" s="3"/>
      <c r="C661" s="3"/>
      <c r="D661" s="117"/>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2.75" customHeight="1" x14ac:dyDescent="0.2">
      <c r="A662" s="3"/>
      <c r="B662" s="3"/>
      <c r="C662" s="3"/>
      <c r="D662" s="117"/>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2.75" customHeight="1" x14ac:dyDescent="0.2">
      <c r="A663" s="3"/>
      <c r="B663" s="3"/>
      <c r="C663" s="3"/>
      <c r="D663" s="117"/>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2.75" customHeight="1" x14ac:dyDescent="0.2">
      <c r="A664" s="3"/>
      <c r="B664" s="3"/>
      <c r="C664" s="3"/>
      <c r="D664" s="117"/>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2.75" customHeight="1" x14ac:dyDescent="0.2">
      <c r="A665" s="3"/>
      <c r="B665" s="3"/>
      <c r="C665" s="3"/>
      <c r="D665" s="117"/>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2.75" customHeight="1" x14ac:dyDescent="0.2">
      <c r="A666" s="3"/>
      <c r="B666" s="3"/>
      <c r="C666" s="3"/>
      <c r="D666" s="117"/>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2.75" customHeight="1" x14ac:dyDescent="0.2">
      <c r="A667" s="3"/>
      <c r="B667" s="3"/>
      <c r="C667" s="3"/>
      <c r="D667" s="117"/>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2.75" customHeight="1" x14ac:dyDescent="0.2">
      <c r="A668" s="3"/>
      <c r="B668" s="3"/>
      <c r="C668" s="3"/>
      <c r="D668" s="117"/>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2.75" customHeight="1" x14ac:dyDescent="0.2">
      <c r="A669" s="3"/>
      <c r="B669" s="3"/>
      <c r="C669" s="3"/>
      <c r="D669" s="117"/>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2.75" customHeight="1" x14ac:dyDescent="0.2">
      <c r="A670" s="3"/>
      <c r="B670" s="3"/>
      <c r="C670" s="3"/>
      <c r="D670" s="117"/>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2.75" customHeight="1" x14ac:dyDescent="0.2">
      <c r="A671" s="3"/>
      <c r="B671" s="3"/>
      <c r="C671" s="3"/>
      <c r="D671" s="117"/>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2.75" customHeight="1" x14ac:dyDescent="0.2">
      <c r="A672" s="3"/>
      <c r="B672" s="3"/>
      <c r="C672" s="3"/>
      <c r="D672" s="117"/>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2.75" customHeight="1" x14ac:dyDescent="0.2">
      <c r="A673" s="3"/>
      <c r="B673" s="3"/>
      <c r="C673" s="3"/>
      <c r="D673" s="117"/>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2.75" customHeight="1" x14ac:dyDescent="0.2">
      <c r="A674" s="3"/>
      <c r="B674" s="3"/>
      <c r="C674" s="3"/>
      <c r="D674" s="117"/>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2.75" customHeight="1" x14ac:dyDescent="0.2">
      <c r="A675" s="3"/>
      <c r="B675" s="3"/>
      <c r="C675" s="3"/>
      <c r="D675" s="117"/>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2.75" customHeight="1" x14ac:dyDescent="0.2">
      <c r="A676" s="3"/>
      <c r="B676" s="3"/>
      <c r="C676" s="3"/>
      <c r="D676" s="117"/>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2.75" customHeight="1" x14ac:dyDescent="0.2">
      <c r="A677" s="3"/>
      <c r="B677" s="3"/>
      <c r="C677" s="3"/>
      <c r="D677" s="117"/>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2.75" customHeight="1" x14ac:dyDescent="0.2">
      <c r="A678" s="3"/>
      <c r="B678" s="3"/>
      <c r="C678" s="3"/>
      <c r="D678" s="117"/>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2.75" customHeight="1" x14ac:dyDescent="0.2">
      <c r="A679" s="3"/>
      <c r="B679" s="3"/>
      <c r="C679" s="3"/>
      <c r="D679" s="117"/>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2.75" customHeight="1" x14ac:dyDescent="0.2">
      <c r="A680" s="3"/>
      <c r="B680" s="3"/>
      <c r="C680" s="3"/>
      <c r="D680" s="117"/>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2.75" customHeight="1" x14ac:dyDescent="0.2">
      <c r="A681" s="3"/>
      <c r="B681" s="3"/>
      <c r="C681" s="3"/>
      <c r="D681" s="117"/>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2.75" customHeight="1" x14ac:dyDescent="0.2">
      <c r="A682" s="3"/>
      <c r="B682" s="3"/>
      <c r="C682" s="3"/>
      <c r="D682" s="117"/>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2.75" customHeight="1" x14ac:dyDescent="0.2">
      <c r="A683" s="3"/>
      <c r="B683" s="3"/>
      <c r="C683" s="3"/>
      <c r="D683" s="117"/>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2.75" customHeight="1" x14ac:dyDescent="0.2">
      <c r="A684" s="3"/>
      <c r="B684" s="3"/>
      <c r="C684" s="3"/>
      <c r="D684" s="117"/>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2.75" customHeight="1" x14ac:dyDescent="0.2">
      <c r="A685" s="3"/>
      <c r="B685" s="3"/>
      <c r="C685" s="3"/>
      <c r="D685" s="117"/>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2.75" customHeight="1" x14ac:dyDescent="0.2">
      <c r="A686" s="3"/>
      <c r="B686" s="3"/>
      <c r="C686" s="3"/>
      <c r="D686" s="117"/>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2.75" customHeight="1" x14ac:dyDescent="0.2">
      <c r="A687" s="3"/>
      <c r="B687" s="3"/>
      <c r="C687" s="3"/>
      <c r="D687" s="117"/>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2.75" customHeight="1" x14ac:dyDescent="0.2">
      <c r="A688" s="3"/>
      <c r="B688" s="3"/>
      <c r="C688" s="3"/>
      <c r="D688" s="117"/>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2.75" customHeight="1" x14ac:dyDescent="0.2">
      <c r="A689" s="3"/>
      <c r="B689" s="3"/>
      <c r="C689" s="3"/>
      <c r="D689" s="117"/>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2.75" customHeight="1" x14ac:dyDescent="0.2">
      <c r="A690" s="3"/>
      <c r="B690" s="3"/>
      <c r="C690" s="3"/>
      <c r="D690" s="117"/>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2.75" customHeight="1" x14ac:dyDescent="0.2">
      <c r="A691" s="3"/>
      <c r="B691" s="3"/>
      <c r="C691" s="3"/>
      <c r="D691" s="117"/>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2.75" customHeight="1" x14ac:dyDescent="0.2">
      <c r="A692" s="3"/>
      <c r="B692" s="3"/>
      <c r="C692" s="3"/>
      <c r="D692" s="117"/>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2.75" customHeight="1" x14ac:dyDescent="0.2">
      <c r="A693" s="3"/>
      <c r="B693" s="3"/>
      <c r="C693" s="3"/>
      <c r="D693" s="117"/>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2.75" customHeight="1" x14ac:dyDescent="0.2">
      <c r="A694" s="3"/>
      <c r="B694" s="3"/>
      <c r="C694" s="3"/>
      <c r="D694" s="117"/>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2.75" customHeight="1" x14ac:dyDescent="0.2">
      <c r="A695" s="3"/>
      <c r="B695" s="3"/>
      <c r="C695" s="3"/>
      <c r="D695" s="117"/>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2.75" customHeight="1" x14ac:dyDescent="0.2">
      <c r="A696" s="3"/>
      <c r="B696" s="3"/>
      <c r="C696" s="3"/>
      <c r="D696" s="117"/>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2.75" customHeight="1" x14ac:dyDescent="0.2">
      <c r="A697" s="3"/>
      <c r="B697" s="3"/>
      <c r="C697" s="3"/>
      <c r="D697" s="117"/>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2.75" customHeight="1" x14ac:dyDescent="0.2">
      <c r="A698" s="3"/>
      <c r="B698" s="3"/>
      <c r="C698" s="3"/>
      <c r="D698" s="117"/>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2.75" customHeight="1" x14ac:dyDescent="0.2">
      <c r="A699" s="3"/>
      <c r="B699" s="3"/>
      <c r="C699" s="3"/>
      <c r="D699" s="117"/>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2.75" customHeight="1" x14ac:dyDescent="0.2">
      <c r="A700" s="3"/>
      <c r="B700" s="3"/>
      <c r="C700" s="3"/>
      <c r="D700" s="117"/>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2.75" customHeight="1" x14ac:dyDescent="0.2">
      <c r="A701" s="3"/>
      <c r="B701" s="3"/>
      <c r="C701" s="3"/>
      <c r="D701" s="117"/>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2.75" customHeight="1" x14ac:dyDescent="0.2">
      <c r="A702" s="3"/>
      <c r="B702" s="3"/>
      <c r="C702" s="3"/>
      <c r="D702" s="117"/>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2.75" customHeight="1" x14ac:dyDescent="0.2">
      <c r="A703" s="3"/>
      <c r="B703" s="3"/>
      <c r="C703" s="3"/>
      <c r="D703" s="117"/>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2.75" customHeight="1" x14ac:dyDescent="0.2">
      <c r="A704" s="3"/>
      <c r="B704" s="3"/>
      <c r="C704" s="3"/>
      <c r="D704" s="117"/>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2.75" customHeight="1" x14ac:dyDescent="0.2">
      <c r="A705" s="3"/>
      <c r="B705" s="3"/>
      <c r="C705" s="3"/>
      <c r="D705" s="117"/>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2.75" customHeight="1" x14ac:dyDescent="0.2">
      <c r="A706" s="3"/>
      <c r="B706" s="3"/>
      <c r="C706" s="3"/>
      <c r="D706" s="117"/>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2.75" customHeight="1" x14ac:dyDescent="0.2">
      <c r="A707" s="3"/>
      <c r="B707" s="3"/>
      <c r="C707" s="3"/>
      <c r="D707" s="117"/>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2.75" customHeight="1" x14ac:dyDescent="0.2">
      <c r="A708" s="3"/>
      <c r="B708" s="3"/>
      <c r="C708" s="3"/>
      <c r="D708" s="117"/>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2.75" customHeight="1" x14ac:dyDescent="0.2">
      <c r="A709" s="3"/>
      <c r="B709" s="3"/>
      <c r="C709" s="3"/>
      <c r="D709" s="117"/>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2.75" customHeight="1" x14ac:dyDescent="0.2">
      <c r="A710" s="3"/>
      <c r="B710" s="3"/>
      <c r="C710" s="3"/>
      <c r="D710" s="117"/>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2.75" customHeight="1" x14ac:dyDescent="0.2">
      <c r="A711" s="3"/>
      <c r="B711" s="3"/>
      <c r="C711" s="3"/>
      <c r="D711" s="117"/>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2.75" customHeight="1" x14ac:dyDescent="0.2">
      <c r="A712" s="3"/>
      <c r="B712" s="3"/>
      <c r="C712" s="3"/>
      <c r="D712" s="117"/>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2.75" customHeight="1" x14ac:dyDescent="0.2">
      <c r="A713" s="3"/>
      <c r="B713" s="3"/>
      <c r="C713" s="3"/>
      <c r="D713" s="117"/>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2.75" customHeight="1" x14ac:dyDescent="0.2">
      <c r="A714" s="3"/>
      <c r="B714" s="3"/>
      <c r="C714" s="3"/>
      <c r="D714" s="117"/>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2.75" customHeight="1" x14ac:dyDescent="0.2">
      <c r="A715" s="3"/>
      <c r="B715" s="3"/>
      <c r="C715" s="3"/>
      <c r="D715" s="117"/>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2.75" customHeight="1" x14ac:dyDescent="0.2">
      <c r="A716" s="3"/>
      <c r="B716" s="3"/>
      <c r="C716" s="3"/>
      <c r="D716" s="117"/>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2.75" customHeight="1" x14ac:dyDescent="0.2">
      <c r="A717" s="3"/>
      <c r="B717" s="3"/>
      <c r="C717" s="3"/>
      <c r="D717" s="117"/>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2.75" customHeight="1" x14ac:dyDescent="0.2">
      <c r="A718" s="3"/>
      <c r="B718" s="3"/>
      <c r="C718" s="3"/>
      <c r="D718" s="117"/>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2.75" customHeight="1" x14ac:dyDescent="0.2">
      <c r="A719" s="3"/>
      <c r="B719" s="3"/>
      <c r="C719" s="3"/>
      <c r="D719" s="117"/>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2.75" customHeight="1" x14ac:dyDescent="0.2">
      <c r="A720" s="3"/>
      <c r="B720" s="3"/>
      <c r="C720" s="3"/>
      <c r="D720" s="117"/>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2.75" customHeight="1" x14ac:dyDescent="0.2">
      <c r="A721" s="3"/>
      <c r="B721" s="3"/>
      <c r="C721" s="3"/>
      <c r="D721" s="117"/>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2.75" customHeight="1" x14ac:dyDescent="0.2">
      <c r="A722" s="3"/>
      <c r="B722" s="3"/>
      <c r="C722" s="3"/>
      <c r="D722" s="117"/>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2.75" customHeight="1" x14ac:dyDescent="0.2">
      <c r="A723" s="3"/>
      <c r="B723" s="3"/>
      <c r="C723" s="3"/>
      <c r="D723" s="117"/>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2.75" customHeight="1" x14ac:dyDescent="0.2">
      <c r="A724" s="3"/>
      <c r="B724" s="3"/>
      <c r="C724" s="3"/>
      <c r="D724" s="117"/>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2.75" customHeight="1" x14ac:dyDescent="0.2">
      <c r="A725" s="3"/>
      <c r="B725" s="3"/>
      <c r="C725" s="3"/>
      <c r="D725" s="117"/>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2.75" customHeight="1" x14ac:dyDescent="0.2">
      <c r="A726" s="3"/>
      <c r="B726" s="3"/>
      <c r="C726" s="3"/>
      <c r="D726" s="117"/>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2.75" customHeight="1" x14ac:dyDescent="0.2">
      <c r="A727" s="3"/>
      <c r="B727" s="3"/>
      <c r="C727" s="3"/>
      <c r="D727" s="117"/>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2.75" customHeight="1" x14ac:dyDescent="0.2">
      <c r="A728" s="3"/>
      <c r="B728" s="3"/>
      <c r="C728" s="3"/>
      <c r="D728" s="117"/>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2.75" customHeight="1" x14ac:dyDescent="0.2">
      <c r="A729" s="3"/>
      <c r="B729" s="3"/>
      <c r="C729" s="3"/>
      <c r="D729" s="117"/>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2.75" customHeight="1" x14ac:dyDescent="0.2">
      <c r="A730" s="3"/>
      <c r="B730" s="3"/>
      <c r="C730" s="3"/>
      <c r="D730" s="117"/>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2.75" customHeight="1" x14ac:dyDescent="0.2">
      <c r="A731" s="3"/>
      <c r="B731" s="3"/>
      <c r="C731" s="3"/>
      <c r="D731" s="117"/>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2.75" customHeight="1" x14ac:dyDescent="0.2">
      <c r="A732" s="3"/>
      <c r="B732" s="3"/>
      <c r="C732" s="3"/>
      <c r="D732" s="117"/>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2.75" customHeight="1" x14ac:dyDescent="0.2">
      <c r="A733" s="3"/>
      <c r="B733" s="3"/>
      <c r="C733" s="3"/>
      <c r="D733" s="117"/>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2.75" customHeight="1" x14ac:dyDescent="0.2">
      <c r="A734" s="3"/>
      <c r="B734" s="3"/>
      <c r="C734" s="3"/>
      <c r="D734" s="117"/>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2.75" customHeight="1" x14ac:dyDescent="0.2">
      <c r="A735" s="3"/>
      <c r="B735" s="3"/>
      <c r="C735" s="3"/>
      <c r="D735" s="117"/>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2.75" customHeight="1" x14ac:dyDescent="0.2">
      <c r="A736" s="3"/>
      <c r="B736" s="3"/>
      <c r="C736" s="3"/>
      <c r="D736" s="117"/>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2.75" customHeight="1" x14ac:dyDescent="0.2">
      <c r="A737" s="3"/>
      <c r="B737" s="3"/>
      <c r="C737" s="3"/>
      <c r="D737" s="117"/>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2.75" customHeight="1" x14ac:dyDescent="0.2">
      <c r="A738" s="3"/>
      <c r="B738" s="3"/>
      <c r="C738" s="3"/>
      <c r="D738" s="117"/>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2.75" customHeight="1" x14ac:dyDescent="0.2">
      <c r="A739" s="3"/>
      <c r="B739" s="3"/>
      <c r="C739" s="3"/>
      <c r="D739" s="117"/>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2.75" customHeight="1" x14ac:dyDescent="0.2">
      <c r="A740" s="3"/>
      <c r="B740" s="3"/>
      <c r="C740" s="3"/>
      <c r="D740" s="117"/>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2.75" customHeight="1" x14ac:dyDescent="0.2">
      <c r="A741" s="3"/>
      <c r="B741" s="3"/>
      <c r="C741" s="3"/>
      <c r="D741" s="117"/>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2.75" customHeight="1" x14ac:dyDescent="0.2">
      <c r="A742" s="3"/>
      <c r="B742" s="3"/>
      <c r="C742" s="3"/>
      <c r="D742" s="117"/>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2.75" customHeight="1" x14ac:dyDescent="0.2">
      <c r="A743" s="3"/>
      <c r="B743" s="3"/>
      <c r="C743" s="3"/>
      <c r="D743" s="117"/>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2.75" customHeight="1" x14ac:dyDescent="0.2">
      <c r="A744" s="3"/>
      <c r="B744" s="3"/>
      <c r="C744" s="3"/>
      <c r="D744" s="117"/>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2.75" customHeight="1" x14ac:dyDescent="0.2">
      <c r="A745" s="3"/>
      <c r="B745" s="3"/>
      <c r="C745" s="3"/>
      <c r="D745" s="117"/>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2.75" customHeight="1" x14ac:dyDescent="0.2">
      <c r="A746" s="3"/>
      <c r="B746" s="3"/>
      <c r="C746" s="3"/>
      <c r="D746" s="117"/>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2.75" customHeight="1" x14ac:dyDescent="0.2">
      <c r="A747" s="3"/>
      <c r="B747" s="3"/>
      <c r="C747" s="3"/>
      <c r="D747" s="117"/>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2.75" customHeight="1" x14ac:dyDescent="0.2">
      <c r="A748" s="3"/>
      <c r="B748" s="3"/>
      <c r="C748" s="3"/>
      <c r="D748" s="117"/>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2.75" customHeight="1" x14ac:dyDescent="0.2">
      <c r="A749" s="3"/>
      <c r="B749" s="3"/>
      <c r="C749" s="3"/>
      <c r="D749" s="117"/>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2.75" customHeight="1" x14ac:dyDescent="0.2">
      <c r="A750" s="3"/>
      <c r="B750" s="3"/>
      <c r="C750" s="3"/>
      <c r="D750" s="117"/>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2.75" customHeight="1" x14ac:dyDescent="0.2">
      <c r="A751" s="3"/>
      <c r="B751" s="3"/>
      <c r="C751" s="3"/>
      <c r="D751" s="117"/>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2.75" customHeight="1" x14ac:dyDescent="0.2">
      <c r="A752" s="3"/>
      <c r="B752" s="3"/>
      <c r="C752" s="3"/>
      <c r="D752" s="117"/>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2.75" customHeight="1" x14ac:dyDescent="0.2">
      <c r="A753" s="3"/>
      <c r="B753" s="3"/>
      <c r="C753" s="3"/>
      <c r="D753" s="117"/>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2.75" customHeight="1" x14ac:dyDescent="0.2">
      <c r="A754" s="3"/>
      <c r="B754" s="3"/>
      <c r="C754" s="3"/>
      <c r="D754" s="117"/>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2.75" customHeight="1" x14ac:dyDescent="0.2">
      <c r="A755" s="3"/>
      <c r="B755" s="3"/>
      <c r="C755" s="3"/>
      <c r="D755" s="117"/>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2.75" customHeight="1" x14ac:dyDescent="0.2">
      <c r="A756" s="3"/>
      <c r="B756" s="3"/>
      <c r="C756" s="3"/>
      <c r="D756" s="117"/>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2.75" customHeight="1" x14ac:dyDescent="0.2">
      <c r="A757" s="3"/>
      <c r="B757" s="3"/>
      <c r="C757" s="3"/>
      <c r="D757" s="117"/>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2.75" customHeight="1" x14ac:dyDescent="0.2">
      <c r="A758" s="3"/>
      <c r="B758" s="3"/>
      <c r="C758" s="3"/>
      <c r="D758" s="117"/>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2.75" customHeight="1" x14ac:dyDescent="0.2">
      <c r="A759" s="3"/>
      <c r="B759" s="3"/>
      <c r="C759" s="3"/>
      <c r="D759" s="117"/>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2.75" customHeight="1" x14ac:dyDescent="0.2">
      <c r="A760" s="3"/>
      <c r="B760" s="3"/>
      <c r="C760" s="3"/>
      <c r="D760" s="117"/>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2.75" customHeight="1" x14ac:dyDescent="0.2">
      <c r="A761" s="3"/>
      <c r="B761" s="3"/>
      <c r="C761" s="3"/>
      <c r="D761" s="117"/>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2.75" customHeight="1" x14ac:dyDescent="0.2">
      <c r="A762" s="3"/>
      <c r="B762" s="3"/>
      <c r="C762" s="3"/>
      <c r="D762" s="117"/>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2.75" customHeight="1" x14ac:dyDescent="0.2">
      <c r="A763" s="3"/>
      <c r="B763" s="3"/>
      <c r="C763" s="3"/>
      <c r="D763" s="117"/>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2.75" customHeight="1" x14ac:dyDescent="0.2">
      <c r="A764" s="3"/>
      <c r="B764" s="3"/>
      <c r="C764" s="3"/>
      <c r="D764" s="117"/>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2.75" customHeight="1" x14ac:dyDescent="0.2">
      <c r="A765" s="3"/>
      <c r="B765" s="3"/>
      <c r="C765" s="3"/>
      <c r="D765" s="117"/>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2.75" customHeight="1" x14ac:dyDescent="0.2">
      <c r="A766" s="3"/>
      <c r="B766" s="3"/>
      <c r="C766" s="3"/>
      <c r="D766" s="117"/>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2.75" customHeight="1" x14ac:dyDescent="0.2">
      <c r="A767" s="3"/>
      <c r="B767" s="3"/>
      <c r="C767" s="3"/>
      <c r="D767" s="117"/>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2.75" customHeight="1" x14ac:dyDescent="0.2">
      <c r="A768" s="3"/>
      <c r="B768" s="3"/>
      <c r="C768" s="3"/>
      <c r="D768" s="117"/>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2.75" customHeight="1" x14ac:dyDescent="0.2">
      <c r="A769" s="3"/>
      <c r="B769" s="3"/>
      <c r="C769" s="3"/>
      <c r="D769" s="117"/>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2.75" customHeight="1" x14ac:dyDescent="0.2">
      <c r="A770" s="3"/>
      <c r="B770" s="3"/>
      <c r="C770" s="3"/>
      <c r="D770" s="117"/>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2.75" customHeight="1" x14ac:dyDescent="0.2">
      <c r="A771" s="3"/>
      <c r="B771" s="3"/>
      <c r="C771" s="3"/>
      <c r="D771" s="117"/>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2.75" customHeight="1" x14ac:dyDescent="0.2">
      <c r="A772" s="3"/>
      <c r="B772" s="3"/>
      <c r="C772" s="3"/>
      <c r="D772" s="117"/>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2.75" customHeight="1" x14ac:dyDescent="0.2">
      <c r="A773" s="3"/>
      <c r="B773" s="3"/>
      <c r="C773" s="3"/>
      <c r="D773" s="117"/>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2.75" customHeight="1" x14ac:dyDescent="0.2">
      <c r="A774" s="3"/>
      <c r="B774" s="3"/>
      <c r="C774" s="3"/>
      <c r="D774" s="117"/>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2.75" customHeight="1" x14ac:dyDescent="0.2">
      <c r="A775" s="3"/>
      <c r="B775" s="3"/>
      <c r="C775" s="3"/>
      <c r="D775" s="117"/>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2.75" customHeight="1" x14ac:dyDescent="0.2">
      <c r="A776" s="3"/>
      <c r="B776" s="3"/>
      <c r="C776" s="3"/>
      <c r="D776" s="117"/>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2.75" customHeight="1" x14ac:dyDescent="0.2">
      <c r="A777" s="3"/>
      <c r="B777" s="3"/>
      <c r="C777" s="3"/>
      <c r="D777" s="117"/>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2.75" customHeight="1" x14ac:dyDescent="0.2">
      <c r="A778" s="3"/>
      <c r="B778" s="3"/>
      <c r="C778" s="3"/>
      <c r="D778" s="117"/>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2.75" customHeight="1" x14ac:dyDescent="0.2">
      <c r="A779" s="3"/>
      <c r="B779" s="3"/>
      <c r="C779" s="3"/>
      <c r="D779" s="117"/>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2.75" customHeight="1" x14ac:dyDescent="0.2">
      <c r="A780" s="3"/>
      <c r="B780" s="3"/>
      <c r="C780" s="3"/>
      <c r="D780" s="117"/>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2.75" customHeight="1" x14ac:dyDescent="0.2">
      <c r="A781" s="3"/>
      <c r="B781" s="3"/>
      <c r="C781" s="3"/>
      <c r="D781" s="117"/>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2.75" customHeight="1" x14ac:dyDescent="0.2">
      <c r="A782" s="3"/>
      <c r="B782" s="3"/>
      <c r="C782" s="3"/>
      <c r="D782" s="117"/>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2.75" customHeight="1" x14ac:dyDescent="0.2">
      <c r="A783" s="3"/>
      <c r="B783" s="3"/>
      <c r="C783" s="3"/>
      <c r="D783" s="117"/>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2.75" customHeight="1" x14ac:dyDescent="0.2">
      <c r="A784" s="3"/>
      <c r="B784" s="3"/>
      <c r="C784" s="3"/>
      <c r="D784" s="117"/>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2.75" customHeight="1" x14ac:dyDescent="0.2">
      <c r="A785" s="3"/>
      <c r="B785" s="3"/>
      <c r="C785" s="3"/>
      <c r="D785" s="117"/>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2.75" customHeight="1" x14ac:dyDescent="0.2">
      <c r="A786" s="3"/>
      <c r="B786" s="3"/>
      <c r="C786" s="3"/>
      <c r="D786" s="117"/>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2.75" customHeight="1" x14ac:dyDescent="0.2">
      <c r="A787" s="3"/>
      <c r="B787" s="3"/>
      <c r="C787" s="3"/>
      <c r="D787" s="117"/>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2.75" customHeight="1" x14ac:dyDescent="0.2">
      <c r="A788" s="3"/>
      <c r="B788" s="3"/>
      <c r="C788" s="3"/>
      <c r="D788" s="117"/>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2.75" customHeight="1" x14ac:dyDescent="0.2">
      <c r="A789" s="3"/>
      <c r="B789" s="3"/>
      <c r="C789" s="3"/>
      <c r="D789" s="117"/>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2.75" customHeight="1" x14ac:dyDescent="0.2">
      <c r="A790" s="3"/>
      <c r="B790" s="3"/>
      <c r="C790" s="3"/>
      <c r="D790" s="117"/>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2.75" customHeight="1" x14ac:dyDescent="0.2">
      <c r="A791" s="3"/>
      <c r="B791" s="3"/>
      <c r="C791" s="3"/>
      <c r="D791" s="117"/>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2.75" customHeight="1" x14ac:dyDescent="0.2">
      <c r="A792" s="3"/>
      <c r="B792" s="3"/>
      <c r="C792" s="3"/>
      <c r="D792" s="117"/>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2.75" customHeight="1" x14ac:dyDescent="0.2">
      <c r="A793" s="3"/>
      <c r="B793" s="3"/>
      <c r="C793" s="3"/>
      <c r="D793" s="117"/>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2.75" customHeight="1" x14ac:dyDescent="0.2">
      <c r="A794" s="3"/>
      <c r="B794" s="3"/>
      <c r="C794" s="3"/>
      <c r="D794" s="117"/>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2.75" customHeight="1" x14ac:dyDescent="0.2">
      <c r="A795" s="3"/>
      <c r="B795" s="3"/>
      <c r="C795" s="3"/>
      <c r="D795" s="117"/>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2.75" customHeight="1" x14ac:dyDescent="0.2">
      <c r="A796" s="3"/>
      <c r="B796" s="3"/>
      <c r="C796" s="3"/>
      <c r="D796" s="117"/>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2.75" customHeight="1" x14ac:dyDescent="0.2">
      <c r="A797" s="3"/>
      <c r="B797" s="3"/>
      <c r="C797" s="3"/>
      <c r="D797" s="117"/>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2.75" customHeight="1" x14ac:dyDescent="0.2">
      <c r="A798" s="3"/>
      <c r="B798" s="3"/>
      <c r="C798" s="3"/>
      <c r="D798" s="117"/>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2.75" customHeight="1" x14ac:dyDescent="0.2">
      <c r="A799" s="3"/>
      <c r="B799" s="3"/>
      <c r="C799" s="3"/>
      <c r="D799" s="117"/>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2.75" customHeight="1" x14ac:dyDescent="0.2">
      <c r="A800" s="3"/>
      <c r="B800" s="3"/>
      <c r="C800" s="3"/>
      <c r="D800" s="117"/>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2.75" customHeight="1" x14ac:dyDescent="0.2">
      <c r="A801" s="3"/>
      <c r="B801" s="3"/>
      <c r="C801" s="3"/>
      <c r="D801" s="117"/>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2.75" customHeight="1" x14ac:dyDescent="0.2">
      <c r="A802" s="3"/>
      <c r="B802" s="3"/>
      <c r="C802" s="3"/>
      <c r="D802" s="117"/>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2.75" customHeight="1" x14ac:dyDescent="0.2">
      <c r="A803" s="3"/>
      <c r="B803" s="3"/>
      <c r="C803" s="3"/>
      <c r="D803" s="117"/>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2.75" customHeight="1" x14ac:dyDescent="0.2">
      <c r="A804" s="3"/>
      <c r="B804" s="3"/>
      <c r="C804" s="3"/>
      <c r="D804" s="117"/>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2.75" customHeight="1" x14ac:dyDescent="0.2">
      <c r="A805" s="3"/>
      <c r="B805" s="3"/>
      <c r="C805" s="3"/>
      <c r="D805" s="117"/>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2.75" customHeight="1" x14ac:dyDescent="0.2">
      <c r="A806" s="3"/>
      <c r="B806" s="3"/>
      <c r="C806" s="3"/>
      <c r="D806" s="117"/>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2.75" customHeight="1" x14ac:dyDescent="0.2">
      <c r="A807" s="3"/>
      <c r="B807" s="3"/>
      <c r="C807" s="3"/>
      <c r="D807" s="117"/>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2.75" customHeight="1" x14ac:dyDescent="0.2">
      <c r="A808" s="3"/>
      <c r="B808" s="3"/>
      <c r="C808" s="3"/>
      <c r="D808" s="117"/>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2.75" customHeight="1" x14ac:dyDescent="0.2">
      <c r="A809" s="3"/>
      <c r="B809" s="3"/>
      <c r="C809" s="3"/>
      <c r="D809" s="117"/>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2.75" customHeight="1" x14ac:dyDescent="0.2">
      <c r="A810" s="3"/>
      <c r="B810" s="3"/>
      <c r="C810" s="3"/>
      <c r="D810" s="117"/>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2.75" customHeight="1" x14ac:dyDescent="0.2">
      <c r="A811" s="3"/>
      <c r="B811" s="3"/>
      <c r="C811" s="3"/>
      <c r="D811" s="117"/>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2.75" customHeight="1" x14ac:dyDescent="0.2">
      <c r="A812" s="3"/>
      <c r="B812" s="3"/>
      <c r="C812" s="3"/>
      <c r="D812" s="117"/>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2.75" customHeight="1" x14ac:dyDescent="0.2">
      <c r="A813" s="3"/>
      <c r="B813" s="3"/>
      <c r="C813" s="3"/>
      <c r="D813" s="117"/>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2.75" customHeight="1" x14ac:dyDescent="0.2">
      <c r="A814" s="3"/>
      <c r="B814" s="3"/>
      <c r="C814" s="3"/>
      <c r="D814" s="117"/>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2.75" customHeight="1" x14ac:dyDescent="0.2">
      <c r="A815" s="3"/>
      <c r="B815" s="3"/>
      <c r="C815" s="3"/>
      <c r="D815" s="117"/>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2.75" customHeight="1" x14ac:dyDescent="0.2">
      <c r="A816" s="3"/>
      <c r="B816" s="3"/>
      <c r="C816" s="3"/>
      <c r="D816" s="117"/>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2.75" customHeight="1" x14ac:dyDescent="0.2">
      <c r="A817" s="3"/>
      <c r="B817" s="3"/>
      <c r="C817" s="3"/>
      <c r="D817" s="117"/>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2.75" customHeight="1" x14ac:dyDescent="0.2">
      <c r="A818" s="3"/>
      <c r="B818" s="3"/>
      <c r="C818" s="3"/>
      <c r="D818" s="117"/>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2.75" customHeight="1" x14ac:dyDescent="0.2">
      <c r="A819" s="3"/>
      <c r="B819" s="3"/>
      <c r="C819" s="3"/>
      <c r="D819" s="117"/>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2.75" customHeight="1" x14ac:dyDescent="0.2">
      <c r="A820" s="3"/>
      <c r="B820" s="3"/>
      <c r="C820" s="3"/>
      <c r="D820" s="117"/>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2.75" customHeight="1" x14ac:dyDescent="0.2">
      <c r="A821" s="3"/>
      <c r="B821" s="3"/>
      <c r="C821" s="3"/>
      <c r="D821" s="117"/>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2.75" customHeight="1" x14ac:dyDescent="0.2">
      <c r="A822" s="3"/>
      <c r="B822" s="3"/>
      <c r="C822" s="3"/>
      <c r="D822" s="117"/>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2.75" customHeight="1" x14ac:dyDescent="0.2">
      <c r="A823" s="3"/>
      <c r="B823" s="3"/>
      <c r="C823" s="3"/>
      <c r="D823" s="117"/>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2.75" customHeight="1" x14ac:dyDescent="0.2">
      <c r="A824" s="3"/>
      <c r="B824" s="3"/>
      <c r="C824" s="3"/>
      <c r="D824" s="117"/>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2.75" customHeight="1" x14ac:dyDescent="0.2">
      <c r="A825" s="3"/>
      <c r="B825" s="3"/>
      <c r="C825" s="3"/>
      <c r="D825" s="117"/>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2.75" customHeight="1" x14ac:dyDescent="0.2">
      <c r="A826" s="3"/>
      <c r="B826" s="3"/>
      <c r="C826" s="3"/>
      <c r="D826" s="117"/>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2.75" customHeight="1" x14ac:dyDescent="0.2">
      <c r="A827" s="3"/>
      <c r="B827" s="3"/>
      <c r="C827" s="3"/>
      <c r="D827" s="117"/>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2.75" customHeight="1" x14ac:dyDescent="0.2">
      <c r="A828" s="3"/>
      <c r="B828" s="3"/>
      <c r="C828" s="3"/>
      <c r="D828" s="117"/>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2.75" customHeight="1" x14ac:dyDescent="0.2">
      <c r="A829" s="3"/>
      <c r="B829" s="3"/>
      <c r="C829" s="3"/>
      <c r="D829" s="117"/>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2.75" customHeight="1" x14ac:dyDescent="0.2">
      <c r="A830" s="3"/>
      <c r="B830" s="3"/>
      <c r="C830" s="3"/>
      <c r="D830" s="117"/>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2.75" customHeight="1" x14ac:dyDescent="0.2">
      <c r="A831" s="3"/>
      <c r="B831" s="3"/>
      <c r="C831" s="3"/>
      <c r="D831" s="117"/>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2.75" customHeight="1" x14ac:dyDescent="0.2">
      <c r="A832" s="3"/>
      <c r="B832" s="3"/>
      <c r="C832" s="3"/>
      <c r="D832" s="117"/>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2.75" customHeight="1" x14ac:dyDescent="0.2">
      <c r="A833" s="3"/>
      <c r="B833" s="3"/>
      <c r="C833" s="3"/>
      <c r="D833" s="117"/>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2.75" customHeight="1" x14ac:dyDescent="0.2">
      <c r="A834" s="3"/>
      <c r="B834" s="3"/>
      <c r="C834" s="3"/>
      <c r="D834" s="117"/>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2.75" customHeight="1" x14ac:dyDescent="0.2">
      <c r="A835" s="3"/>
      <c r="B835" s="3"/>
      <c r="C835" s="3"/>
      <c r="D835" s="117"/>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2.75" customHeight="1" x14ac:dyDescent="0.2">
      <c r="A836" s="3"/>
      <c r="B836" s="3"/>
      <c r="C836" s="3"/>
      <c r="D836" s="117"/>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2.75" customHeight="1" x14ac:dyDescent="0.2">
      <c r="A837" s="3"/>
      <c r="B837" s="3"/>
      <c r="C837" s="3"/>
      <c r="D837" s="117"/>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2.75" customHeight="1" x14ac:dyDescent="0.2">
      <c r="A838" s="3"/>
      <c r="B838" s="3"/>
      <c r="C838" s="3"/>
      <c r="D838" s="117"/>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2.75" customHeight="1" x14ac:dyDescent="0.2">
      <c r="A839" s="3"/>
      <c r="B839" s="3"/>
      <c r="C839" s="3"/>
      <c r="D839" s="117"/>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2.75" customHeight="1" x14ac:dyDescent="0.2">
      <c r="A840" s="3"/>
      <c r="B840" s="3"/>
      <c r="C840" s="3"/>
      <c r="D840" s="117"/>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2.75" customHeight="1" x14ac:dyDescent="0.2">
      <c r="A841" s="3"/>
      <c r="B841" s="3"/>
      <c r="C841" s="3"/>
      <c r="D841" s="117"/>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2.75" customHeight="1" x14ac:dyDescent="0.2">
      <c r="A842" s="3"/>
      <c r="B842" s="3"/>
      <c r="C842" s="3"/>
      <c r="D842" s="117"/>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2.75" customHeight="1" x14ac:dyDescent="0.2">
      <c r="A843" s="3"/>
      <c r="B843" s="3"/>
      <c r="C843" s="3"/>
      <c r="D843" s="117"/>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2.75" customHeight="1" x14ac:dyDescent="0.2">
      <c r="A844" s="3"/>
      <c r="B844" s="3"/>
      <c r="C844" s="3"/>
      <c r="D844" s="117"/>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2.75" customHeight="1" x14ac:dyDescent="0.2">
      <c r="A845" s="3"/>
      <c r="B845" s="3"/>
      <c r="C845" s="3"/>
      <c r="D845" s="117"/>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2.75" customHeight="1" x14ac:dyDescent="0.2">
      <c r="A846" s="3"/>
      <c r="B846" s="3"/>
      <c r="C846" s="3"/>
      <c r="D846" s="117"/>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2.75" customHeight="1" x14ac:dyDescent="0.2">
      <c r="A847" s="3"/>
      <c r="B847" s="3"/>
      <c r="C847" s="3"/>
      <c r="D847" s="117"/>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2.75" customHeight="1" x14ac:dyDescent="0.2">
      <c r="A848" s="3"/>
      <c r="B848" s="3"/>
      <c r="C848" s="3"/>
      <c r="D848" s="117"/>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2.75" customHeight="1" x14ac:dyDescent="0.2">
      <c r="A849" s="3"/>
      <c r="B849" s="3"/>
      <c r="C849" s="3"/>
      <c r="D849" s="117"/>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2.75" customHeight="1" x14ac:dyDescent="0.2">
      <c r="A850" s="3"/>
      <c r="B850" s="3"/>
      <c r="C850" s="3"/>
      <c r="D850" s="117"/>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2.75" customHeight="1" x14ac:dyDescent="0.2">
      <c r="A851" s="3"/>
      <c r="B851" s="3"/>
      <c r="C851" s="3"/>
      <c r="D851" s="117"/>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2.75" customHeight="1" x14ac:dyDescent="0.2">
      <c r="A852" s="3"/>
      <c r="B852" s="3"/>
      <c r="C852" s="3"/>
      <c r="D852" s="117"/>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2.75" customHeight="1" x14ac:dyDescent="0.2">
      <c r="A853" s="3"/>
      <c r="B853" s="3"/>
      <c r="C853" s="3"/>
      <c r="D853" s="117"/>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2.75" customHeight="1" x14ac:dyDescent="0.2">
      <c r="A854" s="3"/>
      <c r="B854" s="3"/>
      <c r="C854" s="3"/>
      <c r="D854" s="117"/>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2.75" customHeight="1" x14ac:dyDescent="0.2">
      <c r="A855" s="3"/>
      <c r="B855" s="3"/>
      <c r="C855" s="3"/>
      <c r="D855" s="117"/>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2.75" customHeight="1" x14ac:dyDescent="0.2">
      <c r="A856" s="3"/>
      <c r="B856" s="3"/>
      <c r="C856" s="3"/>
      <c r="D856" s="117"/>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2.75" customHeight="1" x14ac:dyDescent="0.2">
      <c r="A857" s="3"/>
      <c r="B857" s="3"/>
      <c r="C857" s="3"/>
      <c r="D857" s="117"/>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2.75" customHeight="1" x14ac:dyDescent="0.2">
      <c r="A858" s="3"/>
      <c r="B858" s="3"/>
      <c r="C858" s="3"/>
      <c r="D858" s="117"/>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2.75" customHeight="1" x14ac:dyDescent="0.2">
      <c r="A859" s="3"/>
      <c r="B859" s="3"/>
      <c r="C859" s="3"/>
      <c r="D859" s="117"/>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2.75" customHeight="1" x14ac:dyDescent="0.2">
      <c r="A860" s="3"/>
      <c r="B860" s="3"/>
      <c r="C860" s="3"/>
      <c r="D860" s="117"/>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2.75" customHeight="1" x14ac:dyDescent="0.2">
      <c r="A861" s="3"/>
      <c r="B861" s="3"/>
      <c r="C861" s="3"/>
      <c r="D861" s="117"/>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2.75" customHeight="1" x14ac:dyDescent="0.2">
      <c r="A862" s="3"/>
      <c r="B862" s="3"/>
      <c r="C862" s="3"/>
      <c r="D862" s="117"/>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2.75" customHeight="1" x14ac:dyDescent="0.2">
      <c r="A863" s="3"/>
      <c r="B863" s="3"/>
      <c r="C863" s="3"/>
      <c r="D863" s="117"/>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2.75" customHeight="1" x14ac:dyDescent="0.2">
      <c r="A864" s="3"/>
      <c r="B864" s="3"/>
      <c r="C864" s="3"/>
      <c r="D864" s="117"/>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2.75" customHeight="1" x14ac:dyDescent="0.2">
      <c r="A865" s="3"/>
      <c r="B865" s="3"/>
      <c r="C865" s="3"/>
      <c r="D865" s="117"/>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2.75" customHeight="1" x14ac:dyDescent="0.2">
      <c r="A866" s="3"/>
      <c r="B866" s="3"/>
      <c r="C866" s="3"/>
      <c r="D866" s="117"/>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2.75" customHeight="1" x14ac:dyDescent="0.2">
      <c r="A867" s="3"/>
      <c r="B867" s="3"/>
      <c r="C867" s="3"/>
      <c r="D867" s="117"/>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2.75" customHeight="1" x14ac:dyDescent="0.2">
      <c r="A868" s="3"/>
      <c r="B868" s="3"/>
      <c r="C868" s="3"/>
      <c r="D868" s="117"/>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2.75" customHeight="1" x14ac:dyDescent="0.2">
      <c r="A869" s="3"/>
      <c r="B869" s="3"/>
      <c r="C869" s="3"/>
      <c r="D869" s="117"/>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2.75" customHeight="1" x14ac:dyDescent="0.2">
      <c r="A870" s="3"/>
      <c r="B870" s="3"/>
      <c r="C870" s="3"/>
      <c r="D870" s="117"/>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2.75" customHeight="1" x14ac:dyDescent="0.2">
      <c r="A871" s="3"/>
      <c r="B871" s="3"/>
      <c r="C871" s="3"/>
      <c r="D871" s="117"/>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2.75" customHeight="1" x14ac:dyDescent="0.2">
      <c r="A872" s="3"/>
      <c r="B872" s="3"/>
      <c r="C872" s="3"/>
      <c r="D872" s="117"/>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2.75" customHeight="1" x14ac:dyDescent="0.2">
      <c r="A873" s="3"/>
      <c r="B873" s="3"/>
      <c r="C873" s="3"/>
      <c r="D873" s="117"/>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2.75" customHeight="1" x14ac:dyDescent="0.2">
      <c r="A874" s="3"/>
      <c r="B874" s="3"/>
      <c r="C874" s="3"/>
      <c r="D874" s="117"/>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2.75" customHeight="1" x14ac:dyDescent="0.2">
      <c r="A875" s="3"/>
      <c r="B875" s="3"/>
      <c r="C875" s="3"/>
      <c r="D875" s="117"/>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2.75" customHeight="1" x14ac:dyDescent="0.2">
      <c r="A876" s="3"/>
      <c r="B876" s="3"/>
      <c r="C876" s="3"/>
      <c r="D876" s="117"/>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2.75" customHeight="1" x14ac:dyDescent="0.2">
      <c r="A877" s="3"/>
      <c r="B877" s="3"/>
      <c r="C877" s="3"/>
      <c r="D877" s="117"/>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2.75" customHeight="1" x14ac:dyDescent="0.2">
      <c r="A878" s="3"/>
      <c r="B878" s="3"/>
      <c r="C878" s="3"/>
      <c r="D878" s="117"/>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2.75" customHeight="1" x14ac:dyDescent="0.2">
      <c r="A879" s="3"/>
      <c r="B879" s="3"/>
      <c r="C879" s="3"/>
      <c r="D879" s="117"/>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2.75" customHeight="1" x14ac:dyDescent="0.2">
      <c r="A880" s="3"/>
      <c r="B880" s="3"/>
      <c r="C880" s="3"/>
      <c r="D880" s="117"/>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2.75" customHeight="1" x14ac:dyDescent="0.2">
      <c r="A881" s="3"/>
      <c r="B881" s="3"/>
      <c r="C881" s="3"/>
      <c r="D881" s="117"/>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2.75" customHeight="1" x14ac:dyDescent="0.2">
      <c r="A882" s="3"/>
      <c r="B882" s="3"/>
      <c r="C882" s="3"/>
      <c r="D882" s="117"/>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2.75" customHeight="1" x14ac:dyDescent="0.2">
      <c r="A883" s="3"/>
      <c r="B883" s="3"/>
      <c r="C883" s="3"/>
      <c r="D883" s="117"/>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2.75" customHeight="1" x14ac:dyDescent="0.2">
      <c r="A884" s="3"/>
      <c r="B884" s="3"/>
      <c r="C884" s="3"/>
      <c r="D884" s="117"/>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2.75" customHeight="1" x14ac:dyDescent="0.2">
      <c r="A885" s="3"/>
      <c r="B885" s="3"/>
      <c r="C885" s="3"/>
      <c r="D885" s="117"/>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2.75" customHeight="1" x14ac:dyDescent="0.2">
      <c r="A886" s="3"/>
      <c r="B886" s="3"/>
      <c r="C886" s="3"/>
      <c r="D886" s="117"/>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2.75" customHeight="1" x14ac:dyDescent="0.2">
      <c r="A887" s="3"/>
      <c r="B887" s="3"/>
      <c r="C887" s="3"/>
      <c r="D887" s="117"/>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2.75" customHeight="1" x14ac:dyDescent="0.2">
      <c r="A888" s="3"/>
      <c r="B888" s="3"/>
      <c r="C888" s="3"/>
      <c r="D888" s="117"/>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2.75" customHeight="1" x14ac:dyDescent="0.2">
      <c r="A889" s="3"/>
      <c r="B889" s="3"/>
      <c r="C889" s="3"/>
      <c r="D889" s="117"/>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2.75" customHeight="1" x14ac:dyDescent="0.2">
      <c r="A890" s="3"/>
      <c r="B890" s="3"/>
      <c r="C890" s="3"/>
      <c r="D890" s="117"/>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2.75" customHeight="1" x14ac:dyDescent="0.2">
      <c r="A891" s="3"/>
      <c r="B891" s="3"/>
      <c r="C891" s="3"/>
      <c r="D891" s="117"/>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2.75" customHeight="1" x14ac:dyDescent="0.2">
      <c r="A892" s="3"/>
      <c r="B892" s="3"/>
      <c r="C892" s="3"/>
      <c r="D892" s="117"/>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2.75" customHeight="1" x14ac:dyDescent="0.2">
      <c r="A893" s="3"/>
      <c r="B893" s="3"/>
      <c r="C893" s="3"/>
      <c r="D893" s="117"/>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2.75" customHeight="1" x14ac:dyDescent="0.2">
      <c r="A894" s="3"/>
      <c r="B894" s="3"/>
      <c r="C894" s="3"/>
      <c r="D894" s="117"/>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2.75" customHeight="1" x14ac:dyDescent="0.2">
      <c r="A895" s="3"/>
      <c r="B895" s="3"/>
      <c r="C895" s="3"/>
      <c r="D895" s="117"/>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2.75" customHeight="1" x14ac:dyDescent="0.2">
      <c r="A896" s="3"/>
      <c r="B896" s="3"/>
      <c r="C896" s="3"/>
      <c r="D896" s="117"/>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2.75" customHeight="1" x14ac:dyDescent="0.2">
      <c r="A897" s="3"/>
      <c r="B897" s="3"/>
      <c r="C897" s="3"/>
      <c r="D897" s="117"/>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2.75" customHeight="1" x14ac:dyDescent="0.2">
      <c r="A898" s="3"/>
      <c r="B898" s="3"/>
      <c r="C898" s="3"/>
      <c r="D898" s="117"/>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2.75" customHeight="1" x14ac:dyDescent="0.2">
      <c r="A899" s="3"/>
      <c r="B899" s="3"/>
      <c r="C899" s="3"/>
      <c r="D899" s="117"/>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2.75" customHeight="1" x14ac:dyDescent="0.2">
      <c r="A900" s="3"/>
      <c r="B900" s="3"/>
      <c r="C900" s="3"/>
      <c r="D900" s="117"/>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2.75" customHeight="1" x14ac:dyDescent="0.2">
      <c r="A901" s="3"/>
      <c r="B901" s="3"/>
      <c r="C901" s="3"/>
      <c r="D901" s="117"/>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2.75" customHeight="1" x14ac:dyDescent="0.2">
      <c r="A902" s="3"/>
      <c r="B902" s="3"/>
      <c r="C902" s="3"/>
      <c r="D902" s="117"/>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2.75" customHeight="1" x14ac:dyDescent="0.2">
      <c r="A903" s="3"/>
      <c r="B903" s="3"/>
      <c r="C903" s="3"/>
      <c r="D903" s="117"/>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2.75" customHeight="1" x14ac:dyDescent="0.2">
      <c r="A904" s="3"/>
      <c r="B904" s="3"/>
      <c r="C904" s="3"/>
      <c r="D904" s="117"/>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2.75" customHeight="1" x14ac:dyDescent="0.2">
      <c r="A905" s="3"/>
      <c r="B905" s="3"/>
      <c r="C905" s="3"/>
      <c r="D905" s="117"/>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2.75" customHeight="1" x14ac:dyDescent="0.2">
      <c r="A906" s="3"/>
      <c r="B906" s="3"/>
      <c r="C906" s="3"/>
      <c r="D906" s="117"/>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2.75" customHeight="1" x14ac:dyDescent="0.2">
      <c r="A907" s="3"/>
      <c r="B907" s="3"/>
      <c r="C907" s="3"/>
      <c r="D907" s="117"/>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2.75" customHeight="1" x14ac:dyDescent="0.2">
      <c r="A908" s="3"/>
      <c r="B908" s="3"/>
      <c r="C908" s="3"/>
      <c r="D908" s="117"/>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2.75" customHeight="1" x14ac:dyDescent="0.2">
      <c r="A909" s="3"/>
      <c r="B909" s="3"/>
      <c r="C909" s="3"/>
      <c r="D909" s="117"/>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2.75" customHeight="1" x14ac:dyDescent="0.2">
      <c r="A910" s="3"/>
      <c r="B910" s="3"/>
      <c r="C910" s="3"/>
      <c r="D910" s="117"/>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2.75" customHeight="1" x14ac:dyDescent="0.2">
      <c r="A911" s="3"/>
      <c r="B911" s="3"/>
      <c r="C911" s="3"/>
      <c r="D911" s="117"/>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2.75" customHeight="1" x14ac:dyDescent="0.2">
      <c r="A912" s="3"/>
      <c r="B912" s="3"/>
      <c r="C912" s="3"/>
      <c r="D912" s="117"/>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2.75" customHeight="1" x14ac:dyDescent="0.2">
      <c r="A913" s="3"/>
      <c r="B913" s="3"/>
      <c r="C913" s="3"/>
      <c r="D913" s="117"/>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2.75" customHeight="1" x14ac:dyDescent="0.2">
      <c r="A914" s="3"/>
      <c r="B914" s="3"/>
      <c r="C914" s="3"/>
      <c r="D914" s="117"/>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2.75" customHeight="1" x14ac:dyDescent="0.2">
      <c r="A915" s="3"/>
      <c r="B915" s="3"/>
      <c r="C915" s="3"/>
      <c r="D915" s="117"/>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2.75" customHeight="1" x14ac:dyDescent="0.2">
      <c r="A916" s="3"/>
      <c r="B916" s="3"/>
      <c r="C916" s="3"/>
      <c r="D916" s="117"/>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2.75" customHeight="1" x14ac:dyDescent="0.2">
      <c r="A917" s="3"/>
      <c r="B917" s="3"/>
      <c r="C917" s="3"/>
      <c r="D917" s="117"/>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2.75" customHeight="1" x14ac:dyDescent="0.2">
      <c r="A918" s="3"/>
      <c r="B918" s="3"/>
      <c r="C918" s="3"/>
      <c r="D918" s="117"/>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2.75" customHeight="1" x14ac:dyDescent="0.2">
      <c r="A919" s="3"/>
      <c r="B919" s="3"/>
      <c r="C919" s="3"/>
      <c r="D919" s="117"/>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2.75" customHeight="1" x14ac:dyDescent="0.2">
      <c r="A920" s="3"/>
      <c r="B920" s="3"/>
      <c r="C920" s="3"/>
      <c r="D920" s="117"/>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2.75" customHeight="1" x14ac:dyDescent="0.2">
      <c r="A921" s="3"/>
      <c r="B921" s="3"/>
      <c r="C921" s="3"/>
      <c r="D921" s="117"/>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2.75" customHeight="1" x14ac:dyDescent="0.2">
      <c r="A922" s="3"/>
      <c r="B922" s="3"/>
      <c r="C922" s="3"/>
      <c r="D922" s="117"/>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2.75" customHeight="1" x14ac:dyDescent="0.2">
      <c r="A923" s="3"/>
      <c r="B923" s="3"/>
      <c r="C923" s="3"/>
      <c r="D923" s="117"/>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2.75" customHeight="1" x14ac:dyDescent="0.2">
      <c r="A924" s="3"/>
      <c r="B924" s="3"/>
      <c r="C924" s="3"/>
      <c r="D924" s="117"/>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2.75" customHeight="1" x14ac:dyDescent="0.2">
      <c r="A925" s="3"/>
      <c r="B925" s="3"/>
      <c r="C925" s="3"/>
      <c r="D925" s="117"/>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2.75" customHeight="1" x14ac:dyDescent="0.2">
      <c r="A926" s="3"/>
      <c r="B926" s="3"/>
      <c r="C926" s="3"/>
      <c r="D926" s="117"/>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2.75" customHeight="1" x14ac:dyDescent="0.2">
      <c r="A927" s="3"/>
      <c r="B927" s="3"/>
      <c r="C927" s="3"/>
      <c r="D927" s="117"/>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2.75" customHeight="1" x14ac:dyDescent="0.2">
      <c r="A928" s="3"/>
      <c r="B928" s="3"/>
      <c r="C928" s="3"/>
      <c r="D928" s="117"/>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2.75" customHeight="1" x14ac:dyDescent="0.2">
      <c r="A929" s="3"/>
      <c r="B929" s="3"/>
      <c r="C929" s="3"/>
      <c r="D929" s="117"/>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2.75" customHeight="1" x14ac:dyDescent="0.2">
      <c r="A930" s="3"/>
      <c r="B930" s="3"/>
      <c r="C930" s="3"/>
      <c r="D930" s="117"/>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2.75" customHeight="1" x14ac:dyDescent="0.2">
      <c r="A931" s="3"/>
      <c r="B931" s="3"/>
      <c r="C931" s="3"/>
      <c r="D931" s="117"/>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2.75" customHeight="1" x14ac:dyDescent="0.2">
      <c r="A932" s="3"/>
      <c r="B932" s="3"/>
      <c r="C932" s="3"/>
      <c r="D932" s="117"/>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2.75" customHeight="1" x14ac:dyDescent="0.2">
      <c r="A933" s="3"/>
      <c r="B933" s="3"/>
      <c r="C933" s="3"/>
      <c r="D933" s="117"/>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2.75" customHeight="1" x14ac:dyDescent="0.2">
      <c r="A934" s="3"/>
      <c r="B934" s="3"/>
      <c r="C934" s="3"/>
      <c r="D934" s="117"/>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2.75" customHeight="1" x14ac:dyDescent="0.2">
      <c r="A935" s="3"/>
      <c r="B935" s="3"/>
      <c r="C935" s="3"/>
      <c r="D935" s="117"/>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2.75" customHeight="1" x14ac:dyDescent="0.2">
      <c r="A936" s="3"/>
      <c r="B936" s="3"/>
      <c r="C936" s="3"/>
      <c r="D936" s="117"/>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2.75" customHeight="1" x14ac:dyDescent="0.2">
      <c r="A937" s="3"/>
      <c r="B937" s="3"/>
      <c r="C937" s="3"/>
      <c r="D937" s="117"/>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2.75" customHeight="1" x14ac:dyDescent="0.2">
      <c r="A938" s="3"/>
      <c r="B938" s="3"/>
      <c r="C938" s="3"/>
      <c r="D938" s="117"/>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2.75" customHeight="1" x14ac:dyDescent="0.2">
      <c r="A939" s="3"/>
      <c r="B939" s="3"/>
      <c r="C939" s="3"/>
      <c r="D939" s="117"/>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2.75" customHeight="1" x14ac:dyDescent="0.2">
      <c r="A940" s="3"/>
      <c r="B940" s="3"/>
      <c r="C940" s="3"/>
      <c r="D940" s="117"/>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2.75" customHeight="1" x14ac:dyDescent="0.2">
      <c r="A941" s="3"/>
      <c r="B941" s="3"/>
      <c r="C941" s="3"/>
      <c r="D941" s="117"/>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2.75" customHeight="1" x14ac:dyDescent="0.2">
      <c r="A942" s="3"/>
      <c r="B942" s="3"/>
      <c r="C942" s="3"/>
      <c r="D942" s="117"/>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2.75" customHeight="1" x14ac:dyDescent="0.2">
      <c r="A943" s="3"/>
      <c r="B943" s="3"/>
      <c r="C943" s="3"/>
      <c r="D943" s="117"/>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2.75" customHeight="1" x14ac:dyDescent="0.2">
      <c r="A944" s="3"/>
      <c r="B944" s="3"/>
      <c r="C944" s="3"/>
      <c r="D944" s="117"/>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2.75" customHeight="1" x14ac:dyDescent="0.2">
      <c r="A945" s="3"/>
      <c r="B945" s="3"/>
      <c r="C945" s="3"/>
      <c r="D945" s="117"/>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2.75" customHeight="1" x14ac:dyDescent="0.2">
      <c r="A946" s="3"/>
      <c r="B946" s="3"/>
      <c r="C946" s="3"/>
      <c r="D946" s="117"/>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2.75" customHeight="1" x14ac:dyDescent="0.2">
      <c r="A947" s="3"/>
      <c r="B947" s="3"/>
      <c r="C947" s="3"/>
      <c r="D947" s="117"/>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2.75" customHeight="1" x14ac:dyDescent="0.2">
      <c r="A948" s="3"/>
      <c r="B948" s="3"/>
      <c r="C948" s="3"/>
      <c r="D948" s="117"/>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2.75" customHeight="1" x14ac:dyDescent="0.2">
      <c r="A949" s="3"/>
      <c r="B949" s="3"/>
      <c r="C949" s="3"/>
      <c r="D949" s="117"/>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2.75" customHeight="1" x14ac:dyDescent="0.2">
      <c r="A950" s="3"/>
      <c r="B950" s="3"/>
      <c r="C950" s="3"/>
      <c r="D950" s="117"/>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2.75" customHeight="1" x14ac:dyDescent="0.2">
      <c r="A951" s="3"/>
      <c r="B951" s="3"/>
      <c r="C951" s="3"/>
      <c r="D951" s="117"/>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2.75" customHeight="1" x14ac:dyDescent="0.2">
      <c r="A952" s="3"/>
      <c r="B952" s="3"/>
      <c r="C952" s="3"/>
      <c r="D952" s="117"/>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2.75" customHeight="1" x14ac:dyDescent="0.2">
      <c r="A953" s="3"/>
      <c r="B953" s="3"/>
      <c r="C953" s="3"/>
      <c r="D953" s="117"/>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2.75" customHeight="1" x14ac:dyDescent="0.2">
      <c r="A954" s="3"/>
      <c r="B954" s="3"/>
      <c r="C954" s="3"/>
      <c r="D954" s="117"/>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2.75" customHeight="1" x14ac:dyDescent="0.2">
      <c r="A955" s="3"/>
      <c r="B955" s="3"/>
      <c r="C955" s="3"/>
      <c r="D955" s="117"/>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2.75" customHeight="1" x14ac:dyDescent="0.2">
      <c r="A956" s="3"/>
      <c r="B956" s="3"/>
      <c r="C956" s="3"/>
      <c r="D956" s="117"/>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2.75" customHeight="1" x14ac:dyDescent="0.2">
      <c r="A957" s="3"/>
      <c r="B957" s="3"/>
      <c r="C957" s="3"/>
      <c r="D957" s="117"/>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2.75" customHeight="1" x14ac:dyDescent="0.2">
      <c r="A958" s="3"/>
      <c r="B958" s="3"/>
      <c r="C958" s="3"/>
      <c r="D958" s="117"/>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2.75" customHeight="1" x14ac:dyDescent="0.2">
      <c r="A959" s="3"/>
      <c r="B959" s="3"/>
      <c r="C959" s="3"/>
      <c r="D959" s="117"/>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2.75" customHeight="1" x14ac:dyDescent="0.2">
      <c r="A960" s="3"/>
      <c r="B960" s="3"/>
      <c r="C960" s="3"/>
      <c r="D960" s="117"/>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2.75" customHeight="1" x14ac:dyDescent="0.2">
      <c r="A961" s="3"/>
      <c r="B961" s="3"/>
      <c r="C961" s="3"/>
      <c r="D961" s="117"/>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2.75" customHeight="1" x14ac:dyDescent="0.2">
      <c r="A962" s="3"/>
      <c r="B962" s="3"/>
      <c r="C962" s="3"/>
      <c r="D962" s="117"/>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2.75" customHeight="1" x14ac:dyDescent="0.2">
      <c r="A963" s="3"/>
      <c r="B963" s="3"/>
      <c r="C963" s="3"/>
      <c r="D963" s="117"/>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2.75" customHeight="1" x14ac:dyDescent="0.2">
      <c r="A964" s="3"/>
      <c r="B964" s="3"/>
      <c r="C964" s="3"/>
      <c r="D964" s="117"/>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2.75" customHeight="1" x14ac:dyDescent="0.2">
      <c r="A965" s="3"/>
      <c r="B965" s="3"/>
      <c r="C965" s="3"/>
      <c r="D965" s="117"/>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2.75" customHeight="1" x14ac:dyDescent="0.2">
      <c r="A966" s="3"/>
      <c r="B966" s="3"/>
      <c r="C966" s="3"/>
      <c r="D966" s="117"/>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2.75" customHeight="1" x14ac:dyDescent="0.2">
      <c r="A967" s="3"/>
      <c r="B967" s="3"/>
      <c r="C967" s="3"/>
      <c r="D967" s="117"/>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2.75" customHeight="1" x14ac:dyDescent="0.2">
      <c r="A968" s="3"/>
      <c r="B968" s="3"/>
      <c r="C968" s="3"/>
      <c r="D968" s="117"/>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2.75" customHeight="1" x14ac:dyDescent="0.2">
      <c r="A969" s="3"/>
      <c r="B969" s="3"/>
      <c r="C969" s="3"/>
      <c r="D969" s="117"/>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2.75" customHeight="1" x14ac:dyDescent="0.2">
      <c r="A970" s="3"/>
      <c r="B970" s="3"/>
      <c r="C970" s="3"/>
      <c r="D970" s="117"/>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2.75" customHeight="1" x14ac:dyDescent="0.2">
      <c r="A971" s="3"/>
      <c r="B971" s="3"/>
      <c r="C971" s="3"/>
      <c r="D971" s="117"/>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2.75" customHeight="1" x14ac:dyDescent="0.2">
      <c r="A972" s="3"/>
      <c r="B972" s="3"/>
      <c r="C972" s="3"/>
      <c r="D972" s="117"/>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2.75" customHeight="1" x14ac:dyDescent="0.2">
      <c r="A973" s="3"/>
      <c r="B973" s="3"/>
      <c r="C973" s="3"/>
      <c r="D973" s="117"/>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2.75" customHeight="1" x14ac:dyDescent="0.2">
      <c r="A974" s="3"/>
      <c r="B974" s="3"/>
      <c r="C974" s="3"/>
      <c r="D974" s="117"/>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2.75" customHeight="1" x14ac:dyDescent="0.2">
      <c r="A975" s="3"/>
      <c r="B975" s="3"/>
      <c r="C975" s="3"/>
      <c r="D975" s="117"/>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2.75" customHeight="1" x14ac:dyDescent="0.2">
      <c r="A976" s="3"/>
      <c r="B976" s="3"/>
      <c r="C976" s="3"/>
      <c r="D976" s="117"/>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2.75" customHeight="1" x14ac:dyDescent="0.2">
      <c r="A977" s="3"/>
      <c r="B977" s="3"/>
      <c r="C977" s="3"/>
      <c r="D977" s="117"/>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2.75" customHeight="1" x14ac:dyDescent="0.2">
      <c r="A978" s="3"/>
      <c r="B978" s="3"/>
      <c r="C978" s="3"/>
      <c r="D978" s="117"/>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2.75" customHeight="1" x14ac:dyDescent="0.2">
      <c r="A979" s="3"/>
      <c r="B979" s="3"/>
      <c r="C979" s="3"/>
      <c r="D979" s="117"/>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2.75" customHeight="1" x14ac:dyDescent="0.2">
      <c r="A980" s="3"/>
      <c r="B980" s="3"/>
      <c r="C980" s="3"/>
      <c r="D980" s="117"/>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2.75" customHeight="1" x14ac:dyDescent="0.2">
      <c r="A981" s="3"/>
      <c r="B981" s="3"/>
      <c r="C981" s="3"/>
      <c r="D981" s="117"/>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2.75" customHeight="1" x14ac:dyDescent="0.2">
      <c r="A982" s="3"/>
      <c r="B982" s="3"/>
      <c r="C982" s="3"/>
      <c r="D982" s="117"/>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2.75" customHeight="1" x14ac:dyDescent="0.2">
      <c r="A983" s="3"/>
      <c r="B983" s="3"/>
      <c r="C983" s="3"/>
      <c r="D983" s="117"/>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2.75" customHeight="1" x14ac:dyDescent="0.2">
      <c r="A984" s="3"/>
      <c r="B984" s="3"/>
      <c r="C984" s="3"/>
      <c r="D984" s="117"/>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2.75" customHeight="1" x14ac:dyDescent="0.2">
      <c r="A985" s="3"/>
      <c r="B985" s="3"/>
      <c r="C985" s="3"/>
      <c r="D985" s="117"/>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2.75" customHeight="1" x14ac:dyDescent="0.2">
      <c r="A986" s="3"/>
      <c r="B986" s="3"/>
      <c r="C986" s="3"/>
      <c r="D986" s="117"/>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2.75" customHeight="1" x14ac:dyDescent="0.2">
      <c r="A987" s="3"/>
      <c r="B987" s="3"/>
      <c r="C987" s="3"/>
      <c r="D987" s="117"/>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2.75" customHeight="1" x14ac:dyDescent="0.2">
      <c r="A988" s="3"/>
      <c r="B988" s="3"/>
      <c r="C988" s="3"/>
      <c r="D988" s="117"/>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2.75" customHeight="1" x14ac:dyDescent="0.2">
      <c r="A989" s="3"/>
      <c r="B989" s="3"/>
      <c r="C989" s="3"/>
      <c r="D989" s="117"/>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2.75" customHeight="1" x14ac:dyDescent="0.2">
      <c r="A990" s="3"/>
      <c r="B990" s="3"/>
      <c r="C990" s="3"/>
      <c r="D990" s="117"/>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2.75" customHeight="1" x14ac:dyDescent="0.2">
      <c r="A991" s="3"/>
      <c r="B991" s="3"/>
      <c r="C991" s="3"/>
      <c r="D991" s="117"/>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2.75" customHeight="1" x14ac:dyDescent="0.2">
      <c r="A992" s="3"/>
      <c r="B992" s="3"/>
      <c r="C992" s="3"/>
      <c r="D992" s="117"/>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2.75" customHeight="1" x14ac:dyDescent="0.2">
      <c r="A993" s="3"/>
      <c r="B993" s="3"/>
      <c r="C993" s="3"/>
      <c r="D993" s="117"/>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2.75" customHeight="1" x14ac:dyDescent="0.2">
      <c r="A994" s="3"/>
      <c r="B994" s="3"/>
      <c r="C994" s="3"/>
      <c r="D994" s="117"/>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2.75" customHeight="1" x14ac:dyDescent="0.2">
      <c r="A995" s="3"/>
      <c r="B995" s="3"/>
      <c r="C995" s="3"/>
      <c r="D995" s="117"/>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2.75" customHeight="1" x14ac:dyDescent="0.2">
      <c r="A996" s="3"/>
      <c r="B996" s="3"/>
      <c r="C996" s="3"/>
      <c r="D996" s="117"/>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row r="997" spans="1:41" ht="12.75" customHeight="1" x14ac:dyDescent="0.2">
      <c r="A997" s="3"/>
      <c r="B997" s="3"/>
      <c r="C997" s="3"/>
      <c r="D997" s="117"/>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row>
    <row r="998" spans="1:41" ht="12.75" customHeight="1" x14ac:dyDescent="0.2">
      <c r="A998" s="3"/>
      <c r="B998" s="3"/>
      <c r="C998" s="3"/>
      <c r="D998" s="117"/>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row>
    <row r="999" spans="1:41" ht="12.75" customHeight="1" x14ac:dyDescent="0.2">
      <c r="A999" s="3"/>
      <c r="B999" s="3"/>
      <c r="C999" s="3"/>
      <c r="D999" s="117"/>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row>
    <row r="1000" spans="1:41" ht="12.75" customHeight="1" x14ac:dyDescent="0.2">
      <c r="A1000" s="3"/>
      <c r="B1000" s="3"/>
      <c r="C1000" s="3"/>
      <c r="D1000" s="117"/>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row>
  </sheetData>
  <mergeCells count="259">
    <mergeCell ref="B57:F57"/>
    <mergeCell ref="H57:L57"/>
    <mergeCell ref="O57:V57"/>
    <mergeCell ref="X57:AA57"/>
    <mergeCell ref="AC57:AG57"/>
    <mergeCell ref="B58:F58"/>
    <mergeCell ref="H58:L58"/>
    <mergeCell ref="O58:V58"/>
    <mergeCell ref="X58:AA58"/>
    <mergeCell ref="AC58:AG58"/>
    <mergeCell ref="A54:B54"/>
    <mergeCell ref="C54:Y54"/>
    <mergeCell ref="Z54:AC54"/>
    <mergeCell ref="AD54:AG54"/>
    <mergeCell ref="A55:AG55"/>
    <mergeCell ref="A56:F56"/>
    <mergeCell ref="G56:L56"/>
    <mergeCell ref="M56:V56"/>
    <mergeCell ref="W56:AA56"/>
    <mergeCell ref="AB56:AG56"/>
    <mergeCell ref="A52:B52"/>
    <mergeCell ref="C52:Y52"/>
    <mergeCell ref="Z52:AC52"/>
    <mergeCell ref="AD52:AG52"/>
    <mergeCell ref="A53:B53"/>
    <mergeCell ref="C53:Y53"/>
    <mergeCell ref="Z53:AC53"/>
    <mergeCell ref="AD53:AG53"/>
    <mergeCell ref="A50:B50"/>
    <mergeCell ref="C50:Y50"/>
    <mergeCell ref="Z50:AC50"/>
    <mergeCell ref="AD50:AG50"/>
    <mergeCell ref="A51:B51"/>
    <mergeCell ref="C51:Y51"/>
    <mergeCell ref="Z51:AC51"/>
    <mergeCell ref="AD51:AG51"/>
    <mergeCell ref="E44:E46"/>
    <mergeCell ref="Z45:Z46"/>
    <mergeCell ref="A47:AG47"/>
    <mergeCell ref="A48:AG48"/>
    <mergeCell ref="A49:B49"/>
    <mergeCell ref="C49:Y49"/>
    <mergeCell ref="Z49:AC49"/>
    <mergeCell ref="AD49:AG49"/>
    <mergeCell ref="AE40:AE46"/>
    <mergeCell ref="AF40:AF42"/>
    <mergeCell ref="AG40:AG46"/>
    <mergeCell ref="O43:O46"/>
    <mergeCell ref="Q43:Q46"/>
    <mergeCell ref="R43:R46"/>
    <mergeCell ref="S43:S46"/>
    <mergeCell ref="T43:T46"/>
    <mergeCell ref="AF43:AF46"/>
    <mergeCell ref="Y40:Y46"/>
    <mergeCell ref="Z40:Z43"/>
    <mergeCell ref="AA40:AA46"/>
    <mergeCell ref="AB40:AB46"/>
    <mergeCell ref="AC40:AC46"/>
    <mergeCell ref="AD40:AD46"/>
    <mergeCell ref="S40:S41"/>
    <mergeCell ref="T40:T41"/>
    <mergeCell ref="U40:U46"/>
    <mergeCell ref="V40:V46"/>
    <mergeCell ref="W40:W46"/>
    <mergeCell ref="X40:X46"/>
    <mergeCell ref="J40:J46"/>
    <mergeCell ref="K40:K46"/>
    <mergeCell ref="O40:O42"/>
    <mergeCell ref="P40:P46"/>
    <mergeCell ref="Q40:Q42"/>
    <mergeCell ref="R40:R42"/>
    <mergeCell ref="E37:E39"/>
    <mergeCell ref="Z38:Z39"/>
    <mergeCell ref="A40:A46"/>
    <mergeCell ref="B40:B46"/>
    <mergeCell ref="C40:C46"/>
    <mergeCell ref="D40:D46"/>
    <mergeCell ref="E40:E42"/>
    <mergeCell ref="F40:F46"/>
    <mergeCell ref="G40:G46"/>
    <mergeCell ref="H40:H46"/>
    <mergeCell ref="AF33:AF35"/>
    <mergeCell ref="AG33:AG39"/>
    <mergeCell ref="O36:O39"/>
    <mergeCell ref="Q36:Q39"/>
    <mergeCell ref="R36:R39"/>
    <mergeCell ref="S36:S39"/>
    <mergeCell ref="T36:T39"/>
    <mergeCell ref="AF36:AF39"/>
    <mergeCell ref="Z33:Z36"/>
    <mergeCell ref="AA33:AA39"/>
    <mergeCell ref="AB33:AB39"/>
    <mergeCell ref="AC33:AC39"/>
    <mergeCell ref="AD33:AD39"/>
    <mergeCell ref="AE33:AE39"/>
    <mergeCell ref="T33:T34"/>
    <mergeCell ref="U33:U39"/>
    <mergeCell ref="V33:V39"/>
    <mergeCell ref="W33:W39"/>
    <mergeCell ref="X33:X39"/>
    <mergeCell ref="Y33:Y39"/>
    <mergeCell ref="K33:K39"/>
    <mergeCell ref="O33:O35"/>
    <mergeCell ref="P33:P39"/>
    <mergeCell ref="Q33:Q35"/>
    <mergeCell ref="R33:R35"/>
    <mergeCell ref="S33:S34"/>
    <mergeCell ref="E30:E32"/>
    <mergeCell ref="Z31:Z32"/>
    <mergeCell ref="B33:B39"/>
    <mergeCell ref="C33:C39"/>
    <mergeCell ref="D33:D39"/>
    <mergeCell ref="E33:E35"/>
    <mergeCell ref="F33:F39"/>
    <mergeCell ref="G33:G39"/>
    <mergeCell ref="H33:H39"/>
    <mergeCell ref="J33:J39"/>
    <mergeCell ref="AF26:AF28"/>
    <mergeCell ref="AG26:AG32"/>
    <mergeCell ref="O29:O32"/>
    <mergeCell ref="Q29:Q32"/>
    <mergeCell ref="R29:R32"/>
    <mergeCell ref="S29:S32"/>
    <mergeCell ref="T29:T32"/>
    <mergeCell ref="AF29:AF32"/>
    <mergeCell ref="Z26:Z29"/>
    <mergeCell ref="AA26:AA32"/>
    <mergeCell ref="AB26:AB32"/>
    <mergeCell ref="AC26:AC32"/>
    <mergeCell ref="AD26:AD32"/>
    <mergeCell ref="AE26:AE32"/>
    <mergeCell ref="T26:T27"/>
    <mergeCell ref="U26:U32"/>
    <mergeCell ref="V26:V32"/>
    <mergeCell ref="W26:W32"/>
    <mergeCell ref="X26:X32"/>
    <mergeCell ref="Y26:Y32"/>
    <mergeCell ref="K26:K32"/>
    <mergeCell ref="O26:O28"/>
    <mergeCell ref="P26:P32"/>
    <mergeCell ref="Q26:Q28"/>
    <mergeCell ref="R26:R28"/>
    <mergeCell ref="S26:S27"/>
    <mergeCell ref="E23:E25"/>
    <mergeCell ref="Z24:Z25"/>
    <mergeCell ref="B26:B32"/>
    <mergeCell ref="C26:C32"/>
    <mergeCell ref="D26:D32"/>
    <mergeCell ref="E26:E28"/>
    <mergeCell ref="F26:F32"/>
    <mergeCell ref="G26:G32"/>
    <mergeCell ref="H26:H32"/>
    <mergeCell ref="J26:J32"/>
    <mergeCell ref="AF19:AF21"/>
    <mergeCell ref="AG19:AG25"/>
    <mergeCell ref="O22:O25"/>
    <mergeCell ref="Q22:Q25"/>
    <mergeCell ref="R22:R25"/>
    <mergeCell ref="S22:S25"/>
    <mergeCell ref="T22:T25"/>
    <mergeCell ref="AF22:AF25"/>
    <mergeCell ref="Z19:Z22"/>
    <mergeCell ref="AA19:AA25"/>
    <mergeCell ref="AB19:AB25"/>
    <mergeCell ref="AC19:AC25"/>
    <mergeCell ref="AD19:AD25"/>
    <mergeCell ref="AE19:AE25"/>
    <mergeCell ref="T19:T20"/>
    <mergeCell ref="U19:U25"/>
    <mergeCell ref="V19:V25"/>
    <mergeCell ref="W19:W25"/>
    <mergeCell ref="X19:X25"/>
    <mergeCell ref="Y19:Y25"/>
    <mergeCell ref="K19:K25"/>
    <mergeCell ref="O19:O21"/>
    <mergeCell ref="P19:P25"/>
    <mergeCell ref="Q19:Q21"/>
    <mergeCell ref="R19:R21"/>
    <mergeCell ref="S19:S20"/>
    <mergeCell ref="E16:E18"/>
    <mergeCell ref="Z17:Z18"/>
    <mergeCell ref="B19:B25"/>
    <mergeCell ref="C19:C25"/>
    <mergeCell ref="D19:D25"/>
    <mergeCell ref="E19:E21"/>
    <mergeCell ref="F19:F25"/>
    <mergeCell ref="G19:G25"/>
    <mergeCell ref="H19:H25"/>
    <mergeCell ref="J19:J25"/>
    <mergeCell ref="AD12:AD18"/>
    <mergeCell ref="AE12:AE18"/>
    <mergeCell ref="AF12:AF14"/>
    <mergeCell ref="AG12:AG18"/>
    <mergeCell ref="O15:O18"/>
    <mergeCell ref="Q15:Q18"/>
    <mergeCell ref="R15:R18"/>
    <mergeCell ref="S15:S18"/>
    <mergeCell ref="T15:T18"/>
    <mergeCell ref="AF15:AF18"/>
    <mergeCell ref="X12:X18"/>
    <mergeCell ref="Y12:Y18"/>
    <mergeCell ref="Z12:Z15"/>
    <mergeCell ref="AA12:AA18"/>
    <mergeCell ref="AB12:AB18"/>
    <mergeCell ref="AC12:AC18"/>
    <mergeCell ref="R12:R14"/>
    <mergeCell ref="S12:S13"/>
    <mergeCell ref="T12:T13"/>
    <mergeCell ref="U12:U18"/>
    <mergeCell ref="V12:V18"/>
    <mergeCell ref="W12:W18"/>
    <mergeCell ref="H12:H18"/>
    <mergeCell ref="J12:J18"/>
    <mergeCell ref="K12:K18"/>
    <mergeCell ref="O12:O14"/>
    <mergeCell ref="P12:P18"/>
    <mergeCell ref="Q12:Q14"/>
    <mergeCell ref="W10:W11"/>
    <mergeCell ref="X10:X11"/>
    <mergeCell ref="Y10:AB10"/>
    <mergeCell ref="A12:A39"/>
    <mergeCell ref="B12:B18"/>
    <mergeCell ref="C12:C18"/>
    <mergeCell ref="D12:D18"/>
    <mergeCell ref="E12:E14"/>
    <mergeCell ref="F12:F18"/>
    <mergeCell ref="G12:G18"/>
    <mergeCell ref="Q10:Q11"/>
    <mergeCell ref="R10:R11"/>
    <mergeCell ref="S10:S11"/>
    <mergeCell ref="T10:T11"/>
    <mergeCell ref="U10:U11"/>
    <mergeCell ref="V10:V11"/>
    <mergeCell ref="G9:J9"/>
    <mergeCell ref="K9:T9"/>
    <mergeCell ref="U9:AB9"/>
    <mergeCell ref="G10:J10"/>
    <mergeCell ref="K10:K11"/>
    <mergeCell ref="L10:L11"/>
    <mergeCell ref="M10:M11"/>
    <mergeCell ref="N10:N11"/>
    <mergeCell ref="O10:O11"/>
    <mergeCell ref="P10:P11"/>
    <mergeCell ref="A8:F8"/>
    <mergeCell ref="G8:AB8"/>
    <mergeCell ref="AC8:AC11"/>
    <mergeCell ref="AD8:AG10"/>
    <mergeCell ref="A9:A11"/>
    <mergeCell ref="B9:B11"/>
    <mergeCell ref="C9:C11"/>
    <mergeCell ref="D9:D11"/>
    <mergeCell ref="E9:E11"/>
    <mergeCell ref="F9:F11"/>
    <mergeCell ref="A7:B7"/>
    <mergeCell ref="C7:F7"/>
    <mergeCell ref="G7:L7"/>
    <mergeCell ref="M7:V7"/>
    <mergeCell ref="Z7:AA7"/>
    <mergeCell ref="AF7:AG7"/>
  </mergeCells>
  <conditionalFormatting sqref="J12:J18">
    <cfRule type="containsText" dxfId="247" priority="1" operator="containsText" text="EXTREMO">
      <formula>NOT(ISERROR(SEARCH(("EXTREMO"),(J12))))</formula>
    </cfRule>
  </conditionalFormatting>
  <conditionalFormatting sqref="J12:J18">
    <cfRule type="containsText" dxfId="246" priority="2" operator="containsText" text="ALTO">
      <formula>NOT(ISERROR(SEARCH(("ALTO"),(J12))))</formula>
    </cfRule>
  </conditionalFormatting>
  <conditionalFormatting sqref="J12:J18">
    <cfRule type="containsText" dxfId="245" priority="3" operator="containsText" text="MODERADO">
      <formula>NOT(ISERROR(SEARCH(("MODERADO"),(J12))))</formula>
    </cfRule>
  </conditionalFormatting>
  <conditionalFormatting sqref="J12:J18">
    <cfRule type="containsText" dxfId="244" priority="4" operator="containsText" text="BAJO">
      <formula>NOT(ISERROR(SEARCH(("BAJO"),(J12))))</formula>
    </cfRule>
  </conditionalFormatting>
  <conditionalFormatting sqref="U12:U18">
    <cfRule type="containsText" dxfId="243" priority="5" operator="containsText" text="EXTREMO">
      <formula>NOT(ISERROR(SEARCH(("EXTREMO"),(U12))))</formula>
    </cfRule>
  </conditionalFormatting>
  <conditionalFormatting sqref="U12:U18">
    <cfRule type="containsText" dxfId="242" priority="6" operator="containsText" text="MODERADO">
      <formula>NOT(ISERROR(SEARCH(("MODERADO"),(U12))))</formula>
    </cfRule>
  </conditionalFormatting>
  <conditionalFormatting sqref="U12:U18">
    <cfRule type="containsText" dxfId="241" priority="7" operator="containsText" text="ALTO">
      <formula>NOT(ISERROR(SEARCH(("ALTO"),(U12))))</formula>
    </cfRule>
  </conditionalFormatting>
  <conditionalFormatting sqref="U12:U18">
    <cfRule type="containsText" dxfId="240" priority="8" operator="containsText" text="BAJO">
      <formula>NOT(ISERROR(SEARCH(("BAJO"),(U12))))</formula>
    </cfRule>
  </conditionalFormatting>
  <conditionalFormatting sqref="J19:J25">
    <cfRule type="containsText" dxfId="239" priority="9" operator="containsText" text="EXTREMO">
      <formula>NOT(ISERROR(SEARCH(("EXTREMO"),(J19))))</formula>
    </cfRule>
  </conditionalFormatting>
  <conditionalFormatting sqref="J19:J25">
    <cfRule type="containsText" dxfId="238" priority="10" operator="containsText" text="ALTO">
      <formula>NOT(ISERROR(SEARCH(("ALTO"),(J19))))</formula>
    </cfRule>
  </conditionalFormatting>
  <conditionalFormatting sqref="J19:J25">
    <cfRule type="containsText" dxfId="237" priority="11" operator="containsText" text="MODERADO">
      <formula>NOT(ISERROR(SEARCH(("MODERADO"),(J19))))</formula>
    </cfRule>
  </conditionalFormatting>
  <conditionalFormatting sqref="J19:J25">
    <cfRule type="containsText" dxfId="236" priority="12" operator="containsText" text="BAJO">
      <formula>NOT(ISERROR(SEARCH(("BAJO"),(J19))))</formula>
    </cfRule>
  </conditionalFormatting>
  <conditionalFormatting sqref="U19:U25">
    <cfRule type="containsText" dxfId="235" priority="13" operator="containsText" text="EXTREMO">
      <formula>NOT(ISERROR(SEARCH(("EXTREMO"),(U19))))</formula>
    </cfRule>
  </conditionalFormatting>
  <conditionalFormatting sqref="U19:U25">
    <cfRule type="containsText" dxfId="234" priority="14" operator="containsText" text="MODERADO">
      <formula>NOT(ISERROR(SEARCH(("MODERADO"),(U19))))</formula>
    </cfRule>
  </conditionalFormatting>
  <conditionalFormatting sqref="U19:U25">
    <cfRule type="containsText" dxfId="233" priority="15" operator="containsText" text="ALTO">
      <formula>NOT(ISERROR(SEARCH(("ALTO"),(U19))))</formula>
    </cfRule>
  </conditionalFormatting>
  <conditionalFormatting sqref="U19:U25">
    <cfRule type="containsText" dxfId="232" priority="16" operator="containsText" text="BAJO">
      <formula>NOT(ISERROR(SEARCH(("BAJO"),(U19))))</formula>
    </cfRule>
  </conditionalFormatting>
  <conditionalFormatting sqref="J26:J32">
    <cfRule type="containsText" dxfId="231" priority="17" operator="containsText" text="EXTREMO">
      <formula>NOT(ISERROR(SEARCH(("EXTREMO"),(J26))))</formula>
    </cfRule>
  </conditionalFormatting>
  <conditionalFormatting sqref="J26:J32">
    <cfRule type="containsText" dxfId="230" priority="18" operator="containsText" text="ALTO">
      <formula>NOT(ISERROR(SEARCH(("ALTO"),(J26))))</formula>
    </cfRule>
  </conditionalFormatting>
  <conditionalFormatting sqref="J26:J32">
    <cfRule type="containsText" dxfId="229" priority="19" operator="containsText" text="MODERADO">
      <formula>NOT(ISERROR(SEARCH(("MODERADO"),(J26))))</formula>
    </cfRule>
  </conditionalFormatting>
  <conditionalFormatting sqref="J26:J32">
    <cfRule type="containsText" dxfId="228" priority="20" operator="containsText" text="BAJO">
      <formula>NOT(ISERROR(SEARCH(("BAJO"),(J26))))</formula>
    </cfRule>
  </conditionalFormatting>
  <conditionalFormatting sqref="U26:U32">
    <cfRule type="containsText" dxfId="227" priority="21" operator="containsText" text="EXTREMO">
      <formula>NOT(ISERROR(SEARCH(("EXTREMO"),(U26))))</formula>
    </cfRule>
  </conditionalFormatting>
  <conditionalFormatting sqref="U26:U32">
    <cfRule type="containsText" dxfId="226" priority="22" operator="containsText" text="MODERADO">
      <formula>NOT(ISERROR(SEARCH(("MODERADO"),(U26))))</formula>
    </cfRule>
  </conditionalFormatting>
  <conditionalFormatting sqref="U26:U32">
    <cfRule type="containsText" dxfId="225" priority="23" operator="containsText" text="ALTO">
      <formula>NOT(ISERROR(SEARCH(("ALTO"),(U26))))</formula>
    </cfRule>
  </conditionalFormatting>
  <conditionalFormatting sqref="U26:U32">
    <cfRule type="containsText" dxfId="224" priority="24" operator="containsText" text="BAJO">
      <formula>NOT(ISERROR(SEARCH(("BAJO"),(U26))))</formula>
    </cfRule>
  </conditionalFormatting>
  <conditionalFormatting sqref="J33:J39">
    <cfRule type="containsText" dxfId="223" priority="25" operator="containsText" text="EXTREMO">
      <formula>NOT(ISERROR(SEARCH(("EXTREMO"),(J33))))</formula>
    </cfRule>
  </conditionalFormatting>
  <conditionalFormatting sqref="J33:J39">
    <cfRule type="containsText" dxfId="222" priority="26" operator="containsText" text="ALTO">
      <formula>NOT(ISERROR(SEARCH(("ALTO"),(J33))))</formula>
    </cfRule>
  </conditionalFormatting>
  <conditionalFormatting sqref="J33:J39">
    <cfRule type="containsText" dxfId="221" priority="27" operator="containsText" text="MODERADO">
      <formula>NOT(ISERROR(SEARCH(("MODERADO"),(J33))))</formula>
    </cfRule>
  </conditionalFormatting>
  <conditionalFormatting sqref="J33:J39">
    <cfRule type="containsText" dxfId="220" priority="28" operator="containsText" text="BAJO">
      <formula>NOT(ISERROR(SEARCH(("BAJO"),(J33))))</formula>
    </cfRule>
  </conditionalFormatting>
  <conditionalFormatting sqref="U33:U39">
    <cfRule type="containsText" dxfId="219" priority="29" operator="containsText" text="EXTREMO">
      <formula>NOT(ISERROR(SEARCH(("EXTREMO"),(U33))))</formula>
    </cfRule>
  </conditionalFormatting>
  <conditionalFormatting sqref="U33:U39">
    <cfRule type="containsText" dxfId="218" priority="30" operator="containsText" text="MODERADO">
      <formula>NOT(ISERROR(SEARCH(("MODERADO"),(U33))))</formula>
    </cfRule>
  </conditionalFormatting>
  <conditionalFormatting sqref="U33:U39">
    <cfRule type="containsText" dxfId="217" priority="31" operator="containsText" text="ALTO">
      <formula>NOT(ISERROR(SEARCH(("ALTO"),(U33))))</formula>
    </cfRule>
  </conditionalFormatting>
  <conditionalFormatting sqref="U33:U39">
    <cfRule type="containsText" dxfId="216" priority="32" operator="containsText" text="BAJO">
      <formula>NOT(ISERROR(SEARCH(("BAJO"),(U33))))</formula>
    </cfRule>
  </conditionalFormatting>
  <conditionalFormatting sqref="J40:J46">
    <cfRule type="containsText" dxfId="215" priority="33" operator="containsText" text="EXTREMO">
      <formula>NOT(ISERROR(SEARCH(("EXTREMO"),(J40))))</formula>
    </cfRule>
  </conditionalFormatting>
  <conditionalFormatting sqref="J40:J46">
    <cfRule type="containsText" dxfId="214" priority="34" operator="containsText" text="ALTO">
      <formula>NOT(ISERROR(SEARCH(("ALTO"),(J40))))</formula>
    </cfRule>
  </conditionalFormatting>
  <conditionalFormatting sqref="J40:J46">
    <cfRule type="containsText" dxfId="213" priority="35" operator="containsText" text="MODERADO">
      <formula>NOT(ISERROR(SEARCH(("MODERADO"),(J40))))</formula>
    </cfRule>
  </conditionalFormatting>
  <conditionalFormatting sqref="J40:J46">
    <cfRule type="containsText" dxfId="212" priority="36" operator="containsText" text="BAJO">
      <formula>NOT(ISERROR(SEARCH(("BAJO"),(J40))))</formula>
    </cfRule>
  </conditionalFormatting>
  <conditionalFormatting sqref="U40:U46">
    <cfRule type="containsText" dxfId="211" priority="37" operator="containsText" text="EXTREMO">
      <formula>NOT(ISERROR(SEARCH(("EXTREMO"),(U40))))</formula>
    </cfRule>
  </conditionalFormatting>
  <conditionalFormatting sqref="U40:U46">
    <cfRule type="containsText" dxfId="210" priority="38" operator="containsText" text="MODERADO">
      <formula>NOT(ISERROR(SEARCH(("MODERADO"),(U40))))</formula>
    </cfRule>
  </conditionalFormatting>
  <conditionalFormatting sqref="U40:U46">
    <cfRule type="containsText" dxfId="209" priority="39" operator="containsText" text="ALTO">
      <formula>NOT(ISERROR(SEARCH(("ALTO"),(U40))))</formula>
    </cfRule>
  </conditionalFormatting>
  <conditionalFormatting sqref="U40:U46">
    <cfRule type="containsText" dxfId="208" priority="40" operator="containsText" text="BAJO">
      <formula>NOT(ISERROR(SEARCH(("BAJO"),(U40))))</formula>
    </cfRule>
  </conditionalFormatting>
  <dataValidations count="15">
    <dataValidation type="list" allowBlank="1" showErrorMessage="1" sqref="D12 D19 D26 D33 D40" xr:uid="{44A01B7A-73F2-44B8-B3D7-94657C713240}">
      <formula1>$AN$2:$AN$8</formula1>
    </dataValidation>
    <dataValidation type="list" allowBlank="1" showErrorMessage="1" sqref="S12:T12 S19:T19 S26:T26 S33:T33 S40:T40" xr:uid="{AC3C1E08-338E-4861-8365-95010051A4CB}">
      <formula1>$AH$15:$AH$17</formula1>
    </dataValidation>
    <dataValidation type="list" allowBlank="1" showErrorMessage="1" sqref="U12 U19 U26 U33 U40" xr:uid="{79AA3388-D1F0-4D1D-BAAE-D3ACA0E64C77}">
      <formula1>$AO$10:$AO$64</formula1>
    </dataValidation>
    <dataValidation type="list" allowBlank="1" showErrorMessage="1" sqref="P12 P19 P26 P33 P40" xr:uid="{6B931557-4244-4D97-B071-CF1565E6B05B}">
      <formula1>$AH$10:$AJ$10</formula1>
    </dataValidation>
    <dataValidation type="list" allowBlank="1" showErrorMessage="1" sqref="G12 G19 G26 G33 G40" xr:uid="{CFC58B45-CA9F-4FA8-8B30-D7DD6756A574}">
      <formula1>$AL$2:$AL$6</formula1>
    </dataValidation>
    <dataValidation type="list" allowBlank="1" showErrorMessage="1" sqref="M12 M19 M26 M33 M40" xr:uid="{5210EB03-3C12-4283-97E1-244470E51855}">
      <formula1>$AH$2:$AH$3</formula1>
    </dataValidation>
    <dataValidation type="list" allowBlank="1" showErrorMessage="1" sqref="M13 M20 M27 M34 M41" xr:uid="{9052BE2F-2767-456E-8FC1-E5604C3CF852}">
      <formula1>$AH$4:$AI$4</formula1>
    </dataValidation>
    <dataValidation type="list" allowBlank="1" showErrorMessage="1" sqref="M17 M24 M31 M38 M45" xr:uid="{5800B50A-A651-442B-92B8-C363101FD8EE}">
      <formula1>$AH$8:$AI$8</formula1>
    </dataValidation>
    <dataValidation type="list" allowBlank="1" showErrorMessage="1" sqref="M15 M22 M29 M36 M43" xr:uid="{1B3E5211-3E4E-4627-9516-6656E9A14D85}">
      <formula1>$AJ$16:$AL$16</formula1>
    </dataValidation>
    <dataValidation type="list" allowBlank="1" showErrorMessage="1" sqref="H12 H19 H26 H33 H40" xr:uid="{2188CA7A-9CFB-4146-82C6-D4DEAAAFC962}">
      <formula1>$AL$10:$AL$14</formula1>
    </dataValidation>
    <dataValidation type="list" allowBlank="1" showErrorMessage="1" sqref="M14 M21 M28 M35 M42" xr:uid="{D6C742E9-24B6-4169-B062-C3A1DCC034BF}">
      <formula1>$AH$5:$AI$5</formula1>
    </dataValidation>
    <dataValidation type="list" allowBlank="1" showErrorMessage="1" sqref="M18 M25 M32 M39 M46" xr:uid="{D2E7B861-681A-4857-9C1F-4DAD8D9F136B}">
      <formula1>$AH$9:$AJ$9</formula1>
    </dataValidation>
    <dataValidation type="list" allowBlank="1" showErrorMessage="1" sqref="M16 M23 M30 M37 M44" xr:uid="{06635D06-9297-4C76-8A2C-7B75D6536DDF}">
      <formula1>$AH$7:$AI$7</formula1>
    </dataValidation>
    <dataValidation type="list" allowBlank="1" showErrorMessage="1" sqref="AA12 AA19 AA26 AA33 AA40" xr:uid="{C3F26ABF-2E8D-4C04-9966-91348679A3DE}">
      <formula1>$AN$12:$AN$13</formula1>
    </dataValidation>
    <dataValidation type="list" allowBlank="1" showErrorMessage="1" sqref="V12 V19 V26 V33 V40" xr:uid="{B29B1A75-84A0-4A87-8AD0-F1BE9C005B83}">
      <formula1>$AH$14:$AK$14</formula1>
    </dataValidation>
  </dataValidations>
  <printOptions horizontalCentered="1"/>
  <pageMargins left="0" right="0" top="0.39370078740157483" bottom="0.51181102362204722" header="0" footer="0"/>
  <pageSetup scale="25"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DF4AE-A56C-42F1-943B-5DFDFE993A85}">
  <dimension ref="A1:AO1000"/>
  <sheetViews>
    <sheetView topLeftCell="AA15" zoomScale="90" zoomScaleNormal="90" workbookViewId="0">
      <selection activeCell="AD19" sqref="AD19:AD25"/>
    </sheetView>
  </sheetViews>
  <sheetFormatPr baseColWidth="10" defaultColWidth="14.42578125" defaultRowHeight="15" customHeight="1" x14ac:dyDescent="0.2"/>
  <cols>
    <col min="1" max="1" width="22.5703125" style="4" customWidth="1"/>
    <col min="2" max="2" width="19.85546875" style="4" customWidth="1"/>
    <col min="3" max="3" width="22.28515625" style="4" customWidth="1"/>
    <col min="4" max="4" width="27.42578125" style="4" customWidth="1"/>
    <col min="5" max="5" width="24" style="4" customWidth="1"/>
    <col min="6" max="6" width="23.140625" style="4" customWidth="1"/>
    <col min="7" max="7" width="19.140625" style="4" customWidth="1"/>
    <col min="8" max="8" width="22.5703125" style="4" customWidth="1"/>
    <col min="9" max="9" width="25.28515625" style="4" hidden="1" customWidth="1"/>
    <col min="10" max="10" width="22.85546875" style="4" customWidth="1"/>
    <col min="11" max="11" width="41.42578125" style="165" customWidth="1"/>
    <col min="12" max="12" width="48.7109375" style="4" customWidth="1"/>
    <col min="13" max="13" width="26" style="4" customWidth="1"/>
    <col min="14" max="14" width="7.7109375" style="4" hidden="1" customWidth="1"/>
    <col min="15" max="15" width="21.140625" style="4" customWidth="1"/>
    <col min="16" max="16" width="16.7109375" style="4" customWidth="1"/>
    <col min="17" max="17" width="16.5703125" style="4" customWidth="1"/>
    <col min="18" max="18" width="22.140625" style="4" customWidth="1"/>
    <col min="19" max="19" width="24.140625" style="4" customWidth="1"/>
    <col min="20" max="20" width="26.85546875" style="4" customWidth="1"/>
    <col min="21" max="21" width="23.42578125" style="4" customWidth="1"/>
    <col min="22" max="22" width="21" style="4" customWidth="1"/>
    <col min="23" max="23" width="27.7109375" style="165" customWidth="1"/>
    <col min="24" max="24" width="28.140625" style="4" customWidth="1"/>
    <col min="25" max="25" width="22.85546875" style="165" customWidth="1"/>
    <col min="26" max="26" width="30.85546875" style="4" customWidth="1"/>
    <col min="27" max="27" width="26.85546875" style="4" customWidth="1"/>
    <col min="28" max="28" width="28.7109375" style="4" customWidth="1"/>
    <col min="29" max="29" width="18" style="4" customWidth="1"/>
    <col min="30" max="30" width="37" style="165" customWidth="1"/>
    <col min="31" max="31" width="19.140625" style="4" customWidth="1"/>
    <col min="32" max="32" width="23.5703125" style="166" customWidth="1"/>
    <col min="33" max="33" width="37.5703125" style="4" customWidth="1"/>
    <col min="34" max="34" width="17.28515625" style="4" hidden="1" customWidth="1"/>
    <col min="35" max="41" width="11.42578125" style="4" hidden="1" customWidth="1"/>
    <col min="42" max="16384" width="14.42578125" style="4"/>
  </cols>
  <sheetData>
    <row r="1" spans="1:41" ht="12.75" customHeight="1" x14ac:dyDescent="0.2">
      <c r="A1" s="1"/>
      <c r="B1" s="1"/>
      <c r="C1" s="1"/>
      <c r="D1" s="2"/>
      <c r="E1" s="1"/>
      <c r="F1" s="1"/>
      <c r="G1" s="1"/>
      <c r="H1" s="1"/>
      <c r="I1" s="1"/>
      <c r="J1" s="1"/>
      <c r="K1" s="1"/>
      <c r="L1" s="1"/>
      <c r="M1" s="1"/>
      <c r="N1" s="1"/>
      <c r="O1" s="1"/>
      <c r="P1" s="1"/>
      <c r="Q1" s="1"/>
      <c r="R1" s="1"/>
      <c r="S1" s="1"/>
      <c r="T1" s="1"/>
      <c r="U1" s="1"/>
      <c r="V1" s="1"/>
      <c r="W1" s="1"/>
      <c r="X1" s="1"/>
      <c r="Y1" s="1"/>
      <c r="Z1" s="1"/>
      <c r="AA1" s="1"/>
      <c r="AB1" s="1"/>
      <c r="AC1" s="1"/>
      <c r="AD1" s="1"/>
      <c r="AE1" s="1"/>
      <c r="AF1" s="118"/>
      <c r="AG1" s="1"/>
      <c r="AH1" s="3"/>
      <c r="AI1" s="3"/>
      <c r="AJ1" s="3"/>
      <c r="AK1" s="3" t="s">
        <v>0</v>
      </c>
      <c r="AL1" s="3" t="s">
        <v>1</v>
      </c>
      <c r="AM1" s="3"/>
      <c r="AN1" s="3" t="s">
        <v>2</v>
      </c>
      <c r="AO1" s="3"/>
    </row>
    <row r="2" spans="1:41" ht="12.75" customHeight="1" x14ac:dyDescent="0.2">
      <c r="A2" s="1"/>
      <c r="B2" s="1"/>
      <c r="C2" s="1"/>
      <c r="D2" s="2"/>
      <c r="E2" s="1"/>
      <c r="F2" s="1"/>
      <c r="G2" s="1"/>
      <c r="H2" s="1"/>
      <c r="I2" s="1"/>
      <c r="J2" s="1"/>
      <c r="K2" s="1"/>
      <c r="L2" s="1"/>
      <c r="M2" s="1"/>
      <c r="N2" s="1"/>
      <c r="O2" s="1"/>
      <c r="P2" s="1"/>
      <c r="Q2" s="1"/>
      <c r="R2" s="1"/>
      <c r="S2" s="1"/>
      <c r="T2" s="1"/>
      <c r="U2" s="1"/>
      <c r="V2" s="1"/>
      <c r="W2" s="1"/>
      <c r="X2" s="1"/>
      <c r="Y2" s="1"/>
      <c r="Z2" s="1"/>
      <c r="AA2" s="1"/>
      <c r="AB2" s="1"/>
      <c r="AC2" s="1"/>
      <c r="AD2" s="1"/>
      <c r="AE2" s="1"/>
      <c r="AF2" s="118"/>
      <c r="AG2" s="1"/>
      <c r="AH2" s="3" t="s">
        <v>3</v>
      </c>
      <c r="AI2" s="3" t="s">
        <v>4</v>
      </c>
      <c r="AJ2" s="3"/>
      <c r="AK2" s="3"/>
      <c r="AL2" s="3" t="s">
        <v>5</v>
      </c>
      <c r="AM2" s="3"/>
      <c r="AN2" s="3" t="s">
        <v>6</v>
      </c>
      <c r="AO2" s="3"/>
    </row>
    <row r="3" spans="1:41" ht="12.75" customHeight="1" x14ac:dyDescent="0.2">
      <c r="A3" s="1"/>
      <c r="B3" s="1"/>
      <c r="C3" s="1"/>
      <c r="D3" s="2"/>
      <c r="E3" s="1"/>
      <c r="F3" s="1"/>
      <c r="G3" s="1"/>
      <c r="H3" s="1"/>
      <c r="I3" s="1"/>
      <c r="J3" s="1"/>
      <c r="K3" s="1"/>
      <c r="L3" s="1"/>
      <c r="M3" s="1"/>
      <c r="N3" s="1"/>
      <c r="O3" s="1"/>
      <c r="P3" s="1"/>
      <c r="Q3" s="1"/>
      <c r="R3" s="1"/>
      <c r="S3" s="1"/>
      <c r="T3" s="1"/>
      <c r="U3" s="1"/>
      <c r="V3" s="1"/>
      <c r="W3" s="1"/>
      <c r="X3" s="1"/>
      <c r="Y3" s="1"/>
      <c r="Z3" s="1"/>
      <c r="AA3" s="1"/>
      <c r="AB3" s="1"/>
      <c r="AC3" s="1"/>
      <c r="AD3" s="1"/>
      <c r="AE3" s="1"/>
      <c r="AF3" s="118"/>
      <c r="AG3" s="1"/>
      <c r="AH3" s="3" t="s">
        <v>7</v>
      </c>
      <c r="AI3" s="3" t="s">
        <v>8</v>
      </c>
      <c r="AJ3" s="3"/>
      <c r="AK3" s="3"/>
      <c r="AL3" s="3" t="s">
        <v>9</v>
      </c>
      <c r="AM3" s="3"/>
      <c r="AN3" s="3" t="s">
        <v>10</v>
      </c>
      <c r="AO3" s="3"/>
    </row>
    <row r="4" spans="1:41" ht="12.75" customHeight="1" x14ac:dyDescent="0.2">
      <c r="A4" s="1"/>
      <c r="B4" s="1"/>
      <c r="C4" s="1"/>
      <c r="D4" s="2"/>
      <c r="E4" s="1"/>
      <c r="F4" s="1"/>
      <c r="G4" s="1"/>
      <c r="H4" s="1"/>
      <c r="I4" s="1"/>
      <c r="J4" s="1"/>
      <c r="K4" s="1"/>
      <c r="L4" s="1"/>
      <c r="M4" s="1"/>
      <c r="N4" s="1"/>
      <c r="O4" s="1"/>
      <c r="P4" s="1"/>
      <c r="Q4" s="1"/>
      <c r="R4" s="1"/>
      <c r="S4" s="1"/>
      <c r="T4" s="1"/>
      <c r="U4" s="1"/>
      <c r="V4" s="1"/>
      <c r="W4" s="1"/>
      <c r="X4" s="1"/>
      <c r="Y4" s="1"/>
      <c r="Z4" s="1"/>
      <c r="AA4" s="1"/>
      <c r="AB4" s="1"/>
      <c r="AC4" s="1"/>
      <c r="AD4" s="1"/>
      <c r="AE4" s="1"/>
      <c r="AF4" s="118"/>
      <c r="AG4" s="1"/>
      <c r="AH4" s="3" t="s">
        <v>11</v>
      </c>
      <c r="AI4" s="3" t="s">
        <v>12</v>
      </c>
      <c r="AJ4" s="3"/>
      <c r="AK4" s="3" t="s">
        <v>13</v>
      </c>
      <c r="AL4" s="3" t="s">
        <v>14</v>
      </c>
      <c r="AM4" s="3"/>
      <c r="AN4" s="3" t="s">
        <v>15</v>
      </c>
      <c r="AO4" s="3"/>
    </row>
    <row r="5" spans="1:41" ht="12.75" customHeight="1" x14ac:dyDescent="0.2">
      <c r="A5" s="1"/>
      <c r="B5" s="1"/>
      <c r="C5" s="1"/>
      <c r="D5" s="2"/>
      <c r="E5" s="1"/>
      <c r="F5" s="1"/>
      <c r="G5" s="1"/>
      <c r="H5" s="1"/>
      <c r="I5" s="1"/>
      <c r="J5" s="1"/>
      <c r="K5" s="1"/>
      <c r="L5" s="1"/>
      <c r="M5" s="1"/>
      <c r="N5" s="1"/>
      <c r="O5" s="1"/>
      <c r="P5" s="1"/>
      <c r="Q5" s="1"/>
      <c r="R5" s="1"/>
      <c r="S5" s="1"/>
      <c r="T5" s="1"/>
      <c r="U5" s="1"/>
      <c r="V5" s="1"/>
      <c r="W5" s="1"/>
      <c r="X5" s="1"/>
      <c r="Y5" s="1"/>
      <c r="Z5" s="1"/>
      <c r="AA5" s="1"/>
      <c r="AB5" s="1"/>
      <c r="AC5" s="1"/>
      <c r="AD5" s="1"/>
      <c r="AE5" s="1"/>
      <c r="AF5" s="118"/>
      <c r="AG5" s="1"/>
      <c r="AH5" s="3" t="s">
        <v>16</v>
      </c>
      <c r="AI5" s="3" t="s">
        <v>17</v>
      </c>
      <c r="AJ5" s="3"/>
      <c r="AK5" s="3" t="s">
        <v>18</v>
      </c>
      <c r="AL5" s="3" t="s">
        <v>19</v>
      </c>
      <c r="AM5" s="3"/>
      <c r="AN5" s="3" t="s">
        <v>20</v>
      </c>
      <c r="AO5" s="3"/>
    </row>
    <row r="6" spans="1:41" ht="29.25" customHeight="1" x14ac:dyDescent="0.2">
      <c r="A6" s="1"/>
      <c r="B6" s="1"/>
      <c r="C6" s="1"/>
      <c r="D6" s="2"/>
      <c r="E6" s="1"/>
      <c r="F6" s="1"/>
      <c r="G6" s="1"/>
      <c r="H6" s="1"/>
      <c r="I6" s="1"/>
      <c r="J6" s="1"/>
      <c r="K6" s="1"/>
      <c r="L6" s="1"/>
      <c r="M6" s="1"/>
      <c r="N6" s="1"/>
      <c r="O6" s="1"/>
      <c r="P6" s="1"/>
      <c r="Q6" s="1"/>
      <c r="R6" s="1"/>
      <c r="S6" s="1"/>
      <c r="T6" s="1"/>
      <c r="U6" s="1"/>
      <c r="V6" s="1"/>
      <c r="W6" s="1"/>
      <c r="X6" s="1"/>
      <c r="Y6" s="1"/>
      <c r="Z6" s="1"/>
      <c r="AA6" s="1"/>
      <c r="AB6" s="1"/>
      <c r="AC6" s="1"/>
      <c r="AD6" s="1"/>
      <c r="AE6" s="1"/>
      <c r="AF6" s="118"/>
      <c r="AG6" s="1"/>
      <c r="AH6" s="3" t="s">
        <v>21</v>
      </c>
      <c r="AI6" s="3" t="s">
        <v>22</v>
      </c>
      <c r="AJ6" s="3" t="s">
        <v>23</v>
      </c>
      <c r="AK6" s="3" t="s">
        <v>24</v>
      </c>
      <c r="AL6" s="3" t="s">
        <v>25</v>
      </c>
      <c r="AM6" s="3"/>
      <c r="AN6" s="3" t="s">
        <v>26</v>
      </c>
      <c r="AO6" s="3"/>
    </row>
    <row r="7" spans="1:41" ht="24.75" customHeight="1" x14ac:dyDescent="0.2">
      <c r="A7" s="5" t="s">
        <v>27</v>
      </c>
      <c r="B7" s="6"/>
      <c r="C7" s="7">
        <v>44074</v>
      </c>
      <c r="D7" s="8"/>
      <c r="E7" s="8"/>
      <c r="F7" s="6"/>
      <c r="G7" s="9"/>
      <c r="H7" s="8"/>
      <c r="I7" s="8"/>
      <c r="J7" s="8"/>
      <c r="K7" s="8"/>
      <c r="L7" s="6"/>
      <c r="M7" s="10" t="s">
        <v>28</v>
      </c>
      <c r="N7" s="8"/>
      <c r="O7" s="8"/>
      <c r="P7" s="8"/>
      <c r="Q7" s="8"/>
      <c r="R7" s="8"/>
      <c r="S7" s="8"/>
      <c r="T7" s="8"/>
      <c r="U7" s="8"/>
      <c r="V7" s="6"/>
      <c r="W7" s="119" t="s">
        <v>29</v>
      </c>
      <c r="X7" s="12"/>
      <c r="Y7" s="120" t="s">
        <v>30</v>
      </c>
      <c r="Z7" s="121"/>
      <c r="AA7" s="6"/>
      <c r="AB7" s="11" t="s">
        <v>31</v>
      </c>
      <c r="AC7" s="15" t="s">
        <v>32</v>
      </c>
      <c r="AD7" s="122" t="s">
        <v>33</v>
      </c>
      <c r="AE7" s="123"/>
      <c r="AF7" s="9"/>
      <c r="AG7" s="6"/>
      <c r="AH7" s="3" t="s">
        <v>34</v>
      </c>
      <c r="AI7" s="3" t="s">
        <v>35</v>
      </c>
      <c r="AJ7" s="3" t="s">
        <v>36</v>
      </c>
      <c r="AK7" s="3"/>
      <c r="AL7" s="3"/>
      <c r="AM7" s="3"/>
      <c r="AN7" s="3" t="s">
        <v>37</v>
      </c>
      <c r="AO7" s="3"/>
    </row>
    <row r="8" spans="1:41" ht="12.75" customHeight="1" x14ac:dyDescent="0.2">
      <c r="A8" s="18" t="s">
        <v>38</v>
      </c>
      <c r="B8" s="8"/>
      <c r="C8" s="8"/>
      <c r="D8" s="8"/>
      <c r="E8" s="8"/>
      <c r="F8" s="6"/>
      <c r="G8" s="18" t="s">
        <v>39</v>
      </c>
      <c r="H8" s="8"/>
      <c r="I8" s="8"/>
      <c r="J8" s="8"/>
      <c r="K8" s="8"/>
      <c r="L8" s="8"/>
      <c r="M8" s="8"/>
      <c r="N8" s="8"/>
      <c r="O8" s="8"/>
      <c r="P8" s="8"/>
      <c r="Q8" s="8"/>
      <c r="R8" s="8"/>
      <c r="S8" s="8"/>
      <c r="T8" s="8"/>
      <c r="U8" s="8"/>
      <c r="V8" s="8"/>
      <c r="W8" s="8"/>
      <c r="X8" s="8"/>
      <c r="Y8" s="8"/>
      <c r="Z8" s="8"/>
      <c r="AA8" s="8"/>
      <c r="AB8" s="6"/>
      <c r="AC8" s="19" t="s">
        <v>40</v>
      </c>
      <c r="AD8" s="20" t="s">
        <v>41</v>
      </c>
      <c r="AE8" s="21"/>
      <c r="AF8" s="21"/>
      <c r="AG8" s="21"/>
      <c r="AH8" s="3" t="s">
        <v>42</v>
      </c>
      <c r="AI8" s="3" t="s">
        <v>43</v>
      </c>
      <c r="AJ8" s="3"/>
      <c r="AK8" s="3"/>
      <c r="AL8" s="3"/>
      <c r="AM8" s="3"/>
      <c r="AN8" s="3" t="s">
        <v>44</v>
      </c>
      <c r="AO8" s="3"/>
    </row>
    <row r="9" spans="1:41" ht="14.25" customHeight="1" x14ac:dyDescent="0.2">
      <c r="A9" s="22" t="s">
        <v>45</v>
      </c>
      <c r="B9" s="22" t="s">
        <v>46</v>
      </c>
      <c r="C9" s="22" t="s">
        <v>47</v>
      </c>
      <c r="D9" s="22" t="s">
        <v>2</v>
      </c>
      <c r="E9" s="22" t="s">
        <v>48</v>
      </c>
      <c r="F9" s="19" t="s">
        <v>49</v>
      </c>
      <c r="G9" s="18" t="s">
        <v>50</v>
      </c>
      <c r="H9" s="8"/>
      <c r="I9" s="8"/>
      <c r="J9" s="6"/>
      <c r="K9" s="18" t="s">
        <v>51</v>
      </c>
      <c r="L9" s="8"/>
      <c r="M9" s="8"/>
      <c r="N9" s="8"/>
      <c r="O9" s="8"/>
      <c r="P9" s="8"/>
      <c r="Q9" s="8"/>
      <c r="R9" s="8"/>
      <c r="S9" s="8"/>
      <c r="T9" s="6"/>
      <c r="U9" s="18" t="s">
        <v>52</v>
      </c>
      <c r="V9" s="8"/>
      <c r="W9" s="8"/>
      <c r="X9" s="8"/>
      <c r="Y9" s="8"/>
      <c r="Z9" s="8"/>
      <c r="AA9" s="8"/>
      <c r="AB9" s="6"/>
      <c r="AC9" s="23"/>
      <c r="AD9" s="24"/>
      <c r="AE9" s="25"/>
      <c r="AF9" s="25"/>
      <c r="AG9" s="21"/>
      <c r="AH9" s="3" t="s">
        <v>53</v>
      </c>
      <c r="AI9" s="3" t="s">
        <v>54</v>
      </c>
      <c r="AJ9" s="3" t="s">
        <v>55</v>
      </c>
      <c r="AK9" s="26"/>
      <c r="AL9" s="26"/>
      <c r="AM9" s="26"/>
      <c r="AN9" s="26"/>
      <c r="AO9" s="26"/>
    </row>
    <row r="10" spans="1:41" ht="20.25" customHeight="1" x14ac:dyDescent="0.2">
      <c r="A10" s="23"/>
      <c r="B10" s="23"/>
      <c r="C10" s="23"/>
      <c r="D10" s="23"/>
      <c r="E10" s="23"/>
      <c r="F10" s="23"/>
      <c r="G10" s="27" t="s">
        <v>56</v>
      </c>
      <c r="H10" s="28"/>
      <c r="I10" s="28"/>
      <c r="J10" s="29"/>
      <c r="K10" s="124" t="s">
        <v>57</v>
      </c>
      <c r="L10" s="19" t="s">
        <v>58</v>
      </c>
      <c r="M10" s="19" t="s">
        <v>59</v>
      </c>
      <c r="N10" s="19" t="s">
        <v>60</v>
      </c>
      <c r="O10" s="22" t="s">
        <v>61</v>
      </c>
      <c r="P10" s="30" t="s">
        <v>62</v>
      </c>
      <c r="Q10" s="22" t="s">
        <v>63</v>
      </c>
      <c r="R10" s="22" t="s">
        <v>64</v>
      </c>
      <c r="S10" s="22" t="s">
        <v>65</v>
      </c>
      <c r="T10" s="22" t="s">
        <v>66</v>
      </c>
      <c r="U10" s="30" t="s">
        <v>67</v>
      </c>
      <c r="V10" s="22" t="s">
        <v>68</v>
      </c>
      <c r="W10" s="125" t="s">
        <v>69</v>
      </c>
      <c r="X10" s="22" t="s">
        <v>70</v>
      </c>
      <c r="Y10" s="31" t="s">
        <v>71</v>
      </c>
      <c r="Z10" s="8"/>
      <c r="AA10" s="8"/>
      <c r="AB10" s="6"/>
      <c r="AC10" s="23"/>
      <c r="AD10" s="32"/>
      <c r="AE10" s="28"/>
      <c r="AF10" s="28"/>
      <c r="AG10" s="28"/>
      <c r="AH10" s="26" t="s">
        <v>72</v>
      </c>
      <c r="AI10" s="26" t="s">
        <v>73</v>
      </c>
      <c r="AJ10" s="26" t="s">
        <v>74</v>
      </c>
      <c r="AK10" s="26"/>
      <c r="AL10" s="26" t="s">
        <v>75</v>
      </c>
      <c r="AM10" s="26"/>
      <c r="AN10" s="26"/>
      <c r="AO10" s="3" t="s">
        <v>76</v>
      </c>
    </row>
    <row r="11" spans="1:41" ht="57.75" customHeight="1" x14ac:dyDescent="0.2">
      <c r="A11" s="23"/>
      <c r="B11" s="33"/>
      <c r="C11" s="23"/>
      <c r="D11" s="23"/>
      <c r="E11" s="23"/>
      <c r="F11" s="23"/>
      <c r="G11" s="34" t="s">
        <v>1</v>
      </c>
      <c r="H11" s="34" t="s">
        <v>0</v>
      </c>
      <c r="I11" s="34"/>
      <c r="J11" s="35" t="s">
        <v>77</v>
      </c>
      <c r="K11" s="126"/>
      <c r="L11" s="33"/>
      <c r="M11" s="33"/>
      <c r="N11" s="33"/>
      <c r="O11" s="33"/>
      <c r="P11" s="33"/>
      <c r="Q11" s="33"/>
      <c r="R11" s="33"/>
      <c r="S11" s="33"/>
      <c r="T11" s="33"/>
      <c r="U11" s="33"/>
      <c r="V11" s="33"/>
      <c r="W11" s="127"/>
      <c r="X11" s="33"/>
      <c r="Y11" s="128" t="s">
        <v>78</v>
      </c>
      <c r="Z11" s="36" t="s">
        <v>79</v>
      </c>
      <c r="AA11" s="37" t="s">
        <v>80</v>
      </c>
      <c r="AB11" s="37" t="s">
        <v>81</v>
      </c>
      <c r="AC11" s="33"/>
      <c r="AD11" s="129" t="s">
        <v>82</v>
      </c>
      <c r="AE11" s="37" t="s">
        <v>83</v>
      </c>
      <c r="AF11" s="130" t="s">
        <v>84</v>
      </c>
      <c r="AG11" s="36" t="s">
        <v>85</v>
      </c>
      <c r="AH11" s="26" t="s">
        <v>86</v>
      </c>
      <c r="AI11" s="26" t="s">
        <v>8</v>
      </c>
      <c r="AJ11" s="26"/>
      <c r="AK11" s="26"/>
      <c r="AL11" s="26" t="s">
        <v>87</v>
      </c>
      <c r="AM11" s="26"/>
      <c r="AN11" s="26"/>
      <c r="AO11" s="3" t="s">
        <v>88</v>
      </c>
    </row>
    <row r="12" spans="1:41" ht="37.5" customHeight="1" x14ac:dyDescent="0.2">
      <c r="A12" s="38" t="s">
        <v>89</v>
      </c>
      <c r="B12" s="38" t="s">
        <v>218</v>
      </c>
      <c r="C12" s="131" t="s">
        <v>219</v>
      </c>
      <c r="D12" s="40" t="s">
        <v>15</v>
      </c>
      <c r="E12" s="81" t="s">
        <v>220</v>
      </c>
      <c r="F12" s="81" t="s">
        <v>221</v>
      </c>
      <c r="G12" s="41" t="s">
        <v>14</v>
      </c>
      <c r="H12" s="41" t="s">
        <v>13</v>
      </c>
      <c r="I12" s="42" t="str">
        <f>CONCATENATE(G12,H12)</f>
        <v>POSIBLEMODERADO</v>
      </c>
      <c r="J12" s="43" t="str">
        <f>I13</f>
        <v>3. ALTO</v>
      </c>
      <c r="K12" s="132" t="s">
        <v>222</v>
      </c>
      <c r="L12" s="45" t="s">
        <v>95</v>
      </c>
      <c r="M12" s="46" t="s">
        <v>3</v>
      </c>
      <c r="N12" s="47">
        <f>IF(M12="ASIGNADO",15,IF(M12="NO ASIGNADO",0,""))</f>
        <v>15</v>
      </c>
      <c r="O12" s="48">
        <f>SUM(N12:N18)</f>
        <v>100</v>
      </c>
      <c r="P12" s="49" t="s">
        <v>72</v>
      </c>
      <c r="Q12" s="50">
        <f>IF(Q15="DÉBIL",0,IF(Q15="MODERADO",50,IF(Q15="FUERTE",100,"")))</f>
        <v>100</v>
      </c>
      <c r="R12" s="51"/>
      <c r="S12" s="133" t="s">
        <v>96</v>
      </c>
      <c r="T12" s="133" t="s">
        <v>96</v>
      </c>
      <c r="U12" s="53" t="s">
        <v>88</v>
      </c>
      <c r="V12" s="41" t="s">
        <v>98</v>
      </c>
      <c r="W12" s="134">
        <v>43792</v>
      </c>
      <c r="X12" s="81" t="s">
        <v>223</v>
      </c>
      <c r="Y12" s="135" t="s">
        <v>224</v>
      </c>
      <c r="Z12" s="136">
        <v>44196</v>
      </c>
      <c r="AA12" s="55" t="s">
        <v>111</v>
      </c>
      <c r="AB12" s="81" t="s">
        <v>225</v>
      </c>
      <c r="AC12" s="136">
        <v>44074</v>
      </c>
      <c r="AD12" s="137" t="s">
        <v>226</v>
      </c>
      <c r="AE12" s="38" t="s">
        <v>227</v>
      </c>
      <c r="AF12" s="138" t="s">
        <v>228</v>
      </c>
      <c r="AG12" s="38" t="s">
        <v>229</v>
      </c>
      <c r="AH12" s="3" t="s">
        <v>109</v>
      </c>
      <c r="AI12" s="3" t="s">
        <v>110</v>
      </c>
      <c r="AJ12" s="3" t="s">
        <v>13</v>
      </c>
      <c r="AK12" s="3" t="s">
        <v>76</v>
      </c>
      <c r="AL12" s="3" t="s">
        <v>13</v>
      </c>
      <c r="AM12" s="3"/>
      <c r="AN12" s="3" t="s">
        <v>111</v>
      </c>
      <c r="AO12" s="3" t="s">
        <v>112</v>
      </c>
    </row>
    <row r="13" spans="1:41" ht="51.75" customHeight="1" x14ac:dyDescent="0.2">
      <c r="A13" s="58"/>
      <c r="B13" s="23"/>
      <c r="C13" s="23"/>
      <c r="D13" s="23"/>
      <c r="E13" s="23"/>
      <c r="F13" s="23"/>
      <c r="G13" s="23"/>
      <c r="H13" s="23"/>
      <c r="I13" s="42" t="str">
        <f>IF(I12="RARA VEZINSIGNIFICANTE","1. BAJO",IF(I12="RARA VEZMENOR","2. BAJO",IF(I12="IMPROBABLEINSIGNIFICANTE","3. BAJO",IF(I12="IMPROBABLEMENOR","4. BAJO",IF(I12="POSIBLEINSIGNIFICANTE","5. BAJO",IF(I12="RARA VEZMODERADO","1. MODERADO",IF(I12="IMPROBABLEMODERADO","2. MODERADO",IF(I12="POSIBLEMENOR","3. MODERADO",IF(I12="PROBABLEINSIGNIFICANTE","4. MODERADO",IF(I12="RARA VEZMAYOR","1. ALTO",IF(I12="IMPROBABLEMAYOR","2. ALTO",IF(I12="POSIBLEMODERADO","3. ALTO",IF(I12="PROBABLEMENOR","4. ALTO",IF(I12="PROBABLEMODERADO","5. ALTO",IF(I12="CASI SEGUROINSIGNIFICANTE","6. ALTO",IF(I12="CASI SEGUROMENOR","7. ALTO",IF(I12="RARA VEZCATASTRÓFICO","1. EXTREMO",IF(I12="IMPROBABLECATASTRÓFICO","2. EXTREMO",IF(I12="POSIBLEMAYOR","3. EXTREMO",IF(I12="POSIBLECATASTRÓFICO","4. EXTREMO",IF(I12="PROBABLEMAYOR","5. EXTREMO",IF(I12="PROBABLECATASTRÓFICO","6. EXTREMO",IF(I12="CASI SEGUROMODERADO","7. EXTREMO",IF(I12="CASI SEGUROMAYOR","8. EXTREMO",IF(I12="CASI SEGUROCATASTRÓFICO","9. EXTREMO","")))))))))))))))))))))))))</f>
        <v>3. ALTO</v>
      </c>
      <c r="J13" s="23"/>
      <c r="K13" s="139"/>
      <c r="L13" s="59" t="s">
        <v>113</v>
      </c>
      <c r="M13" s="60" t="s">
        <v>11</v>
      </c>
      <c r="N13" s="61">
        <f>IF(M13="ADECUADO",15,IF(M13="INADECUADO",0,""))</f>
        <v>15</v>
      </c>
      <c r="O13" s="62"/>
      <c r="P13" s="23"/>
      <c r="Q13" s="23"/>
      <c r="R13" s="23"/>
      <c r="S13" s="33"/>
      <c r="T13" s="33"/>
      <c r="U13" s="23"/>
      <c r="V13" s="23"/>
      <c r="W13" s="140"/>
      <c r="X13" s="23"/>
      <c r="Y13" s="140"/>
      <c r="Z13" s="23"/>
      <c r="AA13" s="23"/>
      <c r="AB13" s="23"/>
      <c r="AC13" s="23"/>
      <c r="AD13" s="140"/>
      <c r="AE13" s="23"/>
      <c r="AF13" s="140"/>
      <c r="AG13" s="23"/>
      <c r="AH13" s="3" t="s">
        <v>96</v>
      </c>
      <c r="AI13" s="3" t="s">
        <v>114</v>
      </c>
      <c r="AJ13" s="3"/>
      <c r="AK13" s="3"/>
      <c r="AL13" s="3" t="s">
        <v>18</v>
      </c>
      <c r="AM13" s="3"/>
      <c r="AN13" s="3" t="s">
        <v>103</v>
      </c>
      <c r="AO13" s="3" t="s">
        <v>115</v>
      </c>
    </row>
    <row r="14" spans="1:41" ht="69.75" customHeight="1" x14ac:dyDescent="0.2">
      <c r="A14" s="58"/>
      <c r="B14" s="23"/>
      <c r="C14" s="23"/>
      <c r="D14" s="23"/>
      <c r="E14" s="23"/>
      <c r="F14" s="23"/>
      <c r="G14" s="23"/>
      <c r="H14" s="23"/>
      <c r="I14" s="42" t="str">
        <f>IF(OR(I13="1. BAJO",I13="2. BAJO",I13="3. BAJO",I13="4. BAJO",I13="5. BAJO"),"BAJO",IF(OR(I13="1. MODERADO",I13="2. MODERADO",I13="3. MODERADO",I13="4. MODERADO"),"MODERADO",IF(OR(I13="1. ALTO",I13="2. ALTO",I13="3. ALTO",I13="4. ALTO",I13="5. ALTO",I13="6. ALTO",I13="7. ALTO"),"ALTO",IF(OR(I13="1. EXTREMO",I13="2. EXTREMO",I13="3. EXTREMO",I13="4. EXTREMO",I13="5. EXTREMO",I13="6. EXTREMO",I13="7. EXTREMO",I13="8. EXTREMO",I13="9. EXTREMO"),"EXTREMO",""))))</f>
        <v>ALTO</v>
      </c>
      <c r="J14" s="23"/>
      <c r="K14" s="139"/>
      <c r="L14" s="64" t="s">
        <v>116</v>
      </c>
      <c r="M14" s="60" t="s">
        <v>16</v>
      </c>
      <c r="N14" s="61">
        <f>IF(M14="OPORTUNA",15,IF(M14="INOPORTUNA",0,""))</f>
        <v>15</v>
      </c>
      <c r="O14" s="62"/>
      <c r="P14" s="23"/>
      <c r="Q14" s="33"/>
      <c r="R14" s="23"/>
      <c r="S14" s="141" t="s">
        <v>117</v>
      </c>
      <c r="T14" s="141" t="s">
        <v>118</v>
      </c>
      <c r="U14" s="23"/>
      <c r="V14" s="23"/>
      <c r="W14" s="140"/>
      <c r="X14" s="23"/>
      <c r="Y14" s="140"/>
      <c r="Z14" s="23"/>
      <c r="AA14" s="23"/>
      <c r="AB14" s="23"/>
      <c r="AC14" s="23"/>
      <c r="AD14" s="140"/>
      <c r="AE14" s="23"/>
      <c r="AF14" s="127"/>
      <c r="AG14" s="23"/>
      <c r="AH14" s="3" t="s">
        <v>119</v>
      </c>
      <c r="AI14" s="3" t="s">
        <v>98</v>
      </c>
      <c r="AJ14" s="3" t="s">
        <v>120</v>
      </c>
      <c r="AK14" s="3" t="s">
        <v>121</v>
      </c>
      <c r="AL14" s="3" t="s">
        <v>24</v>
      </c>
      <c r="AM14" s="3"/>
      <c r="AN14" s="3"/>
      <c r="AO14" s="3" t="s">
        <v>122</v>
      </c>
    </row>
    <row r="15" spans="1:41" ht="84" customHeight="1" x14ac:dyDescent="0.2">
      <c r="A15" s="58"/>
      <c r="B15" s="23"/>
      <c r="C15" s="23"/>
      <c r="D15" s="23"/>
      <c r="E15" s="67" t="s">
        <v>123</v>
      </c>
      <c r="F15" s="23"/>
      <c r="G15" s="23"/>
      <c r="H15" s="23"/>
      <c r="I15" s="42"/>
      <c r="J15" s="23"/>
      <c r="K15" s="139"/>
      <c r="L15" s="59" t="s">
        <v>124</v>
      </c>
      <c r="M15" s="60" t="s">
        <v>131</v>
      </c>
      <c r="N15" s="61">
        <f>IF(M15="PREVENIR",15,IF(M15="DETECTAR",10,IF(M15="NO ES UN CONTROL",0,"")))</f>
        <v>15</v>
      </c>
      <c r="O15" s="68" t="str">
        <f>IF(O12&lt;86,"DÉBIL",IF(O12&lt;96,"MODERADO",IF(O12&lt;101,"FUERTE","")))</f>
        <v>FUERTE</v>
      </c>
      <c r="P15" s="23"/>
      <c r="Q15" s="69" t="str">
        <f>IF(AND(O15="FUERTE",P12="FUERTE (SIEMPRE SE EJECUTA)"),"FUERTE",IF(OR(O15="DÉBIL",P12="DÉBIL (NO SE EJECUTA)"),"DÉBIL",IF(OR(O15="MODERADO",P12="MODERADO (ALGUNAS VECES)"),"MODERADO")))</f>
        <v>FUERTE</v>
      </c>
      <c r="R15" s="70" t="str">
        <f>IF(AND(O15="FUERTE",P12="FUERTE (SIEMPRE SE EJECUTA)"),"NO","SÍ")</f>
        <v>NO</v>
      </c>
      <c r="S15" s="142">
        <f>IF(AND($Q15="FUERTE",$S12="DIRECTAMENTE",$T12="DIRECTAMENTE"),2,IF(AND($Q15="FUERTE",$S12="DIRECTAMENTE",$T12="INDIRECTAMENTE"),2,IF(AND($Q15="FUERTE",$S12="DIRECTAMENTE",$T12="NO DISMINUYE"),2,IF(AND($Q15="FUERTE",$S12="NO DISMINUYE",$T12="DIRECTAMENTE"),0,IF(AND($Q15="MODERADO",$S12="DIRECTAMENTE",$T12="DIRECTAMENTE"),1,IF(AND($Q15="MODERADO",$S12="DIRECTAMENTE",$T12="INDIRECTAMENTE"),1,IF(AND($Q15="MODERADO",$S12="DIRECTAMENTE",$T12="NO DISMINUYE"),1,IF(AND($Q15="MODERADO",$S12="NO DISMINUYE",$T12="DIRECTAMENTE"),0,"N/A"))))))))</f>
        <v>2</v>
      </c>
      <c r="T15" s="142">
        <f>IF(AND($Q15="FUERTE",$S12="DIRECTAMENTE",$T12="DIRECTAMENTE"),2,IF(AND($Q15="FUERTE",$S12="DIRECTAMENTE",$T12="INDIRECTAMENTE"),1,IF(AND($Q15="FUERTE",$S12="DIRECTAMENTE",$T12="NO DISMINUYE"),0,IF(AND($Q15="FUERTE",$S12="NO DISMINUYE",$T12="DIRECTAMENTE"),2,IF(AND($Q15="MODERADO",$S12="DIRECTAMENTE",$T12="DIRECTAMENTE"),1,IF(AND($Q15="MODERADO",$S12="DIRECTAMENTE",$T12="INDIRECTAMENTE"),0,IF(AND($Q15="MODERADO",$S12="DIRECTAMENTE",$T12="NO DISMINUYE"),0,IF(AND($Q15="MODERADO",$S12="NO DISMINUYE",$T12="DIRECTAMENTE"),1,"N/A"))))))))</f>
        <v>2</v>
      </c>
      <c r="U15" s="23"/>
      <c r="V15" s="23"/>
      <c r="W15" s="140"/>
      <c r="X15" s="23"/>
      <c r="Y15" s="140"/>
      <c r="Z15" s="33"/>
      <c r="AA15" s="23"/>
      <c r="AB15" s="23"/>
      <c r="AC15" s="23"/>
      <c r="AD15" s="140"/>
      <c r="AE15" s="23"/>
      <c r="AF15" s="143" t="s">
        <v>230</v>
      </c>
      <c r="AG15" s="23"/>
      <c r="AH15" s="3" t="s">
        <v>96</v>
      </c>
      <c r="AI15" s="3"/>
      <c r="AJ15" s="3"/>
      <c r="AK15" s="3"/>
      <c r="AL15" s="3"/>
      <c r="AM15" s="3"/>
      <c r="AN15" s="3"/>
      <c r="AO15" s="3" t="s">
        <v>126</v>
      </c>
    </row>
    <row r="16" spans="1:41" ht="55.5" customHeight="1" x14ac:dyDescent="0.2">
      <c r="A16" s="58"/>
      <c r="B16" s="23"/>
      <c r="C16" s="23"/>
      <c r="D16" s="23"/>
      <c r="E16" s="144" t="s">
        <v>231</v>
      </c>
      <c r="F16" s="23"/>
      <c r="G16" s="23"/>
      <c r="H16" s="23"/>
      <c r="I16" s="42"/>
      <c r="J16" s="23"/>
      <c r="K16" s="139"/>
      <c r="L16" s="59" t="s">
        <v>128</v>
      </c>
      <c r="M16" s="60" t="s">
        <v>34</v>
      </c>
      <c r="N16" s="61">
        <f>IF(M16="CONFIABLE",15,IF(M16="NO CONFIABLE",0,""))</f>
        <v>15</v>
      </c>
      <c r="O16" s="62"/>
      <c r="P16" s="23"/>
      <c r="Q16" s="23"/>
      <c r="R16" s="23"/>
      <c r="S16" s="23"/>
      <c r="T16" s="23"/>
      <c r="U16" s="23"/>
      <c r="V16" s="23"/>
      <c r="W16" s="140"/>
      <c r="X16" s="23"/>
      <c r="Y16" s="140"/>
      <c r="Z16" s="67" t="s">
        <v>129</v>
      </c>
      <c r="AA16" s="23"/>
      <c r="AB16" s="23"/>
      <c r="AC16" s="23"/>
      <c r="AD16" s="140"/>
      <c r="AE16" s="23"/>
      <c r="AF16" s="140"/>
      <c r="AG16" s="23"/>
      <c r="AH16" s="3" t="s">
        <v>130</v>
      </c>
      <c r="AI16" s="3"/>
      <c r="AJ16" s="3" t="s">
        <v>21</v>
      </c>
      <c r="AK16" s="3" t="s">
        <v>131</v>
      </c>
      <c r="AL16" s="3" t="s">
        <v>22</v>
      </c>
      <c r="AM16" s="3"/>
      <c r="AN16" s="3"/>
      <c r="AO16" s="3" t="s">
        <v>132</v>
      </c>
    </row>
    <row r="17" spans="1:41" ht="66.75" customHeight="1" x14ac:dyDescent="0.2">
      <c r="A17" s="58"/>
      <c r="B17" s="23"/>
      <c r="C17" s="23"/>
      <c r="D17" s="23"/>
      <c r="E17" s="23"/>
      <c r="F17" s="23"/>
      <c r="G17" s="23"/>
      <c r="H17" s="23"/>
      <c r="I17" s="42"/>
      <c r="J17" s="23"/>
      <c r="K17" s="139"/>
      <c r="L17" s="59" t="s">
        <v>133</v>
      </c>
      <c r="M17" s="60" t="s">
        <v>42</v>
      </c>
      <c r="N17" s="61">
        <f>IF(M17="SE INVESTIGAN Y SE RESUELVEN OPORTUNAMENTE",15,IF(M17="NO SE INVESTIGAN Y SE RESUELVEN OPORTUNAMENTE",0,""))</f>
        <v>15</v>
      </c>
      <c r="O17" s="62"/>
      <c r="P17" s="23"/>
      <c r="Q17" s="23"/>
      <c r="R17" s="23"/>
      <c r="S17" s="23"/>
      <c r="T17" s="23"/>
      <c r="U17" s="23"/>
      <c r="V17" s="23"/>
      <c r="W17" s="140"/>
      <c r="X17" s="23"/>
      <c r="Y17" s="140"/>
      <c r="Z17" s="145" t="s">
        <v>232</v>
      </c>
      <c r="AA17" s="23"/>
      <c r="AB17" s="23"/>
      <c r="AC17" s="23"/>
      <c r="AD17" s="140"/>
      <c r="AE17" s="23"/>
      <c r="AF17" s="140"/>
      <c r="AG17" s="23"/>
      <c r="AH17" s="3" t="s">
        <v>114</v>
      </c>
      <c r="AI17" s="3"/>
      <c r="AJ17" s="3"/>
      <c r="AK17" s="3"/>
      <c r="AL17" s="3"/>
      <c r="AM17" s="3"/>
      <c r="AN17" s="3"/>
      <c r="AO17" s="3" t="s">
        <v>135</v>
      </c>
    </row>
    <row r="18" spans="1:41" ht="60.75" customHeight="1" x14ac:dyDescent="0.2">
      <c r="A18" s="58"/>
      <c r="B18" s="23"/>
      <c r="C18" s="33"/>
      <c r="D18" s="33"/>
      <c r="E18" s="33"/>
      <c r="F18" s="33"/>
      <c r="G18" s="33"/>
      <c r="H18" s="33"/>
      <c r="I18" s="42"/>
      <c r="J18" s="23"/>
      <c r="K18" s="146"/>
      <c r="L18" s="73" t="s">
        <v>136</v>
      </c>
      <c r="M18" s="74" t="s">
        <v>53</v>
      </c>
      <c r="N18" s="75">
        <f>IF(M18="COMPLETA",10,IF(M18="INCOMPLETA",5,IF(M18="NO EXISTE",0,"")))</f>
        <v>10</v>
      </c>
      <c r="O18" s="62"/>
      <c r="P18" s="33"/>
      <c r="Q18" s="23"/>
      <c r="R18" s="33"/>
      <c r="S18" s="23"/>
      <c r="T18" s="23"/>
      <c r="U18" s="33"/>
      <c r="V18" s="23"/>
      <c r="W18" s="127"/>
      <c r="X18" s="33"/>
      <c r="Y18" s="127"/>
      <c r="Z18" s="33"/>
      <c r="AA18" s="33"/>
      <c r="AB18" s="33"/>
      <c r="AC18" s="33"/>
      <c r="AD18" s="127"/>
      <c r="AE18" s="33"/>
      <c r="AF18" s="127"/>
      <c r="AG18" s="33"/>
      <c r="AH18" s="3"/>
      <c r="AI18" s="3"/>
      <c r="AJ18" s="3"/>
      <c r="AK18" s="3"/>
      <c r="AL18" s="3"/>
      <c r="AM18" s="3"/>
      <c r="AN18" s="3"/>
      <c r="AO18" s="3" t="s">
        <v>137</v>
      </c>
    </row>
    <row r="19" spans="1:41" ht="37.5" customHeight="1" x14ac:dyDescent="0.2">
      <c r="A19" s="58"/>
      <c r="B19" s="38" t="s">
        <v>218</v>
      </c>
      <c r="C19" s="147" t="s">
        <v>233</v>
      </c>
      <c r="D19" s="40" t="s">
        <v>15</v>
      </c>
      <c r="E19" s="81" t="s">
        <v>234</v>
      </c>
      <c r="F19" s="81" t="s">
        <v>235</v>
      </c>
      <c r="G19" s="41" t="s">
        <v>14</v>
      </c>
      <c r="H19" s="41" t="s">
        <v>87</v>
      </c>
      <c r="I19" s="42" t="str">
        <f>CONCATENATE(G19,H19)</f>
        <v>POSIBLEMENOR</v>
      </c>
      <c r="J19" s="43" t="str">
        <f>I20</f>
        <v>3. MODERADO</v>
      </c>
      <c r="K19" s="132" t="s">
        <v>236</v>
      </c>
      <c r="L19" s="45" t="s">
        <v>95</v>
      </c>
      <c r="M19" s="46" t="s">
        <v>3</v>
      </c>
      <c r="N19" s="47">
        <f>IF(M19="ASIGNADO",15,IF(M19="NO ASIGNADO",0,""))</f>
        <v>15</v>
      </c>
      <c r="O19" s="48">
        <f>SUM(N19:N25)</f>
        <v>100</v>
      </c>
      <c r="P19" s="49" t="s">
        <v>72</v>
      </c>
      <c r="Q19" s="50">
        <f>IF(Q22="DÉBIL",0,IF(Q22="MODERADO",50,IF(Q22="FUERTE",100,"")))</f>
        <v>100</v>
      </c>
      <c r="R19" s="51"/>
      <c r="S19" s="133" t="s">
        <v>96</v>
      </c>
      <c r="T19" s="133" t="s">
        <v>96</v>
      </c>
      <c r="U19" s="53" t="s">
        <v>88</v>
      </c>
      <c r="V19" s="41" t="s">
        <v>98</v>
      </c>
      <c r="W19" s="134">
        <v>43754</v>
      </c>
      <c r="X19" s="81" t="s">
        <v>237</v>
      </c>
      <c r="Y19" s="148" t="s">
        <v>238</v>
      </c>
      <c r="Z19" s="136">
        <v>44196</v>
      </c>
      <c r="AA19" s="55" t="s">
        <v>111</v>
      </c>
      <c r="AB19" s="81" t="s">
        <v>239</v>
      </c>
      <c r="AC19" s="136">
        <v>44074</v>
      </c>
      <c r="AD19" s="137" t="s">
        <v>240</v>
      </c>
      <c r="AE19" s="38" t="s">
        <v>227</v>
      </c>
      <c r="AF19" s="143" t="s">
        <v>241</v>
      </c>
      <c r="AG19" s="38" t="s">
        <v>242</v>
      </c>
      <c r="AH19" s="3" t="s">
        <v>109</v>
      </c>
      <c r="AI19" s="3" t="s">
        <v>110</v>
      </c>
      <c r="AJ19" s="3" t="s">
        <v>13</v>
      </c>
      <c r="AK19" s="3" t="s">
        <v>76</v>
      </c>
      <c r="AL19" s="3" t="s">
        <v>13</v>
      </c>
      <c r="AM19" s="3"/>
      <c r="AN19" s="3" t="s">
        <v>111</v>
      </c>
      <c r="AO19" s="3" t="s">
        <v>112</v>
      </c>
    </row>
    <row r="20" spans="1:41" ht="51.75" customHeight="1" x14ac:dyDescent="0.2">
      <c r="A20" s="58"/>
      <c r="B20" s="23"/>
      <c r="C20" s="23"/>
      <c r="D20" s="23"/>
      <c r="E20" s="23"/>
      <c r="F20" s="23"/>
      <c r="G20" s="23"/>
      <c r="H20" s="23"/>
      <c r="I20" s="42" t="str">
        <f>IF(I19="RARA VEZINSIGNIFICANTE","1. BAJO",IF(I19="RARA VEZMENOR","2. BAJO",IF(I19="IMPROBABLEINSIGNIFICANTE","3. BAJO",IF(I19="IMPROBABLEMENOR","4. BAJO",IF(I19="POSIBLEINSIGNIFICANTE","5. BAJO",IF(I19="RARA VEZMODERADO","1. MODERADO",IF(I19="IMPROBABLEMODERADO","2. MODERADO",IF(I19="POSIBLEMENOR","3. MODERADO",IF(I19="PROBABLEINSIGNIFICANTE","4. MODERADO",IF(I19="RARA VEZMAYOR","1. ALTO",IF(I19="IMPROBABLEMAYOR","2. ALTO",IF(I19="POSIBLEMODERADO","3. ALTO",IF(I19="PROBABLEMENOR","4. ALTO",IF(I19="PROBABLEMODERADO","5. ALTO",IF(I19="CASI SEGUROINSIGNIFICANTE","6. ALTO",IF(I19="CASI SEGUROMENOR","7. ALTO",IF(I19="RARA VEZCATASTRÓFICO","1. EXTREMO",IF(I19="IMPROBABLECATASTRÓFICO","2. EXTREMO",IF(I19="POSIBLEMAYOR","3. EXTREMO",IF(I19="POSIBLECATASTRÓFICO","4. EXTREMO",IF(I19="PROBABLEMAYOR","5. EXTREMO",IF(I19="PROBABLECATASTRÓFICO","6. EXTREMO",IF(I19="CASI SEGUROMODERADO","7. EXTREMO",IF(I19="CASI SEGUROMAYOR","8. EXTREMO",IF(I19="CASI SEGUROCATASTRÓFICO","9. EXTREMO","")))))))))))))))))))))))))</f>
        <v>3. MODERADO</v>
      </c>
      <c r="J20" s="23"/>
      <c r="K20" s="139"/>
      <c r="L20" s="59" t="s">
        <v>113</v>
      </c>
      <c r="M20" s="60" t="s">
        <v>11</v>
      </c>
      <c r="N20" s="61">
        <f>IF(M20="ADECUADO",15,IF(M20="INADECUADO",0,""))</f>
        <v>15</v>
      </c>
      <c r="O20" s="62"/>
      <c r="P20" s="23"/>
      <c r="Q20" s="23"/>
      <c r="R20" s="23"/>
      <c r="S20" s="33"/>
      <c r="T20" s="33"/>
      <c r="U20" s="23"/>
      <c r="V20" s="23"/>
      <c r="W20" s="140"/>
      <c r="X20" s="23"/>
      <c r="Y20" s="140"/>
      <c r="Z20" s="23"/>
      <c r="AA20" s="23"/>
      <c r="AB20" s="23"/>
      <c r="AC20" s="23"/>
      <c r="AD20" s="140"/>
      <c r="AE20" s="23"/>
      <c r="AF20" s="140"/>
      <c r="AG20" s="23"/>
      <c r="AH20" s="3" t="s">
        <v>96</v>
      </c>
      <c r="AI20" s="3" t="s">
        <v>114</v>
      </c>
      <c r="AJ20" s="3"/>
      <c r="AK20" s="3"/>
      <c r="AL20" s="3" t="s">
        <v>18</v>
      </c>
      <c r="AM20" s="3"/>
      <c r="AN20" s="3" t="s">
        <v>103</v>
      </c>
      <c r="AO20" s="3" t="s">
        <v>115</v>
      </c>
    </row>
    <row r="21" spans="1:41" ht="69.75" customHeight="1" x14ac:dyDescent="0.2">
      <c r="A21" s="58"/>
      <c r="B21" s="23"/>
      <c r="C21" s="23"/>
      <c r="D21" s="23"/>
      <c r="E21" s="23"/>
      <c r="F21" s="23"/>
      <c r="G21" s="23"/>
      <c r="H21" s="23"/>
      <c r="I21" s="42" t="str">
        <f>IF(OR(I20="1. BAJO",I20="2. BAJO",I20="3. BAJO",I20="4. BAJO",I20="5. BAJO"),"BAJO",IF(OR(I20="1. MODERADO",I20="2. MODERADO",I20="3. MODERADO",I20="4. MODERADO"),"MODERADO",IF(OR(I20="1. ALTO",I20="2. ALTO",I20="3. ALTO",I20="4. ALTO",I20="5. ALTO",I20="6. ALTO",I20="7. ALTO"),"ALTO",IF(OR(I20="1. EXTREMO",I20="2. EXTREMO",I20="3. EXTREMO",I20="4. EXTREMO",I20="5. EXTREMO",I20="6. EXTREMO",I20="7. EXTREMO",I20="8. EXTREMO",I20="9. EXTREMO"),"EXTREMO",""))))</f>
        <v>MODERADO</v>
      </c>
      <c r="J21" s="23"/>
      <c r="K21" s="139"/>
      <c r="L21" s="64" t="s">
        <v>116</v>
      </c>
      <c r="M21" s="60" t="s">
        <v>16</v>
      </c>
      <c r="N21" s="61">
        <f>IF(M21="OPORTUNA",15,IF(M21="INOPORTUNA",0,""))</f>
        <v>15</v>
      </c>
      <c r="O21" s="62"/>
      <c r="P21" s="23"/>
      <c r="Q21" s="33"/>
      <c r="R21" s="23"/>
      <c r="S21" s="141" t="s">
        <v>117</v>
      </c>
      <c r="T21" s="141" t="s">
        <v>118</v>
      </c>
      <c r="U21" s="23"/>
      <c r="V21" s="23"/>
      <c r="W21" s="140"/>
      <c r="X21" s="23"/>
      <c r="Y21" s="140"/>
      <c r="Z21" s="23"/>
      <c r="AA21" s="23"/>
      <c r="AB21" s="23"/>
      <c r="AC21" s="23"/>
      <c r="AD21" s="140"/>
      <c r="AE21" s="23"/>
      <c r="AF21" s="127"/>
      <c r="AG21" s="23"/>
      <c r="AH21" s="3" t="s">
        <v>119</v>
      </c>
      <c r="AI21" s="3" t="s">
        <v>98</v>
      </c>
      <c r="AJ21" s="3" t="s">
        <v>120</v>
      </c>
      <c r="AK21" s="3" t="s">
        <v>121</v>
      </c>
      <c r="AL21" s="3" t="s">
        <v>24</v>
      </c>
      <c r="AM21" s="3"/>
      <c r="AN21" s="3"/>
      <c r="AO21" s="3" t="s">
        <v>122</v>
      </c>
    </row>
    <row r="22" spans="1:41" ht="84" customHeight="1" x14ac:dyDescent="0.2">
      <c r="A22" s="58"/>
      <c r="B22" s="23"/>
      <c r="C22" s="23"/>
      <c r="D22" s="23"/>
      <c r="E22" s="67" t="s">
        <v>123</v>
      </c>
      <c r="F22" s="23"/>
      <c r="G22" s="23"/>
      <c r="H22" s="23"/>
      <c r="I22" s="42"/>
      <c r="J22" s="23"/>
      <c r="K22" s="139"/>
      <c r="L22" s="59" t="s">
        <v>124</v>
      </c>
      <c r="M22" s="60" t="s">
        <v>131</v>
      </c>
      <c r="N22" s="61">
        <f>IF(M22="PREVENIR",15,IF(M22="DETECTAR",10,IF(M22="NO ES UN CONTROL",0,"")))</f>
        <v>15</v>
      </c>
      <c r="O22" s="68" t="str">
        <f>IF(O19&lt;86,"DÉBIL",IF(O19&lt;96,"MODERADO",IF(O19&lt;101,"FUERTE","")))</f>
        <v>FUERTE</v>
      </c>
      <c r="P22" s="23"/>
      <c r="Q22" s="69" t="str">
        <f>IF(AND(O22="FUERTE",P19="FUERTE (SIEMPRE SE EJECUTA)"),"FUERTE",IF(OR(O22="DÉBIL",P19="DÉBIL (NO SE EJECUTA)"),"DÉBIL",IF(OR(O22="MODERADO",P19="MODERADO (ALGUNAS VECES)"),"MODERADO")))</f>
        <v>FUERTE</v>
      </c>
      <c r="R22" s="70" t="str">
        <f>IF(AND(O22="FUERTE",P19="FUERTE (SIEMPRE SE EJECUTA)"),"NO","SÍ")</f>
        <v>NO</v>
      </c>
      <c r="S22" s="142">
        <f>IF(AND($Q22="FUERTE",$S19="DIRECTAMENTE",$T19="DIRECTAMENTE"),2,IF(AND($Q22="FUERTE",$S19="DIRECTAMENTE",$T19="INDIRECTAMENTE"),2,IF(AND($Q22="FUERTE",$S19="DIRECTAMENTE",$T19="NO DISMINUYE"),2,IF(AND($Q22="FUERTE",$S19="NO DISMINUYE",$T19="DIRECTAMENTE"),0,IF(AND($Q22="MODERADO",$S19="DIRECTAMENTE",$T19="DIRECTAMENTE"),1,IF(AND($Q22="MODERADO",$S19="DIRECTAMENTE",$T19="INDIRECTAMENTE"),1,IF(AND($Q22="MODERADO",$S19="DIRECTAMENTE",$T19="NO DISMINUYE"),1,IF(AND($Q22="MODERADO",$S19="NO DISMINUYE",$T19="DIRECTAMENTE"),0,"N/A"))))))))</f>
        <v>2</v>
      </c>
      <c r="T22" s="142">
        <f>IF(AND($Q22="FUERTE",$S19="DIRECTAMENTE",$T19="DIRECTAMENTE"),2,IF(AND($Q22="FUERTE",$S19="DIRECTAMENTE",$T19="INDIRECTAMENTE"),1,IF(AND($Q22="FUERTE",$S19="DIRECTAMENTE",$T19="NO DISMINUYE"),0,IF(AND($Q22="FUERTE",$S19="NO DISMINUYE",$T19="DIRECTAMENTE"),2,IF(AND($Q22="MODERADO",$S19="DIRECTAMENTE",$T19="DIRECTAMENTE"),1,IF(AND($Q22="MODERADO",$S19="DIRECTAMENTE",$T19="INDIRECTAMENTE"),0,IF(AND($Q22="MODERADO",$S19="DIRECTAMENTE",$T19="NO DISMINUYE"),0,IF(AND($Q22="MODERADO",$S19="NO DISMINUYE",$T19="DIRECTAMENTE"),1,"N/A"))))))))</f>
        <v>2</v>
      </c>
      <c r="U22" s="23"/>
      <c r="V22" s="23"/>
      <c r="W22" s="140"/>
      <c r="X22" s="23"/>
      <c r="Y22" s="140"/>
      <c r="Z22" s="33"/>
      <c r="AA22" s="23"/>
      <c r="AB22" s="23"/>
      <c r="AC22" s="23"/>
      <c r="AD22" s="140"/>
      <c r="AE22" s="23"/>
      <c r="AF22" s="143" t="s">
        <v>243</v>
      </c>
      <c r="AG22" s="23"/>
      <c r="AH22" s="3" t="s">
        <v>96</v>
      </c>
      <c r="AI22" s="3"/>
      <c r="AJ22" s="3"/>
      <c r="AK22" s="3"/>
      <c r="AL22" s="3"/>
      <c r="AM22" s="3"/>
      <c r="AN22" s="3"/>
      <c r="AO22" s="3" t="s">
        <v>126</v>
      </c>
    </row>
    <row r="23" spans="1:41" ht="55.5" customHeight="1" x14ac:dyDescent="0.2">
      <c r="A23" s="58"/>
      <c r="B23" s="23"/>
      <c r="C23" s="23"/>
      <c r="D23" s="23"/>
      <c r="E23" s="144" t="s">
        <v>244</v>
      </c>
      <c r="F23" s="23"/>
      <c r="G23" s="23"/>
      <c r="H23" s="23"/>
      <c r="I23" s="42"/>
      <c r="J23" s="23"/>
      <c r="K23" s="139"/>
      <c r="L23" s="59" t="s">
        <v>128</v>
      </c>
      <c r="M23" s="60" t="s">
        <v>34</v>
      </c>
      <c r="N23" s="61">
        <f>IF(M23="CONFIABLE",15,IF(M23="NO CONFIABLE",0,""))</f>
        <v>15</v>
      </c>
      <c r="O23" s="62"/>
      <c r="P23" s="23"/>
      <c r="Q23" s="23"/>
      <c r="R23" s="23"/>
      <c r="S23" s="23"/>
      <c r="T23" s="23"/>
      <c r="U23" s="23"/>
      <c r="V23" s="23"/>
      <c r="W23" s="140"/>
      <c r="X23" s="23"/>
      <c r="Y23" s="140"/>
      <c r="Z23" s="67" t="s">
        <v>129</v>
      </c>
      <c r="AA23" s="23"/>
      <c r="AB23" s="23"/>
      <c r="AC23" s="23"/>
      <c r="AD23" s="140"/>
      <c r="AE23" s="23"/>
      <c r="AF23" s="140"/>
      <c r="AG23" s="23"/>
      <c r="AH23" s="3" t="s">
        <v>130</v>
      </c>
      <c r="AI23" s="3"/>
      <c r="AJ23" s="3" t="s">
        <v>21</v>
      </c>
      <c r="AK23" s="3" t="s">
        <v>131</v>
      </c>
      <c r="AL23" s="3" t="s">
        <v>22</v>
      </c>
      <c r="AM23" s="3"/>
      <c r="AN23" s="3"/>
      <c r="AO23" s="3" t="s">
        <v>132</v>
      </c>
    </row>
    <row r="24" spans="1:41" ht="66.75" customHeight="1" x14ac:dyDescent="0.2">
      <c r="A24" s="58"/>
      <c r="B24" s="23"/>
      <c r="C24" s="23"/>
      <c r="D24" s="23"/>
      <c r="E24" s="23"/>
      <c r="F24" s="23"/>
      <c r="G24" s="23"/>
      <c r="H24" s="23"/>
      <c r="I24" s="42"/>
      <c r="J24" s="23"/>
      <c r="K24" s="139"/>
      <c r="L24" s="59" t="s">
        <v>133</v>
      </c>
      <c r="M24" s="60" t="s">
        <v>42</v>
      </c>
      <c r="N24" s="61">
        <f>IF(M24="SE INVESTIGAN Y SE RESUELVEN OPORTUNAMENTE",15,IF(M24="NO SE INVESTIGAN Y SE RESUELVEN OPORTUNAMENTE",0,""))</f>
        <v>15</v>
      </c>
      <c r="O24" s="62"/>
      <c r="P24" s="23"/>
      <c r="Q24" s="23"/>
      <c r="R24" s="23"/>
      <c r="S24" s="23"/>
      <c r="T24" s="23"/>
      <c r="U24" s="23"/>
      <c r="V24" s="23"/>
      <c r="W24" s="140"/>
      <c r="X24" s="23"/>
      <c r="Y24" s="140"/>
      <c r="Z24" s="54" t="s">
        <v>245</v>
      </c>
      <c r="AA24" s="23"/>
      <c r="AB24" s="23"/>
      <c r="AC24" s="23"/>
      <c r="AD24" s="140"/>
      <c r="AE24" s="23"/>
      <c r="AF24" s="140"/>
      <c r="AG24" s="23"/>
      <c r="AH24" s="3" t="s">
        <v>114</v>
      </c>
      <c r="AI24" s="3"/>
      <c r="AJ24" s="3"/>
      <c r="AK24" s="3"/>
      <c r="AL24" s="3"/>
      <c r="AM24" s="3"/>
      <c r="AN24" s="3"/>
      <c r="AO24" s="3" t="s">
        <v>135</v>
      </c>
    </row>
    <row r="25" spans="1:41" ht="60.75" customHeight="1" x14ac:dyDescent="0.2">
      <c r="A25" s="58"/>
      <c r="B25" s="23"/>
      <c r="C25" s="33"/>
      <c r="D25" s="33"/>
      <c r="E25" s="33"/>
      <c r="F25" s="33"/>
      <c r="G25" s="33"/>
      <c r="H25" s="33"/>
      <c r="I25" s="42"/>
      <c r="J25" s="23"/>
      <c r="K25" s="146"/>
      <c r="L25" s="73" t="s">
        <v>136</v>
      </c>
      <c r="M25" s="74" t="s">
        <v>53</v>
      </c>
      <c r="N25" s="75">
        <f>IF(M25="COMPLETA",10,IF(M25="INCOMPLETA",5,IF(M25="NO EXISTE",0,"")))</f>
        <v>10</v>
      </c>
      <c r="O25" s="62"/>
      <c r="P25" s="33"/>
      <c r="Q25" s="23"/>
      <c r="R25" s="33"/>
      <c r="S25" s="23"/>
      <c r="T25" s="23"/>
      <c r="U25" s="33"/>
      <c r="V25" s="23"/>
      <c r="W25" s="127"/>
      <c r="X25" s="33"/>
      <c r="Y25" s="127"/>
      <c r="Z25" s="33"/>
      <c r="AA25" s="33"/>
      <c r="AB25" s="33"/>
      <c r="AC25" s="33"/>
      <c r="AD25" s="127"/>
      <c r="AE25" s="33"/>
      <c r="AF25" s="127"/>
      <c r="AG25" s="33"/>
      <c r="AH25" s="3"/>
      <c r="AI25" s="3"/>
      <c r="AJ25" s="3"/>
      <c r="AK25" s="3"/>
      <c r="AL25" s="3"/>
      <c r="AM25" s="3"/>
      <c r="AN25" s="3"/>
      <c r="AO25" s="3" t="s">
        <v>137</v>
      </c>
    </row>
    <row r="26" spans="1:41" ht="37.5" customHeight="1" x14ac:dyDescent="0.2">
      <c r="A26" s="58"/>
      <c r="B26" s="38" t="s">
        <v>218</v>
      </c>
      <c r="C26" s="81" t="s">
        <v>246</v>
      </c>
      <c r="D26" s="40" t="s">
        <v>15</v>
      </c>
      <c r="E26" s="38" t="s">
        <v>247</v>
      </c>
      <c r="F26" s="81" t="s">
        <v>248</v>
      </c>
      <c r="G26" s="41" t="s">
        <v>14</v>
      </c>
      <c r="H26" s="41" t="s">
        <v>13</v>
      </c>
      <c r="I26" s="42" t="str">
        <f>CONCATENATE(G26,H26)</f>
        <v>POSIBLEMODERADO</v>
      </c>
      <c r="J26" s="43" t="str">
        <f>I27</f>
        <v>3. ALTO</v>
      </c>
      <c r="K26" s="132" t="s">
        <v>249</v>
      </c>
      <c r="L26" s="45" t="s">
        <v>95</v>
      </c>
      <c r="M26" s="46" t="s">
        <v>3</v>
      </c>
      <c r="N26" s="47">
        <f>IF(M26="ASIGNADO",15,IF(M26="NO ASIGNADO",0,""))</f>
        <v>15</v>
      </c>
      <c r="O26" s="48">
        <f>SUM(N26:N32)</f>
        <v>100</v>
      </c>
      <c r="P26" s="49" t="s">
        <v>72</v>
      </c>
      <c r="Q26" s="50">
        <f>IF(Q29="DÉBIL",0,IF(Q29="MODERADO",50,IF(Q29="FUERTE",100,"")))</f>
        <v>100</v>
      </c>
      <c r="R26" s="51"/>
      <c r="S26" s="133" t="s">
        <v>96</v>
      </c>
      <c r="T26" s="133" t="s">
        <v>96</v>
      </c>
      <c r="U26" s="53" t="s">
        <v>88</v>
      </c>
      <c r="V26" s="41" t="s">
        <v>98</v>
      </c>
      <c r="W26" s="134">
        <v>43792</v>
      </c>
      <c r="X26" s="81" t="s">
        <v>250</v>
      </c>
      <c r="Y26" s="135" t="s">
        <v>251</v>
      </c>
      <c r="Z26" s="136">
        <v>44196</v>
      </c>
      <c r="AA26" s="55" t="s">
        <v>111</v>
      </c>
      <c r="AB26" s="81" t="s">
        <v>252</v>
      </c>
      <c r="AC26" s="136">
        <v>44074</v>
      </c>
      <c r="AD26" s="143" t="s">
        <v>253</v>
      </c>
      <c r="AE26" s="38" t="s">
        <v>227</v>
      </c>
      <c r="AF26" s="138" t="s">
        <v>254</v>
      </c>
      <c r="AG26" s="38" t="s">
        <v>255</v>
      </c>
      <c r="AH26" s="3" t="s">
        <v>109</v>
      </c>
      <c r="AI26" s="3" t="s">
        <v>110</v>
      </c>
      <c r="AJ26" s="3" t="s">
        <v>13</v>
      </c>
      <c r="AK26" s="3" t="s">
        <v>76</v>
      </c>
      <c r="AL26" s="3" t="s">
        <v>13</v>
      </c>
      <c r="AM26" s="3"/>
      <c r="AN26" s="3" t="s">
        <v>111</v>
      </c>
      <c r="AO26" s="3" t="s">
        <v>112</v>
      </c>
    </row>
    <row r="27" spans="1:41" ht="51.75" customHeight="1" x14ac:dyDescent="0.2">
      <c r="A27" s="58"/>
      <c r="B27" s="23"/>
      <c r="C27" s="23"/>
      <c r="D27" s="23"/>
      <c r="E27" s="23"/>
      <c r="F27" s="23"/>
      <c r="G27" s="23"/>
      <c r="H27" s="23"/>
      <c r="I27" s="42" t="str">
        <f>IF(I26="RARA VEZINSIGNIFICANTE","1. BAJO",IF(I26="RARA VEZMENOR","2. BAJO",IF(I26="IMPROBABLEINSIGNIFICANTE","3. BAJO",IF(I26="IMPROBABLEMENOR","4. BAJO",IF(I26="POSIBLEINSIGNIFICANTE","5. BAJO",IF(I26="RARA VEZMODERADO","1. MODERADO",IF(I26="IMPROBABLEMODERADO","2. MODERADO",IF(I26="POSIBLEMENOR","3. MODERADO",IF(I26="PROBABLEINSIGNIFICANTE","4. MODERADO",IF(I26="RARA VEZMAYOR","1. ALTO",IF(I26="IMPROBABLEMAYOR","2. ALTO",IF(I26="POSIBLEMODERADO","3. ALTO",IF(I26="PROBABLEMENOR","4. ALTO",IF(I26="PROBABLEMODERADO","5. ALTO",IF(I26="CASI SEGUROINSIGNIFICANTE","6. ALTO",IF(I26="CASI SEGUROMENOR","7. ALTO",IF(I26="RARA VEZCATASTRÓFICO","1. EXTREMO",IF(I26="IMPROBABLECATASTRÓFICO","2. EXTREMO",IF(I26="POSIBLEMAYOR","3. EXTREMO",IF(I26="POSIBLECATASTRÓFICO","4. EXTREMO",IF(I26="PROBABLEMAYOR","5. EXTREMO",IF(I26="PROBABLECATASTRÓFICO","6. EXTREMO",IF(I26="CASI SEGUROMODERADO","7. EXTREMO",IF(I26="CASI SEGUROMAYOR","8. EXTREMO",IF(I26="CASI SEGUROCATASTRÓFICO","9. EXTREMO","")))))))))))))))))))))))))</f>
        <v>3. ALTO</v>
      </c>
      <c r="J27" s="23"/>
      <c r="K27" s="139"/>
      <c r="L27" s="59" t="s">
        <v>113</v>
      </c>
      <c r="M27" s="60" t="s">
        <v>11</v>
      </c>
      <c r="N27" s="61">
        <f>IF(M27="ADECUADO",15,IF(M27="INADECUADO",0,""))</f>
        <v>15</v>
      </c>
      <c r="O27" s="62"/>
      <c r="P27" s="23"/>
      <c r="Q27" s="23"/>
      <c r="R27" s="23"/>
      <c r="S27" s="33"/>
      <c r="T27" s="33"/>
      <c r="U27" s="23"/>
      <c r="V27" s="23"/>
      <c r="W27" s="140"/>
      <c r="X27" s="23"/>
      <c r="Y27" s="140"/>
      <c r="Z27" s="23"/>
      <c r="AA27" s="23"/>
      <c r="AB27" s="23"/>
      <c r="AC27" s="23"/>
      <c r="AD27" s="140"/>
      <c r="AE27" s="23"/>
      <c r="AF27" s="140"/>
      <c r="AG27" s="23"/>
      <c r="AH27" s="3" t="s">
        <v>96</v>
      </c>
      <c r="AI27" s="3" t="s">
        <v>114</v>
      </c>
      <c r="AJ27" s="3"/>
      <c r="AK27" s="3"/>
      <c r="AL27" s="3" t="s">
        <v>18</v>
      </c>
      <c r="AM27" s="3"/>
      <c r="AN27" s="3" t="s">
        <v>103</v>
      </c>
      <c r="AO27" s="3" t="s">
        <v>115</v>
      </c>
    </row>
    <row r="28" spans="1:41" ht="69.75" customHeight="1" x14ac:dyDescent="0.2">
      <c r="A28" s="58"/>
      <c r="B28" s="23"/>
      <c r="C28" s="23"/>
      <c r="D28" s="23"/>
      <c r="E28" s="23"/>
      <c r="F28" s="23"/>
      <c r="G28" s="23"/>
      <c r="H28" s="23"/>
      <c r="I28" s="42" t="str">
        <f>IF(OR(I27="1. BAJO",I27="2. BAJO",I27="3. BAJO",I27="4. BAJO",I27="5. BAJO"),"BAJO",IF(OR(I27="1. MODERADO",I27="2. MODERADO",I27="3. MODERADO",I27="4. MODERADO"),"MODERADO",IF(OR(I27="1. ALTO",I27="2. ALTO",I27="3. ALTO",I27="4. ALTO",I27="5. ALTO",I27="6. ALTO",I27="7. ALTO"),"ALTO",IF(OR(I27="1. EXTREMO",I27="2. EXTREMO",I27="3. EXTREMO",I27="4. EXTREMO",I27="5. EXTREMO",I27="6. EXTREMO",I27="7. EXTREMO",I27="8. EXTREMO",I27="9. EXTREMO"),"EXTREMO",""))))</f>
        <v>ALTO</v>
      </c>
      <c r="J28" s="23"/>
      <c r="K28" s="139"/>
      <c r="L28" s="64" t="s">
        <v>116</v>
      </c>
      <c r="M28" s="60" t="s">
        <v>16</v>
      </c>
      <c r="N28" s="61">
        <f>IF(M28="OPORTUNA",15,IF(M28="INOPORTUNA",0,""))</f>
        <v>15</v>
      </c>
      <c r="O28" s="62"/>
      <c r="P28" s="23"/>
      <c r="Q28" s="33"/>
      <c r="R28" s="23"/>
      <c r="S28" s="141" t="s">
        <v>117</v>
      </c>
      <c r="T28" s="141" t="s">
        <v>118</v>
      </c>
      <c r="U28" s="23"/>
      <c r="V28" s="23"/>
      <c r="W28" s="140"/>
      <c r="X28" s="23"/>
      <c r="Y28" s="140"/>
      <c r="Z28" s="23"/>
      <c r="AA28" s="23"/>
      <c r="AB28" s="23"/>
      <c r="AC28" s="23"/>
      <c r="AD28" s="140"/>
      <c r="AE28" s="23"/>
      <c r="AF28" s="127"/>
      <c r="AG28" s="23"/>
      <c r="AH28" s="3" t="s">
        <v>119</v>
      </c>
      <c r="AI28" s="3" t="s">
        <v>98</v>
      </c>
      <c r="AJ28" s="3" t="s">
        <v>120</v>
      </c>
      <c r="AK28" s="3" t="s">
        <v>121</v>
      </c>
      <c r="AL28" s="3" t="s">
        <v>24</v>
      </c>
      <c r="AM28" s="3"/>
      <c r="AN28" s="3"/>
      <c r="AO28" s="3" t="s">
        <v>122</v>
      </c>
    </row>
    <row r="29" spans="1:41" ht="84" customHeight="1" x14ac:dyDescent="0.2">
      <c r="A29" s="58"/>
      <c r="B29" s="23"/>
      <c r="C29" s="23"/>
      <c r="D29" s="23"/>
      <c r="E29" s="67" t="s">
        <v>123</v>
      </c>
      <c r="F29" s="23"/>
      <c r="G29" s="23"/>
      <c r="H29" s="23"/>
      <c r="I29" s="42"/>
      <c r="J29" s="23"/>
      <c r="K29" s="139"/>
      <c r="L29" s="59" t="s">
        <v>124</v>
      </c>
      <c r="M29" s="60" t="s">
        <v>131</v>
      </c>
      <c r="N29" s="61">
        <f>IF(M29="PREVENIR",15,IF(M29="DETECTAR",10,IF(M29="NO ES UN CONTROL",0,"")))</f>
        <v>15</v>
      </c>
      <c r="O29" s="68" t="str">
        <f>IF(O26&lt;86,"DÉBIL",IF(O26&lt;96,"MODERADO",IF(O26&lt;101,"FUERTE","")))</f>
        <v>FUERTE</v>
      </c>
      <c r="P29" s="23"/>
      <c r="Q29" s="69" t="str">
        <f>IF(AND(O29="FUERTE",P26="FUERTE (SIEMPRE SE EJECUTA)"),"FUERTE",IF(OR(O29="DÉBIL",P26="DÉBIL (NO SE EJECUTA)"),"DÉBIL",IF(OR(O29="MODERADO",P26="MODERADO (ALGUNAS VECES)"),"MODERADO")))</f>
        <v>FUERTE</v>
      </c>
      <c r="R29" s="70" t="str">
        <f>IF(AND(O29="FUERTE",P26="FUERTE (SIEMPRE SE EJECUTA)"),"NO","SÍ")</f>
        <v>NO</v>
      </c>
      <c r="S29" s="142">
        <f>IF(AND($Q29="FUERTE",$S26="DIRECTAMENTE",$T26="DIRECTAMENTE"),2,IF(AND($Q29="FUERTE",$S26="DIRECTAMENTE",$T26="INDIRECTAMENTE"),2,IF(AND($Q29="FUERTE",$S26="DIRECTAMENTE",$T26="NO DISMINUYE"),2,IF(AND($Q29="FUERTE",$S26="NO DISMINUYE",$T26="DIRECTAMENTE"),0,IF(AND($Q29="MODERADO",$S26="DIRECTAMENTE",$T26="DIRECTAMENTE"),1,IF(AND($Q29="MODERADO",$S26="DIRECTAMENTE",$T26="INDIRECTAMENTE"),1,IF(AND($Q29="MODERADO",$S26="DIRECTAMENTE",$T26="NO DISMINUYE"),1,IF(AND($Q29="MODERADO",$S26="NO DISMINUYE",$T26="DIRECTAMENTE"),0,"N/A"))))))))</f>
        <v>2</v>
      </c>
      <c r="T29" s="142">
        <f>IF(AND($Q29="FUERTE",$S26="DIRECTAMENTE",$T26="DIRECTAMENTE"),2,IF(AND($Q29="FUERTE",$S26="DIRECTAMENTE",$T26="INDIRECTAMENTE"),1,IF(AND($Q29="FUERTE",$S26="DIRECTAMENTE",$T26="NO DISMINUYE"),0,IF(AND($Q29="FUERTE",$S26="NO DISMINUYE",$T26="DIRECTAMENTE"),2,IF(AND($Q29="MODERADO",$S26="DIRECTAMENTE",$T26="DIRECTAMENTE"),1,IF(AND($Q29="MODERADO",$S26="DIRECTAMENTE",$T26="INDIRECTAMENTE"),0,IF(AND($Q29="MODERADO",$S26="DIRECTAMENTE",$T26="NO DISMINUYE"),0,IF(AND($Q29="MODERADO",$S26="NO DISMINUYE",$T26="DIRECTAMENTE"),1,"N/A"))))))))</f>
        <v>2</v>
      </c>
      <c r="U29" s="23"/>
      <c r="V29" s="23"/>
      <c r="W29" s="140"/>
      <c r="X29" s="23"/>
      <c r="Y29" s="140"/>
      <c r="Z29" s="33"/>
      <c r="AA29" s="23"/>
      <c r="AB29" s="23"/>
      <c r="AC29" s="23"/>
      <c r="AD29" s="140"/>
      <c r="AE29" s="23"/>
      <c r="AF29" s="143" t="s">
        <v>256</v>
      </c>
      <c r="AG29" s="23"/>
      <c r="AH29" s="3" t="s">
        <v>96</v>
      </c>
      <c r="AI29" s="3"/>
      <c r="AJ29" s="3"/>
      <c r="AK29" s="3"/>
      <c r="AL29" s="3"/>
      <c r="AM29" s="3"/>
      <c r="AN29" s="3"/>
      <c r="AO29" s="3" t="s">
        <v>126</v>
      </c>
    </row>
    <row r="30" spans="1:41" ht="55.5" customHeight="1" x14ac:dyDescent="0.2">
      <c r="A30" s="58"/>
      <c r="B30" s="23"/>
      <c r="C30" s="23"/>
      <c r="D30" s="23"/>
      <c r="E30" s="144" t="s">
        <v>257</v>
      </c>
      <c r="F30" s="23"/>
      <c r="G30" s="23"/>
      <c r="H30" s="23"/>
      <c r="I30" s="42"/>
      <c r="J30" s="23"/>
      <c r="K30" s="139"/>
      <c r="L30" s="59" t="s">
        <v>128</v>
      </c>
      <c r="M30" s="60" t="s">
        <v>34</v>
      </c>
      <c r="N30" s="61">
        <f>IF(M30="CONFIABLE",15,IF(M30="NO CONFIABLE",0,""))</f>
        <v>15</v>
      </c>
      <c r="O30" s="62"/>
      <c r="P30" s="23"/>
      <c r="Q30" s="23"/>
      <c r="R30" s="23"/>
      <c r="S30" s="23"/>
      <c r="T30" s="23"/>
      <c r="U30" s="23"/>
      <c r="V30" s="23"/>
      <c r="W30" s="140"/>
      <c r="X30" s="23"/>
      <c r="Y30" s="140"/>
      <c r="Z30" s="67" t="s">
        <v>129</v>
      </c>
      <c r="AA30" s="23"/>
      <c r="AB30" s="23"/>
      <c r="AC30" s="23"/>
      <c r="AD30" s="140"/>
      <c r="AE30" s="23"/>
      <c r="AF30" s="140"/>
      <c r="AG30" s="23"/>
      <c r="AH30" s="3" t="s">
        <v>130</v>
      </c>
      <c r="AI30" s="3"/>
      <c r="AJ30" s="3" t="s">
        <v>21</v>
      </c>
      <c r="AK30" s="3" t="s">
        <v>131</v>
      </c>
      <c r="AL30" s="3" t="s">
        <v>22</v>
      </c>
      <c r="AM30" s="3"/>
      <c r="AN30" s="3"/>
      <c r="AO30" s="3" t="s">
        <v>132</v>
      </c>
    </row>
    <row r="31" spans="1:41" ht="66.75" customHeight="1" x14ac:dyDescent="0.2">
      <c r="A31" s="58"/>
      <c r="B31" s="23"/>
      <c r="C31" s="23"/>
      <c r="D31" s="23"/>
      <c r="E31" s="23"/>
      <c r="F31" s="23"/>
      <c r="G31" s="23"/>
      <c r="H31" s="23"/>
      <c r="I31" s="42"/>
      <c r="J31" s="23"/>
      <c r="K31" s="139"/>
      <c r="L31" s="59" t="s">
        <v>133</v>
      </c>
      <c r="M31" s="60" t="s">
        <v>42</v>
      </c>
      <c r="N31" s="61">
        <f>IF(M31="SE INVESTIGAN Y SE RESUELVEN OPORTUNAMENTE",15,IF(M31="NO SE INVESTIGAN Y SE RESUELVEN OPORTUNAMENTE",0,""))</f>
        <v>15</v>
      </c>
      <c r="O31" s="62"/>
      <c r="P31" s="23"/>
      <c r="Q31" s="23"/>
      <c r="R31" s="23"/>
      <c r="S31" s="23"/>
      <c r="T31" s="23"/>
      <c r="U31" s="23"/>
      <c r="V31" s="23"/>
      <c r="W31" s="140"/>
      <c r="X31" s="23"/>
      <c r="Y31" s="140"/>
      <c r="Z31" s="54" t="s">
        <v>258</v>
      </c>
      <c r="AA31" s="23"/>
      <c r="AB31" s="23"/>
      <c r="AC31" s="23"/>
      <c r="AD31" s="140"/>
      <c r="AE31" s="23"/>
      <c r="AF31" s="140"/>
      <c r="AG31" s="23"/>
      <c r="AH31" s="3" t="s">
        <v>114</v>
      </c>
      <c r="AI31" s="3"/>
      <c r="AJ31" s="3"/>
      <c r="AK31" s="3"/>
      <c r="AL31" s="3"/>
      <c r="AM31" s="3"/>
      <c r="AN31" s="3"/>
      <c r="AO31" s="3" t="s">
        <v>135</v>
      </c>
    </row>
    <row r="32" spans="1:41" ht="60.75" customHeight="1" x14ac:dyDescent="0.2">
      <c r="A32" s="58"/>
      <c r="B32" s="23"/>
      <c r="C32" s="33"/>
      <c r="D32" s="33"/>
      <c r="E32" s="33"/>
      <c r="F32" s="33"/>
      <c r="G32" s="33"/>
      <c r="H32" s="33"/>
      <c r="I32" s="42"/>
      <c r="J32" s="23"/>
      <c r="K32" s="146"/>
      <c r="L32" s="73" t="s">
        <v>136</v>
      </c>
      <c r="M32" s="74" t="s">
        <v>53</v>
      </c>
      <c r="N32" s="75">
        <f>IF(M32="COMPLETA",10,IF(M32="INCOMPLETA",5,IF(M32="NO EXISTE",0,"")))</f>
        <v>10</v>
      </c>
      <c r="O32" s="62"/>
      <c r="P32" s="33"/>
      <c r="Q32" s="23"/>
      <c r="R32" s="33"/>
      <c r="S32" s="23"/>
      <c r="T32" s="23"/>
      <c r="U32" s="33"/>
      <c r="V32" s="23"/>
      <c r="W32" s="127"/>
      <c r="X32" s="33"/>
      <c r="Y32" s="127"/>
      <c r="Z32" s="33"/>
      <c r="AA32" s="33"/>
      <c r="AB32" s="33"/>
      <c r="AC32" s="33"/>
      <c r="AD32" s="127"/>
      <c r="AE32" s="33"/>
      <c r="AF32" s="127"/>
      <c r="AG32" s="33"/>
      <c r="AH32" s="3"/>
      <c r="AI32" s="3"/>
      <c r="AJ32" s="3"/>
      <c r="AK32" s="3"/>
      <c r="AL32" s="3"/>
      <c r="AM32" s="3"/>
      <c r="AN32" s="3"/>
      <c r="AO32" s="3" t="s">
        <v>137</v>
      </c>
    </row>
    <row r="33" spans="1:41" ht="37.5" customHeight="1" x14ac:dyDescent="0.2">
      <c r="A33" s="58"/>
      <c r="B33" s="38" t="s">
        <v>218</v>
      </c>
      <c r="C33" s="147" t="s">
        <v>259</v>
      </c>
      <c r="D33" s="40" t="s">
        <v>6</v>
      </c>
      <c r="E33" s="81" t="s">
        <v>260</v>
      </c>
      <c r="F33" s="81" t="s">
        <v>261</v>
      </c>
      <c r="G33" s="41" t="s">
        <v>9</v>
      </c>
      <c r="H33" s="41" t="s">
        <v>13</v>
      </c>
      <c r="I33" s="42" t="str">
        <f>CONCATENATE(G33,H33)</f>
        <v>IMPROBABLEMODERADO</v>
      </c>
      <c r="J33" s="43" t="str">
        <f>I34</f>
        <v>2. MODERADO</v>
      </c>
      <c r="K33" s="132" t="s">
        <v>262</v>
      </c>
      <c r="L33" s="45" t="s">
        <v>95</v>
      </c>
      <c r="M33" s="46" t="s">
        <v>3</v>
      </c>
      <c r="N33" s="47">
        <f>IF(M33="ASIGNADO",15,IF(M33="NO ASIGNADO",0,""))</f>
        <v>15</v>
      </c>
      <c r="O33" s="48">
        <f>SUM(N33:N39)</f>
        <v>100</v>
      </c>
      <c r="P33" s="49" t="s">
        <v>72</v>
      </c>
      <c r="Q33" s="50">
        <f>IF(Q36="DÉBIL",0,IF(Q36="MODERADO",50,IF(Q36="FUERTE",100,"")))</f>
        <v>100</v>
      </c>
      <c r="R33" s="51"/>
      <c r="S33" s="133" t="s">
        <v>96</v>
      </c>
      <c r="T33" s="133" t="s">
        <v>96</v>
      </c>
      <c r="U33" s="53" t="s">
        <v>88</v>
      </c>
      <c r="V33" s="41" t="s">
        <v>98</v>
      </c>
      <c r="W33" s="134">
        <v>42633</v>
      </c>
      <c r="X33" s="81" t="s">
        <v>263</v>
      </c>
      <c r="Y33" s="135" t="s">
        <v>264</v>
      </c>
      <c r="Z33" s="136">
        <v>44196</v>
      </c>
      <c r="AA33" s="55" t="s">
        <v>111</v>
      </c>
      <c r="AB33" s="38" t="s">
        <v>265</v>
      </c>
      <c r="AC33" s="136">
        <v>44074</v>
      </c>
      <c r="AD33" s="143" t="s">
        <v>266</v>
      </c>
      <c r="AE33" s="38" t="s">
        <v>227</v>
      </c>
      <c r="AF33" s="143" t="s">
        <v>267</v>
      </c>
      <c r="AG33" s="38" t="s">
        <v>268</v>
      </c>
      <c r="AH33" s="3" t="s">
        <v>109</v>
      </c>
      <c r="AI33" s="3" t="s">
        <v>110</v>
      </c>
      <c r="AJ33" s="3" t="s">
        <v>13</v>
      </c>
      <c r="AK33" s="3" t="s">
        <v>76</v>
      </c>
      <c r="AL33" s="3" t="s">
        <v>13</v>
      </c>
      <c r="AM33" s="3"/>
      <c r="AN33" s="3" t="s">
        <v>111</v>
      </c>
      <c r="AO33" s="3" t="s">
        <v>112</v>
      </c>
    </row>
    <row r="34" spans="1:41" ht="51.75" customHeight="1" x14ac:dyDescent="0.2">
      <c r="A34" s="58"/>
      <c r="B34" s="23"/>
      <c r="C34" s="23"/>
      <c r="D34" s="23"/>
      <c r="E34" s="23"/>
      <c r="F34" s="23"/>
      <c r="G34" s="23"/>
      <c r="H34" s="23"/>
      <c r="I34" s="42" t="str">
        <f>IF(I33="RARA VEZINSIGNIFICANTE","1. BAJO",IF(I33="RARA VEZMENOR","2. BAJO",IF(I33="IMPROBABLEINSIGNIFICANTE","3. BAJO",IF(I33="IMPROBABLEMENOR","4. BAJO",IF(I33="POSIBLEINSIGNIFICANTE","5. BAJO",IF(I33="RARA VEZMODERADO","1. MODERADO",IF(I33="IMPROBABLEMODERADO","2. MODERADO",IF(I33="POSIBLEMENOR","3. MODERADO",IF(I33="PROBABLEINSIGNIFICANTE","4. MODERADO",IF(I33="RARA VEZMAYOR","1. ALTO",IF(I33="IMPROBABLEMAYOR","2. ALTO",IF(I33="POSIBLEMODERADO","3. ALTO",IF(I33="PROBABLEMENOR","4. ALTO",IF(I33="PROBABLEMODERADO","5. ALTO",IF(I33="CASI SEGUROINSIGNIFICANTE","6. ALTO",IF(I33="CASI SEGUROMENOR","7. ALTO",IF(I33="RARA VEZCATASTRÓFICO","1. EXTREMO",IF(I33="IMPROBABLECATASTRÓFICO","2. EXTREMO",IF(I33="POSIBLEMAYOR","3. EXTREMO",IF(I33="POSIBLECATASTRÓFICO","4. EXTREMO",IF(I33="PROBABLEMAYOR","5. EXTREMO",IF(I33="PROBABLECATASTRÓFICO","6. EXTREMO",IF(I33="CASI SEGUROMODERADO","7. EXTREMO",IF(I33="CASI SEGUROMAYOR","8. EXTREMO",IF(I33="CASI SEGUROCATASTRÓFICO","9. EXTREMO","")))))))))))))))))))))))))</f>
        <v>2. MODERADO</v>
      </c>
      <c r="J34" s="23"/>
      <c r="K34" s="139"/>
      <c r="L34" s="59" t="s">
        <v>113</v>
      </c>
      <c r="M34" s="60" t="s">
        <v>11</v>
      </c>
      <c r="N34" s="61">
        <f>IF(M34="ADECUADO",15,IF(M34="INADECUADO",0,""))</f>
        <v>15</v>
      </c>
      <c r="O34" s="62"/>
      <c r="P34" s="23"/>
      <c r="Q34" s="23"/>
      <c r="R34" s="23"/>
      <c r="S34" s="33"/>
      <c r="T34" s="33"/>
      <c r="U34" s="23"/>
      <c r="V34" s="23"/>
      <c r="W34" s="140"/>
      <c r="X34" s="23"/>
      <c r="Y34" s="140"/>
      <c r="Z34" s="23"/>
      <c r="AA34" s="23"/>
      <c r="AB34" s="23"/>
      <c r="AC34" s="23"/>
      <c r="AD34" s="140"/>
      <c r="AE34" s="23"/>
      <c r="AF34" s="140"/>
      <c r="AG34" s="23"/>
      <c r="AH34" s="3" t="s">
        <v>96</v>
      </c>
      <c r="AI34" s="3" t="s">
        <v>114</v>
      </c>
      <c r="AJ34" s="3"/>
      <c r="AK34" s="3"/>
      <c r="AL34" s="3" t="s">
        <v>18</v>
      </c>
      <c r="AM34" s="3"/>
      <c r="AN34" s="3" t="s">
        <v>103</v>
      </c>
      <c r="AO34" s="3" t="s">
        <v>115</v>
      </c>
    </row>
    <row r="35" spans="1:41" ht="69.75" customHeight="1" x14ac:dyDescent="0.2">
      <c r="A35" s="58"/>
      <c r="B35" s="23"/>
      <c r="C35" s="23"/>
      <c r="D35" s="23"/>
      <c r="E35" s="23"/>
      <c r="F35" s="23"/>
      <c r="G35" s="23"/>
      <c r="H35" s="23"/>
      <c r="I35" s="42" t="str">
        <f>IF(OR(I34="1. BAJO",I34="2. BAJO",I34="3. BAJO",I34="4. BAJO",I34="5. BAJO"),"BAJO",IF(OR(I34="1. MODERADO",I34="2. MODERADO",I34="3. MODERADO",I34="4. MODERADO"),"MODERADO",IF(OR(I34="1. ALTO",I34="2. ALTO",I34="3. ALTO",I34="4. ALTO",I34="5. ALTO",I34="6. ALTO",I34="7. ALTO"),"ALTO",IF(OR(I34="1. EXTREMO",I34="2. EXTREMO",I34="3. EXTREMO",I34="4. EXTREMO",I34="5. EXTREMO",I34="6. EXTREMO",I34="7. EXTREMO",I34="8. EXTREMO",I34="9. EXTREMO"),"EXTREMO",""))))</f>
        <v>MODERADO</v>
      </c>
      <c r="J35" s="23"/>
      <c r="K35" s="139"/>
      <c r="L35" s="64" t="s">
        <v>116</v>
      </c>
      <c r="M35" s="60" t="s">
        <v>16</v>
      </c>
      <c r="N35" s="61">
        <f>IF(M35="OPORTUNA",15,IF(M35="INOPORTUNA",0,""))</f>
        <v>15</v>
      </c>
      <c r="O35" s="62"/>
      <c r="P35" s="23"/>
      <c r="Q35" s="33"/>
      <c r="R35" s="23"/>
      <c r="S35" s="141" t="s">
        <v>117</v>
      </c>
      <c r="T35" s="141" t="s">
        <v>118</v>
      </c>
      <c r="U35" s="23"/>
      <c r="V35" s="23"/>
      <c r="W35" s="140"/>
      <c r="X35" s="23"/>
      <c r="Y35" s="140"/>
      <c r="Z35" s="23"/>
      <c r="AA35" s="23"/>
      <c r="AB35" s="23"/>
      <c r="AC35" s="23"/>
      <c r="AD35" s="140"/>
      <c r="AE35" s="23"/>
      <c r="AF35" s="127"/>
      <c r="AG35" s="23"/>
      <c r="AH35" s="3" t="s">
        <v>119</v>
      </c>
      <c r="AI35" s="3" t="s">
        <v>98</v>
      </c>
      <c r="AJ35" s="3" t="s">
        <v>120</v>
      </c>
      <c r="AK35" s="3" t="s">
        <v>121</v>
      </c>
      <c r="AL35" s="3" t="s">
        <v>24</v>
      </c>
      <c r="AM35" s="3"/>
      <c r="AN35" s="3"/>
      <c r="AO35" s="3" t="s">
        <v>122</v>
      </c>
    </row>
    <row r="36" spans="1:41" ht="84" customHeight="1" x14ac:dyDescent="0.2">
      <c r="A36" s="58"/>
      <c r="B36" s="23"/>
      <c r="C36" s="23"/>
      <c r="D36" s="23"/>
      <c r="E36" s="67" t="s">
        <v>123</v>
      </c>
      <c r="F36" s="23"/>
      <c r="G36" s="23"/>
      <c r="H36" s="23"/>
      <c r="I36" s="42"/>
      <c r="J36" s="23"/>
      <c r="K36" s="139"/>
      <c r="L36" s="59" t="s">
        <v>124</v>
      </c>
      <c r="M36" s="60" t="s">
        <v>131</v>
      </c>
      <c r="N36" s="61">
        <f>IF(M36="PREVENIR",15,IF(M36="DETECTAR",10,IF(M36="NO ES UN CONTROL",0,"")))</f>
        <v>15</v>
      </c>
      <c r="O36" s="68" t="str">
        <f>IF(O33&lt;86,"DÉBIL",IF(O33&lt;96,"MODERADO",IF(O33&lt;101,"FUERTE","")))</f>
        <v>FUERTE</v>
      </c>
      <c r="P36" s="23"/>
      <c r="Q36" s="69" t="str">
        <f>IF(AND(O36="FUERTE",P33="FUERTE (SIEMPRE SE EJECUTA)"),"FUERTE",IF(OR(O36="DÉBIL",P33="DÉBIL (NO SE EJECUTA)"),"DÉBIL",IF(OR(O36="MODERADO",P33="MODERADO (ALGUNAS VECES)"),"MODERADO")))</f>
        <v>FUERTE</v>
      </c>
      <c r="R36" s="70" t="str">
        <f>IF(AND(O36="FUERTE",P33="FUERTE (SIEMPRE SE EJECUTA)"),"NO","SÍ")</f>
        <v>NO</v>
      </c>
      <c r="S36" s="142">
        <f>IF(AND($Q36="FUERTE",$S33="DIRECTAMENTE",$T33="DIRECTAMENTE"),2,IF(AND($Q36="FUERTE",$S33="DIRECTAMENTE",$T33="INDIRECTAMENTE"),2,IF(AND($Q36="FUERTE",$S33="DIRECTAMENTE",$T33="NO DISMINUYE"),2,IF(AND($Q36="FUERTE",$S33="NO DISMINUYE",$T33="DIRECTAMENTE"),0,IF(AND($Q36="MODERADO",$S33="DIRECTAMENTE",$T33="DIRECTAMENTE"),1,IF(AND($Q36="MODERADO",$S33="DIRECTAMENTE",$T33="INDIRECTAMENTE"),1,IF(AND($Q36="MODERADO",$S33="DIRECTAMENTE",$T33="NO DISMINUYE"),1,IF(AND($Q36="MODERADO",$S33="NO DISMINUYE",$T33="DIRECTAMENTE"),0,"N/A"))))))))</f>
        <v>2</v>
      </c>
      <c r="T36" s="142">
        <f>IF(AND($Q36="FUERTE",$S33="DIRECTAMENTE",$T33="DIRECTAMENTE"),2,IF(AND($Q36="FUERTE",$S33="DIRECTAMENTE",$T33="INDIRECTAMENTE"),1,IF(AND($Q36="FUERTE",$S33="DIRECTAMENTE",$T33="NO DISMINUYE"),0,IF(AND($Q36="FUERTE",$S33="NO DISMINUYE",$T33="DIRECTAMENTE"),2,IF(AND($Q36="MODERADO",$S33="DIRECTAMENTE",$T33="DIRECTAMENTE"),1,IF(AND($Q36="MODERADO",$S33="DIRECTAMENTE",$T33="INDIRECTAMENTE"),0,IF(AND($Q36="MODERADO",$S33="DIRECTAMENTE",$T33="NO DISMINUYE"),0,IF(AND($Q36="MODERADO",$S33="NO DISMINUYE",$T33="DIRECTAMENTE"),1,"N/A"))))))))</f>
        <v>2</v>
      </c>
      <c r="U36" s="23"/>
      <c r="V36" s="23"/>
      <c r="W36" s="140"/>
      <c r="X36" s="23"/>
      <c r="Y36" s="140"/>
      <c r="Z36" s="33"/>
      <c r="AA36" s="23"/>
      <c r="AB36" s="23"/>
      <c r="AC36" s="23"/>
      <c r="AD36" s="140"/>
      <c r="AE36" s="23"/>
      <c r="AF36" s="143" t="s">
        <v>269</v>
      </c>
      <c r="AG36" s="23"/>
      <c r="AH36" s="3" t="s">
        <v>96</v>
      </c>
      <c r="AI36" s="3"/>
      <c r="AJ36" s="3"/>
      <c r="AK36" s="3"/>
      <c r="AL36" s="3"/>
      <c r="AM36" s="3"/>
      <c r="AN36" s="3"/>
      <c r="AO36" s="3" t="s">
        <v>126</v>
      </c>
    </row>
    <row r="37" spans="1:41" ht="55.5" customHeight="1" x14ac:dyDescent="0.2">
      <c r="A37" s="58"/>
      <c r="B37" s="23"/>
      <c r="C37" s="23"/>
      <c r="D37" s="23"/>
      <c r="E37" s="144" t="s">
        <v>270</v>
      </c>
      <c r="F37" s="23"/>
      <c r="G37" s="23"/>
      <c r="H37" s="23"/>
      <c r="I37" s="42"/>
      <c r="J37" s="23"/>
      <c r="K37" s="139"/>
      <c r="L37" s="59" t="s">
        <v>128</v>
      </c>
      <c r="M37" s="60" t="s">
        <v>34</v>
      </c>
      <c r="N37" s="61">
        <f>IF(M37="CONFIABLE",15,IF(M37="NO CONFIABLE",0,""))</f>
        <v>15</v>
      </c>
      <c r="O37" s="62"/>
      <c r="P37" s="23"/>
      <c r="Q37" s="23"/>
      <c r="R37" s="23"/>
      <c r="S37" s="23"/>
      <c r="T37" s="23"/>
      <c r="U37" s="23"/>
      <c r="V37" s="23"/>
      <c r="W37" s="140"/>
      <c r="X37" s="23"/>
      <c r="Y37" s="140"/>
      <c r="Z37" s="67" t="s">
        <v>129</v>
      </c>
      <c r="AA37" s="23"/>
      <c r="AB37" s="23"/>
      <c r="AC37" s="23"/>
      <c r="AD37" s="140"/>
      <c r="AE37" s="23"/>
      <c r="AF37" s="140"/>
      <c r="AG37" s="23"/>
      <c r="AH37" s="3" t="s">
        <v>130</v>
      </c>
      <c r="AI37" s="3"/>
      <c r="AJ37" s="3" t="s">
        <v>21</v>
      </c>
      <c r="AK37" s="3" t="s">
        <v>131</v>
      </c>
      <c r="AL37" s="3" t="s">
        <v>22</v>
      </c>
      <c r="AM37" s="3"/>
      <c r="AN37" s="3"/>
      <c r="AO37" s="3" t="s">
        <v>132</v>
      </c>
    </row>
    <row r="38" spans="1:41" ht="66.75" customHeight="1" x14ac:dyDescent="0.2">
      <c r="A38" s="58"/>
      <c r="B38" s="23"/>
      <c r="C38" s="23"/>
      <c r="D38" s="23"/>
      <c r="E38" s="23"/>
      <c r="F38" s="23"/>
      <c r="G38" s="23"/>
      <c r="H38" s="23"/>
      <c r="I38" s="42"/>
      <c r="J38" s="23"/>
      <c r="K38" s="139"/>
      <c r="L38" s="59" t="s">
        <v>133</v>
      </c>
      <c r="M38" s="60" t="s">
        <v>42</v>
      </c>
      <c r="N38" s="61">
        <f>IF(M38="SE INVESTIGAN Y SE RESUELVEN OPORTUNAMENTE",15,IF(M38="NO SE INVESTIGAN Y SE RESUELVEN OPORTUNAMENTE",0,""))</f>
        <v>15</v>
      </c>
      <c r="O38" s="62"/>
      <c r="P38" s="23"/>
      <c r="Q38" s="23"/>
      <c r="R38" s="23"/>
      <c r="S38" s="23"/>
      <c r="T38" s="23"/>
      <c r="U38" s="23"/>
      <c r="V38" s="23"/>
      <c r="W38" s="140"/>
      <c r="X38" s="23"/>
      <c r="Y38" s="140"/>
      <c r="Z38" s="54" t="s">
        <v>271</v>
      </c>
      <c r="AA38" s="23"/>
      <c r="AB38" s="23"/>
      <c r="AC38" s="23"/>
      <c r="AD38" s="140"/>
      <c r="AE38" s="23"/>
      <c r="AF38" s="140"/>
      <c r="AG38" s="23"/>
      <c r="AH38" s="3" t="s">
        <v>114</v>
      </c>
      <c r="AI38" s="3"/>
      <c r="AJ38" s="3"/>
      <c r="AK38" s="3"/>
      <c r="AL38" s="3"/>
      <c r="AM38" s="3"/>
      <c r="AN38" s="3"/>
      <c r="AO38" s="3" t="s">
        <v>135</v>
      </c>
    </row>
    <row r="39" spans="1:41" ht="60.75" customHeight="1" x14ac:dyDescent="0.2">
      <c r="A39" s="83"/>
      <c r="B39" s="23"/>
      <c r="C39" s="33"/>
      <c r="D39" s="33"/>
      <c r="E39" s="33"/>
      <c r="F39" s="33"/>
      <c r="G39" s="33"/>
      <c r="H39" s="33"/>
      <c r="I39" s="42"/>
      <c r="J39" s="23"/>
      <c r="K39" s="146"/>
      <c r="L39" s="73" t="s">
        <v>136</v>
      </c>
      <c r="M39" s="74" t="s">
        <v>53</v>
      </c>
      <c r="N39" s="75">
        <f>IF(M39="COMPLETA",10,IF(M39="INCOMPLETA",5,IF(M39="NO EXISTE",0,"")))</f>
        <v>10</v>
      </c>
      <c r="O39" s="62"/>
      <c r="P39" s="33"/>
      <c r="Q39" s="23"/>
      <c r="R39" s="33"/>
      <c r="S39" s="23"/>
      <c r="T39" s="23"/>
      <c r="U39" s="33"/>
      <c r="V39" s="23"/>
      <c r="W39" s="127"/>
      <c r="X39" s="33"/>
      <c r="Y39" s="127"/>
      <c r="Z39" s="33"/>
      <c r="AA39" s="33"/>
      <c r="AB39" s="33"/>
      <c r="AC39" s="33"/>
      <c r="AD39" s="127"/>
      <c r="AE39" s="33"/>
      <c r="AF39" s="127"/>
      <c r="AG39" s="33"/>
      <c r="AH39" s="3"/>
      <c r="AI39" s="3"/>
      <c r="AJ39" s="3"/>
      <c r="AK39" s="3"/>
      <c r="AL39" s="3"/>
      <c r="AM39" s="3"/>
      <c r="AN39" s="3"/>
      <c r="AO39" s="3" t="s">
        <v>137</v>
      </c>
    </row>
    <row r="40" spans="1:41" ht="19.5" customHeight="1" x14ac:dyDescent="0.2">
      <c r="A40" s="92" t="s">
        <v>180</v>
      </c>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6"/>
      <c r="AH40" s="3"/>
      <c r="AI40" s="3"/>
      <c r="AJ40" s="3"/>
      <c r="AK40" s="3"/>
      <c r="AL40" s="3"/>
      <c r="AM40" s="3"/>
      <c r="AN40" s="3"/>
      <c r="AO40" s="3" t="s">
        <v>181</v>
      </c>
    </row>
    <row r="41" spans="1:41" ht="21.75" customHeight="1" x14ac:dyDescent="0.2">
      <c r="A41" s="88" t="s">
        <v>182</v>
      </c>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6"/>
      <c r="AH41" s="3"/>
      <c r="AI41" s="3"/>
      <c r="AJ41" s="3"/>
      <c r="AK41" s="3"/>
      <c r="AL41" s="3"/>
      <c r="AM41" s="3"/>
      <c r="AN41" s="3"/>
      <c r="AO41" s="3" t="s">
        <v>183</v>
      </c>
    </row>
    <row r="42" spans="1:41" ht="27.75" customHeight="1" x14ac:dyDescent="0.2">
      <c r="A42" s="89" t="s">
        <v>184</v>
      </c>
      <c r="B42" s="29"/>
      <c r="C42" s="89" t="s">
        <v>185</v>
      </c>
      <c r="D42" s="28"/>
      <c r="E42" s="28"/>
      <c r="F42" s="28"/>
      <c r="G42" s="28"/>
      <c r="H42" s="28"/>
      <c r="I42" s="28"/>
      <c r="J42" s="28"/>
      <c r="K42" s="28"/>
      <c r="L42" s="28"/>
      <c r="M42" s="28"/>
      <c r="N42" s="28"/>
      <c r="O42" s="28"/>
      <c r="P42" s="28"/>
      <c r="Q42" s="28"/>
      <c r="R42" s="28"/>
      <c r="S42" s="28"/>
      <c r="T42" s="28"/>
      <c r="U42" s="28"/>
      <c r="V42" s="28"/>
      <c r="W42" s="28"/>
      <c r="X42" s="28"/>
      <c r="Y42" s="29"/>
      <c r="Z42" s="90" t="s">
        <v>186</v>
      </c>
      <c r="AA42" s="28"/>
      <c r="AB42" s="28"/>
      <c r="AC42" s="29"/>
      <c r="AD42" s="14" t="s">
        <v>187</v>
      </c>
      <c r="AE42" s="8"/>
      <c r="AF42" s="8"/>
      <c r="AG42" s="6"/>
      <c r="AH42" s="3"/>
      <c r="AI42" s="3"/>
      <c r="AJ42" s="3"/>
      <c r="AK42" s="3"/>
      <c r="AL42" s="3"/>
      <c r="AM42" s="3"/>
      <c r="AN42" s="3"/>
      <c r="AO42" s="3" t="s">
        <v>188</v>
      </c>
    </row>
    <row r="43" spans="1:41" ht="27.75" customHeight="1" x14ac:dyDescent="0.2">
      <c r="A43" s="149">
        <v>1</v>
      </c>
      <c r="B43" s="6"/>
      <c r="C43" s="150" t="s">
        <v>272</v>
      </c>
      <c r="D43" s="8"/>
      <c r="E43" s="8"/>
      <c r="F43" s="8"/>
      <c r="G43" s="8"/>
      <c r="H43" s="8"/>
      <c r="I43" s="8"/>
      <c r="J43" s="8"/>
      <c r="K43" s="8"/>
      <c r="L43" s="8"/>
      <c r="M43" s="8"/>
      <c r="N43" s="8"/>
      <c r="O43" s="8"/>
      <c r="P43" s="8"/>
      <c r="Q43" s="8"/>
      <c r="R43" s="8"/>
      <c r="S43" s="8"/>
      <c r="T43" s="8"/>
      <c r="U43" s="8"/>
      <c r="V43" s="8"/>
      <c r="W43" s="8"/>
      <c r="X43" s="8"/>
      <c r="Y43" s="6"/>
      <c r="Z43" s="151">
        <v>43853</v>
      </c>
      <c r="AA43" s="8"/>
      <c r="AB43" s="8"/>
      <c r="AC43" s="6"/>
      <c r="AD43" s="152" t="s">
        <v>273</v>
      </c>
      <c r="AE43" s="8"/>
      <c r="AF43" s="8"/>
      <c r="AG43" s="6"/>
      <c r="AH43" s="3"/>
      <c r="AI43" s="3"/>
      <c r="AJ43" s="3"/>
      <c r="AK43" s="3"/>
      <c r="AL43" s="3"/>
      <c r="AM43" s="3"/>
      <c r="AN43" s="3"/>
      <c r="AO43" s="3" t="s">
        <v>189</v>
      </c>
    </row>
    <row r="44" spans="1:41" ht="37.5" customHeight="1" x14ac:dyDescent="0.2">
      <c r="A44" s="149">
        <v>2</v>
      </c>
      <c r="B44" s="6"/>
      <c r="C44" s="153" t="s">
        <v>274</v>
      </c>
      <c r="D44" s="8"/>
      <c r="E44" s="8"/>
      <c r="F44" s="8"/>
      <c r="G44" s="8"/>
      <c r="H44" s="8"/>
      <c r="I44" s="8"/>
      <c r="J44" s="8"/>
      <c r="K44" s="8"/>
      <c r="L44" s="8"/>
      <c r="M44" s="8"/>
      <c r="N44" s="8"/>
      <c r="O44" s="8"/>
      <c r="P44" s="8"/>
      <c r="Q44" s="8"/>
      <c r="R44" s="8"/>
      <c r="S44" s="8"/>
      <c r="T44" s="8"/>
      <c r="U44" s="8"/>
      <c r="V44" s="8"/>
      <c r="W44" s="8"/>
      <c r="X44" s="8"/>
      <c r="Y44" s="6"/>
      <c r="Z44" s="151">
        <v>43951</v>
      </c>
      <c r="AA44" s="8"/>
      <c r="AB44" s="8"/>
      <c r="AC44" s="6"/>
      <c r="AD44" s="152" t="s">
        <v>273</v>
      </c>
      <c r="AE44" s="8"/>
      <c r="AF44" s="8"/>
      <c r="AG44" s="6"/>
      <c r="AH44" s="3"/>
      <c r="AI44" s="3"/>
      <c r="AJ44" s="3"/>
      <c r="AK44" s="3"/>
      <c r="AL44" s="3"/>
      <c r="AM44" s="3"/>
      <c r="AN44" s="3"/>
      <c r="AO44" s="3" t="s">
        <v>97</v>
      </c>
    </row>
    <row r="45" spans="1:41" ht="27.75" customHeight="1" x14ac:dyDescent="0.2">
      <c r="A45" s="154">
        <v>3</v>
      </c>
      <c r="B45" s="6"/>
      <c r="C45" s="153" t="s">
        <v>275</v>
      </c>
      <c r="D45" s="8"/>
      <c r="E45" s="8"/>
      <c r="F45" s="8"/>
      <c r="G45" s="8"/>
      <c r="H45" s="8"/>
      <c r="I45" s="8"/>
      <c r="J45" s="8"/>
      <c r="K45" s="8"/>
      <c r="L45" s="8"/>
      <c r="M45" s="8"/>
      <c r="N45" s="8"/>
      <c r="O45" s="8"/>
      <c r="P45" s="8"/>
      <c r="Q45" s="8"/>
      <c r="R45" s="8"/>
      <c r="S45" s="8"/>
      <c r="T45" s="8"/>
      <c r="U45" s="8"/>
      <c r="V45" s="8"/>
      <c r="W45" s="8"/>
      <c r="X45" s="8"/>
      <c r="Y45" s="6"/>
      <c r="Z45" s="100">
        <v>44074</v>
      </c>
      <c r="AA45" s="8"/>
      <c r="AB45" s="8"/>
      <c r="AC45" s="6"/>
      <c r="AD45" s="152" t="s">
        <v>276</v>
      </c>
      <c r="AE45" s="155"/>
      <c r="AF45" s="155"/>
      <c r="AG45" s="98"/>
      <c r="AH45" s="3"/>
      <c r="AI45" s="3"/>
      <c r="AJ45" s="3"/>
      <c r="AK45" s="3"/>
      <c r="AL45" s="3"/>
      <c r="AM45" s="3"/>
      <c r="AN45" s="3"/>
      <c r="AO45" s="3" t="s">
        <v>194</v>
      </c>
    </row>
    <row r="46" spans="1:41" ht="15" customHeight="1" x14ac:dyDescent="0.2">
      <c r="A46" s="102" t="s">
        <v>195</v>
      </c>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6"/>
      <c r="AH46" s="3"/>
      <c r="AI46" s="3"/>
      <c r="AJ46" s="3"/>
      <c r="AK46" s="3"/>
      <c r="AL46" s="3"/>
      <c r="AM46" s="3"/>
      <c r="AN46" s="3"/>
      <c r="AO46" s="3" t="s">
        <v>196</v>
      </c>
    </row>
    <row r="47" spans="1:41" ht="30.75" customHeight="1" x14ac:dyDescent="0.25">
      <c r="A47" s="103" t="s">
        <v>187</v>
      </c>
      <c r="B47" s="28"/>
      <c r="C47" s="28"/>
      <c r="D47" s="28"/>
      <c r="E47" s="28"/>
      <c r="F47" s="29"/>
      <c r="G47" s="103" t="s">
        <v>197</v>
      </c>
      <c r="H47" s="28"/>
      <c r="I47" s="28"/>
      <c r="J47" s="28"/>
      <c r="K47" s="28"/>
      <c r="L47" s="29"/>
      <c r="M47" s="104" t="s">
        <v>198</v>
      </c>
      <c r="N47" s="8"/>
      <c r="O47" s="8"/>
      <c r="P47" s="8"/>
      <c r="Q47" s="8"/>
      <c r="R47" s="8"/>
      <c r="S47" s="8"/>
      <c r="T47" s="8"/>
      <c r="U47" s="8"/>
      <c r="V47" s="6"/>
      <c r="W47" s="104" t="s">
        <v>199</v>
      </c>
      <c r="X47" s="8"/>
      <c r="Y47" s="8"/>
      <c r="Z47" s="8"/>
      <c r="AA47" s="6"/>
      <c r="AB47" s="105" t="str">
        <f>IF(X7="X","APOYO OFICINA ASESORA DE PLANEACIÓN","APOYO OFICINA DE CONTROL INTERNO")</f>
        <v>APOYO OFICINA DE CONTROL INTERNO</v>
      </c>
      <c r="AC47" s="8"/>
      <c r="AD47" s="8"/>
      <c r="AE47" s="8"/>
      <c r="AF47" s="8"/>
      <c r="AG47" s="6"/>
      <c r="AH47" s="106"/>
      <c r="AI47" s="107"/>
      <c r="AJ47" s="107"/>
      <c r="AK47" s="107"/>
      <c r="AL47" s="107"/>
      <c r="AM47" s="107"/>
      <c r="AN47" s="107"/>
      <c r="AO47" s="3" t="s">
        <v>200</v>
      </c>
    </row>
    <row r="48" spans="1:41" ht="33.75" customHeight="1" x14ac:dyDescent="0.25">
      <c r="A48" s="108" t="s">
        <v>201</v>
      </c>
      <c r="B48" s="152" t="s">
        <v>276</v>
      </c>
      <c r="C48" s="8"/>
      <c r="D48" s="8"/>
      <c r="E48" s="8"/>
      <c r="F48" s="6"/>
      <c r="G48" s="110" t="s">
        <v>201</v>
      </c>
      <c r="H48" s="152" t="s">
        <v>277</v>
      </c>
      <c r="I48" s="8"/>
      <c r="J48" s="8"/>
      <c r="K48" s="8"/>
      <c r="L48" s="6"/>
      <c r="M48" s="110" t="s">
        <v>201</v>
      </c>
      <c r="N48" s="112"/>
      <c r="O48" s="156" t="s">
        <v>278</v>
      </c>
      <c r="P48" s="157"/>
      <c r="Q48" s="157"/>
      <c r="R48" s="157"/>
      <c r="S48" s="157"/>
      <c r="T48" s="157"/>
      <c r="U48" s="157"/>
      <c r="V48" s="158"/>
      <c r="W48" s="159" t="s">
        <v>201</v>
      </c>
      <c r="X48" s="121"/>
      <c r="Y48" s="8"/>
      <c r="Z48" s="8"/>
      <c r="AA48" s="6"/>
      <c r="AB48" s="113" t="s">
        <v>201</v>
      </c>
      <c r="AC48" s="152" t="s">
        <v>279</v>
      </c>
      <c r="AD48" s="160"/>
      <c r="AE48" s="160"/>
      <c r="AF48" s="160"/>
      <c r="AG48" s="161"/>
      <c r="AH48" s="107"/>
      <c r="AI48" s="107"/>
      <c r="AJ48" s="107"/>
      <c r="AK48" s="107"/>
      <c r="AL48" s="107"/>
      <c r="AM48" s="107"/>
      <c r="AN48" s="107"/>
      <c r="AO48" s="3" t="s">
        <v>206</v>
      </c>
    </row>
    <row r="49" spans="1:41" ht="32.25" customHeight="1" x14ac:dyDescent="0.25">
      <c r="A49" s="108" t="s">
        <v>207</v>
      </c>
      <c r="B49" s="152" t="s">
        <v>280</v>
      </c>
      <c r="C49" s="8"/>
      <c r="D49" s="8"/>
      <c r="E49" s="8"/>
      <c r="F49" s="6"/>
      <c r="G49" s="108" t="s">
        <v>207</v>
      </c>
      <c r="H49" s="152" t="s">
        <v>281</v>
      </c>
      <c r="I49" s="8"/>
      <c r="J49" s="8"/>
      <c r="K49" s="8"/>
      <c r="L49" s="6"/>
      <c r="M49" s="110" t="s">
        <v>207</v>
      </c>
      <c r="N49" s="116"/>
      <c r="O49" s="152" t="s">
        <v>210</v>
      </c>
      <c r="P49" s="8"/>
      <c r="Q49" s="8"/>
      <c r="R49" s="8"/>
      <c r="S49" s="8"/>
      <c r="T49" s="8"/>
      <c r="U49" s="8"/>
      <c r="V49" s="6"/>
      <c r="W49" s="162" t="s">
        <v>207</v>
      </c>
      <c r="X49" s="121"/>
      <c r="Y49" s="8"/>
      <c r="Z49" s="8"/>
      <c r="AA49" s="6"/>
      <c r="AB49" s="108" t="s">
        <v>207</v>
      </c>
      <c r="AC49" s="152" t="s">
        <v>282</v>
      </c>
      <c r="AD49" s="160"/>
      <c r="AE49" s="160"/>
      <c r="AF49" s="160"/>
      <c r="AG49" s="161"/>
      <c r="AH49" s="107"/>
      <c r="AI49" s="107"/>
      <c r="AJ49" s="107"/>
      <c r="AK49" s="107"/>
      <c r="AL49" s="107"/>
      <c r="AM49" s="107"/>
      <c r="AN49" s="107"/>
      <c r="AO49" s="3" t="s">
        <v>212</v>
      </c>
    </row>
    <row r="50" spans="1:41" ht="12.75" customHeight="1" x14ac:dyDescent="0.2">
      <c r="A50" s="3"/>
      <c r="B50" s="3"/>
      <c r="C50" s="3"/>
      <c r="D50" s="117"/>
      <c r="E50" s="3"/>
      <c r="F50" s="3"/>
      <c r="G50" s="3"/>
      <c r="H50" s="3"/>
      <c r="I50" s="3"/>
      <c r="J50" s="3"/>
      <c r="K50" s="163"/>
      <c r="L50" s="3"/>
      <c r="M50" s="3"/>
      <c r="N50" s="3"/>
      <c r="O50" s="3"/>
      <c r="P50" s="3"/>
      <c r="Q50" s="3"/>
      <c r="R50" s="3"/>
      <c r="S50" s="1"/>
      <c r="T50" s="1"/>
      <c r="U50" s="3"/>
      <c r="V50" s="3"/>
      <c r="W50" s="163"/>
      <c r="X50" s="3"/>
      <c r="Y50" s="163"/>
      <c r="Z50" s="3"/>
      <c r="AA50" s="3"/>
      <c r="AB50" s="3"/>
      <c r="AC50" s="3"/>
      <c r="AD50" s="163"/>
      <c r="AE50" s="3"/>
      <c r="AF50" s="164"/>
      <c r="AG50" s="3"/>
      <c r="AH50" s="3"/>
      <c r="AI50" s="3"/>
      <c r="AJ50" s="3"/>
      <c r="AK50" s="3"/>
      <c r="AL50" s="3"/>
      <c r="AM50" s="3"/>
      <c r="AN50" s="3"/>
      <c r="AO50" s="3" t="s">
        <v>213</v>
      </c>
    </row>
    <row r="51" spans="1:41" ht="12.75" customHeight="1" x14ac:dyDescent="0.2">
      <c r="A51" s="3"/>
      <c r="B51" s="3"/>
      <c r="C51" s="3"/>
      <c r="D51" s="117"/>
      <c r="E51" s="3"/>
      <c r="F51" s="3"/>
      <c r="G51" s="3"/>
      <c r="H51" s="3"/>
      <c r="I51" s="3"/>
      <c r="J51" s="3"/>
      <c r="K51" s="163"/>
      <c r="L51" s="3"/>
      <c r="M51" s="3"/>
      <c r="N51" s="3"/>
      <c r="O51" s="3"/>
      <c r="P51" s="3"/>
      <c r="Q51" s="3"/>
      <c r="R51" s="3"/>
      <c r="S51" s="1"/>
      <c r="T51" s="1"/>
      <c r="U51" s="3"/>
      <c r="V51" s="3"/>
      <c r="W51" s="163"/>
      <c r="X51" s="3"/>
      <c r="Y51" s="163"/>
      <c r="Z51" s="3"/>
      <c r="AA51" s="3"/>
      <c r="AB51" s="3"/>
      <c r="AC51" s="3"/>
      <c r="AD51" s="163"/>
      <c r="AE51" s="3"/>
      <c r="AF51" s="164"/>
      <c r="AG51" s="3"/>
      <c r="AH51" s="3"/>
      <c r="AI51" s="3"/>
      <c r="AJ51" s="3"/>
      <c r="AK51" s="3"/>
      <c r="AL51" s="3"/>
      <c r="AM51" s="3"/>
      <c r="AN51" s="3"/>
      <c r="AO51" s="3" t="s">
        <v>214</v>
      </c>
    </row>
    <row r="52" spans="1:41" ht="12.75" customHeight="1" x14ac:dyDescent="0.2">
      <c r="A52" s="3"/>
      <c r="B52" s="3"/>
      <c r="C52" s="3"/>
      <c r="D52" s="117"/>
      <c r="E52" s="3"/>
      <c r="F52" s="3"/>
      <c r="G52" s="3"/>
      <c r="H52" s="3"/>
      <c r="I52" s="3"/>
      <c r="J52" s="3"/>
      <c r="K52" s="163"/>
      <c r="L52" s="3"/>
      <c r="M52" s="3"/>
      <c r="N52" s="3"/>
      <c r="O52" s="3"/>
      <c r="P52" s="3"/>
      <c r="Q52" s="3"/>
      <c r="R52" s="3"/>
      <c r="S52" s="1"/>
      <c r="T52" s="1"/>
      <c r="U52" s="3"/>
      <c r="V52" s="3"/>
      <c r="W52" s="163"/>
      <c r="X52" s="3"/>
      <c r="Y52" s="163"/>
      <c r="Z52" s="3"/>
      <c r="AA52" s="3"/>
      <c r="AB52" s="3"/>
      <c r="AC52" s="3"/>
      <c r="AD52" s="163"/>
      <c r="AE52" s="3"/>
      <c r="AF52" s="164"/>
      <c r="AG52" s="3"/>
      <c r="AH52" s="3"/>
      <c r="AI52" s="3"/>
      <c r="AJ52" s="3"/>
      <c r="AK52" s="3"/>
      <c r="AL52" s="3"/>
      <c r="AM52" s="3"/>
      <c r="AN52" s="3"/>
      <c r="AO52" s="3" t="s">
        <v>215</v>
      </c>
    </row>
    <row r="53" spans="1:41" ht="12.75" customHeight="1" x14ac:dyDescent="0.2">
      <c r="A53" s="3"/>
      <c r="B53" s="3"/>
      <c r="C53" s="3"/>
      <c r="D53" s="117"/>
      <c r="E53" s="3"/>
      <c r="F53" s="3"/>
      <c r="G53" s="3"/>
      <c r="H53" s="3"/>
      <c r="I53" s="3"/>
      <c r="J53" s="3"/>
      <c r="K53" s="163"/>
      <c r="L53" s="3"/>
      <c r="M53" s="3"/>
      <c r="N53" s="3"/>
      <c r="O53" s="3"/>
      <c r="P53" s="3"/>
      <c r="Q53" s="3"/>
      <c r="R53" s="3"/>
      <c r="S53" s="1"/>
      <c r="T53" s="1"/>
      <c r="U53" s="3"/>
      <c r="V53" s="3"/>
      <c r="W53" s="163"/>
      <c r="X53" s="3"/>
      <c r="Y53" s="163"/>
      <c r="Z53" s="3"/>
      <c r="AA53" s="3"/>
      <c r="AB53" s="3"/>
      <c r="AC53" s="3"/>
      <c r="AD53" s="163"/>
      <c r="AE53" s="3"/>
      <c r="AF53" s="164"/>
      <c r="AG53" s="3"/>
      <c r="AH53" s="3"/>
      <c r="AI53" s="3"/>
      <c r="AJ53" s="3"/>
      <c r="AK53" s="3"/>
      <c r="AL53" s="3"/>
      <c r="AM53" s="3"/>
      <c r="AN53" s="3"/>
      <c r="AO53" s="3" t="s">
        <v>142</v>
      </c>
    </row>
    <row r="54" spans="1:41" ht="12.75" customHeight="1" x14ac:dyDescent="0.2">
      <c r="A54" s="3"/>
      <c r="B54" s="3"/>
      <c r="C54" s="3"/>
      <c r="D54" s="117"/>
      <c r="E54" s="3"/>
      <c r="F54" s="3"/>
      <c r="G54" s="3"/>
      <c r="H54" s="3"/>
      <c r="I54" s="3"/>
      <c r="J54" s="3"/>
      <c r="K54" s="163"/>
      <c r="L54" s="3"/>
      <c r="M54" s="3"/>
      <c r="N54" s="3"/>
      <c r="O54" s="3"/>
      <c r="P54" s="3"/>
      <c r="Q54" s="3"/>
      <c r="R54" s="3"/>
      <c r="S54" s="1"/>
      <c r="T54" s="1"/>
      <c r="U54" s="3"/>
      <c r="V54" s="3"/>
      <c r="W54" s="163"/>
      <c r="X54" s="3"/>
      <c r="Y54" s="163"/>
      <c r="Z54" s="3"/>
      <c r="AA54" s="3"/>
      <c r="AB54" s="3"/>
      <c r="AC54" s="3"/>
      <c r="AD54" s="163"/>
      <c r="AE54" s="3"/>
      <c r="AF54" s="164"/>
      <c r="AG54" s="3"/>
      <c r="AH54" s="3"/>
      <c r="AI54" s="3"/>
      <c r="AJ54" s="3"/>
      <c r="AK54" s="3"/>
      <c r="AL54" s="3"/>
      <c r="AM54" s="3"/>
      <c r="AN54" s="3"/>
      <c r="AO54" s="3" t="s">
        <v>216</v>
      </c>
    </row>
    <row r="55" spans="1:41" ht="12.75" customHeight="1" x14ac:dyDescent="0.2">
      <c r="A55" s="3"/>
      <c r="B55" s="3"/>
      <c r="C55" s="3"/>
      <c r="D55" s="117"/>
      <c r="E55" s="3"/>
      <c r="F55" s="3"/>
      <c r="G55" s="3"/>
      <c r="H55" s="3"/>
      <c r="I55" s="3"/>
      <c r="J55" s="3"/>
      <c r="K55" s="163"/>
      <c r="L55" s="3"/>
      <c r="M55" s="3"/>
      <c r="N55" s="3"/>
      <c r="O55" s="3"/>
      <c r="P55" s="3"/>
      <c r="Q55" s="3"/>
      <c r="R55" s="3"/>
      <c r="S55" s="1"/>
      <c r="T55" s="1"/>
      <c r="U55" s="3"/>
      <c r="V55" s="3"/>
      <c r="W55" s="163"/>
      <c r="X55" s="3"/>
      <c r="Y55" s="163"/>
      <c r="Z55" s="3"/>
      <c r="AA55" s="3"/>
      <c r="AB55" s="3"/>
      <c r="AC55" s="3"/>
      <c r="AD55" s="163"/>
      <c r="AE55" s="3"/>
      <c r="AF55" s="164"/>
      <c r="AG55" s="3"/>
      <c r="AH55" s="3"/>
      <c r="AI55" s="3"/>
      <c r="AJ55" s="3"/>
      <c r="AK55" s="3"/>
      <c r="AL55" s="3"/>
      <c r="AM55" s="3"/>
      <c r="AN55" s="3"/>
      <c r="AO55" s="3" t="s">
        <v>217</v>
      </c>
    </row>
    <row r="56" spans="1:41" ht="12.75" customHeight="1" x14ac:dyDescent="0.2">
      <c r="A56" s="3"/>
      <c r="B56" s="3"/>
      <c r="C56" s="3"/>
      <c r="D56" s="117"/>
      <c r="E56" s="3"/>
      <c r="F56" s="3"/>
      <c r="G56" s="3"/>
      <c r="H56" s="3"/>
      <c r="I56" s="3"/>
      <c r="J56" s="3"/>
      <c r="K56" s="163"/>
      <c r="L56" s="3"/>
      <c r="M56" s="3"/>
      <c r="N56" s="3"/>
      <c r="O56" s="3"/>
      <c r="P56" s="3"/>
      <c r="Q56" s="3"/>
      <c r="R56" s="3"/>
      <c r="S56" s="1"/>
      <c r="T56" s="1"/>
      <c r="U56" s="3"/>
      <c r="V56" s="3"/>
      <c r="W56" s="163"/>
      <c r="X56" s="3"/>
      <c r="Y56" s="163"/>
      <c r="Z56" s="3"/>
      <c r="AA56" s="3"/>
      <c r="AB56" s="3"/>
      <c r="AC56" s="3"/>
      <c r="AD56" s="163"/>
      <c r="AE56" s="3"/>
      <c r="AF56" s="164"/>
      <c r="AG56" s="3"/>
      <c r="AH56" s="3"/>
      <c r="AI56" s="3"/>
      <c r="AJ56" s="3"/>
      <c r="AK56" s="3"/>
      <c r="AL56" s="3"/>
      <c r="AM56" s="3"/>
      <c r="AN56" s="3"/>
      <c r="AO56" s="3"/>
    </row>
    <row r="57" spans="1:41" ht="12.75" customHeight="1" x14ac:dyDescent="0.2">
      <c r="A57" s="3"/>
      <c r="B57" s="3"/>
      <c r="C57" s="3"/>
      <c r="D57" s="117"/>
      <c r="E57" s="3"/>
      <c r="F57" s="3"/>
      <c r="G57" s="3"/>
      <c r="H57" s="3"/>
      <c r="I57" s="3"/>
      <c r="J57" s="3"/>
      <c r="K57" s="163"/>
      <c r="L57" s="3"/>
      <c r="M57" s="3"/>
      <c r="N57" s="3"/>
      <c r="O57" s="3"/>
      <c r="P57" s="3"/>
      <c r="Q57" s="3"/>
      <c r="R57" s="3"/>
      <c r="S57" s="1"/>
      <c r="T57" s="1"/>
      <c r="U57" s="3"/>
      <c r="V57" s="3"/>
      <c r="W57" s="163"/>
      <c r="X57" s="3"/>
      <c r="Y57" s="163"/>
      <c r="Z57" s="3"/>
      <c r="AA57" s="3"/>
      <c r="AB57" s="3"/>
      <c r="AC57" s="3"/>
      <c r="AD57" s="163"/>
      <c r="AE57" s="3"/>
      <c r="AF57" s="164"/>
      <c r="AG57" s="3"/>
      <c r="AH57" s="3"/>
      <c r="AI57" s="3"/>
      <c r="AJ57" s="3"/>
      <c r="AK57" s="3"/>
      <c r="AL57" s="3"/>
      <c r="AM57" s="3"/>
      <c r="AN57" s="3"/>
      <c r="AO57" s="3"/>
    </row>
    <row r="58" spans="1:41" ht="12.75" customHeight="1" x14ac:dyDescent="0.2">
      <c r="A58" s="3"/>
      <c r="B58" s="3"/>
      <c r="C58" s="3"/>
      <c r="D58" s="117"/>
      <c r="E58" s="3"/>
      <c r="F58" s="3"/>
      <c r="G58" s="3"/>
      <c r="H58" s="3"/>
      <c r="I58" s="3"/>
      <c r="J58" s="3"/>
      <c r="K58" s="163"/>
      <c r="L58" s="3"/>
      <c r="M58" s="3"/>
      <c r="N58" s="3"/>
      <c r="O58" s="3"/>
      <c r="P58" s="3"/>
      <c r="Q58" s="3"/>
      <c r="R58" s="3"/>
      <c r="S58" s="1"/>
      <c r="T58" s="1"/>
      <c r="U58" s="3"/>
      <c r="V58" s="3"/>
      <c r="W58" s="163"/>
      <c r="X58" s="3"/>
      <c r="Y58" s="163"/>
      <c r="Z58" s="3"/>
      <c r="AA58" s="3"/>
      <c r="AB58" s="3"/>
      <c r="AC58" s="3"/>
      <c r="AD58" s="163"/>
      <c r="AE58" s="3"/>
      <c r="AF58" s="164"/>
      <c r="AG58" s="3"/>
      <c r="AH58" s="3"/>
      <c r="AI58" s="3"/>
      <c r="AJ58" s="3"/>
      <c r="AK58" s="3"/>
      <c r="AL58" s="3"/>
      <c r="AM58" s="3"/>
      <c r="AN58" s="3"/>
      <c r="AO58" s="3"/>
    </row>
    <row r="59" spans="1:41" ht="12.75" customHeight="1" x14ac:dyDescent="0.2">
      <c r="A59" s="3"/>
      <c r="B59" s="3"/>
      <c r="C59" s="3"/>
      <c r="D59" s="117"/>
      <c r="E59" s="3"/>
      <c r="F59" s="3"/>
      <c r="G59" s="3"/>
      <c r="H59" s="3"/>
      <c r="I59" s="3"/>
      <c r="J59" s="3"/>
      <c r="K59" s="163"/>
      <c r="L59" s="3"/>
      <c r="M59" s="3"/>
      <c r="N59" s="3"/>
      <c r="O59" s="3"/>
      <c r="P59" s="3"/>
      <c r="Q59" s="3"/>
      <c r="R59" s="3"/>
      <c r="S59" s="1"/>
      <c r="T59" s="1"/>
      <c r="U59" s="3"/>
      <c r="V59" s="3"/>
      <c r="W59" s="163"/>
      <c r="X59" s="3"/>
      <c r="Y59" s="163"/>
      <c r="Z59" s="3"/>
      <c r="AA59" s="3"/>
      <c r="AB59" s="3"/>
      <c r="AC59" s="3"/>
      <c r="AD59" s="163"/>
      <c r="AE59" s="3"/>
      <c r="AF59" s="164"/>
      <c r="AG59" s="3"/>
      <c r="AH59" s="3"/>
      <c r="AI59" s="3"/>
      <c r="AJ59" s="3"/>
      <c r="AK59" s="3"/>
      <c r="AL59" s="3"/>
      <c r="AM59" s="3"/>
      <c r="AN59" s="3"/>
      <c r="AO59" s="3"/>
    </row>
    <row r="60" spans="1:41" ht="12.75" customHeight="1" x14ac:dyDescent="0.2">
      <c r="A60" s="3"/>
      <c r="B60" s="3"/>
      <c r="C60" s="3"/>
      <c r="D60" s="117"/>
      <c r="E60" s="3"/>
      <c r="F60" s="3"/>
      <c r="G60" s="3"/>
      <c r="H60" s="3"/>
      <c r="I60" s="3"/>
      <c r="J60" s="3"/>
      <c r="K60" s="163"/>
      <c r="L60" s="3"/>
      <c r="M60" s="3"/>
      <c r="N60" s="3"/>
      <c r="O60" s="3"/>
      <c r="P60" s="3"/>
      <c r="Q60" s="3"/>
      <c r="R60" s="3"/>
      <c r="S60" s="1"/>
      <c r="T60" s="1"/>
      <c r="U60" s="3"/>
      <c r="V60" s="3"/>
      <c r="W60" s="163"/>
      <c r="X60" s="3"/>
      <c r="Y60" s="163"/>
      <c r="Z60" s="3"/>
      <c r="AA60" s="3"/>
      <c r="AB60" s="3"/>
      <c r="AC60" s="3"/>
      <c r="AD60" s="163"/>
      <c r="AE60" s="3"/>
      <c r="AF60" s="164"/>
      <c r="AG60" s="3"/>
      <c r="AH60" s="3"/>
      <c r="AI60" s="3"/>
      <c r="AJ60" s="3"/>
      <c r="AK60" s="3"/>
      <c r="AL60" s="3"/>
      <c r="AM60" s="3"/>
      <c r="AN60" s="3"/>
      <c r="AO60" s="3"/>
    </row>
    <row r="61" spans="1:41" ht="12.75" customHeight="1" x14ac:dyDescent="0.2">
      <c r="A61" s="3"/>
      <c r="B61" s="3"/>
      <c r="C61" s="3"/>
      <c r="D61" s="117"/>
      <c r="E61" s="3"/>
      <c r="F61" s="3"/>
      <c r="G61" s="3"/>
      <c r="H61" s="3"/>
      <c r="I61" s="3"/>
      <c r="J61" s="3"/>
      <c r="K61" s="163"/>
      <c r="L61" s="3"/>
      <c r="M61" s="3"/>
      <c r="N61" s="3"/>
      <c r="O61" s="3"/>
      <c r="P61" s="3"/>
      <c r="Q61" s="3"/>
      <c r="R61" s="3"/>
      <c r="S61" s="1"/>
      <c r="T61" s="1"/>
      <c r="U61" s="3"/>
      <c r="V61" s="3"/>
      <c r="W61" s="163"/>
      <c r="X61" s="3"/>
      <c r="Y61" s="163"/>
      <c r="Z61" s="3"/>
      <c r="AA61" s="3"/>
      <c r="AB61" s="3"/>
      <c r="AC61" s="3"/>
      <c r="AD61" s="163"/>
      <c r="AE61" s="3"/>
      <c r="AF61" s="164"/>
      <c r="AG61" s="3"/>
      <c r="AH61" s="3"/>
      <c r="AI61" s="3"/>
      <c r="AJ61" s="3"/>
      <c r="AK61" s="3"/>
      <c r="AL61" s="3"/>
      <c r="AM61" s="3"/>
      <c r="AN61" s="3"/>
      <c r="AO61" s="3"/>
    </row>
    <row r="62" spans="1:41" ht="12.75" customHeight="1" x14ac:dyDescent="0.2">
      <c r="A62" s="3"/>
      <c r="B62" s="3"/>
      <c r="C62" s="3"/>
      <c r="D62" s="117"/>
      <c r="E62" s="3"/>
      <c r="F62" s="3"/>
      <c r="G62" s="3"/>
      <c r="H62" s="3"/>
      <c r="I62" s="3"/>
      <c r="J62" s="3"/>
      <c r="K62" s="163"/>
      <c r="L62" s="3"/>
      <c r="M62" s="3"/>
      <c r="N62" s="3"/>
      <c r="O62" s="3"/>
      <c r="P62" s="3"/>
      <c r="Q62" s="3"/>
      <c r="R62" s="3"/>
      <c r="S62" s="1"/>
      <c r="T62" s="1"/>
      <c r="U62" s="3"/>
      <c r="V62" s="3"/>
      <c r="W62" s="163"/>
      <c r="X62" s="3"/>
      <c r="Y62" s="163"/>
      <c r="Z62" s="3"/>
      <c r="AA62" s="3"/>
      <c r="AB62" s="3"/>
      <c r="AC62" s="3"/>
      <c r="AD62" s="163"/>
      <c r="AE62" s="3"/>
      <c r="AF62" s="164"/>
      <c r="AG62" s="3"/>
      <c r="AH62" s="3"/>
      <c r="AI62" s="3"/>
      <c r="AJ62" s="3"/>
      <c r="AK62" s="3"/>
      <c r="AL62" s="3"/>
      <c r="AM62" s="3"/>
      <c r="AN62" s="3"/>
      <c r="AO62" s="3"/>
    </row>
    <row r="63" spans="1:41" ht="12.75" customHeight="1" x14ac:dyDescent="0.2">
      <c r="A63" s="3"/>
      <c r="B63" s="3"/>
      <c r="C63" s="3"/>
      <c r="D63" s="117"/>
      <c r="E63" s="3"/>
      <c r="F63" s="3"/>
      <c r="G63" s="3"/>
      <c r="H63" s="3"/>
      <c r="I63" s="3"/>
      <c r="J63" s="3"/>
      <c r="K63" s="163"/>
      <c r="L63" s="3"/>
      <c r="M63" s="3"/>
      <c r="N63" s="3"/>
      <c r="O63" s="3"/>
      <c r="P63" s="3"/>
      <c r="Q63" s="3"/>
      <c r="R63" s="3"/>
      <c r="S63" s="1"/>
      <c r="T63" s="1"/>
      <c r="U63" s="3"/>
      <c r="V63" s="3"/>
      <c r="W63" s="163"/>
      <c r="X63" s="3"/>
      <c r="Y63" s="163"/>
      <c r="Z63" s="3"/>
      <c r="AA63" s="3"/>
      <c r="AB63" s="3"/>
      <c r="AC63" s="3"/>
      <c r="AD63" s="163"/>
      <c r="AE63" s="3"/>
      <c r="AF63" s="164"/>
      <c r="AG63" s="3"/>
      <c r="AH63" s="3"/>
      <c r="AI63" s="3"/>
      <c r="AJ63" s="3"/>
      <c r="AK63" s="3"/>
      <c r="AL63" s="3"/>
      <c r="AM63" s="3"/>
      <c r="AN63" s="3"/>
      <c r="AO63" s="3"/>
    </row>
    <row r="64" spans="1:41" ht="12.75" customHeight="1" x14ac:dyDescent="0.2">
      <c r="A64" s="3"/>
      <c r="B64" s="3"/>
      <c r="C64" s="3"/>
      <c r="D64" s="117"/>
      <c r="E64" s="3"/>
      <c r="F64" s="3"/>
      <c r="G64" s="3"/>
      <c r="H64" s="3"/>
      <c r="I64" s="3"/>
      <c r="J64" s="3"/>
      <c r="K64" s="163"/>
      <c r="L64" s="3"/>
      <c r="M64" s="3"/>
      <c r="N64" s="3"/>
      <c r="O64" s="3"/>
      <c r="P64" s="3"/>
      <c r="Q64" s="3"/>
      <c r="R64" s="3"/>
      <c r="S64" s="1"/>
      <c r="T64" s="1"/>
      <c r="U64" s="3"/>
      <c r="V64" s="3"/>
      <c r="W64" s="163"/>
      <c r="X64" s="3"/>
      <c r="Y64" s="163"/>
      <c r="Z64" s="3"/>
      <c r="AA64" s="3"/>
      <c r="AB64" s="3"/>
      <c r="AC64" s="3"/>
      <c r="AD64" s="163"/>
      <c r="AE64" s="3"/>
      <c r="AF64" s="164"/>
      <c r="AG64" s="3"/>
      <c r="AH64" s="3"/>
      <c r="AI64" s="3"/>
      <c r="AJ64" s="3"/>
      <c r="AK64" s="3"/>
      <c r="AL64" s="3"/>
      <c r="AM64" s="3"/>
      <c r="AN64" s="3"/>
      <c r="AO64" s="3"/>
    </row>
    <row r="65" spans="1:41" ht="12.75" customHeight="1" x14ac:dyDescent="0.2">
      <c r="A65" s="3"/>
      <c r="B65" s="3"/>
      <c r="C65" s="3"/>
      <c r="D65" s="117"/>
      <c r="E65" s="3"/>
      <c r="F65" s="3"/>
      <c r="G65" s="3"/>
      <c r="H65" s="3"/>
      <c r="I65" s="3"/>
      <c r="J65" s="3"/>
      <c r="K65" s="163"/>
      <c r="L65" s="3"/>
      <c r="M65" s="3"/>
      <c r="N65" s="3"/>
      <c r="O65" s="3"/>
      <c r="P65" s="3"/>
      <c r="Q65" s="3"/>
      <c r="R65" s="3"/>
      <c r="S65" s="1"/>
      <c r="T65" s="1"/>
      <c r="U65" s="3"/>
      <c r="V65" s="3"/>
      <c r="W65" s="163"/>
      <c r="X65" s="3"/>
      <c r="Y65" s="163"/>
      <c r="Z65" s="3"/>
      <c r="AA65" s="3"/>
      <c r="AB65" s="3"/>
      <c r="AC65" s="3"/>
      <c r="AD65" s="163"/>
      <c r="AE65" s="3"/>
      <c r="AF65" s="164"/>
      <c r="AG65" s="3"/>
      <c r="AH65" s="3"/>
      <c r="AI65" s="3"/>
      <c r="AJ65" s="3"/>
      <c r="AK65" s="3"/>
      <c r="AL65" s="3"/>
      <c r="AM65" s="3"/>
      <c r="AN65" s="3"/>
      <c r="AO65" s="3"/>
    </row>
    <row r="66" spans="1:41" ht="12.75" customHeight="1" x14ac:dyDescent="0.2">
      <c r="A66" s="3"/>
      <c r="B66" s="3"/>
      <c r="C66" s="3"/>
      <c r="D66" s="117"/>
      <c r="E66" s="3"/>
      <c r="F66" s="3"/>
      <c r="G66" s="3"/>
      <c r="H66" s="3"/>
      <c r="I66" s="3"/>
      <c r="J66" s="3"/>
      <c r="K66" s="163"/>
      <c r="L66" s="3"/>
      <c r="M66" s="3"/>
      <c r="N66" s="3"/>
      <c r="O66" s="3"/>
      <c r="P66" s="3"/>
      <c r="Q66" s="3"/>
      <c r="R66" s="3"/>
      <c r="S66" s="1"/>
      <c r="T66" s="1"/>
      <c r="U66" s="3"/>
      <c r="V66" s="3"/>
      <c r="W66" s="163"/>
      <c r="X66" s="3"/>
      <c r="Y66" s="163"/>
      <c r="Z66" s="3"/>
      <c r="AA66" s="3"/>
      <c r="AB66" s="3"/>
      <c r="AC66" s="3"/>
      <c r="AD66" s="163"/>
      <c r="AE66" s="3"/>
      <c r="AF66" s="164"/>
      <c r="AG66" s="3"/>
      <c r="AH66" s="3"/>
      <c r="AI66" s="3"/>
      <c r="AJ66" s="3"/>
      <c r="AK66" s="3"/>
      <c r="AL66" s="3"/>
      <c r="AM66" s="3"/>
      <c r="AN66" s="3"/>
      <c r="AO66" s="3"/>
    </row>
    <row r="67" spans="1:41" ht="12.75" customHeight="1" x14ac:dyDescent="0.2">
      <c r="A67" s="3"/>
      <c r="B67" s="3"/>
      <c r="C67" s="3"/>
      <c r="D67" s="117"/>
      <c r="E67" s="3"/>
      <c r="F67" s="3"/>
      <c r="G67" s="3"/>
      <c r="H67" s="3"/>
      <c r="I67" s="3"/>
      <c r="J67" s="3"/>
      <c r="K67" s="163"/>
      <c r="L67" s="3"/>
      <c r="M67" s="3"/>
      <c r="N67" s="3"/>
      <c r="O67" s="3"/>
      <c r="P67" s="3"/>
      <c r="Q67" s="3"/>
      <c r="R67" s="3"/>
      <c r="S67" s="1"/>
      <c r="T67" s="1"/>
      <c r="U67" s="3"/>
      <c r="V67" s="3"/>
      <c r="W67" s="163"/>
      <c r="X67" s="3"/>
      <c r="Y67" s="163"/>
      <c r="Z67" s="3"/>
      <c r="AA67" s="3"/>
      <c r="AB67" s="3"/>
      <c r="AC67" s="3"/>
      <c r="AD67" s="163"/>
      <c r="AE67" s="3"/>
      <c r="AF67" s="164"/>
      <c r="AG67" s="3"/>
      <c r="AH67" s="3"/>
      <c r="AI67" s="3"/>
      <c r="AJ67" s="3"/>
      <c r="AK67" s="3"/>
      <c r="AL67" s="3"/>
      <c r="AM67" s="3"/>
      <c r="AN67" s="3"/>
      <c r="AO67" s="3"/>
    </row>
    <row r="68" spans="1:41" ht="12.75" customHeight="1" x14ac:dyDescent="0.2">
      <c r="A68" s="3"/>
      <c r="B68" s="3"/>
      <c r="C68" s="3"/>
      <c r="D68" s="117"/>
      <c r="E68" s="3"/>
      <c r="F68" s="3"/>
      <c r="G68" s="3"/>
      <c r="H68" s="3"/>
      <c r="I68" s="3"/>
      <c r="J68" s="3"/>
      <c r="K68" s="163"/>
      <c r="L68" s="3"/>
      <c r="M68" s="3"/>
      <c r="N68" s="3"/>
      <c r="O68" s="3"/>
      <c r="P68" s="3"/>
      <c r="Q68" s="3"/>
      <c r="R68" s="3"/>
      <c r="S68" s="1"/>
      <c r="T68" s="1"/>
      <c r="U68" s="3"/>
      <c r="V68" s="3"/>
      <c r="W68" s="163"/>
      <c r="X68" s="3"/>
      <c r="Y68" s="163"/>
      <c r="Z68" s="3"/>
      <c r="AA68" s="3"/>
      <c r="AB68" s="3"/>
      <c r="AC68" s="3"/>
      <c r="AD68" s="163"/>
      <c r="AE68" s="3"/>
      <c r="AF68" s="164"/>
      <c r="AG68" s="3"/>
      <c r="AH68" s="3"/>
      <c r="AI68" s="3"/>
      <c r="AJ68" s="3"/>
      <c r="AK68" s="3"/>
      <c r="AL68" s="3"/>
      <c r="AM68" s="3"/>
      <c r="AN68" s="3"/>
      <c r="AO68" s="3"/>
    </row>
    <row r="69" spans="1:41" ht="12.75" customHeight="1" x14ac:dyDescent="0.2">
      <c r="A69" s="3"/>
      <c r="B69" s="3"/>
      <c r="C69" s="3"/>
      <c r="D69" s="117"/>
      <c r="E69" s="3"/>
      <c r="F69" s="3"/>
      <c r="G69" s="3"/>
      <c r="H69" s="3"/>
      <c r="I69" s="3"/>
      <c r="J69" s="3"/>
      <c r="K69" s="163"/>
      <c r="L69" s="3"/>
      <c r="M69" s="3"/>
      <c r="N69" s="3"/>
      <c r="O69" s="3"/>
      <c r="P69" s="3"/>
      <c r="Q69" s="3"/>
      <c r="R69" s="3"/>
      <c r="S69" s="1"/>
      <c r="T69" s="1"/>
      <c r="U69" s="3"/>
      <c r="V69" s="3"/>
      <c r="W69" s="163"/>
      <c r="X69" s="3"/>
      <c r="Y69" s="163"/>
      <c r="Z69" s="3"/>
      <c r="AA69" s="3"/>
      <c r="AB69" s="3"/>
      <c r="AC69" s="3"/>
      <c r="AD69" s="163"/>
      <c r="AE69" s="3"/>
      <c r="AF69" s="164"/>
      <c r="AG69" s="3"/>
      <c r="AH69" s="3"/>
      <c r="AI69" s="3"/>
      <c r="AJ69" s="3"/>
      <c r="AK69" s="3"/>
      <c r="AL69" s="3"/>
      <c r="AM69" s="3"/>
      <c r="AN69" s="3"/>
      <c r="AO69" s="3"/>
    </row>
    <row r="70" spans="1:41" ht="12.75" customHeight="1" x14ac:dyDescent="0.2">
      <c r="A70" s="3"/>
      <c r="B70" s="3"/>
      <c r="C70" s="3"/>
      <c r="D70" s="117"/>
      <c r="E70" s="3"/>
      <c r="F70" s="3"/>
      <c r="G70" s="3"/>
      <c r="H70" s="3"/>
      <c r="I70" s="3"/>
      <c r="J70" s="3"/>
      <c r="K70" s="163"/>
      <c r="L70" s="3"/>
      <c r="M70" s="3"/>
      <c r="N70" s="3"/>
      <c r="O70" s="3"/>
      <c r="P70" s="3"/>
      <c r="Q70" s="3"/>
      <c r="R70" s="3"/>
      <c r="S70" s="1"/>
      <c r="T70" s="1"/>
      <c r="U70" s="3"/>
      <c r="V70" s="3"/>
      <c r="W70" s="163"/>
      <c r="X70" s="3"/>
      <c r="Y70" s="163"/>
      <c r="Z70" s="3"/>
      <c r="AA70" s="3"/>
      <c r="AB70" s="3"/>
      <c r="AC70" s="3"/>
      <c r="AD70" s="163"/>
      <c r="AE70" s="3"/>
      <c r="AF70" s="164"/>
      <c r="AG70" s="3"/>
      <c r="AH70" s="3"/>
      <c r="AI70" s="3"/>
      <c r="AJ70" s="3"/>
      <c r="AK70" s="3"/>
      <c r="AL70" s="3"/>
      <c r="AM70" s="3"/>
      <c r="AN70" s="3"/>
      <c r="AO70" s="3"/>
    </row>
    <row r="71" spans="1:41" ht="12.75" customHeight="1" x14ac:dyDescent="0.2">
      <c r="A71" s="3"/>
      <c r="B71" s="3"/>
      <c r="C71" s="3"/>
      <c r="D71" s="117"/>
      <c r="E71" s="3"/>
      <c r="F71" s="3"/>
      <c r="G71" s="3"/>
      <c r="H71" s="3"/>
      <c r="I71" s="3"/>
      <c r="J71" s="3"/>
      <c r="K71" s="163"/>
      <c r="L71" s="3"/>
      <c r="M71" s="3"/>
      <c r="N71" s="3"/>
      <c r="O71" s="3"/>
      <c r="P71" s="3"/>
      <c r="Q71" s="3"/>
      <c r="R71" s="3"/>
      <c r="S71" s="1"/>
      <c r="T71" s="1"/>
      <c r="U71" s="3"/>
      <c r="V71" s="3"/>
      <c r="W71" s="163"/>
      <c r="X71" s="3"/>
      <c r="Y71" s="163"/>
      <c r="Z71" s="3"/>
      <c r="AA71" s="3"/>
      <c r="AB71" s="3"/>
      <c r="AC71" s="3"/>
      <c r="AD71" s="163"/>
      <c r="AE71" s="3"/>
      <c r="AF71" s="164"/>
      <c r="AG71" s="3"/>
      <c r="AH71" s="3"/>
      <c r="AI71" s="3"/>
      <c r="AJ71" s="3"/>
      <c r="AK71" s="3"/>
      <c r="AL71" s="3"/>
      <c r="AM71" s="3"/>
      <c r="AN71" s="3"/>
      <c r="AO71" s="3"/>
    </row>
    <row r="72" spans="1:41" ht="12.75" customHeight="1" x14ac:dyDescent="0.2">
      <c r="A72" s="3"/>
      <c r="B72" s="3"/>
      <c r="C72" s="3"/>
      <c r="D72" s="117"/>
      <c r="E72" s="3"/>
      <c r="F72" s="3"/>
      <c r="G72" s="3"/>
      <c r="H72" s="3"/>
      <c r="I72" s="3"/>
      <c r="J72" s="3"/>
      <c r="K72" s="163"/>
      <c r="L72" s="3"/>
      <c r="M72" s="3"/>
      <c r="N72" s="3"/>
      <c r="O72" s="3"/>
      <c r="P72" s="3"/>
      <c r="Q72" s="3"/>
      <c r="R72" s="3"/>
      <c r="S72" s="1"/>
      <c r="T72" s="1"/>
      <c r="U72" s="3"/>
      <c r="V72" s="3"/>
      <c r="W72" s="163"/>
      <c r="X72" s="3"/>
      <c r="Y72" s="163"/>
      <c r="Z72" s="3"/>
      <c r="AA72" s="3"/>
      <c r="AB72" s="3"/>
      <c r="AC72" s="3"/>
      <c r="AD72" s="163"/>
      <c r="AE72" s="3"/>
      <c r="AF72" s="164"/>
      <c r="AG72" s="3"/>
      <c r="AH72" s="3"/>
      <c r="AI72" s="3"/>
      <c r="AJ72" s="3"/>
      <c r="AK72" s="3"/>
      <c r="AL72" s="3"/>
      <c r="AM72" s="3"/>
      <c r="AN72" s="3"/>
      <c r="AO72" s="3"/>
    </row>
    <row r="73" spans="1:41" ht="12.75" customHeight="1" x14ac:dyDescent="0.2">
      <c r="A73" s="3"/>
      <c r="B73" s="3"/>
      <c r="C73" s="3"/>
      <c r="D73" s="117"/>
      <c r="E73" s="3"/>
      <c r="F73" s="3"/>
      <c r="G73" s="3"/>
      <c r="H73" s="3"/>
      <c r="I73" s="3"/>
      <c r="J73" s="3"/>
      <c r="K73" s="163"/>
      <c r="L73" s="3"/>
      <c r="M73" s="3"/>
      <c r="N73" s="3"/>
      <c r="O73" s="3"/>
      <c r="P73" s="3"/>
      <c r="Q73" s="3"/>
      <c r="R73" s="3"/>
      <c r="S73" s="1"/>
      <c r="T73" s="1"/>
      <c r="U73" s="3"/>
      <c r="V73" s="3"/>
      <c r="W73" s="163"/>
      <c r="X73" s="3"/>
      <c r="Y73" s="163"/>
      <c r="Z73" s="3"/>
      <c r="AA73" s="3"/>
      <c r="AB73" s="3"/>
      <c r="AC73" s="3"/>
      <c r="AD73" s="163"/>
      <c r="AE73" s="3"/>
      <c r="AF73" s="164"/>
      <c r="AG73" s="3"/>
      <c r="AH73" s="3"/>
      <c r="AI73" s="3"/>
      <c r="AJ73" s="3"/>
      <c r="AK73" s="3"/>
      <c r="AL73" s="3"/>
      <c r="AM73" s="3"/>
      <c r="AN73" s="3"/>
      <c r="AO73" s="3"/>
    </row>
    <row r="74" spans="1:41" ht="12.75" customHeight="1" x14ac:dyDescent="0.2">
      <c r="A74" s="3"/>
      <c r="B74" s="3"/>
      <c r="C74" s="3"/>
      <c r="D74" s="117"/>
      <c r="E74" s="3"/>
      <c r="F74" s="3"/>
      <c r="G74" s="3"/>
      <c r="H74" s="3"/>
      <c r="I74" s="3"/>
      <c r="J74" s="3"/>
      <c r="K74" s="163"/>
      <c r="L74" s="3"/>
      <c r="M74" s="3"/>
      <c r="N74" s="3"/>
      <c r="O74" s="3"/>
      <c r="P74" s="3"/>
      <c r="Q74" s="3"/>
      <c r="R74" s="3"/>
      <c r="S74" s="1"/>
      <c r="T74" s="1"/>
      <c r="U74" s="3"/>
      <c r="V74" s="3"/>
      <c r="W74" s="163"/>
      <c r="X74" s="3"/>
      <c r="Y74" s="163"/>
      <c r="Z74" s="3"/>
      <c r="AA74" s="3"/>
      <c r="AB74" s="3"/>
      <c r="AC74" s="3"/>
      <c r="AD74" s="163"/>
      <c r="AE74" s="3"/>
      <c r="AF74" s="164"/>
      <c r="AG74" s="3"/>
      <c r="AH74" s="3"/>
      <c r="AI74" s="3"/>
      <c r="AJ74" s="3"/>
      <c r="AK74" s="3"/>
      <c r="AL74" s="3"/>
      <c r="AM74" s="3"/>
      <c r="AN74" s="3"/>
      <c r="AO74" s="3"/>
    </row>
    <row r="75" spans="1:41" ht="12.75" customHeight="1" x14ac:dyDescent="0.2">
      <c r="A75" s="3"/>
      <c r="B75" s="3"/>
      <c r="C75" s="3"/>
      <c r="D75" s="117"/>
      <c r="E75" s="3"/>
      <c r="F75" s="3"/>
      <c r="G75" s="3"/>
      <c r="H75" s="3"/>
      <c r="I75" s="3"/>
      <c r="J75" s="3"/>
      <c r="K75" s="163"/>
      <c r="L75" s="3"/>
      <c r="M75" s="3"/>
      <c r="N75" s="3"/>
      <c r="O75" s="3"/>
      <c r="P75" s="3"/>
      <c r="Q75" s="3"/>
      <c r="R75" s="3"/>
      <c r="S75" s="1"/>
      <c r="T75" s="1"/>
      <c r="U75" s="3"/>
      <c r="V75" s="3"/>
      <c r="W75" s="163"/>
      <c r="X75" s="3"/>
      <c r="Y75" s="163"/>
      <c r="Z75" s="3"/>
      <c r="AA75" s="3"/>
      <c r="AB75" s="3"/>
      <c r="AC75" s="3"/>
      <c r="AD75" s="163"/>
      <c r="AE75" s="3"/>
      <c r="AF75" s="164"/>
      <c r="AG75" s="3"/>
      <c r="AH75" s="3"/>
      <c r="AI75" s="3"/>
      <c r="AJ75" s="3"/>
      <c r="AK75" s="3"/>
      <c r="AL75" s="3"/>
      <c r="AM75" s="3"/>
      <c r="AN75" s="3"/>
      <c r="AO75" s="3"/>
    </row>
    <row r="76" spans="1:41" ht="12.75" customHeight="1" x14ac:dyDescent="0.2">
      <c r="A76" s="3"/>
      <c r="B76" s="3"/>
      <c r="C76" s="3"/>
      <c r="D76" s="117"/>
      <c r="E76" s="3"/>
      <c r="F76" s="3"/>
      <c r="G76" s="3"/>
      <c r="H76" s="3"/>
      <c r="I76" s="3"/>
      <c r="J76" s="3"/>
      <c r="K76" s="163"/>
      <c r="L76" s="3"/>
      <c r="M76" s="3"/>
      <c r="N76" s="3"/>
      <c r="O76" s="3"/>
      <c r="P76" s="3"/>
      <c r="Q76" s="3"/>
      <c r="R76" s="3"/>
      <c r="S76" s="1"/>
      <c r="T76" s="1"/>
      <c r="U76" s="3"/>
      <c r="V76" s="3"/>
      <c r="W76" s="163"/>
      <c r="X76" s="3"/>
      <c r="Y76" s="163"/>
      <c r="Z76" s="3"/>
      <c r="AA76" s="3"/>
      <c r="AB76" s="3"/>
      <c r="AC76" s="3"/>
      <c r="AD76" s="163"/>
      <c r="AE76" s="3"/>
      <c r="AF76" s="164"/>
      <c r="AG76" s="3"/>
      <c r="AH76" s="3"/>
      <c r="AI76" s="3"/>
      <c r="AJ76" s="3"/>
      <c r="AK76" s="3"/>
      <c r="AL76" s="3"/>
      <c r="AM76" s="3"/>
      <c r="AN76" s="3"/>
      <c r="AO76" s="3"/>
    </row>
    <row r="77" spans="1:41" ht="12.75" customHeight="1" x14ac:dyDescent="0.2">
      <c r="A77" s="3"/>
      <c r="B77" s="3"/>
      <c r="C77" s="3"/>
      <c r="D77" s="117"/>
      <c r="E77" s="3"/>
      <c r="F77" s="3"/>
      <c r="G77" s="3"/>
      <c r="H77" s="3"/>
      <c r="I77" s="3"/>
      <c r="J77" s="3"/>
      <c r="K77" s="163"/>
      <c r="L77" s="3"/>
      <c r="M77" s="3"/>
      <c r="N77" s="3"/>
      <c r="O77" s="3"/>
      <c r="P77" s="3"/>
      <c r="Q77" s="3"/>
      <c r="R77" s="3"/>
      <c r="S77" s="1"/>
      <c r="T77" s="1"/>
      <c r="U77" s="3"/>
      <c r="V77" s="3"/>
      <c r="W77" s="163"/>
      <c r="X77" s="3"/>
      <c r="Y77" s="163"/>
      <c r="Z77" s="3"/>
      <c r="AA77" s="3"/>
      <c r="AB77" s="3"/>
      <c r="AC77" s="3"/>
      <c r="AD77" s="163"/>
      <c r="AE77" s="3"/>
      <c r="AF77" s="164"/>
      <c r="AG77" s="3"/>
      <c r="AH77" s="3"/>
      <c r="AI77" s="3"/>
      <c r="AJ77" s="3"/>
      <c r="AK77" s="3"/>
      <c r="AL77" s="3"/>
      <c r="AM77" s="3"/>
      <c r="AN77" s="3"/>
      <c r="AO77" s="3"/>
    </row>
    <row r="78" spans="1:41" ht="12.75" customHeight="1" x14ac:dyDescent="0.2">
      <c r="A78" s="3"/>
      <c r="B78" s="3"/>
      <c r="C78" s="3"/>
      <c r="D78" s="117"/>
      <c r="E78" s="3"/>
      <c r="F78" s="3"/>
      <c r="G78" s="3"/>
      <c r="H78" s="3"/>
      <c r="I78" s="3"/>
      <c r="J78" s="3"/>
      <c r="K78" s="163"/>
      <c r="L78" s="3"/>
      <c r="M78" s="3"/>
      <c r="N78" s="3"/>
      <c r="O78" s="3"/>
      <c r="P78" s="3"/>
      <c r="Q78" s="3"/>
      <c r="R78" s="3"/>
      <c r="S78" s="1"/>
      <c r="T78" s="1"/>
      <c r="U78" s="3"/>
      <c r="V78" s="3"/>
      <c r="W78" s="163"/>
      <c r="X78" s="3"/>
      <c r="Y78" s="163"/>
      <c r="Z78" s="3"/>
      <c r="AA78" s="3"/>
      <c r="AB78" s="3"/>
      <c r="AC78" s="3"/>
      <c r="AD78" s="163"/>
      <c r="AE78" s="3"/>
      <c r="AF78" s="164"/>
      <c r="AG78" s="3"/>
      <c r="AH78" s="3"/>
      <c r="AI78" s="3"/>
      <c r="AJ78" s="3"/>
      <c r="AK78" s="3"/>
      <c r="AL78" s="3"/>
      <c r="AM78" s="3"/>
      <c r="AN78" s="3"/>
      <c r="AO78" s="3"/>
    </row>
    <row r="79" spans="1:41" ht="12.75" customHeight="1" x14ac:dyDescent="0.2">
      <c r="A79" s="3"/>
      <c r="B79" s="3"/>
      <c r="C79" s="3"/>
      <c r="D79" s="117"/>
      <c r="E79" s="3"/>
      <c r="F79" s="3"/>
      <c r="G79" s="3"/>
      <c r="H79" s="3"/>
      <c r="I79" s="3"/>
      <c r="J79" s="3"/>
      <c r="K79" s="163"/>
      <c r="L79" s="3"/>
      <c r="M79" s="3"/>
      <c r="N79" s="3"/>
      <c r="O79" s="3"/>
      <c r="P79" s="3"/>
      <c r="Q79" s="3"/>
      <c r="R79" s="3"/>
      <c r="S79" s="1"/>
      <c r="T79" s="1"/>
      <c r="U79" s="3"/>
      <c r="V79" s="3"/>
      <c r="W79" s="163"/>
      <c r="X79" s="3"/>
      <c r="Y79" s="163"/>
      <c r="Z79" s="3"/>
      <c r="AA79" s="3"/>
      <c r="AB79" s="3"/>
      <c r="AC79" s="3"/>
      <c r="AD79" s="163"/>
      <c r="AE79" s="3"/>
      <c r="AF79" s="164"/>
      <c r="AG79" s="3"/>
      <c r="AH79" s="3"/>
      <c r="AI79" s="3"/>
      <c r="AJ79" s="3"/>
      <c r="AK79" s="3"/>
      <c r="AL79" s="3"/>
      <c r="AM79" s="3"/>
      <c r="AN79" s="3"/>
      <c r="AO79" s="3"/>
    </row>
    <row r="80" spans="1:41" ht="12.75" customHeight="1" x14ac:dyDescent="0.2">
      <c r="A80" s="3"/>
      <c r="B80" s="3"/>
      <c r="C80" s="3"/>
      <c r="D80" s="117"/>
      <c r="E80" s="3"/>
      <c r="F80" s="3"/>
      <c r="G80" s="3"/>
      <c r="H80" s="3"/>
      <c r="I80" s="3"/>
      <c r="J80" s="3"/>
      <c r="K80" s="163"/>
      <c r="L80" s="3"/>
      <c r="M80" s="3"/>
      <c r="N80" s="3"/>
      <c r="O80" s="3"/>
      <c r="P80" s="3"/>
      <c r="Q80" s="3"/>
      <c r="R80" s="3"/>
      <c r="S80" s="1"/>
      <c r="T80" s="1"/>
      <c r="U80" s="3"/>
      <c r="V80" s="3"/>
      <c r="W80" s="163"/>
      <c r="X80" s="3"/>
      <c r="Y80" s="163"/>
      <c r="Z80" s="3"/>
      <c r="AA80" s="3"/>
      <c r="AB80" s="3"/>
      <c r="AC80" s="3"/>
      <c r="AD80" s="163"/>
      <c r="AE80" s="3"/>
      <c r="AF80" s="164"/>
      <c r="AG80" s="3"/>
      <c r="AH80" s="3"/>
      <c r="AI80" s="3"/>
      <c r="AJ80" s="3"/>
      <c r="AK80" s="3"/>
      <c r="AL80" s="3"/>
      <c r="AM80" s="3"/>
      <c r="AN80" s="3"/>
      <c r="AO80" s="3"/>
    </row>
    <row r="81" spans="1:41" ht="12.75" customHeight="1" x14ac:dyDescent="0.2">
      <c r="A81" s="3"/>
      <c r="B81" s="3"/>
      <c r="C81" s="3"/>
      <c r="D81" s="117"/>
      <c r="E81" s="3"/>
      <c r="F81" s="3"/>
      <c r="G81" s="3"/>
      <c r="H81" s="3"/>
      <c r="I81" s="3"/>
      <c r="J81" s="3"/>
      <c r="K81" s="163"/>
      <c r="L81" s="3"/>
      <c r="M81" s="3"/>
      <c r="N81" s="3"/>
      <c r="O81" s="3"/>
      <c r="P81" s="3"/>
      <c r="Q81" s="3"/>
      <c r="R81" s="3"/>
      <c r="S81" s="1"/>
      <c r="T81" s="1"/>
      <c r="U81" s="3"/>
      <c r="V81" s="3"/>
      <c r="W81" s="163"/>
      <c r="X81" s="3"/>
      <c r="Y81" s="163"/>
      <c r="Z81" s="3"/>
      <c r="AA81" s="3"/>
      <c r="AB81" s="3"/>
      <c r="AC81" s="3"/>
      <c r="AD81" s="163"/>
      <c r="AE81" s="3"/>
      <c r="AF81" s="164"/>
      <c r="AG81" s="3"/>
      <c r="AH81" s="3"/>
      <c r="AI81" s="3"/>
      <c r="AJ81" s="3"/>
      <c r="AK81" s="3"/>
      <c r="AL81" s="3"/>
      <c r="AM81" s="3"/>
      <c r="AN81" s="3"/>
      <c r="AO81" s="3"/>
    </row>
    <row r="82" spans="1:41" ht="12.75" customHeight="1" x14ac:dyDescent="0.2">
      <c r="A82" s="3"/>
      <c r="B82" s="3"/>
      <c r="C82" s="3"/>
      <c r="D82" s="117"/>
      <c r="E82" s="3"/>
      <c r="F82" s="3"/>
      <c r="G82" s="3"/>
      <c r="H82" s="3"/>
      <c r="I82" s="3"/>
      <c r="J82" s="3"/>
      <c r="K82" s="163"/>
      <c r="L82" s="3"/>
      <c r="M82" s="3"/>
      <c r="N82" s="3"/>
      <c r="O82" s="3"/>
      <c r="P82" s="3"/>
      <c r="Q82" s="3"/>
      <c r="R82" s="3"/>
      <c r="S82" s="1"/>
      <c r="T82" s="1"/>
      <c r="U82" s="3"/>
      <c r="V82" s="3"/>
      <c r="W82" s="163"/>
      <c r="X82" s="3"/>
      <c r="Y82" s="163"/>
      <c r="Z82" s="3"/>
      <c r="AA82" s="3"/>
      <c r="AB82" s="3"/>
      <c r="AC82" s="3"/>
      <c r="AD82" s="163"/>
      <c r="AE82" s="3"/>
      <c r="AF82" s="164"/>
      <c r="AG82" s="3"/>
      <c r="AH82" s="3"/>
      <c r="AI82" s="3"/>
      <c r="AJ82" s="3"/>
      <c r="AK82" s="3"/>
      <c r="AL82" s="3"/>
      <c r="AM82" s="3"/>
      <c r="AN82" s="3"/>
      <c r="AO82" s="3"/>
    </row>
    <row r="83" spans="1:41" ht="12.75" customHeight="1" x14ac:dyDescent="0.2">
      <c r="A83" s="3"/>
      <c r="B83" s="3"/>
      <c r="C83" s="3"/>
      <c r="D83" s="117"/>
      <c r="E83" s="3"/>
      <c r="F83" s="3"/>
      <c r="G83" s="3"/>
      <c r="H83" s="3"/>
      <c r="I83" s="3"/>
      <c r="J83" s="3"/>
      <c r="K83" s="163"/>
      <c r="L83" s="3"/>
      <c r="M83" s="3"/>
      <c r="N83" s="3"/>
      <c r="O83" s="3"/>
      <c r="P83" s="3"/>
      <c r="Q83" s="3"/>
      <c r="R83" s="3"/>
      <c r="S83" s="1"/>
      <c r="T83" s="1"/>
      <c r="U83" s="3"/>
      <c r="V83" s="3"/>
      <c r="W83" s="163"/>
      <c r="X83" s="3"/>
      <c r="Y83" s="163"/>
      <c r="Z83" s="3"/>
      <c r="AA83" s="3"/>
      <c r="AB83" s="3"/>
      <c r="AC83" s="3"/>
      <c r="AD83" s="163"/>
      <c r="AE83" s="3"/>
      <c r="AF83" s="164"/>
      <c r="AG83" s="3"/>
      <c r="AH83" s="3"/>
      <c r="AI83" s="3"/>
      <c r="AJ83" s="3"/>
      <c r="AK83" s="3"/>
      <c r="AL83" s="3"/>
      <c r="AM83" s="3"/>
      <c r="AN83" s="3"/>
      <c r="AO83" s="3"/>
    </row>
    <row r="84" spans="1:41" ht="12.75" customHeight="1" x14ac:dyDescent="0.2">
      <c r="A84" s="3"/>
      <c r="B84" s="3"/>
      <c r="C84" s="3"/>
      <c r="D84" s="117"/>
      <c r="E84" s="3"/>
      <c r="F84" s="3"/>
      <c r="G84" s="3"/>
      <c r="H84" s="3"/>
      <c r="I84" s="3"/>
      <c r="J84" s="3"/>
      <c r="K84" s="163"/>
      <c r="L84" s="3"/>
      <c r="M84" s="3"/>
      <c r="N84" s="3"/>
      <c r="O84" s="3"/>
      <c r="P84" s="3"/>
      <c r="Q84" s="3"/>
      <c r="R84" s="3"/>
      <c r="S84" s="1"/>
      <c r="T84" s="1"/>
      <c r="U84" s="3"/>
      <c r="V84" s="3"/>
      <c r="W84" s="163"/>
      <c r="X84" s="3"/>
      <c r="Y84" s="163"/>
      <c r="Z84" s="3"/>
      <c r="AA84" s="3"/>
      <c r="AB84" s="3"/>
      <c r="AC84" s="3"/>
      <c r="AD84" s="163"/>
      <c r="AE84" s="3"/>
      <c r="AF84" s="164"/>
      <c r="AG84" s="3"/>
      <c r="AH84" s="3"/>
      <c r="AI84" s="3"/>
      <c r="AJ84" s="3"/>
      <c r="AK84" s="3"/>
      <c r="AL84" s="3"/>
      <c r="AM84" s="3"/>
      <c r="AN84" s="3"/>
      <c r="AO84" s="3"/>
    </row>
    <row r="85" spans="1:41" ht="12.75" customHeight="1" x14ac:dyDescent="0.2">
      <c r="A85" s="3"/>
      <c r="B85" s="3"/>
      <c r="C85" s="3"/>
      <c r="D85" s="117"/>
      <c r="E85" s="3"/>
      <c r="F85" s="3"/>
      <c r="G85" s="3"/>
      <c r="H85" s="3"/>
      <c r="I85" s="3"/>
      <c r="J85" s="3"/>
      <c r="K85" s="163"/>
      <c r="L85" s="3"/>
      <c r="M85" s="3"/>
      <c r="N85" s="3"/>
      <c r="O85" s="3"/>
      <c r="P85" s="3"/>
      <c r="Q85" s="3"/>
      <c r="R85" s="3"/>
      <c r="S85" s="1"/>
      <c r="T85" s="1"/>
      <c r="U85" s="3"/>
      <c r="V85" s="3"/>
      <c r="W85" s="163"/>
      <c r="X85" s="3"/>
      <c r="Y85" s="163"/>
      <c r="Z85" s="3"/>
      <c r="AA85" s="3"/>
      <c r="AB85" s="3"/>
      <c r="AC85" s="3"/>
      <c r="AD85" s="163"/>
      <c r="AE85" s="3"/>
      <c r="AF85" s="164"/>
      <c r="AG85" s="3"/>
      <c r="AH85" s="3"/>
      <c r="AI85" s="3"/>
      <c r="AJ85" s="3"/>
      <c r="AK85" s="3"/>
      <c r="AL85" s="3"/>
      <c r="AM85" s="3"/>
      <c r="AN85" s="3"/>
      <c r="AO85" s="3"/>
    </row>
    <row r="86" spans="1:41" ht="12.75" customHeight="1" x14ac:dyDescent="0.2">
      <c r="A86" s="3"/>
      <c r="B86" s="3"/>
      <c r="C86" s="3"/>
      <c r="D86" s="117"/>
      <c r="E86" s="3"/>
      <c r="F86" s="3"/>
      <c r="G86" s="3"/>
      <c r="H86" s="3"/>
      <c r="I86" s="3"/>
      <c r="J86" s="3"/>
      <c r="K86" s="163"/>
      <c r="L86" s="3"/>
      <c r="M86" s="3"/>
      <c r="N86" s="3"/>
      <c r="O86" s="3"/>
      <c r="P86" s="3"/>
      <c r="Q86" s="3"/>
      <c r="R86" s="3"/>
      <c r="S86" s="1"/>
      <c r="T86" s="1"/>
      <c r="U86" s="3"/>
      <c r="V86" s="3"/>
      <c r="W86" s="163"/>
      <c r="X86" s="3"/>
      <c r="Y86" s="163"/>
      <c r="Z86" s="3"/>
      <c r="AA86" s="3"/>
      <c r="AB86" s="3"/>
      <c r="AC86" s="3"/>
      <c r="AD86" s="163"/>
      <c r="AE86" s="3"/>
      <c r="AF86" s="164"/>
      <c r="AG86" s="3"/>
      <c r="AH86" s="3"/>
      <c r="AI86" s="3"/>
      <c r="AJ86" s="3"/>
      <c r="AK86" s="3"/>
      <c r="AL86" s="3"/>
      <c r="AM86" s="3"/>
      <c r="AN86" s="3"/>
      <c r="AO86" s="3"/>
    </row>
    <row r="87" spans="1:41" ht="12.75" customHeight="1" x14ac:dyDescent="0.2">
      <c r="A87" s="3"/>
      <c r="B87" s="3"/>
      <c r="C87" s="3"/>
      <c r="D87" s="117"/>
      <c r="E87" s="3"/>
      <c r="F87" s="3"/>
      <c r="G87" s="3"/>
      <c r="H87" s="3"/>
      <c r="I87" s="3"/>
      <c r="J87" s="3"/>
      <c r="K87" s="163"/>
      <c r="L87" s="3"/>
      <c r="M87" s="3"/>
      <c r="N87" s="3"/>
      <c r="O87" s="3"/>
      <c r="P87" s="3"/>
      <c r="Q87" s="3"/>
      <c r="R87" s="3"/>
      <c r="S87" s="1"/>
      <c r="T87" s="1"/>
      <c r="U87" s="3"/>
      <c r="V87" s="3"/>
      <c r="W87" s="163"/>
      <c r="X87" s="3"/>
      <c r="Y87" s="163"/>
      <c r="Z87" s="3"/>
      <c r="AA87" s="3"/>
      <c r="AB87" s="3"/>
      <c r="AC87" s="3"/>
      <c r="AD87" s="163"/>
      <c r="AE87" s="3"/>
      <c r="AF87" s="164"/>
      <c r="AG87" s="3"/>
      <c r="AH87" s="3"/>
      <c r="AI87" s="3"/>
      <c r="AJ87" s="3"/>
      <c r="AK87" s="3"/>
      <c r="AL87" s="3"/>
      <c r="AM87" s="3"/>
      <c r="AN87" s="3"/>
      <c r="AO87" s="3"/>
    </row>
    <row r="88" spans="1:41" ht="12.75" customHeight="1" x14ac:dyDescent="0.2">
      <c r="A88" s="3"/>
      <c r="B88" s="3"/>
      <c r="C88" s="3"/>
      <c r="D88" s="117"/>
      <c r="E88" s="3"/>
      <c r="F88" s="3"/>
      <c r="G88" s="3"/>
      <c r="H88" s="3"/>
      <c r="I88" s="3"/>
      <c r="J88" s="3"/>
      <c r="K88" s="163"/>
      <c r="L88" s="3"/>
      <c r="M88" s="3"/>
      <c r="N88" s="3"/>
      <c r="O88" s="3"/>
      <c r="P88" s="3"/>
      <c r="Q88" s="3"/>
      <c r="R88" s="3"/>
      <c r="S88" s="1"/>
      <c r="T88" s="1"/>
      <c r="U88" s="3"/>
      <c r="V88" s="3"/>
      <c r="W88" s="163"/>
      <c r="X88" s="3"/>
      <c r="Y88" s="163"/>
      <c r="Z88" s="3"/>
      <c r="AA88" s="3"/>
      <c r="AB88" s="3"/>
      <c r="AC88" s="3"/>
      <c r="AD88" s="163"/>
      <c r="AE88" s="3"/>
      <c r="AF88" s="164"/>
      <c r="AG88" s="3"/>
      <c r="AH88" s="3"/>
      <c r="AI88" s="3"/>
      <c r="AJ88" s="3"/>
      <c r="AK88" s="3"/>
      <c r="AL88" s="3"/>
      <c r="AM88" s="3"/>
      <c r="AN88" s="3"/>
      <c r="AO88" s="3"/>
    </row>
    <row r="89" spans="1:41" ht="12.75" customHeight="1" x14ac:dyDescent="0.2">
      <c r="A89" s="3"/>
      <c r="B89" s="3"/>
      <c r="C89" s="3"/>
      <c r="D89" s="117"/>
      <c r="E89" s="3"/>
      <c r="F89" s="3"/>
      <c r="G89" s="3"/>
      <c r="H89" s="3"/>
      <c r="I89" s="3"/>
      <c r="J89" s="3"/>
      <c r="K89" s="163"/>
      <c r="L89" s="3"/>
      <c r="M89" s="3"/>
      <c r="N89" s="3"/>
      <c r="O89" s="3"/>
      <c r="P89" s="3"/>
      <c r="Q89" s="3"/>
      <c r="R89" s="3"/>
      <c r="S89" s="1"/>
      <c r="T89" s="1"/>
      <c r="U89" s="3"/>
      <c r="V89" s="3"/>
      <c r="W89" s="163"/>
      <c r="X89" s="3"/>
      <c r="Y89" s="163"/>
      <c r="Z89" s="3"/>
      <c r="AA89" s="3"/>
      <c r="AB89" s="3"/>
      <c r="AC89" s="3"/>
      <c r="AD89" s="163"/>
      <c r="AE89" s="3"/>
      <c r="AF89" s="164"/>
      <c r="AG89" s="3"/>
      <c r="AH89" s="3"/>
      <c r="AI89" s="3"/>
      <c r="AJ89" s="3"/>
      <c r="AK89" s="3"/>
      <c r="AL89" s="3"/>
      <c r="AM89" s="3"/>
      <c r="AN89" s="3"/>
      <c r="AO89" s="3"/>
    </row>
    <row r="90" spans="1:41" ht="12.75" customHeight="1" x14ac:dyDescent="0.2">
      <c r="A90" s="3"/>
      <c r="B90" s="3"/>
      <c r="C90" s="3"/>
      <c r="D90" s="117"/>
      <c r="E90" s="3"/>
      <c r="F90" s="3"/>
      <c r="G90" s="3"/>
      <c r="H90" s="3"/>
      <c r="I90" s="3"/>
      <c r="J90" s="3"/>
      <c r="K90" s="163"/>
      <c r="L90" s="3"/>
      <c r="M90" s="3"/>
      <c r="N90" s="3"/>
      <c r="O90" s="3"/>
      <c r="P90" s="3"/>
      <c r="Q90" s="3"/>
      <c r="R90" s="3"/>
      <c r="S90" s="1"/>
      <c r="T90" s="1"/>
      <c r="U90" s="3"/>
      <c r="V90" s="3"/>
      <c r="W90" s="163"/>
      <c r="X90" s="3"/>
      <c r="Y90" s="163"/>
      <c r="Z90" s="3"/>
      <c r="AA90" s="3"/>
      <c r="AB90" s="3"/>
      <c r="AC90" s="3"/>
      <c r="AD90" s="163"/>
      <c r="AE90" s="3"/>
      <c r="AF90" s="164"/>
      <c r="AG90" s="3"/>
      <c r="AH90" s="3"/>
      <c r="AI90" s="3"/>
      <c r="AJ90" s="3"/>
      <c r="AK90" s="3"/>
      <c r="AL90" s="3"/>
      <c r="AM90" s="3"/>
      <c r="AN90" s="3"/>
      <c r="AO90" s="3"/>
    </row>
    <row r="91" spans="1:41" ht="12.75" customHeight="1" x14ac:dyDescent="0.2">
      <c r="A91" s="3"/>
      <c r="B91" s="3"/>
      <c r="C91" s="3"/>
      <c r="D91" s="117"/>
      <c r="E91" s="3"/>
      <c r="F91" s="3"/>
      <c r="G91" s="3"/>
      <c r="H91" s="3"/>
      <c r="I91" s="3"/>
      <c r="J91" s="3"/>
      <c r="K91" s="163"/>
      <c r="L91" s="3"/>
      <c r="M91" s="3"/>
      <c r="N91" s="3"/>
      <c r="O91" s="3"/>
      <c r="P91" s="3"/>
      <c r="Q91" s="3"/>
      <c r="R91" s="3"/>
      <c r="S91" s="1"/>
      <c r="T91" s="1"/>
      <c r="U91" s="3"/>
      <c r="V91" s="3"/>
      <c r="W91" s="163"/>
      <c r="X91" s="3"/>
      <c r="Y91" s="163"/>
      <c r="Z91" s="3"/>
      <c r="AA91" s="3"/>
      <c r="AB91" s="3"/>
      <c r="AC91" s="3"/>
      <c r="AD91" s="163"/>
      <c r="AE91" s="3"/>
      <c r="AF91" s="164"/>
      <c r="AG91" s="3"/>
      <c r="AH91" s="3"/>
      <c r="AI91" s="3"/>
      <c r="AJ91" s="3"/>
      <c r="AK91" s="3"/>
      <c r="AL91" s="3"/>
      <c r="AM91" s="3"/>
      <c r="AN91" s="3"/>
      <c r="AO91" s="3"/>
    </row>
    <row r="92" spans="1:41" ht="12.75" customHeight="1" x14ac:dyDescent="0.2">
      <c r="A92" s="3"/>
      <c r="B92" s="3"/>
      <c r="C92" s="3"/>
      <c r="D92" s="117"/>
      <c r="E92" s="3"/>
      <c r="F92" s="3"/>
      <c r="G92" s="3"/>
      <c r="H92" s="3"/>
      <c r="I92" s="3"/>
      <c r="J92" s="3"/>
      <c r="K92" s="163"/>
      <c r="L92" s="3"/>
      <c r="M92" s="3"/>
      <c r="N92" s="3"/>
      <c r="O92" s="3"/>
      <c r="P92" s="3"/>
      <c r="Q92" s="3"/>
      <c r="R92" s="3"/>
      <c r="S92" s="1"/>
      <c r="T92" s="1"/>
      <c r="U92" s="3"/>
      <c r="V92" s="3"/>
      <c r="W92" s="163"/>
      <c r="X92" s="3"/>
      <c r="Y92" s="163"/>
      <c r="Z92" s="3"/>
      <c r="AA92" s="3"/>
      <c r="AB92" s="3"/>
      <c r="AC92" s="3"/>
      <c r="AD92" s="163"/>
      <c r="AE92" s="3"/>
      <c r="AF92" s="164"/>
      <c r="AG92" s="3"/>
      <c r="AH92" s="3"/>
      <c r="AI92" s="3"/>
      <c r="AJ92" s="3"/>
      <c r="AK92" s="3"/>
      <c r="AL92" s="3"/>
      <c r="AM92" s="3"/>
      <c r="AN92" s="3"/>
      <c r="AO92" s="3"/>
    </row>
    <row r="93" spans="1:41" ht="12.75" customHeight="1" x14ac:dyDescent="0.2">
      <c r="A93" s="3"/>
      <c r="B93" s="3"/>
      <c r="C93" s="3"/>
      <c r="D93" s="117"/>
      <c r="E93" s="3"/>
      <c r="F93" s="3"/>
      <c r="G93" s="3"/>
      <c r="H93" s="3"/>
      <c r="I93" s="3"/>
      <c r="J93" s="3"/>
      <c r="K93" s="163"/>
      <c r="L93" s="3"/>
      <c r="M93" s="3"/>
      <c r="N93" s="3"/>
      <c r="O93" s="3"/>
      <c r="P93" s="3"/>
      <c r="Q93" s="3"/>
      <c r="R93" s="3"/>
      <c r="S93" s="1"/>
      <c r="T93" s="1"/>
      <c r="U93" s="3"/>
      <c r="V93" s="3"/>
      <c r="W93" s="163"/>
      <c r="X93" s="3"/>
      <c r="Y93" s="163"/>
      <c r="Z93" s="3"/>
      <c r="AA93" s="3"/>
      <c r="AB93" s="3"/>
      <c r="AC93" s="3"/>
      <c r="AD93" s="163"/>
      <c r="AE93" s="3"/>
      <c r="AF93" s="164"/>
      <c r="AG93" s="3"/>
      <c r="AH93" s="3"/>
      <c r="AI93" s="3"/>
      <c r="AJ93" s="3"/>
      <c r="AK93" s="3"/>
      <c r="AL93" s="3"/>
      <c r="AM93" s="3"/>
      <c r="AN93" s="3"/>
      <c r="AO93" s="3"/>
    </row>
    <row r="94" spans="1:41" ht="12.75" customHeight="1" x14ac:dyDescent="0.2">
      <c r="A94" s="3"/>
      <c r="B94" s="3"/>
      <c r="C94" s="3"/>
      <c r="D94" s="117"/>
      <c r="E94" s="3"/>
      <c r="F94" s="3"/>
      <c r="G94" s="3"/>
      <c r="H94" s="3"/>
      <c r="I94" s="3"/>
      <c r="J94" s="3"/>
      <c r="K94" s="163"/>
      <c r="L94" s="3"/>
      <c r="M94" s="3"/>
      <c r="N94" s="3"/>
      <c r="O94" s="3"/>
      <c r="P94" s="3"/>
      <c r="Q94" s="3"/>
      <c r="R94" s="3"/>
      <c r="S94" s="1"/>
      <c r="T94" s="1"/>
      <c r="U94" s="3"/>
      <c r="V94" s="3"/>
      <c r="W94" s="163"/>
      <c r="X94" s="3"/>
      <c r="Y94" s="163"/>
      <c r="Z94" s="3"/>
      <c r="AA94" s="3"/>
      <c r="AB94" s="3"/>
      <c r="AC94" s="3"/>
      <c r="AD94" s="163"/>
      <c r="AE94" s="3"/>
      <c r="AF94" s="164"/>
      <c r="AG94" s="3"/>
      <c r="AH94" s="3"/>
      <c r="AI94" s="3"/>
      <c r="AJ94" s="3"/>
      <c r="AK94" s="3"/>
      <c r="AL94" s="3"/>
      <c r="AM94" s="3"/>
      <c r="AN94" s="3"/>
      <c r="AO94" s="3"/>
    </row>
    <row r="95" spans="1:41" ht="12.75" customHeight="1" x14ac:dyDescent="0.2">
      <c r="A95" s="3"/>
      <c r="B95" s="3"/>
      <c r="C95" s="3"/>
      <c r="D95" s="117"/>
      <c r="E95" s="3"/>
      <c r="F95" s="3"/>
      <c r="G95" s="3"/>
      <c r="H95" s="3"/>
      <c r="I95" s="3"/>
      <c r="J95" s="3"/>
      <c r="K95" s="163"/>
      <c r="L95" s="3"/>
      <c r="M95" s="3"/>
      <c r="N95" s="3"/>
      <c r="O95" s="3"/>
      <c r="P95" s="3"/>
      <c r="Q95" s="3"/>
      <c r="R95" s="3"/>
      <c r="S95" s="1"/>
      <c r="T95" s="1"/>
      <c r="U95" s="3"/>
      <c r="V95" s="3"/>
      <c r="W95" s="163"/>
      <c r="X95" s="3"/>
      <c r="Y95" s="163"/>
      <c r="Z95" s="3"/>
      <c r="AA95" s="3"/>
      <c r="AB95" s="3"/>
      <c r="AC95" s="3"/>
      <c r="AD95" s="163"/>
      <c r="AE95" s="3"/>
      <c r="AF95" s="164"/>
      <c r="AG95" s="3"/>
      <c r="AH95" s="3"/>
      <c r="AI95" s="3"/>
      <c r="AJ95" s="3"/>
      <c r="AK95" s="3"/>
      <c r="AL95" s="3"/>
      <c r="AM95" s="3"/>
      <c r="AN95" s="3"/>
      <c r="AO95" s="3"/>
    </row>
    <row r="96" spans="1:41" ht="12.75" customHeight="1" x14ac:dyDescent="0.2">
      <c r="A96" s="3"/>
      <c r="B96" s="3"/>
      <c r="C96" s="3"/>
      <c r="D96" s="117"/>
      <c r="E96" s="3"/>
      <c r="F96" s="3"/>
      <c r="G96" s="3"/>
      <c r="H96" s="3"/>
      <c r="I96" s="3"/>
      <c r="J96" s="3"/>
      <c r="K96" s="163"/>
      <c r="L96" s="3"/>
      <c r="M96" s="3"/>
      <c r="N96" s="3"/>
      <c r="O96" s="3"/>
      <c r="P96" s="3"/>
      <c r="Q96" s="3"/>
      <c r="R96" s="3"/>
      <c r="S96" s="1"/>
      <c r="T96" s="1"/>
      <c r="U96" s="3"/>
      <c r="V96" s="3"/>
      <c r="W96" s="163"/>
      <c r="X96" s="3"/>
      <c r="Y96" s="163"/>
      <c r="Z96" s="3"/>
      <c r="AA96" s="3"/>
      <c r="AB96" s="3"/>
      <c r="AC96" s="3"/>
      <c r="AD96" s="163"/>
      <c r="AE96" s="3"/>
      <c r="AF96" s="164"/>
      <c r="AG96" s="3"/>
      <c r="AH96" s="3"/>
      <c r="AI96" s="3"/>
      <c r="AJ96" s="3"/>
      <c r="AK96" s="3"/>
      <c r="AL96" s="3"/>
      <c r="AM96" s="3"/>
      <c r="AN96" s="3"/>
      <c r="AO96" s="3"/>
    </row>
    <row r="97" spans="1:41" ht="12.75" customHeight="1" x14ac:dyDescent="0.2">
      <c r="A97" s="3"/>
      <c r="B97" s="3"/>
      <c r="C97" s="3"/>
      <c r="D97" s="117"/>
      <c r="E97" s="3"/>
      <c r="F97" s="3"/>
      <c r="G97" s="3"/>
      <c r="H97" s="3"/>
      <c r="I97" s="3"/>
      <c r="J97" s="3"/>
      <c r="K97" s="163"/>
      <c r="L97" s="3"/>
      <c r="M97" s="3"/>
      <c r="N97" s="3"/>
      <c r="O97" s="3"/>
      <c r="P97" s="3"/>
      <c r="Q97" s="3"/>
      <c r="R97" s="3"/>
      <c r="S97" s="1"/>
      <c r="T97" s="1"/>
      <c r="U97" s="3"/>
      <c r="V97" s="3"/>
      <c r="W97" s="163"/>
      <c r="X97" s="3"/>
      <c r="Y97" s="163"/>
      <c r="Z97" s="3"/>
      <c r="AA97" s="3"/>
      <c r="AB97" s="3"/>
      <c r="AC97" s="3"/>
      <c r="AD97" s="163"/>
      <c r="AE97" s="3"/>
      <c r="AF97" s="164"/>
      <c r="AG97" s="3"/>
      <c r="AH97" s="3"/>
      <c r="AI97" s="3"/>
      <c r="AJ97" s="3"/>
      <c r="AK97" s="3"/>
      <c r="AL97" s="3"/>
      <c r="AM97" s="3"/>
      <c r="AN97" s="3"/>
      <c r="AO97" s="3"/>
    </row>
    <row r="98" spans="1:41" ht="12.75" customHeight="1" x14ac:dyDescent="0.2">
      <c r="A98" s="3"/>
      <c r="B98" s="3"/>
      <c r="C98" s="3"/>
      <c r="D98" s="117"/>
      <c r="E98" s="3"/>
      <c r="F98" s="3"/>
      <c r="G98" s="3"/>
      <c r="H98" s="3"/>
      <c r="I98" s="3"/>
      <c r="J98" s="3"/>
      <c r="K98" s="163"/>
      <c r="L98" s="3"/>
      <c r="M98" s="3"/>
      <c r="N98" s="3"/>
      <c r="O98" s="3"/>
      <c r="P98" s="3"/>
      <c r="Q98" s="3"/>
      <c r="R98" s="3"/>
      <c r="S98" s="1"/>
      <c r="T98" s="1"/>
      <c r="U98" s="3"/>
      <c r="V98" s="3"/>
      <c r="W98" s="163"/>
      <c r="X98" s="3"/>
      <c r="Y98" s="163"/>
      <c r="Z98" s="3"/>
      <c r="AA98" s="3"/>
      <c r="AB98" s="3"/>
      <c r="AC98" s="3"/>
      <c r="AD98" s="163"/>
      <c r="AE98" s="3"/>
      <c r="AF98" s="164"/>
      <c r="AG98" s="3"/>
      <c r="AH98" s="3"/>
      <c r="AI98" s="3"/>
      <c r="AJ98" s="3"/>
      <c r="AK98" s="3"/>
      <c r="AL98" s="3"/>
      <c r="AM98" s="3"/>
      <c r="AN98" s="3"/>
      <c r="AO98" s="3"/>
    </row>
    <row r="99" spans="1:41" ht="12.75" customHeight="1" x14ac:dyDescent="0.2">
      <c r="A99" s="3"/>
      <c r="B99" s="3"/>
      <c r="C99" s="3"/>
      <c r="D99" s="117"/>
      <c r="E99" s="3"/>
      <c r="F99" s="3"/>
      <c r="G99" s="3"/>
      <c r="H99" s="3"/>
      <c r="I99" s="3"/>
      <c r="J99" s="3"/>
      <c r="K99" s="163"/>
      <c r="L99" s="3"/>
      <c r="M99" s="3"/>
      <c r="N99" s="3"/>
      <c r="O99" s="3"/>
      <c r="P99" s="3"/>
      <c r="Q99" s="3"/>
      <c r="R99" s="3"/>
      <c r="S99" s="1"/>
      <c r="T99" s="1"/>
      <c r="U99" s="3"/>
      <c r="V99" s="3"/>
      <c r="W99" s="163"/>
      <c r="X99" s="3"/>
      <c r="Y99" s="163"/>
      <c r="Z99" s="3"/>
      <c r="AA99" s="3"/>
      <c r="AB99" s="3"/>
      <c r="AC99" s="3"/>
      <c r="AD99" s="163"/>
      <c r="AE99" s="3"/>
      <c r="AF99" s="164"/>
      <c r="AG99" s="3"/>
      <c r="AH99" s="3"/>
      <c r="AI99" s="3"/>
      <c r="AJ99" s="3"/>
      <c r="AK99" s="3"/>
      <c r="AL99" s="3"/>
      <c r="AM99" s="3"/>
      <c r="AN99" s="3"/>
      <c r="AO99" s="3"/>
    </row>
    <row r="100" spans="1:41" ht="12.75" customHeight="1" x14ac:dyDescent="0.2">
      <c r="A100" s="3"/>
      <c r="B100" s="3"/>
      <c r="C100" s="3"/>
      <c r="D100" s="117"/>
      <c r="E100" s="3"/>
      <c r="F100" s="3"/>
      <c r="G100" s="3"/>
      <c r="H100" s="3"/>
      <c r="I100" s="3"/>
      <c r="J100" s="3"/>
      <c r="K100" s="163"/>
      <c r="L100" s="3"/>
      <c r="M100" s="3"/>
      <c r="N100" s="3"/>
      <c r="O100" s="3"/>
      <c r="P100" s="3"/>
      <c r="Q100" s="3"/>
      <c r="R100" s="3"/>
      <c r="S100" s="1"/>
      <c r="T100" s="1"/>
      <c r="U100" s="3"/>
      <c r="V100" s="3"/>
      <c r="W100" s="163"/>
      <c r="X100" s="3"/>
      <c r="Y100" s="163"/>
      <c r="Z100" s="3"/>
      <c r="AA100" s="3"/>
      <c r="AB100" s="3"/>
      <c r="AC100" s="3"/>
      <c r="AD100" s="163"/>
      <c r="AE100" s="3"/>
      <c r="AF100" s="164"/>
      <c r="AG100" s="3"/>
      <c r="AH100" s="3"/>
      <c r="AI100" s="3"/>
      <c r="AJ100" s="3"/>
      <c r="AK100" s="3"/>
      <c r="AL100" s="3"/>
      <c r="AM100" s="3"/>
      <c r="AN100" s="3"/>
      <c r="AO100" s="3"/>
    </row>
    <row r="101" spans="1:41" ht="12.75" customHeight="1" x14ac:dyDescent="0.2">
      <c r="A101" s="3"/>
      <c r="B101" s="3"/>
      <c r="C101" s="3"/>
      <c r="D101" s="117"/>
      <c r="E101" s="3"/>
      <c r="F101" s="3"/>
      <c r="G101" s="3"/>
      <c r="H101" s="3"/>
      <c r="I101" s="3"/>
      <c r="J101" s="3"/>
      <c r="K101" s="163"/>
      <c r="L101" s="3"/>
      <c r="M101" s="3"/>
      <c r="N101" s="3"/>
      <c r="O101" s="3"/>
      <c r="P101" s="3"/>
      <c r="Q101" s="3"/>
      <c r="R101" s="3"/>
      <c r="S101" s="1"/>
      <c r="T101" s="1"/>
      <c r="U101" s="3"/>
      <c r="V101" s="3"/>
      <c r="W101" s="163"/>
      <c r="X101" s="3"/>
      <c r="Y101" s="163"/>
      <c r="Z101" s="3"/>
      <c r="AA101" s="3"/>
      <c r="AB101" s="3"/>
      <c r="AC101" s="3"/>
      <c r="AD101" s="163"/>
      <c r="AE101" s="3"/>
      <c r="AF101" s="164"/>
      <c r="AG101" s="3"/>
      <c r="AH101" s="3"/>
      <c r="AI101" s="3"/>
      <c r="AJ101" s="3"/>
      <c r="AK101" s="3"/>
      <c r="AL101" s="3"/>
      <c r="AM101" s="3"/>
      <c r="AN101" s="3"/>
      <c r="AO101" s="3"/>
    </row>
    <row r="102" spans="1:41" ht="12.75" customHeight="1" x14ac:dyDescent="0.2">
      <c r="A102" s="3"/>
      <c r="B102" s="3"/>
      <c r="C102" s="3"/>
      <c r="D102" s="117"/>
      <c r="E102" s="3"/>
      <c r="F102" s="3"/>
      <c r="G102" s="3"/>
      <c r="H102" s="3"/>
      <c r="I102" s="3"/>
      <c r="J102" s="3"/>
      <c r="K102" s="163"/>
      <c r="L102" s="3"/>
      <c r="M102" s="3"/>
      <c r="N102" s="3"/>
      <c r="O102" s="3"/>
      <c r="P102" s="3"/>
      <c r="Q102" s="3"/>
      <c r="R102" s="3"/>
      <c r="S102" s="1"/>
      <c r="T102" s="1"/>
      <c r="U102" s="3"/>
      <c r="V102" s="3"/>
      <c r="W102" s="163"/>
      <c r="X102" s="3"/>
      <c r="Y102" s="163"/>
      <c r="Z102" s="3"/>
      <c r="AA102" s="3"/>
      <c r="AB102" s="3"/>
      <c r="AC102" s="3"/>
      <c r="AD102" s="163"/>
      <c r="AE102" s="3"/>
      <c r="AF102" s="164"/>
      <c r="AG102" s="3"/>
      <c r="AH102" s="3"/>
      <c r="AI102" s="3"/>
      <c r="AJ102" s="3"/>
      <c r="AK102" s="3"/>
      <c r="AL102" s="3"/>
      <c r="AM102" s="3"/>
      <c r="AN102" s="3"/>
      <c r="AO102" s="3"/>
    </row>
    <row r="103" spans="1:41" ht="12.75" customHeight="1" x14ac:dyDescent="0.2">
      <c r="A103" s="3"/>
      <c r="B103" s="3"/>
      <c r="C103" s="3"/>
      <c r="D103" s="117"/>
      <c r="E103" s="3"/>
      <c r="F103" s="3"/>
      <c r="G103" s="3"/>
      <c r="H103" s="3"/>
      <c r="I103" s="3"/>
      <c r="J103" s="3"/>
      <c r="K103" s="163"/>
      <c r="L103" s="3"/>
      <c r="M103" s="3"/>
      <c r="N103" s="3"/>
      <c r="O103" s="3"/>
      <c r="P103" s="3"/>
      <c r="Q103" s="3"/>
      <c r="R103" s="3"/>
      <c r="S103" s="1"/>
      <c r="T103" s="1"/>
      <c r="U103" s="3"/>
      <c r="V103" s="3"/>
      <c r="W103" s="163"/>
      <c r="X103" s="3"/>
      <c r="Y103" s="163"/>
      <c r="Z103" s="3"/>
      <c r="AA103" s="3"/>
      <c r="AB103" s="3"/>
      <c r="AC103" s="3"/>
      <c r="AD103" s="163"/>
      <c r="AE103" s="3"/>
      <c r="AF103" s="164"/>
      <c r="AG103" s="3"/>
      <c r="AH103" s="3"/>
      <c r="AI103" s="3"/>
      <c r="AJ103" s="3"/>
      <c r="AK103" s="3"/>
      <c r="AL103" s="3"/>
      <c r="AM103" s="3"/>
      <c r="AN103" s="3"/>
      <c r="AO103" s="3"/>
    </row>
    <row r="104" spans="1:41" ht="12.75" customHeight="1" x14ac:dyDescent="0.2">
      <c r="A104" s="3"/>
      <c r="B104" s="3"/>
      <c r="C104" s="3"/>
      <c r="D104" s="117"/>
      <c r="E104" s="3"/>
      <c r="F104" s="3"/>
      <c r="G104" s="3"/>
      <c r="H104" s="3"/>
      <c r="I104" s="3"/>
      <c r="J104" s="3"/>
      <c r="K104" s="163"/>
      <c r="L104" s="3"/>
      <c r="M104" s="3"/>
      <c r="N104" s="3"/>
      <c r="O104" s="3"/>
      <c r="P104" s="3"/>
      <c r="Q104" s="3"/>
      <c r="R104" s="3"/>
      <c r="S104" s="1"/>
      <c r="T104" s="1"/>
      <c r="U104" s="3"/>
      <c r="V104" s="3"/>
      <c r="W104" s="163"/>
      <c r="X104" s="3"/>
      <c r="Y104" s="163"/>
      <c r="Z104" s="3"/>
      <c r="AA104" s="3"/>
      <c r="AB104" s="3"/>
      <c r="AC104" s="3"/>
      <c r="AD104" s="163"/>
      <c r="AE104" s="3"/>
      <c r="AF104" s="164"/>
      <c r="AG104" s="3"/>
      <c r="AH104" s="3"/>
      <c r="AI104" s="3"/>
      <c r="AJ104" s="3"/>
      <c r="AK104" s="3"/>
      <c r="AL104" s="3"/>
      <c r="AM104" s="3"/>
      <c r="AN104" s="3"/>
      <c r="AO104" s="3"/>
    </row>
    <row r="105" spans="1:41" ht="12.75" customHeight="1" x14ac:dyDescent="0.2">
      <c r="A105" s="3"/>
      <c r="B105" s="3"/>
      <c r="C105" s="3"/>
      <c r="D105" s="117"/>
      <c r="E105" s="3"/>
      <c r="F105" s="3"/>
      <c r="G105" s="3"/>
      <c r="H105" s="3"/>
      <c r="I105" s="3"/>
      <c r="J105" s="3"/>
      <c r="K105" s="163"/>
      <c r="L105" s="3"/>
      <c r="M105" s="3"/>
      <c r="N105" s="3"/>
      <c r="O105" s="3"/>
      <c r="P105" s="3"/>
      <c r="Q105" s="3"/>
      <c r="R105" s="3"/>
      <c r="S105" s="1"/>
      <c r="T105" s="1"/>
      <c r="U105" s="3"/>
      <c r="V105" s="3"/>
      <c r="W105" s="163"/>
      <c r="X105" s="3"/>
      <c r="Y105" s="163"/>
      <c r="Z105" s="3"/>
      <c r="AA105" s="3"/>
      <c r="AB105" s="3"/>
      <c r="AC105" s="3"/>
      <c r="AD105" s="163"/>
      <c r="AE105" s="3"/>
      <c r="AF105" s="164"/>
      <c r="AG105" s="3"/>
      <c r="AH105" s="3"/>
      <c r="AI105" s="3"/>
      <c r="AJ105" s="3"/>
      <c r="AK105" s="3"/>
      <c r="AL105" s="3"/>
      <c r="AM105" s="3"/>
      <c r="AN105" s="3"/>
      <c r="AO105" s="3"/>
    </row>
    <row r="106" spans="1:41" ht="12.75" customHeight="1" x14ac:dyDescent="0.2">
      <c r="A106" s="3"/>
      <c r="B106" s="3"/>
      <c r="C106" s="3"/>
      <c r="D106" s="117"/>
      <c r="E106" s="3"/>
      <c r="F106" s="3"/>
      <c r="G106" s="3"/>
      <c r="H106" s="3"/>
      <c r="I106" s="3"/>
      <c r="J106" s="3"/>
      <c r="K106" s="163"/>
      <c r="L106" s="3"/>
      <c r="M106" s="3"/>
      <c r="N106" s="3"/>
      <c r="O106" s="3"/>
      <c r="P106" s="3"/>
      <c r="Q106" s="3"/>
      <c r="R106" s="3"/>
      <c r="S106" s="1"/>
      <c r="T106" s="1"/>
      <c r="U106" s="3"/>
      <c r="V106" s="3"/>
      <c r="W106" s="163"/>
      <c r="X106" s="3"/>
      <c r="Y106" s="163"/>
      <c r="Z106" s="3"/>
      <c r="AA106" s="3"/>
      <c r="AB106" s="3"/>
      <c r="AC106" s="3"/>
      <c r="AD106" s="163"/>
      <c r="AE106" s="3"/>
      <c r="AF106" s="164"/>
      <c r="AG106" s="3"/>
      <c r="AH106" s="3"/>
      <c r="AI106" s="3"/>
      <c r="AJ106" s="3"/>
      <c r="AK106" s="3"/>
      <c r="AL106" s="3"/>
      <c r="AM106" s="3"/>
      <c r="AN106" s="3"/>
      <c r="AO106" s="3"/>
    </row>
    <row r="107" spans="1:41" ht="12.75" customHeight="1" x14ac:dyDescent="0.2">
      <c r="A107" s="3"/>
      <c r="B107" s="3"/>
      <c r="C107" s="3"/>
      <c r="D107" s="117"/>
      <c r="E107" s="3"/>
      <c r="F107" s="3"/>
      <c r="G107" s="3"/>
      <c r="H107" s="3"/>
      <c r="I107" s="3"/>
      <c r="J107" s="3"/>
      <c r="K107" s="163"/>
      <c r="L107" s="3"/>
      <c r="M107" s="3"/>
      <c r="N107" s="3"/>
      <c r="O107" s="3"/>
      <c r="P107" s="3"/>
      <c r="Q107" s="3"/>
      <c r="R107" s="3"/>
      <c r="S107" s="1"/>
      <c r="T107" s="1"/>
      <c r="U107" s="3"/>
      <c r="V107" s="3"/>
      <c r="W107" s="163"/>
      <c r="X107" s="3"/>
      <c r="Y107" s="163"/>
      <c r="Z107" s="3"/>
      <c r="AA107" s="3"/>
      <c r="AB107" s="3"/>
      <c r="AC107" s="3"/>
      <c r="AD107" s="163"/>
      <c r="AE107" s="3"/>
      <c r="AF107" s="164"/>
      <c r="AG107" s="3"/>
      <c r="AH107" s="3"/>
      <c r="AI107" s="3"/>
      <c r="AJ107" s="3"/>
      <c r="AK107" s="3"/>
      <c r="AL107" s="3"/>
      <c r="AM107" s="3"/>
      <c r="AN107" s="3"/>
      <c r="AO107" s="3"/>
    </row>
    <row r="108" spans="1:41" ht="12.75" customHeight="1" x14ac:dyDescent="0.2">
      <c r="A108" s="3"/>
      <c r="B108" s="3"/>
      <c r="C108" s="3"/>
      <c r="D108" s="117"/>
      <c r="E108" s="3"/>
      <c r="F108" s="3"/>
      <c r="G108" s="3"/>
      <c r="H108" s="3"/>
      <c r="I108" s="3"/>
      <c r="J108" s="3"/>
      <c r="K108" s="163"/>
      <c r="L108" s="3"/>
      <c r="M108" s="3"/>
      <c r="N108" s="3"/>
      <c r="O108" s="3"/>
      <c r="P108" s="3"/>
      <c r="Q108" s="3"/>
      <c r="R108" s="3"/>
      <c r="S108" s="1"/>
      <c r="T108" s="1"/>
      <c r="U108" s="3"/>
      <c r="V108" s="3"/>
      <c r="W108" s="163"/>
      <c r="X108" s="3"/>
      <c r="Y108" s="163"/>
      <c r="Z108" s="3"/>
      <c r="AA108" s="3"/>
      <c r="AB108" s="3"/>
      <c r="AC108" s="3"/>
      <c r="AD108" s="163"/>
      <c r="AE108" s="3"/>
      <c r="AF108" s="164"/>
      <c r="AG108" s="3"/>
      <c r="AH108" s="3"/>
      <c r="AI108" s="3"/>
      <c r="AJ108" s="3"/>
      <c r="AK108" s="3"/>
      <c r="AL108" s="3"/>
      <c r="AM108" s="3"/>
      <c r="AN108" s="3"/>
      <c r="AO108" s="3"/>
    </row>
    <row r="109" spans="1:41" ht="12.75" customHeight="1" x14ac:dyDescent="0.2">
      <c r="A109" s="3"/>
      <c r="B109" s="3"/>
      <c r="C109" s="3"/>
      <c r="D109" s="117"/>
      <c r="E109" s="3"/>
      <c r="F109" s="3"/>
      <c r="G109" s="3"/>
      <c r="H109" s="3"/>
      <c r="I109" s="3"/>
      <c r="J109" s="3"/>
      <c r="K109" s="163"/>
      <c r="L109" s="3"/>
      <c r="M109" s="3"/>
      <c r="N109" s="3"/>
      <c r="O109" s="3"/>
      <c r="P109" s="3"/>
      <c r="Q109" s="3"/>
      <c r="R109" s="3"/>
      <c r="S109" s="1"/>
      <c r="T109" s="1"/>
      <c r="U109" s="3"/>
      <c r="V109" s="3"/>
      <c r="W109" s="163"/>
      <c r="X109" s="3"/>
      <c r="Y109" s="163"/>
      <c r="Z109" s="3"/>
      <c r="AA109" s="3"/>
      <c r="AB109" s="3"/>
      <c r="AC109" s="3"/>
      <c r="AD109" s="163"/>
      <c r="AE109" s="3"/>
      <c r="AF109" s="164"/>
      <c r="AG109" s="3"/>
      <c r="AH109" s="3"/>
      <c r="AI109" s="3"/>
      <c r="AJ109" s="3"/>
      <c r="AK109" s="3"/>
      <c r="AL109" s="3"/>
      <c r="AM109" s="3"/>
      <c r="AN109" s="3"/>
      <c r="AO109" s="3"/>
    </row>
    <row r="110" spans="1:41" ht="12.75" customHeight="1" x14ac:dyDescent="0.2">
      <c r="A110" s="3"/>
      <c r="B110" s="3"/>
      <c r="C110" s="3"/>
      <c r="D110" s="117"/>
      <c r="E110" s="3"/>
      <c r="F110" s="3"/>
      <c r="G110" s="3"/>
      <c r="H110" s="3"/>
      <c r="I110" s="3"/>
      <c r="J110" s="3"/>
      <c r="K110" s="163"/>
      <c r="L110" s="3"/>
      <c r="M110" s="3"/>
      <c r="N110" s="3"/>
      <c r="O110" s="3"/>
      <c r="P110" s="3"/>
      <c r="Q110" s="3"/>
      <c r="R110" s="3"/>
      <c r="S110" s="1"/>
      <c r="T110" s="1"/>
      <c r="U110" s="3"/>
      <c r="V110" s="3"/>
      <c r="W110" s="163"/>
      <c r="X110" s="3"/>
      <c r="Y110" s="163"/>
      <c r="Z110" s="3"/>
      <c r="AA110" s="3"/>
      <c r="AB110" s="3"/>
      <c r="AC110" s="3"/>
      <c r="AD110" s="163"/>
      <c r="AE110" s="3"/>
      <c r="AF110" s="164"/>
      <c r="AG110" s="3"/>
      <c r="AH110" s="3"/>
      <c r="AI110" s="3"/>
      <c r="AJ110" s="3"/>
      <c r="AK110" s="3"/>
      <c r="AL110" s="3"/>
      <c r="AM110" s="3"/>
      <c r="AN110" s="3"/>
      <c r="AO110" s="3"/>
    </row>
    <row r="111" spans="1:41" ht="12.75" customHeight="1" x14ac:dyDescent="0.2">
      <c r="A111" s="3"/>
      <c r="B111" s="3"/>
      <c r="C111" s="3"/>
      <c r="D111" s="117"/>
      <c r="E111" s="3"/>
      <c r="F111" s="3"/>
      <c r="G111" s="3"/>
      <c r="H111" s="3"/>
      <c r="I111" s="3"/>
      <c r="J111" s="3"/>
      <c r="K111" s="163"/>
      <c r="L111" s="3"/>
      <c r="M111" s="3"/>
      <c r="N111" s="3"/>
      <c r="O111" s="3"/>
      <c r="P111" s="3"/>
      <c r="Q111" s="3"/>
      <c r="R111" s="3"/>
      <c r="S111" s="1"/>
      <c r="T111" s="1"/>
      <c r="U111" s="3"/>
      <c r="V111" s="3"/>
      <c r="W111" s="163"/>
      <c r="X111" s="3"/>
      <c r="Y111" s="163"/>
      <c r="Z111" s="3"/>
      <c r="AA111" s="3"/>
      <c r="AB111" s="3"/>
      <c r="AC111" s="3"/>
      <c r="AD111" s="163"/>
      <c r="AE111" s="3"/>
      <c r="AF111" s="164"/>
      <c r="AG111" s="3"/>
      <c r="AH111" s="3"/>
      <c r="AI111" s="3"/>
      <c r="AJ111" s="3"/>
      <c r="AK111" s="3"/>
      <c r="AL111" s="3"/>
      <c r="AM111" s="3"/>
      <c r="AN111" s="3"/>
      <c r="AO111" s="3"/>
    </row>
    <row r="112" spans="1:41" ht="12.75" customHeight="1" x14ac:dyDescent="0.2">
      <c r="A112" s="3"/>
      <c r="B112" s="3"/>
      <c r="C112" s="3"/>
      <c r="D112" s="117"/>
      <c r="E112" s="3"/>
      <c r="F112" s="3"/>
      <c r="G112" s="3"/>
      <c r="H112" s="3"/>
      <c r="I112" s="3"/>
      <c r="J112" s="3"/>
      <c r="K112" s="163"/>
      <c r="L112" s="3"/>
      <c r="M112" s="3"/>
      <c r="N112" s="3"/>
      <c r="O112" s="3"/>
      <c r="P112" s="3"/>
      <c r="Q112" s="3"/>
      <c r="R112" s="3"/>
      <c r="S112" s="1"/>
      <c r="T112" s="1"/>
      <c r="U112" s="3"/>
      <c r="V112" s="3"/>
      <c r="W112" s="163"/>
      <c r="X112" s="3"/>
      <c r="Y112" s="163"/>
      <c r="Z112" s="3"/>
      <c r="AA112" s="3"/>
      <c r="AB112" s="3"/>
      <c r="AC112" s="3"/>
      <c r="AD112" s="163"/>
      <c r="AE112" s="3"/>
      <c r="AF112" s="164"/>
      <c r="AG112" s="3"/>
      <c r="AH112" s="3"/>
      <c r="AI112" s="3"/>
      <c r="AJ112" s="3"/>
      <c r="AK112" s="3"/>
      <c r="AL112" s="3"/>
      <c r="AM112" s="3"/>
      <c r="AN112" s="3"/>
      <c r="AO112" s="3"/>
    </row>
    <row r="113" spans="1:41" ht="12.75" customHeight="1" x14ac:dyDescent="0.2">
      <c r="A113" s="3"/>
      <c r="B113" s="3"/>
      <c r="C113" s="3"/>
      <c r="D113" s="117"/>
      <c r="E113" s="3"/>
      <c r="F113" s="3"/>
      <c r="G113" s="3"/>
      <c r="H113" s="3"/>
      <c r="I113" s="3"/>
      <c r="J113" s="3"/>
      <c r="K113" s="163"/>
      <c r="L113" s="3"/>
      <c r="M113" s="3"/>
      <c r="N113" s="3"/>
      <c r="O113" s="3"/>
      <c r="P113" s="3"/>
      <c r="Q113" s="3"/>
      <c r="R113" s="3"/>
      <c r="S113" s="1"/>
      <c r="T113" s="1"/>
      <c r="U113" s="3"/>
      <c r="V113" s="3"/>
      <c r="W113" s="163"/>
      <c r="X113" s="3"/>
      <c r="Y113" s="163"/>
      <c r="Z113" s="3"/>
      <c r="AA113" s="3"/>
      <c r="AB113" s="3"/>
      <c r="AC113" s="3"/>
      <c r="AD113" s="163"/>
      <c r="AE113" s="3"/>
      <c r="AF113" s="164"/>
      <c r="AG113" s="3"/>
      <c r="AH113" s="3"/>
      <c r="AI113" s="3"/>
      <c r="AJ113" s="3"/>
      <c r="AK113" s="3"/>
      <c r="AL113" s="3"/>
      <c r="AM113" s="3"/>
      <c r="AN113" s="3"/>
      <c r="AO113" s="3"/>
    </row>
    <row r="114" spans="1:41" ht="12.75" customHeight="1" x14ac:dyDescent="0.2">
      <c r="A114" s="3"/>
      <c r="B114" s="3"/>
      <c r="C114" s="3"/>
      <c r="D114" s="117"/>
      <c r="E114" s="3"/>
      <c r="F114" s="3"/>
      <c r="G114" s="3"/>
      <c r="H114" s="3"/>
      <c r="I114" s="3"/>
      <c r="J114" s="3"/>
      <c r="K114" s="163"/>
      <c r="L114" s="3"/>
      <c r="M114" s="3"/>
      <c r="N114" s="3"/>
      <c r="O114" s="3"/>
      <c r="P114" s="3"/>
      <c r="Q114" s="3"/>
      <c r="R114" s="3"/>
      <c r="S114" s="1"/>
      <c r="T114" s="1"/>
      <c r="U114" s="3"/>
      <c r="V114" s="3"/>
      <c r="W114" s="163"/>
      <c r="X114" s="3"/>
      <c r="Y114" s="163"/>
      <c r="Z114" s="3"/>
      <c r="AA114" s="3"/>
      <c r="AB114" s="3"/>
      <c r="AC114" s="3"/>
      <c r="AD114" s="163"/>
      <c r="AE114" s="3"/>
      <c r="AF114" s="164"/>
      <c r="AG114" s="3"/>
      <c r="AH114" s="3"/>
      <c r="AI114" s="3"/>
      <c r="AJ114" s="3"/>
      <c r="AK114" s="3"/>
      <c r="AL114" s="3"/>
      <c r="AM114" s="3"/>
      <c r="AN114" s="3"/>
      <c r="AO114" s="3"/>
    </row>
    <row r="115" spans="1:41" ht="12.75" customHeight="1" x14ac:dyDescent="0.2">
      <c r="A115" s="3"/>
      <c r="B115" s="3"/>
      <c r="C115" s="3"/>
      <c r="D115" s="117"/>
      <c r="E115" s="3"/>
      <c r="F115" s="3"/>
      <c r="G115" s="3"/>
      <c r="H115" s="3"/>
      <c r="I115" s="3"/>
      <c r="J115" s="3"/>
      <c r="K115" s="163"/>
      <c r="L115" s="3"/>
      <c r="M115" s="3"/>
      <c r="N115" s="3"/>
      <c r="O115" s="3"/>
      <c r="P115" s="3"/>
      <c r="Q115" s="3"/>
      <c r="R115" s="3"/>
      <c r="S115" s="1"/>
      <c r="T115" s="1"/>
      <c r="U115" s="3"/>
      <c r="V115" s="3"/>
      <c r="W115" s="163"/>
      <c r="X115" s="3"/>
      <c r="Y115" s="163"/>
      <c r="Z115" s="3"/>
      <c r="AA115" s="3"/>
      <c r="AB115" s="3"/>
      <c r="AC115" s="3"/>
      <c r="AD115" s="163"/>
      <c r="AE115" s="3"/>
      <c r="AF115" s="164"/>
      <c r="AG115" s="3"/>
      <c r="AH115" s="3"/>
      <c r="AI115" s="3"/>
      <c r="AJ115" s="3"/>
      <c r="AK115" s="3"/>
      <c r="AL115" s="3"/>
      <c r="AM115" s="3"/>
      <c r="AN115" s="3"/>
      <c r="AO115" s="3"/>
    </row>
    <row r="116" spans="1:41" ht="12.75" customHeight="1" x14ac:dyDescent="0.2">
      <c r="A116" s="3"/>
      <c r="B116" s="3"/>
      <c r="C116" s="3"/>
      <c r="D116" s="117"/>
      <c r="E116" s="3"/>
      <c r="F116" s="3"/>
      <c r="G116" s="3"/>
      <c r="H116" s="3"/>
      <c r="I116" s="3"/>
      <c r="J116" s="3"/>
      <c r="K116" s="163"/>
      <c r="L116" s="3"/>
      <c r="M116" s="3"/>
      <c r="N116" s="3"/>
      <c r="O116" s="3"/>
      <c r="P116" s="3"/>
      <c r="Q116" s="3"/>
      <c r="R116" s="3"/>
      <c r="S116" s="1"/>
      <c r="T116" s="1"/>
      <c r="U116" s="3"/>
      <c r="V116" s="3"/>
      <c r="W116" s="163"/>
      <c r="X116" s="3"/>
      <c r="Y116" s="163"/>
      <c r="Z116" s="3"/>
      <c r="AA116" s="3"/>
      <c r="AB116" s="3"/>
      <c r="AC116" s="3"/>
      <c r="AD116" s="163"/>
      <c r="AE116" s="3"/>
      <c r="AF116" s="164"/>
      <c r="AG116" s="3"/>
      <c r="AH116" s="3"/>
      <c r="AI116" s="3"/>
      <c r="AJ116" s="3"/>
      <c r="AK116" s="3"/>
      <c r="AL116" s="3"/>
      <c r="AM116" s="3"/>
      <c r="AN116" s="3"/>
      <c r="AO116" s="3"/>
    </row>
    <row r="117" spans="1:41" ht="12.75" customHeight="1" x14ac:dyDescent="0.2">
      <c r="A117" s="3"/>
      <c r="B117" s="3"/>
      <c r="C117" s="3"/>
      <c r="D117" s="117"/>
      <c r="E117" s="3"/>
      <c r="F117" s="3"/>
      <c r="G117" s="3"/>
      <c r="H117" s="3"/>
      <c r="I117" s="3"/>
      <c r="J117" s="3"/>
      <c r="K117" s="163"/>
      <c r="L117" s="3"/>
      <c r="M117" s="3"/>
      <c r="N117" s="3"/>
      <c r="O117" s="3"/>
      <c r="P117" s="3"/>
      <c r="Q117" s="3"/>
      <c r="R117" s="3"/>
      <c r="S117" s="1"/>
      <c r="T117" s="1"/>
      <c r="U117" s="3"/>
      <c r="V117" s="3"/>
      <c r="W117" s="163"/>
      <c r="X117" s="3"/>
      <c r="Y117" s="163"/>
      <c r="Z117" s="3"/>
      <c r="AA117" s="3"/>
      <c r="AB117" s="3"/>
      <c r="AC117" s="3"/>
      <c r="AD117" s="163"/>
      <c r="AE117" s="3"/>
      <c r="AF117" s="164"/>
      <c r="AG117" s="3"/>
      <c r="AH117" s="3"/>
      <c r="AI117" s="3"/>
      <c r="AJ117" s="3"/>
      <c r="AK117" s="3"/>
      <c r="AL117" s="3"/>
      <c r="AM117" s="3"/>
      <c r="AN117" s="3"/>
      <c r="AO117" s="3"/>
    </row>
    <row r="118" spans="1:41" ht="12.75" customHeight="1" x14ac:dyDescent="0.2">
      <c r="A118" s="3"/>
      <c r="B118" s="3"/>
      <c r="C118" s="3"/>
      <c r="D118" s="117"/>
      <c r="E118" s="3"/>
      <c r="F118" s="3"/>
      <c r="G118" s="3"/>
      <c r="H118" s="3"/>
      <c r="I118" s="3"/>
      <c r="J118" s="3"/>
      <c r="K118" s="163"/>
      <c r="L118" s="3"/>
      <c r="M118" s="3"/>
      <c r="N118" s="3"/>
      <c r="O118" s="3"/>
      <c r="P118" s="3"/>
      <c r="Q118" s="3"/>
      <c r="R118" s="3"/>
      <c r="S118" s="1"/>
      <c r="T118" s="1"/>
      <c r="U118" s="3"/>
      <c r="V118" s="3"/>
      <c r="W118" s="163"/>
      <c r="X118" s="3"/>
      <c r="Y118" s="163"/>
      <c r="Z118" s="3"/>
      <c r="AA118" s="3"/>
      <c r="AB118" s="3"/>
      <c r="AC118" s="3"/>
      <c r="AD118" s="163"/>
      <c r="AE118" s="3"/>
      <c r="AF118" s="164"/>
      <c r="AG118" s="3"/>
      <c r="AH118" s="3"/>
      <c r="AI118" s="3"/>
      <c r="AJ118" s="3"/>
      <c r="AK118" s="3"/>
      <c r="AL118" s="3"/>
      <c r="AM118" s="3"/>
      <c r="AN118" s="3"/>
      <c r="AO118" s="3"/>
    </row>
    <row r="119" spans="1:41" ht="12.75" customHeight="1" x14ac:dyDescent="0.2">
      <c r="A119" s="3"/>
      <c r="B119" s="3"/>
      <c r="C119" s="3"/>
      <c r="D119" s="117"/>
      <c r="E119" s="3"/>
      <c r="F119" s="3"/>
      <c r="G119" s="3"/>
      <c r="H119" s="3"/>
      <c r="I119" s="3"/>
      <c r="J119" s="3"/>
      <c r="K119" s="163"/>
      <c r="L119" s="3"/>
      <c r="M119" s="3"/>
      <c r="N119" s="3"/>
      <c r="O119" s="3"/>
      <c r="P119" s="3"/>
      <c r="Q119" s="3"/>
      <c r="R119" s="3"/>
      <c r="S119" s="1"/>
      <c r="T119" s="1"/>
      <c r="U119" s="3"/>
      <c r="V119" s="3"/>
      <c r="W119" s="163"/>
      <c r="X119" s="3"/>
      <c r="Y119" s="163"/>
      <c r="Z119" s="3"/>
      <c r="AA119" s="3"/>
      <c r="AB119" s="3"/>
      <c r="AC119" s="3"/>
      <c r="AD119" s="163"/>
      <c r="AE119" s="3"/>
      <c r="AF119" s="164"/>
      <c r="AG119" s="3"/>
      <c r="AH119" s="3"/>
      <c r="AI119" s="3"/>
      <c r="AJ119" s="3"/>
      <c r="AK119" s="3"/>
      <c r="AL119" s="3"/>
      <c r="AM119" s="3"/>
      <c r="AN119" s="3"/>
      <c r="AO119" s="3"/>
    </row>
    <row r="120" spans="1:41" ht="12.75" customHeight="1" x14ac:dyDescent="0.2">
      <c r="A120" s="3"/>
      <c r="B120" s="3"/>
      <c r="C120" s="3"/>
      <c r="D120" s="117"/>
      <c r="E120" s="3"/>
      <c r="F120" s="3"/>
      <c r="G120" s="3"/>
      <c r="H120" s="3"/>
      <c r="I120" s="3"/>
      <c r="J120" s="3"/>
      <c r="K120" s="163"/>
      <c r="L120" s="3"/>
      <c r="M120" s="3"/>
      <c r="N120" s="3"/>
      <c r="O120" s="3"/>
      <c r="P120" s="3"/>
      <c r="Q120" s="3"/>
      <c r="R120" s="3"/>
      <c r="S120" s="1"/>
      <c r="T120" s="1"/>
      <c r="U120" s="3"/>
      <c r="V120" s="3"/>
      <c r="W120" s="163"/>
      <c r="X120" s="3"/>
      <c r="Y120" s="163"/>
      <c r="Z120" s="3"/>
      <c r="AA120" s="3"/>
      <c r="AB120" s="3"/>
      <c r="AC120" s="3"/>
      <c r="AD120" s="163"/>
      <c r="AE120" s="3"/>
      <c r="AF120" s="164"/>
      <c r="AG120" s="3"/>
      <c r="AH120" s="3"/>
      <c r="AI120" s="3"/>
      <c r="AJ120" s="3"/>
      <c r="AK120" s="3"/>
      <c r="AL120" s="3"/>
      <c r="AM120" s="3"/>
      <c r="AN120" s="3"/>
      <c r="AO120" s="3"/>
    </row>
    <row r="121" spans="1:41" ht="12.75" customHeight="1" x14ac:dyDescent="0.2">
      <c r="A121" s="3"/>
      <c r="B121" s="3"/>
      <c r="C121" s="3"/>
      <c r="D121" s="117"/>
      <c r="E121" s="3"/>
      <c r="F121" s="3"/>
      <c r="G121" s="3"/>
      <c r="H121" s="3"/>
      <c r="I121" s="3"/>
      <c r="J121" s="3"/>
      <c r="K121" s="163"/>
      <c r="L121" s="3"/>
      <c r="M121" s="3"/>
      <c r="N121" s="3"/>
      <c r="O121" s="3"/>
      <c r="P121" s="3"/>
      <c r="Q121" s="3"/>
      <c r="R121" s="3"/>
      <c r="S121" s="1"/>
      <c r="T121" s="1"/>
      <c r="U121" s="3"/>
      <c r="V121" s="3"/>
      <c r="W121" s="163"/>
      <c r="X121" s="3"/>
      <c r="Y121" s="163"/>
      <c r="Z121" s="3"/>
      <c r="AA121" s="3"/>
      <c r="AB121" s="3"/>
      <c r="AC121" s="3"/>
      <c r="AD121" s="163"/>
      <c r="AE121" s="3"/>
      <c r="AF121" s="164"/>
      <c r="AG121" s="3"/>
      <c r="AH121" s="3"/>
      <c r="AI121" s="3"/>
      <c r="AJ121" s="3"/>
      <c r="AK121" s="3"/>
      <c r="AL121" s="3"/>
      <c r="AM121" s="3"/>
      <c r="AN121" s="3"/>
      <c r="AO121" s="3"/>
    </row>
    <row r="122" spans="1:41" ht="12.75" customHeight="1" x14ac:dyDescent="0.2">
      <c r="A122" s="3"/>
      <c r="B122" s="3"/>
      <c r="C122" s="3"/>
      <c r="D122" s="117"/>
      <c r="E122" s="3"/>
      <c r="F122" s="3"/>
      <c r="G122" s="3"/>
      <c r="H122" s="3"/>
      <c r="I122" s="3"/>
      <c r="J122" s="3"/>
      <c r="K122" s="163"/>
      <c r="L122" s="3"/>
      <c r="M122" s="3"/>
      <c r="N122" s="3"/>
      <c r="O122" s="3"/>
      <c r="P122" s="3"/>
      <c r="Q122" s="3"/>
      <c r="R122" s="3"/>
      <c r="S122" s="1"/>
      <c r="T122" s="1"/>
      <c r="U122" s="3"/>
      <c r="V122" s="3"/>
      <c r="W122" s="163"/>
      <c r="X122" s="3"/>
      <c r="Y122" s="163"/>
      <c r="Z122" s="3"/>
      <c r="AA122" s="3"/>
      <c r="AB122" s="3"/>
      <c r="AC122" s="3"/>
      <c r="AD122" s="163"/>
      <c r="AE122" s="3"/>
      <c r="AF122" s="164"/>
      <c r="AG122" s="3"/>
      <c r="AH122" s="3"/>
      <c r="AI122" s="3"/>
      <c r="AJ122" s="3"/>
      <c r="AK122" s="3"/>
      <c r="AL122" s="3"/>
      <c r="AM122" s="3"/>
      <c r="AN122" s="3"/>
      <c r="AO122" s="3"/>
    </row>
    <row r="123" spans="1:41" ht="12.75" customHeight="1" x14ac:dyDescent="0.2">
      <c r="A123" s="3"/>
      <c r="B123" s="3"/>
      <c r="C123" s="3"/>
      <c r="D123" s="117"/>
      <c r="E123" s="3"/>
      <c r="F123" s="3"/>
      <c r="G123" s="3"/>
      <c r="H123" s="3"/>
      <c r="I123" s="3"/>
      <c r="J123" s="3"/>
      <c r="K123" s="163"/>
      <c r="L123" s="3"/>
      <c r="M123" s="3"/>
      <c r="N123" s="3"/>
      <c r="O123" s="3"/>
      <c r="P123" s="3"/>
      <c r="Q123" s="3"/>
      <c r="R123" s="3"/>
      <c r="S123" s="1"/>
      <c r="T123" s="1"/>
      <c r="U123" s="3"/>
      <c r="V123" s="3"/>
      <c r="W123" s="163"/>
      <c r="X123" s="3"/>
      <c r="Y123" s="163"/>
      <c r="Z123" s="3"/>
      <c r="AA123" s="3"/>
      <c r="AB123" s="3"/>
      <c r="AC123" s="3"/>
      <c r="AD123" s="163"/>
      <c r="AE123" s="3"/>
      <c r="AF123" s="164"/>
      <c r="AG123" s="3"/>
      <c r="AH123" s="3"/>
      <c r="AI123" s="3"/>
      <c r="AJ123" s="3"/>
      <c r="AK123" s="3"/>
      <c r="AL123" s="3"/>
      <c r="AM123" s="3"/>
      <c r="AN123" s="3"/>
      <c r="AO123" s="3"/>
    </row>
    <row r="124" spans="1:41" ht="12.75" customHeight="1" x14ac:dyDescent="0.2">
      <c r="A124" s="3"/>
      <c r="B124" s="3"/>
      <c r="C124" s="3"/>
      <c r="D124" s="117"/>
      <c r="E124" s="3"/>
      <c r="F124" s="3"/>
      <c r="G124" s="3"/>
      <c r="H124" s="3"/>
      <c r="I124" s="3"/>
      <c r="J124" s="3"/>
      <c r="K124" s="163"/>
      <c r="L124" s="3"/>
      <c r="M124" s="3"/>
      <c r="N124" s="3"/>
      <c r="O124" s="3"/>
      <c r="P124" s="3"/>
      <c r="Q124" s="3"/>
      <c r="R124" s="3"/>
      <c r="S124" s="1"/>
      <c r="T124" s="1"/>
      <c r="U124" s="3"/>
      <c r="V124" s="3"/>
      <c r="W124" s="163"/>
      <c r="X124" s="3"/>
      <c r="Y124" s="163"/>
      <c r="Z124" s="3"/>
      <c r="AA124" s="3"/>
      <c r="AB124" s="3"/>
      <c r="AC124" s="3"/>
      <c r="AD124" s="163"/>
      <c r="AE124" s="3"/>
      <c r="AF124" s="164"/>
      <c r="AG124" s="3"/>
      <c r="AH124" s="3"/>
      <c r="AI124" s="3"/>
      <c r="AJ124" s="3"/>
      <c r="AK124" s="3"/>
      <c r="AL124" s="3"/>
      <c r="AM124" s="3"/>
      <c r="AN124" s="3"/>
      <c r="AO124" s="3"/>
    </row>
    <row r="125" spans="1:41" ht="12.75" customHeight="1" x14ac:dyDescent="0.2">
      <c r="A125" s="3"/>
      <c r="B125" s="3"/>
      <c r="C125" s="3"/>
      <c r="D125" s="117"/>
      <c r="E125" s="3"/>
      <c r="F125" s="3"/>
      <c r="G125" s="3"/>
      <c r="H125" s="3"/>
      <c r="I125" s="3"/>
      <c r="J125" s="3"/>
      <c r="K125" s="163"/>
      <c r="L125" s="3"/>
      <c r="M125" s="3"/>
      <c r="N125" s="3"/>
      <c r="O125" s="3"/>
      <c r="P125" s="3"/>
      <c r="Q125" s="3"/>
      <c r="R125" s="3"/>
      <c r="S125" s="1"/>
      <c r="T125" s="1"/>
      <c r="U125" s="3"/>
      <c r="V125" s="3"/>
      <c r="W125" s="163"/>
      <c r="X125" s="3"/>
      <c r="Y125" s="163"/>
      <c r="Z125" s="3"/>
      <c r="AA125" s="3"/>
      <c r="AB125" s="3"/>
      <c r="AC125" s="3"/>
      <c r="AD125" s="163"/>
      <c r="AE125" s="3"/>
      <c r="AF125" s="164"/>
      <c r="AG125" s="3"/>
      <c r="AH125" s="3"/>
      <c r="AI125" s="3"/>
      <c r="AJ125" s="3"/>
      <c r="AK125" s="3"/>
      <c r="AL125" s="3"/>
      <c r="AM125" s="3"/>
      <c r="AN125" s="3"/>
      <c r="AO125" s="3"/>
    </row>
    <row r="126" spans="1:41" ht="12.75" customHeight="1" x14ac:dyDescent="0.2">
      <c r="A126" s="3"/>
      <c r="B126" s="3"/>
      <c r="C126" s="3"/>
      <c r="D126" s="117"/>
      <c r="E126" s="3"/>
      <c r="F126" s="3"/>
      <c r="G126" s="3"/>
      <c r="H126" s="3"/>
      <c r="I126" s="3"/>
      <c r="J126" s="3"/>
      <c r="K126" s="163"/>
      <c r="L126" s="3"/>
      <c r="M126" s="3"/>
      <c r="N126" s="3"/>
      <c r="O126" s="3"/>
      <c r="P126" s="3"/>
      <c r="Q126" s="3"/>
      <c r="R126" s="3"/>
      <c r="S126" s="1"/>
      <c r="T126" s="1"/>
      <c r="U126" s="3"/>
      <c r="V126" s="3"/>
      <c r="W126" s="163"/>
      <c r="X126" s="3"/>
      <c r="Y126" s="163"/>
      <c r="Z126" s="3"/>
      <c r="AA126" s="3"/>
      <c r="AB126" s="3"/>
      <c r="AC126" s="3"/>
      <c r="AD126" s="163"/>
      <c r="AE126" s="3"/>
      <c r="AF126" s="164"/>
      <c r="AG126" s="3"/>
      <c r="AH126" s="3"/>
      <c r="AI126" s="3"/>
      <c r="AJ126" s="3"/>
      <c r="AK126" s="3"/>
      <c r="AL126" s="3"/>
      <c r="AM126" s="3"/>
      <c r="AN126" s="3"/>
      <c r="AO126" s="3"/>
    </row>
    <row r="127" spans="1:41" ht="12.75" customHeight="1" x14ac:dyDescent="0.2">
      <c r="A127" s="3"/>
      <c r="B127" s="3"/>
      <c r="C127" s="3"/>
      <c r="D127" s="117"/>
      <c r="E127" s="3"/>
      <c r="F127" s="3"/>
      <c r="G127" s="3"/>
      <c r="H127" s="3"/>
      <c r="I127" s="3"/>
      <c r="J127" s="3"/>
      <c r="K127" s="163"/>
      <c r="L127" s="3"/>
      <c r="M127" s="3"/>
      <c r="N127" s="3"/>
      <c r="O127" s="3"/>
      <c r="P127" s="3"/>
      <c r="Q127" s="3"/>
      <c r="R127" s="3"/>
      <c r="S127" s="1"/>
      <c r="T127" s="1"/>
      <c r="U127" s="3"/>
      <c r="V127" s="3"/>
      <c r="W127" s="163"/>
      <c r="X127" s="3"/>
      <c r="Y127" s="163"/>
      <c r="Z127" s="3"/>
      <c r="AA127" s="3"/>
      <c r="AB127" s="3"/>
      <c r="AC127" s="3"/>
      <c r="AD127" s="163"/>
      <c r="AE127" s="3"/>
      <c r="AF127" s="164"/>
      <c r="AG127" s="3"/>
      <c r="AH127" s="3"/>
      <c r="AI127" s="3"/>
      <c r="AJ127" s="3"/>
      <c r="AK127" s="3"/>
      <c r="AL127" s="3"/>
      <c r="AM127" s="3"/>
      <c r="AN127" s="3"/>
      <c r="AO127" s="3"/>
    </row>
    <row r="128" spans="1:41" ht="12.75" customHeight="1" x14ac:dyDescent="0.2">
      <c r="A128" s="3"/>
      <c r="B128" s="3"/>
      <c r="C128" s="3"/>
      <c r="D128" s="117"/>
      <c r="E128" s="3"/>
      <c r="F128" s="3"/>
      <c r="G128" s="3"/>
      <c r="H128" s="3"/>
      <c r="I128" s="3"/>
      <c r="J128" s="3"/>
      <c r="K128" s="163"/>
      <c r="L128" s="3"/>
      <c r="M128" s="3"/>
      <c r="N128" s="3"/>
      <c r="O128" s="3"/>
      <c r="P128" s="3"/>
      <c r="Q128" s="3"/>
      <c r="R128" s="3"/>
      <c r="S128" s="1"/>
      <c r="T128" s="1"/>
      <c r="U128" s="3"/>
      <c r="V128" s="3"/>
      <c r="W128" s="163"/>
      <c r="X128" s="3"/>
      <c r="Y128" s="163"/>
      <c r="Z128" s="3"/>
      <c r="AA128" s="3"/>
      <c r="AB128" s="3"/>
      <c r="AC128" s="3"/>
      <c r="AD128" s="163"/>
      <c r="AE128" s="3"/>
      <c r="AF128" s="164"/>
      <c r="AG128" s="3"/>
      <c r="AH128" s="3"/>
      <c r="AI128" s="3"/>
      <c r="AJ128" s="3"/>
      <c r="AK128" s="3"/>
      <c r="AL128" s="3"/>
      <c r="AM128" s="3"/>
      <c r="AN128" s="3"/>
      <c r="AO128" s="3"/>
    </row>
    <row r="129" spans="1:41" ht="12.75" customHeight="1" x14ac:dyDescent="0.2">
      <c r="A129" s="3"/>
      <c r="B129" s="3"/>
      <c r="C129" s="3"/>
      <c r="D129" s="117"/>
      <c r="E129" s="3"/>
      <c r="F129" s="3"/>
      <c r="G129" s="3"/>
      <c r="H129" s="3"/>
      <c r="I129" s="3"/>
      <c r="J129" s="3"/>
      <c r="K129" s="163"/>
      <c r="L129" s="3"/>
      <c r="M129" s="3"/>
      <c r="N129" s="3"/>
      <c r="O129" s="3"/>
      <c r="P129" s="3"/>
      <c r="Q129" s="3"/>
      <c r="R129" s="3"/>
      <c r="S129" s="1"/>
      <c r="T129" s="1"/>
      <c r="U129" s="3"/>
      <c r="V129" s="3"/>
      <c r="W129" s="163"/>
      <c r="X129" s="3"/>
      <c r="Y129" s="163"/>
      <c r="Z129" s="3"/>
      <c r="AA129" s="3"/>
      <c r="AB129" s="3"/>
      <c r="AC129" s="3"/>
      <c r="AD129" s="163"/>
      <c r="AE129" s="3"/>
      <c r="AF129" s="164"/>
      <c r="AG129" s="3"/>
      <c r="AH129" s="3"/>
      <c r="AI129" s="3"/>
      <c r="AJ129" s="3"/>
      <c r="AK129" s="3"/>
      <c r="AL129" s="3"/>
      <c r="AM129" s="3"/>
      <c r="AN129" s="3"/>
      <c r="AO129" s="3"/>
    </row>
    <row r="130" spans="1:41" ht="12.75" customHeight="1" x14ac:dyDescent="0.2">
      <c r="A130" s="3"/>
      <c r="B130" s="3"/>
      <c r="C130" s="3"/>
      <c r="D130" s="117"/>
      <c r="E130" s="3"/>
      <c r="F130" s="3"/>
      <c r="G130" s="3"/>
      <c r="H130" s="3"/>
      <c r="I130" s="3"/>
      <c r="J130" s="3"/>
      <c r="K130" s="163"/>
      <c r="L130" s="3"/>
      <c r="M130" s="3"/>
      <c r="N130" s="3"/>
      <c r="O130" s="3"/>
      <c r="P130" s="3"/>
      <c r="Q130" s="3"/>
      <c r="R130" s="3"/>
      <c r="S130" s="1"/>
      <c r="T130" s="1"/>
      <c r="U130" s="3"/>
      <c r="V130" s="3"/>
      <c r="W130" s="163"/>
      <c r="X130" s="3"/>
      <c r="Y130" s="163"/>
      <c r="Z130" s="3"/>
      <c r="AA130" s="3"/>
      <c r="AB130" s="3"/>
      <c r="AC130" s="3"/>
      <c r="AD130" s="163"/>
      <c r="AE130" s="3"/>
      <c r="AF130" s="164"/>
      <c r="AG130" s="3"/>
      <c r="AH130" s="3"/>
      <c r="AI130" s="3"/>
      <c r="AJ130" s="3"/>
      <c r="AK130" s="3"/>
      <c r="AL130" s="3"/>
      <c r="AM130" s="3"/>
      <c r="AN130" s="3"/>
      <c r="AO130" s="3"/>
    </row>
    <row r="131" spans="1:41" ht="12.75" customHeight="1" x14ac:dyDescent="0.2">
      <c r="A131" s="3"/>
      <c r="B131" s="3"/>
      <c r="C131" s="3"/>
      <c r="D131" s="117"/>
      <c r="E131" s="3"/>
      <c r="F131" s="3"/>
      <c r="G131" s="3"/>
      <c r="H131" s="3"/>
      <c r="I131" s="3"/>
      <c r="J131" s="3"/>
      <c r="K131" s="163"/>
      <c r="L131" s="3"/>
      <c r="M131" s="3"/>
      <c r="N131" s="3"/>
      <c r="O131" s="3"/>
      <c r="P131" s="3"/>
      <c r="Q131" s="3"/>
      <c r="R131" s="3"/>
      <c r="S131" s="1"/>
      <c r="T131" s="1"/>
      <c r="U131" s="3"/>
      <c r="V131" s="3"/>
      <c r="W131" s="163"/>
      <c r="X131" s="3"/>
      <c r="Y131" s="163"/>
      <c r="Z131" s="3"/>
      <c r="AA131" s="3"/>
      <c r="AB131" s="3"/>
      <c r="AC131" s="3"/>
      <c r="AD131" s="163"/>
      <c r="AE131" s="3"/>
      <c r="AF131" s="164"/>
      <c r="AG131" s="3"/>
      <c r="AH131" s="3"/>
      <c r="AI131" s="3"/>
      <c r="AJ131" s="3"/>
      <c r="AK131" s="3"/>
      <c r="AL131" s="3"/>
      <c r="AM131" s="3"/>
      <c r="AN131" s="3"/>
      <c r="AO131" s="3"/>
    </row>
    <row r="132" spans="1:41" ht="12.75" customHeight="1" x14ac:dyDescent="0.2">
      <c r="A132" s="3"/>
      <c r="B132" s="3"/>
      <c r="C132" s="3"/>
      <c r="D132" s="117"/>
      <c r="E132" s="3"/>
      <c r="F132" s="3"/>
      <c r="G132" s="3"/>
      <c r="H132" s="3"/>
      <c r="I132" s="3"/>
      <c r="J132" s="3"/>
      <c r="K132" s="163"/>
      <c r="L132" s="3"/>
      <c r="M132" s="3"/>
      <c r="N132" s="3"/>
      <c r="O132" s="3"/>
      <c r="P132" s="3"/>
      <c r="Q132" s="3"/>
      <c r="R132" s="3"/>
      <c r="S132" s="1"/>
      <c r="T132" s="1"/>
      <c r="U132" s="3"/>
      <c r="V132" s="3"/>
      <c r="W132" s="163"/>
      <c r="X132" s="3"/>
      <c r="Y132" s="163"/>
      <c r="Z132" s="3"/>
      <c r="AA132" s="3"/>
      <c r="AB132" s="3"/>
      <c r="AC132" s="3"/>
      <c r="AD132" s="163"/>
      <c r="AE132" s="3"/>
      <c r="AF132" s="164"/>
      <c r="AG132" s="3"/>
      <c r="AH132" s="3"/>
      <c r="AI132" s="3"/>
      <c r="AJ132" s="3"/>
      <c r="AK132" s="3"/>
      <c r="AL132" s="3"/>
      <c r="AM132" s="3"/>
      <c r="AN132" s="3"/>
      <c r="AO132" s="3"/>
    </row>
    <row r="133" spans="1:41" ht="12.75" customHeight="1" x14ac:dyDescent="0.2">
      <c r="A133" s="3"/>
      <c r="B133" s="3"/>
      <c r="C133" s="3"/>
      <c r="D133" s="117"/>
      <c r="E133" s="3"/>
      <c r="F133" s="3"/>
      <c r="G133" s="3"/>
      <c r="H133" s="3"/>
      <c r="I133" s="3"/>
      <c r="J133" s="3"/>
      <c r="K133" s="163"/>
      <c r="L133" s="3"/>
      <c r="M133" s="3"/>
      <c r="N133" s="3"/>
      <c r="O133" s="3"/>
      <c r="P133" s="3"/>
      <c r="Q133" s="3"/>
      <c r="R133" s="3"/>
      <c r="S133" s="1"/>
      <c r="T133" s="1"/>
      <c r="U133" s="3"/>
      <c r="V133" s="3"/>
      <c r="W133" s="163"/>
      <c r="X133" s="3"/>
      <c r="Y133" s="163"/>
      <c r="Z133" s="3"/>
      <c r="AA133" s="3"/>
      <c r="AB133" s="3"/>
      <c r="AC133" s="3"/>
      <c r="AD133" s="163"/>
      <c r="AE133" s="3"/>
      <c r="AF133" s="164"/>
      <c r="AG133" s="3"/>
      <c r="AH133" s="3"/>
      <c r="AI133" s="3"/>
      <c r="AJ133" s="3"/>
      <c r="AK133" s="3"/>
      <c r="AL133" s="3"/>
      <c r="AM133" s="3"/>
      <c r="AN133" s="3"/>
      <c r="AO133" s="3"/>
    </row>
    <row r="134" spans="1:41" ht="12.75" customHeight="1" x14ac:dyDescent="0.2">
      <c r="A134" s="3"/>
      <c r="B134" s="3"/>
      <c r="C134" s="3"/>
      <c r="D134" s="117"/>
      <c r="E134" s="3"/>
      <c r="F134" s="3"/>
      <c r="G134" s="3"/>
      <c r="H134" s="3"/>
      <c r="I134" s="3"/>
      <c r="J134" s="3"/>
      <c r="K134" s="163"/>
      <c r="L134" s="3"/>
      <c r="M134" s="3"/>
      <c r="N134" s="3"/>
      <c r="O134" s="3"/>
      <c r="P134" s="3"/>
      <c r="Q134" s="3"/>
      <c r="R134" s="3"/>
      <c r="S134" s="1"/>
      <c r="T134" s="1"/>
      <c r="U134" s="3"/>
      <c r="V134" s="3"/>
      <c r="W134" s="163"/>
      <c r="X134" s="3"/>
      <c r="Y134" s="163"/>
      <c r="Z134" s="3"/>
      <c r="AA134" s="3"/>
      <c r="AB134" s="3"/>
      <c r="AC134" s="3"/>
      <c r="AD134" s="163"/>
      <c r="AE134" s="3"/>
      <c r="AF134" s="164"/>
      <c r="AG134" s="3"/>
      <c r="AH134" s="3"/>
      <c r="AI134" s="3"/>
      <c r="AJ134" s="3"/>
      <c r="AK134" s="3"/>
      <c r="AL134" s="3"/>
      <c r="AM134" s="3"/>
      <c r="AN134" s="3"/>
      <c r="AO134" s="3"/>
    </row>
    <row r="135" spans="1:41" ht="12.75" customHeight="1" x14ac:dyDescent="0.2">
      <c r="A135" s="3"/>
      <c r="B135" s="3"/>
      <c r="C135" s="3"/>
      <c r="D135" s="117"/>
      <c r="E135" s="3"/>
      <c r="F135" s="3"/>
      <c r="G135" s="3"/>
      <c r="H135" s="3"/>
      <c r="I135" s="3"/>
      <c r="J135" s="3"/>
      <c r="K135" s="163"/>
      <c r="L135" s="3"/>
      <c r="M135" s="3"/>
      <c r="N135" s="3"/>
      <c r="O135" s="3"/>
      <c r="P135" s="3"/>
      <c r="Q135" s="3"/>
      <c r="R135" s="3"/>
      <c r="S135" s="1"/>
      <c r="T135" s="1"/>
      <c r="U135" s="3"/>
      <c r="V135" s="3"/>
      <c r="W135" s="163"/>
      <c r="X135" s="3"/>
      <c r="Y135" s="163"/>
      <c r="Z135" s="3"/>
      <c r="AA135" s="3"/>
      <c r="AB135" s="3"/>
      <c r="AC135" s="3"/>
      <c r="AD135" s="163"/>
      <c r="AE135" s="3"/>
      <c r="AF135" s="164"/>
      <c r="AG135" s="3"/>
      <c r="AH135" s="3"/>
      <c r="AI135" s="3"/>
      <c r="AJ135" s="3"/>
      <c r="AK135" s="3"/>
      <c r="AL135" s="3"/>
      <c r="AM135" s="3"/>
      <c r="AN135" s="3"/>
      <c r="AO135" s="3"/>
    </row>
    <row r="136" spans="1:41" ht="12.75" customHeight="1" x14ac:dyDescent="0.2">
      <c r="A136" s="3"/>
      <c r="B136" s="3"/>
      <c r="C136" s="3"/>
      <c r="D136" s="117"/>
      <c r="E136" s="3"/>
      <c r="F136" s="3"/>
      <c r="G136" s="3"/>
      <c r="H136" s="3"/>
      <c r="I136" s="3"/>
      <c r="J136" s="3"/>
      <c r="K136" s="163"/>
      <c r="L136" s="3"/>
      <c r="M136" s="3"/>
      <c r="N136" s="3"/>
      <c r="O136" s="3"/>
      <c r="P136" s="3"/>
      <c r="Q136" s="3"/>
      <c r="R136" s="3"/>
      <c r="S136" s="1"/>
      <c r="T136" s="1"/>
      <c r="U136" s="3"/>
      <c r="V136" s="3"/>
      <c r="W136" s="163"/>
      <c r="X136" s="3"/>
      <c r="Y136" s="163"/>
      <c r="Z136" s="3"/>
      <c r="AA136" s="3"/>
      <c r="AB136" s="3"/>
      <c r="AC136" s="3"/>
      <c r="AD136" s="163"/>
      <c r="AE136" s="3"/>
      <c r="AF136" s="164"/>
      <c r="AG136" s="3"/>
      <c r="AH136" s="3"/>
      <c r="AI136" s="3"/>
      <c r="AJ136" s="3"/>
      <c r="AK136" s="3"/>
      <c r="AL136" s="3"/>
      <c r="AM136" s="3"/>
      <c r="AN136" s="3"/>
      <c r="AO136" s="3"/>
    </row>
    <row r="137" spans="1:41" ht="12.75" customHeight="1" x14ac:dyDescent="0.2">
      <c r="A137" s="3"/>
      <c r="B137" s="3"/>
      <c r="C137" s="3"/>
      <c r="D137" s="117"/>
      <c r="E137" s="3"/>
      <c r="F137" s="3"/>
      <c r="G137" s="3"/>
      <c r="H137" s="3"/>
      <c r="I137" s="3"/>
      <c r="J137" s="3"/>
      <c r="K137" s="163"/>
      <c r="L137" s="3"/>
      <c r="M137" s="3"/>
      <c r="N137" s="3"/>
      <c r="O137" s="3"/>
      <c r="P137" s="3"/>
      <c r="Q137" s="3"/>
      <c r="R137" s="3"/>
      <c r="S137" s="1"/>
      <c r="T137" s="1"/>
      <c r="U137" s="3"/>
      <c r="V137" s="3"/>
      <c r="W137" s="163"/>
      <c r="X137" s="3"/>
      <c r="Y137" s="163"/>
      <c r="Z137" s="3"/>
      <c r="AA137" s="3"/>
      <c r="AB137" s="3"/>
      <c r="AC137" s="3"/>
      <c r="AD137" s="163"/>
      <c r="AE137" s="3"/>
      <c r="AF137" s="164"/>
      <c r="AG137" s="3"/>
      <c r="AH137" s="3"/>
      <c r="AI137" s="3"/>
      <c r="AJ137" s="3"/>
      <c r="AK137" s="3"/>
      <c r="AL137" s="3"/>
      <c r="AM137" s="3"/>
      <c r="AN137" s="3"/>
      <c r="AO137" s="3"/>
    </row>
    <row r="138" spans="1:41" ht="12.75" customHeight="1" x14ac:dyDescent="0.2">
      <c r="A138" s="3"/>
      <c r="B138" s="3"/>
      <c r="C138" s="3"/>
      <c r="D138" s="117"/>
      <c r="E138" s="3"/>
      <c r="F138" s="3"/>
      <c r="G138" s="3"/>
      <c r="H138" s="3"/>
      <c r="I138" s="3"/>
      <c r="J138" s="3"/>
      <c r="K138" s="163"/>
      <c r="L138" s="3"/>
      <c r="M138" s="3"/>
      <c r="N138" s="3"/>
      <c r="O138" s="3"/>
      <c r="P138" s="3"/>
      <c r="Q138" s="3"/>
      <c r="R138" s="3"/>
      <c r="S138" s="1"/>
      <c r="T138" s="1"/>
      <c r="U138" s="3"/>
      <c r="V138" s="3"/>
      <c r="W138" s="163"/>
      <c r="X138" s="3"/>
      <c r="Y138" s="163"/>
      <c r="Z138" s="3"/>
      <c r="AA138" s="3"/>
      <c r="AB138" s="3"/>
      <c r="AC138" s="3"/>
      <c r="AD138" s="163"/>
      <c r="AE138" s="3"/>
      <c r="AF138" s="164"/>
      <c r="AG138" s="3"/>
      <c r="AH138" s="3"/>
      <c r="AI138" s="3"/>
      <c r="AJ138" s="3"/>
      <c r="AK138" s="3"/>
      <c r="AL138" s="3"/>
      <c r="AM138" s="3"/>
      <c r="AN138" s="3"/>
      <c r="AO138" s="3"/>
    </row>
    <row r="139" spans="1:41" ht="12.75" customHeight="1" x14ac:dyDescent="0.2">
      <c r="A139" s="3"/>
      <c r="B139" s="3"/>
      <c r="C139" s="3"/>
      <c r="D139" s="117"/>
      <c r="E139" s="3"/>
      <c r="F139" s="3"/>
      <c r="G139" s="3"/>
      <c r="H139" s="3"/>
      <c r="I139" s="3"/>
      <c r="J139" s="3"/>
      <c r="K139" s="163"/>
      <c r="L139" s="3"/>
      <c r="M139" s="3"/>
      <c r="N139" s="3"/>
      <c r="O139" s="3"/>
      <c r="P139" s="3"/>
      <c r="Q139" s="3"/>
      <c r="R139" s="3"/>
      <c r="S139" s="1"/>
      <c r="T139" s="1"/>
      <c r="U139" s="3"/>
      <c r="V139" s="3"/>
      <c r="W139" s="163"/>
      <c r="X139" s="3"/>
      <c r="Y139" s="163"/>
      <c r="Z139" s="3"/>
      <c r="AA139" s="3"/>
      <c r="AB139" s="3"/>
      <c r="AC139" s="3"/>
      <c r="AD139" s="163"/>
      <c r="AE139" s="3"/>
      <c r="AF139" s="164"/>
      <c r="AG139" s="3"/>
      <c r="AH139" s="3"/>
      <c r="AI139" s="3"/>
      <c r="AJ139" s="3"/>
      <c r="AK139" s="3"/>
      <c r="AL139" s="3"/>
      <c r="AM139" s="3"/>
      <c r="AN139" s="3"/>
      <c r="AO139" s="3"/>
    </row>
    <row r="140" spans="1:41" ht="12.75" customHeight="1" x14ac:dyDescent="0.2">
      <c r="A140" s="3"/>
      <c r="B140" s="3"/>
      <c r="C140" s="3"/>
      <c r="D140" s="117"/>
      <c r="E140" s="3"/>
      <c r="F140" s="3"/>
      <c r="G140" s="3"/>
      <c r="H140" s="3"/>
      <c r="I140" s="3"/>
      <c r="J140" s="3"/>
      <c r="K140" s="163"/>
      <c r="L140" s="3"/>
      <c r="M140" s="3"/>
      <c r="N140" s="3"/>
      <c r="O140" s="3"/>
      <c r="P140" s="3"/>
      <c r="Q140" s="3"/>
      <c r="R140" s="3"/>
      <c r="S140" s="1"/>
      <c r="T140" s="1"/>
      <c r="U140" s="3"/>
      <c r="V140" s="3"/>
      <c r="W140" s="163"/>
      <c r="X140" s="3"/>
      <c r="Y140" s="163"/>
      <c r="Z140" s="3"/>
      <c r="AA140" s="3"/>
      <c r="AB140" s="3"/>
      <c r="AC140" s="3"/>
      <c r="AD140" s="163"/>
      <c r="AE140" s="3"/>
      <c r="AF140" s="164"/>
      <c r="AG140" s="3"/>
      <c r="AH140" s="3"/>
      <c r="AI140" s="3"/>
      <c r="AJ140" s="3"/>
      <c r="AK140" s="3"/>
      <c r="AL140" s="3"/>
      <c r="AM140" s="3"/>
      <c r="AN140" s="3"/>
      <c r="AO140" s="3"/>
    </row>
    <row r="141" spans="1:41" ht="12.75" customHeight="1" x14ac:dyDescent="0.2">
      <c r="A141" s="3"/>
      <c r="B141" s="3"/>
      <c r="C141" s="3"/>
      <c r="D141" s="117"/>
      <c r="E141" s="3"/>
      <c r="F141" s="3"/>
      <c r="G141" s="3"/>
      <c r="H141" s="3"/>
      <c r="I141" s="3"/>
      <c r="J141" s="3"/>
      <c r="K141" s="163"/>
      <c r="L141" s="3"/>
      <c r="M141" s="3"/>
      <c r="N141" s="3"/>
      <c r="O141" s="3"/>
      <c r="P141" s="3"/>
      <c r="Q141" s="3"/>
      <c r="R141" s="3"/>
      <c r="S141" s="1"/>
      <c r="T141" s="1"/>
      <c r="U141" s="3"/>
      <c r="V141" s="3"/>
      <c r="W141" s="163"/>
      <c r="X141" s="3"/>
      <c r="Y141" s="163"/>
      <c r="Z141" s="3"/>
      <c r="AA141" s="3"/>
      <c r="AB141" s="3"/>
      <c r="AC141" s="3"/>
      <c r="AD141" s="163"/>
      <c r="AE141" s="3"/>
      <c r="AF141" s="164"/>
      <c r="AG141" s="3"/>
      <c r="AH141" s="3"/>
      <c r="AI141" s="3"/>
      <c r="AJ141" s="3"/>
      <c r="AK141" s="3"/>
      <c r="AL141" s="3"/>
      <c r="AM141" s="3"/>
      <c r="AN141" s="3"/>
      <c r="AO141" s="3"/>
    </row>
    <row r="142" spans="1:41" ht="12.75" customHeight="1" x14ac:dyDescent="0.2">
      <c r="A142" s="3"/>
      <c r="B142" s="3"/>
      <c r="C142" s="3"/>
      <c r="D142" s="117"/>
      <c r="E142" s="3"/>
      <c r="F142" s="3"/>
      <c r="G142" s="3"/>
      <c r="H142" s="3"/>
      <c r="I142" s="3"/>
      <c r="J142" s="3"/>
      <c r="K142" s="163"/>
      <c r="L142" s="3"/>
      <c r="M142" s="3"/>
      <c r="N142" s="3"/>
      <c r="O142" s="3"/>
      <c r="P142" s="3"/>
      <c r="Q142" s="3"/>
      <c r="R142" s="3"/>
      <c r="S142" s="1"/>
      <c r="T142" s="1"/>
      <c r="U142" s="3"/>
      <c r="V142" s="3"/>
      <c r="W142" s="163"/>
      <c r="X142" s="3"/>
      <c r="Y142" s="163"/>
      <c r="Z142" s="3"/>
      <c r="AA142" s="3"/>
      <c r="AB142" s="3"/>
      <c r="AC142" s="3"/>
      <c r="AD142" s="163"/>
      <c r="AE142" s="3"/>
      <c r="AF142" s="164"/>
      <c r="AG142" s="3"/>
      <c r="AH142" s="3"/>
      <c r="AI142" s="3"/>
      <c r="AJ142" s="3"/>
      <c r="AK142" s="3"/>
      <c r="AL142" s="3"/>
      <c r="AM142" s="3"/>
      <c r="AN142" s="3"/>
      <c r="AO142" s="3"/>
    </row>
    <row r="143" spans="1:41" ht="12.75" customHeight="1" x14ac:dyDescent="0.2">
      <c r="A143" s="3"/>
      <c r="B143" s="3"/>
      <c r="C143" s="3"/>
      <c r="D143" s="117"/>
      <c r="E143" s="3"/>
      <c r="F143" s="3"/>
      <c r="G143" s="3"/>
      <c r="H143" s="3"/>
      <c r="I143" s="3"/>
      <c r="J143" s="3"/>
      <c r="K143" s="163"/>
      <c r="L143" s="3"/>
      <c r="M143" s="3"/>
      <c r="N143" s="3"/>
      <c r="O143" s="3"/>
      <c r="P143" s="3"/>
      <c r="Q143" s="3"/>
      <c r="R143" s="3"/>
      <c r="S143" s="1"/>
      <c r="T143" s="1"/>
      <c r="U143" s="3"/>
      <c r="V143" s="3"/>
      <c r="W143" s="163"/>
      <c r="X143" s="3"/>
      <c r="Y143" s="163"/>
      <c r="Z143" s="3"/>
      <c r="AA143" s="3"/>
      <c r="AB143" s="3"/>
      <c r="AC143" s="3"/>
      <c r="AD143" s="163"/>
      <c r="AE143" s="3"/>
      <c r="AF143" s="164"/>
      <c r="AG143" s="3"/>
      <c r="AH143" s="3"/>
      <c r="AI143" s="3"/>
      <c r="AJ143" s="3"/>
      <c r="AK143" s="3"/>
      <c r="AL143" s="3"/>
      <c r="AM143" s="3"/>
      <c r="AN143" s="3"/>
      <c r="AO143" s="3"/>
    </row>
    <row r="144" spans="1:41" ht="12.75" customHeight="1" x14ac:dyDescent="0.2">
      <c r="A144" s="3"/>
      <c r="B144" s="3"/>
      <c r="C144" s="3"/>
      <c r="D144" s="117"/>
      <c r="E144" s="3"/>
      <c r="F144" s="3"/>
      <c r="G144" s="3"/>
      <c r="H144" s="3"/>
      <c r="I144" s="3"/>
      <c r="J144" s="3"/>
      <c r="K144" s="163"/>
      <c r="L144" s="3"/>
      <c r="M144" s="3"/>
      <c r="N144" s="3"/>
      <c r="O144" s="3"/>
      <c r="P144" s="3"/>
      <c r="Q144" s="3"/>
      <c r="R144" s="3"/>
      <c r="S144" s="1"/>
      <c r="T144" s="1"/>
      <c r="U144" s="3"/>
      <c r="V144" s="3"/>
      <c r="W144" s="163"/>
      <c r="X144" s="3"/>
      <c r="Y144" s="163"/>
      <c r="Z144" s="3"/>
      <c r="AA144" s="3"/>
      <c r="AB144" s="3"/>
      <c r="AC144" s="3"/>
      <c r="AD144" s="163"/>
      <c r="AE144" s="3"/>
      <c r="AF144" s="164"/>
      <c r="AG144" s="3"/>
      <c r="AH144" s="3"/>
      <c r="AI144" s="3"/>
      <c r="AJ144" s="3"/>
      <c r="AK144" s="3"/>
      <c r="AL144" s="3"/>
      <c r="AM144" s="3"/>
      <c r="AN144" s="3"/>
      <c r="AO144" s="3"/>
    </row>
    <row r="145" spans="1:41" ht="12.75" customHeight="1" x14ac:dyDescent="0.2">
      <c r="A145" s="3"/>
      <c r="B145" s="3"/>
      <c r="C145" s="3"/>
      <c r="D145" s="117"/>
      <c r="E145" s="3"/>
      <c r="F145" s="3"/>
      <c r="G145" s="3"/>
      <c r="H145" s="3"/>
      <c r="I145" s="3"/>
      <c r="J145" s="3"/>
      <c r="K145" s="163"/>
      <c r="L145" s="3"/>
      <c r="M145" s="3"/>
      <c r="N145" s="3"/>
      <c r="O145" s="3"/>
      <c r="P145" s="3"/>
      <c r="Q145" s="3"/>
      <c r="R145" s="3"/>
      <c r="S145" s="1"/>
      <c r="T145" s="1"/>
      <c r="U145" s="3"/>
      <c r="V145" s="3"/>
      <c r="W145" s="163"/>
      <c r="X145" s="3"/>
      <c r="Y145" s="163"/>
      <c r="Z145" s="3"/>
      <c r="AA145" s="3"/>
      <c r="AB145" s="3"/>
      <c r="AC145" s="3"/>
      <c r="AD145" s="163"/>
      <c r="AE145" s="3"/>
      <c r="AF145" s="164"/>
      <c r="AG145" s="3"/>
      <c r="AH145" s="3"/>
      <c r="AI145" s="3"/>
      <c r="AJ145" s="3"/>
      <c r="AK145" s="3"/>
      <c r="AL145" s="3"/>
      <c r="AM145" s="3"/>
      <c r="AN145" s="3"/>
      <c r="AO145" s="3"/>
    </row>
    <row r="146" spans="1:41" ht="12.75" customHeight="1" x14ac:dyDescent="0.2">
      <c r="A146" s="3"/>
      <c r="B146" s="3"/>
      <c r="C146" s="3"/>
      <c r="D146" s="117"/>
      <c r="E146" s="3"/>
      <c r="F146" s="3"/>
      <c r="G146" s="3"/>
      <c r="H146" s="3"/>
      <c r="I146" s="3"/>
      <c r="J146" s="3"/>
      <c r="K146" s="163"/>
      <c r="L146" s="3"/>
      <c r="M146" s="3"/>
      <c r="N146" s="3"/>
      <c r="O146" s="3"/>
      <c r="P146" s="3"/>
      <c r="Q146" s="3"/>
      <c r="R146" s="3"/>
      <c r="S146" s="1"/>
      <c r="T146" s="1"/>
      <c r="U146" s="3"/>
      <c r="V146" s="3"/>
      <c r="W146" s="163"/>
      <c r="X146" s="3"/>
      <c r="Y146" s="163"/>
      <c r="Z146" s="3"/>
      <c r="AA146" s="3"/>
      <c r="AB146" s="3"/>
      <c r="AC146" s="3"/>
      <c r="AD146" s="163"/>
      <c r="AE146" s="3"/>
      <c r="AF146" s="164"/>
      <c r="AG146" s="3"/>
      <c r="AH146" s="3"/>
      <c r="AI146" s="3"/>
      <c r="AJ146" s="3"/>
      <c r="AK146" s="3"/>
      <c r="AL146" s="3"/>
      <c r="AM146" s="3"/>
      <c r="AN146" s="3"/>
      <c r="AO146" s="3"/>
    </row>
    <row r="147" spans="1:41" ht="12.75" customHeight="1" x14ac:dyDescent="0.2">
      <c r="A147" s="3"/>
      <c r="B147" s="3"/>
      <c r="C147" s="3"/>
      <c r="D147" s="117"/>
      <c r="E147" s="3"/>
      <c r="F147" s="3"/>
      <c r="G147" s="3"/>
      <c r="H147" s="3"/>
      <c r="I147" s="3"/>
      <c r="J147" s="3"/>
      <c r="K147" s="163"/>
      <c r="L147" s="3"/>
      <c r="M147" s="3"/>
      <c r="N147" s="3"/>
      <c r="O147" s="3"/>
      <c r="P147" s="3"/>
      <c r="Q147" s="3"/>
      <c r="R147" s="3"/>
      <c r="S147" s="1"/>
      <c r="T147" s="1"/>
      <c r="U147" s="3"/>
      <c r="V147" s="3"/>
      <c r="W147" s="163"/>
      <c r="X147" s="3"/>
      <c r="Y147" s="163"/>
      <c r="Z147" s="3"/>
      <c r="AA147" s="3"/>
      <c r="AB147" s="3"/>
      <c r="AC147" s="3"/>
      <c r="AD147" s="163"/>
      <c r="AE147" s="3"/>
      <c r="AF147" s="164"/>
      <c r="AG147" s="3"/>
      <c r="AH147" s="3"/>
      <c r="AI147" s="3"/>
      <c r="AJ147" s="3"/>
      <c r="AK147" s="3"/>
      <c r="AL147" s="3"/>
      <c r="AM147" s="3"/>
      <c r="AN147" s="3"/>
      <c r="AO147" s="3"/>
    </row>
    <row r="148" spans="1:41" ht="12.75" customHeight="1" x14ac:dyDescent="0.2">
      <c r="A148" s="3"/>
      <c r="B148" s="3"/>
      <c r="C148" s="3"/>
      <c r="D148" s="117"/>
      <c r="E148" s="3"/>
      <c r="F148" s="3"/>
      <c r="G148" s="3"/>
      <c r="H148" s="3"/>
      <c r="I148" s="3"/>
      <c r="J148" s="3"/>
      <c r="K148" s="163"/>
      <c r="L148" s="3"/>
      <c r="M148" s="3"/>
      <c r="N148" s="3"/>
      <c r="O148" s="3"/>
      <c r="P148" s="3"/>
      <c r="Q148" s="3"/>
      <c r="R148" s="3"/>
      <c r="S148" s="1"/>
      <c r="T148" s="1"/>
      <c r="U148" s="3"/>
      <c r="V148" s="3"/>
      <c r="W148" s="163"/>
      <c r="X148" s="3"/>
      <c r="Y148" s="163"/>
      <c r="Z148" s="3"/>
      <c r="AA148" s="3"/>
      <c r="AB148" s="3"/>
      <c r="AC148" s="3"/>
      <c r="AD148" s="163"/>
      <c r="AE148" s="3"/>
      <c r="AF148" s="164"/>
      <c r="AG148" s="3"/>
      <c r="AH148" s="3"/>
      <c r="AI148" s="3"/>
      <c r="AJ148" s="3"/>
      <c r="AK148" s="3"/>
      <c r="AL148" s="3"/>
      <c r="AM148" s="3"/>
      <c r="AN148" s="3"/>
      <c r="AO148" s="3"/>
    </row>
    <row r="149" spans="1:41" ht="12.75" customHeight="1" x14ac:dyDescent="0.2">
      <c r="A149" s="3"/>
      <c r="B149" s="3"/>
      <c r="C149" s="3"/>
      <c r="D149" s="117"/>
      <c r="E149" s="3"/>
      <c r="F149" s="3"/>
      <c r="G149" s="3"/>
      <c r="H149" s="3"/>
      <c r="I149" s="3"/>
      <c r="J149" s="3"/>
      <c r="K149" s="163"/>
      <c r="L149" s="3"/>
      <c r="M149" s="3"/>
      <c r="N149" s="3"/>
      <c r="O149" s="3"/>
      <c r="P149" s="3"/>
      <c r="Q149" s="3"/>
      <c r="R149" s="3"/>
      <c r="S149" s="1"/>
      <c r="T149" s="1"/>
      <c r="U149" s="3"/>
      <c r="V149" s="3"/>
      <c r="W149" s="163"/>
      <c r="X149" s="3"/>
      <c r="Y149" s="163"/>
      <c r="Z149" s="3"/>
      <c r="AA149" s="3"/>
      <c r="AB149" s="3"/>
      <c r="AC149" s="3"/>
      <c r="AD149" s="163"/>
      <c r="AE149" s="3"/>
      <c r="AF149" s="164"/>
      <c r="AG149" s="3"/>
      <c r="AH149" s="3"/>
      <c r="AI149" s="3"/>
      <c r="AJ149" s="3"/>
      <c r="AK149" s="3"/>
      <c r="AL149" s="3"/>
      <c r="AM149" s="3"/>
      <c r="AN149" s="3"/>
      <c r="AO149" s="3"/>
    </row>
    <row r="150" spans="1:41" ht="12.75" customHeight="1" x14ac:dyDescent="0.2">
      <c r="A150" s="3"/>
      <c r="B150" s="3"/>
      <c r="C150" s="3"/>
      <c r="D150" s="117"/>
      <c r="E150" s="3"/>
      <c r="F150" s="3"/>
      <c r="G150" s="3"/>
      <c r="H150" s="3"/>
      <c r="I150" s="3"/>
      <c r="J150" s="3"/>
      <c r="K150" s="163"/>
      <c r="L150" s="3"/>
      <c r="M150" s="3"/>
      <c r="N150" s="3"/>
      <c r="O150" s="3"/>
      <c r="P150" s="3"/>
      <c r="Q150" s="3"/>
      <c r="R150" s="3"/>
      <c r="S150" s="1"/>
      <c r="T150" s="1"/>
      <c r="U150" s="3"/>
      <c r="V150" s="3"/>
      <c r="W150" s="163"/>
      <c r="X150" s="3"/>
      <c r="Y150" s="163"/>
      <c r="Z150" s="3"/>
      <c r="AA150" s="3"/>
      <c r="AB150" s="3"/>
      <c r="AC150" s="3"/>
      <c r="AD150" s="163"/>
      <c r="AE150" s="3"/>
      <c r="AF150" s="164"/>
      <c r="AG150" s="3"/>
      <c r="AH150" s="3"/>
      <c r="AI150" s="3"/>
      <c r="AJ150" s="3"/>
      <c r="AK150" s="3"/>
      <c r="AL150" s="3"/>
      <c r="AM150" s="3"/>
      <c r="AN150" s="3"/>
      <c r="AO150" s="3"/>
    </row>
    <row r="151" spans="1:41" ht="12.75" customHeight="1" x14ac:dyDescent="0.2">
      <c r="A151" s="3"/>
      <c r="B151" s="3"/>
      <c r="C151" s="3"/>
      <c r="D151" s="117"/>
      <c r="E151" s="3"/>
      <c r="F151" s="3"/>
      <c r="G151" s="3"/>
      <c r="H151" s="3"/>
      <c r="I151" s="3"/>
      <c r="J151" s="3"/>
      <c r="K151" s="163"/>
      <c r="L151" s="3"/>
      <c r="M151" s="3"/>
      <c r="N151" s="3"/>
      <c r="O151" s="3"/>
      <c r="P151" s="3"/>
      <c r="Q151" s="3"/>
      <c r="R151" s="3"/>
      <c r="S151" s="1"/>
      <c r="T151" s="1"/>
      <c r="U151" s="3"/>
      <c r="V151" s="3"/>
      <c r="W151" s="163"/>
      <c r="X151" s="3"/>
      <c r="Y151" s="163"/>
      <c r="Z151" s="3"/>
      <c r="AA151" s="3"/>
      <c r="AB151" s="3"/>
      <c r="AC151" s="3"/>
      <c r="AD151" s="163"/>
      <c r="AE151" s="3"/>
      <c r="AF151" s="164"/>
      <c r="AG151" s="3"/>
      <c r="AH151" s="3"/>
      <c r="AI151" s="3"/>
      <c r="AJ151" s="3"/>
      <c r="AK151" s="3"/>
      <c r="AL151" s="3"/>
      <c r="AM151" s="3"/>
      <c r="AN151" s="3"/>
      <c r="AO151" s="3"/>
    </row>
    <row r="152" spans="1:41" ht="12.75" customHeight="1" x14ac:dyDescent="0.2">
      <c r="A152" s="3"/>
      <c r="B152" s="3"/>
      <c r="C152" s="3"/>
      <c r="D152" s="117"/>
      <c r="E152" s="3"/>
      <c r="F152" s="3"/>
      <c r="G152" s="3"/>
      <c r="H152" s="3"/>
      <c r="I152" s="3"/>
      <c r="J152" s="3"/>
      <c r="K152" s="163"/>
      <c r="L152" s="3"/>
      <c r="M152" s="3"/>
      <c r="N152" s="3"/>
      <c r="O152" s="3"/>
      <c r="P152" s="3"/>
      <c r="Q152" s="3"/>
      <c r="R152" s="3"/>
      <c r="S152" s="1"/>
      <c r="T152" s="1"/>
      <c r="U152" s="3"/>
      <c r="V152" s="3"/>
      <c r="W152" s="163"/>
      <c r="X152" s="3"/>
      <c r="Y152" s="163"/>
      <c r="Z152" s="3"/>
      <c r="AA152" s="3"/>
      <c r="AB152" s="3"/>
      <c r="AC152" s="3"/>
      <c r="AD152" s="163"/>
      <c r="AE152" s="3"/>
      <c r="AF152" s="164"/>
      <c r="AG152" s="3"/>
      <c r="AH152" s="3"/>
      <c r="AI152" s="3"/>
      <c r="AJ152" s="3"/>
      <c r="AK152" s="3"/>
      <c r="AL152" s="3"/>
      <c r="AM152" s="3"/>
      <c r="AN152" s="3"/>
      <c r="AO152" s="3"/>
    </row>
    <row r="153" spans="1:41" ht="12.75" customHeight="1" x14ac:dyDescent="0.2">
      <c r="A153" s="3"/>
      <c r="B153" s="3"/>
      <c r="C153" s="3"/>
      <c r="D153" s="117"/>
      <c r="E153" s="3"/>
      <c r="F153" s="3"/>
      <c r="G153" s="3"/>
      <c r="H153" s="3"/>
      <c r="I153" s="3"/>
      <c r="J153" s="3"/>
      <c r="K153" s="163"/>
      <c r="L153" s="3"/>
      <c r="M153" s="3"/>
      <c r="N153" s="3"/>
      <c r="O153" s="3"/>
      <c r="P153" s="3"/>
      <c r="Q153" s="3"/>
      <c r="R153" s="3"/>
      <c r="S153" s="1"/>
      <c r="T153" s="1"/>
      <c r="U153" s="3"/>
      <c r="V153" s="3"/>
      <c r="W153" s="163"/>
      <c r="X153" s="3"/>
      <c r="Y153" s="163"/>
      <c r="Z153" s="3"/>
      <c r="AA153" s="3"/>
      <c r="AB153" s="3"/>
      <c r="AC153" s="3"/>
      <c r="AD153" s="163"/>
      <c r="AE153" s="3"/>
      <c r="AF153" s="164"/>
      <c r="AG153" s="3"/>
      <c r="AH153" s="3"/>
      <c r="AI153" s="3"/>
      <c r="AJ153" s="3"/>
      <c r="AK153" s="3"/>
      <c r="AL153" s="3"/>
      <c r="AM153" s="3"/>
      <c r="AN153" s="3"/>
      <c r="AO153" s="3"/>
    </row>
    <row r="154" spans="1:41" ht="12.75" customHeight="1" x14ac:dyDescent="0.2">
      <c r="A154" s="3"/>
      <c r="B154" s="3"/>
      <c r="C154" s="3"/>
      <c r="D154" s="117"/>
      <c r="E154" s="3"/>
      <c r="F154" s="3"/>
      <c r="G154" s="3"/>
      <c r="H154" s="3"/>
      <c r="I154" s="3"/>
      <c r="J154" s="3"/>
      <c r="K154" s="163"/>
      <c r="L154" s="3"/>
      <c r="M154" s="3"/>
      <c r="N154" s="3"/>
      <c r="O154" s="3"/>
      <c r="P154" s="3"/>
      <c r="Q154" s="3"/>
      <c r="R154" s="3"/>
      <c r="S154" s="1"/>
      <c r="T154" s="1"/>
      <c r="U154" s="3"/>
      <c r="V154" s="3"/>
      <c r="W154" s="163"/>
      <c r="X154" s="3"/>
      <c r="Y154" s="163"/>
      <c r="Z154" s="3"/>
      <c r="AA154" s="3"/>
      <c r="AB154" s="3"/>
      <c r="AC154" s="3"/>
      <c r="AD154" s="163"/>
      <c r="AE154" s="3"/>
      <c r="AF154" s="164"/>
      <c r="AG154" s="3"/>
      <c r="AH154" s="3"/>
      <c r="AI154" s="3"/>
      <c r="AJ154" s="3"/>
      <c r="AK154" s="3"/>
      <c r="AL154" s="3"/>
      <c r="AM154" s="3"/>
      <c r="AN154" s="3"/>
      <c r="AO154" s="3"/>
    </row>
    <row r="155" spans="1:41" ht="12.75" customHeight="1" x14ac:dyDescent="0.2">
      <c r="A155" s="3"/>
      <c r="B155" s="3"/>
      <c r="C155" s="3"/>
      <c r="D155" s="117"/>
      <c r="E155" s="3"/>
      <c r="F155" s="3"/>
      <c r="G155" s="3"/>
      <c r="H155" s="3"/>
      <c r="I155" s="3"/>
      <c r="J155" s="3"/>
      <c r="K155" s="163"/>
      <c r="L155" s="3"/>
      <c r="M155" s="3"/>
      <c r="N155" s="3"/>
      <c r="O155" s="3"/>
      <c r="P155" s="3"/>
      <c r="Q155" s="3"/>
      <c r="R155" s="3"/>
      <c r="S155" s="1"/>
      <c r="T155" s="1"/>
      <c r="U155" s="3"/>
      <c r="V155" s="3"/>
      <c r="W155" s="163"/>
      <c r="X155" s="3"/>
      <c r="Y155" s="163"/>
      <c r="Z155" s="3"/>
      <c r="AA155" s="3"/>
      <c r="AB155" s="3"/>
      <c r="AC155" s="3"/>
      <c r="AD155" s="163"/>
      <c r="AE155" s="3"/>
      <c r="AF155" s="164"/>
      <c r="AG155" s="3"/>
      <c r="AH155" s="3"/>
      <c r="AI155" s="3"/>
      <c r="AJ155" s="3"/>
      <c r="AK155" s="3"/>
      <c r="AL155" s="3"/>
      <c r="AM155" s="3"/>
      <c r="AN155" s="3"/>
      <c r="AO155" s="3"/>
    </row>
    <row r="156" spans="1:41" ht="12.75" customHeight="1" x14ac:dyDescent="0.2">
      <c r="A156" s="3"/>
      <c r="B156" s="3"/>
      <c r="C156" s="3"/>
      <c r="D156" s="117"/>
      <c r="E156" s="3"/>
      <c r="F156" s="3"/>
      <c r="G156" s="3"/>
      <c r="H156" s="3"/>
      <c r="I156" s="3"/>
      <c r="J156" s="3"/>
      <c r="K156" s="163"/>
      <c r="L156" s="3"/>
      <c r="M156" s="3"/>
      <c r="N156" s="3"/>
      <c r="O156" s="3"/>
      <c r="P156" s="3"/>
      <c r="Q156" s="3"/>
      <c r="R156" s="3"/>
      <c r="S156" s="1"/>
      <c r="T156" s="1"/>
      <c r="U156" s="3"/>
      <c r="V156" s="3"/>
      <c r="W156" s="163"/>
      <c r="X156" s="3"/>
      <c r="Y156" s="163"/>
      <c r="Z156" s="3"/>
      <c r="AA156" s="3"/>
      <c r="AB156" s="3"/>
      <c r="AC156" s="3"/>
      <c r="AD156" s="163"/>
      <c r="AE156" s="3"/>
      <c r="AF156" s="164"/>
      <c r="AG156" s="3"/>
      <c r="AH156" s="3"/>
      <c r="AI156" s="3"/>
      <c r="AJ156" s="3"/>
      <c r="AK156" s="3"/>
      <c r="AL156" s="3"/>
      <c r="AM156" s="3"/>
      <c r="AN156" s="3"/>
      <c r="AO156" s="3"/>
    </row>
    <row r="157" spans="1:41" ht="12.75" customHeight="1" x14ac:dyDescent="0.2">
      <c r="A157" s="3"/>
      <c r="B157" s="3"/>
      <c r="C157" s="3"/>
      <c r="D157" s="117"/>
      <c r="E157" s="3"/>
      <c r="F157" s="3"/>
      <c r="G157" s="3"/>
      <c r="H157" s="3"/>
      <c r="I157" s="3"/>
      <c r="J157" s="3"/>
      <c r="K157" s="163"/>
      <c r="L157" s="3"/>
      <c r="M157" s="3"/>
      <c r="N157" s="3"/>
      <c r="O157" s="3"/>
      <c r="P157" s="3"/>
      <c r="Q157" s="3"/>
      <c r="R157" s="3"/>
      <c r="S157" s="1"/>
      <c r="T157" s="1"/>
      <c r="U157" s="3"/>
      <c r="V157" s="3"/>
      <c r="W157" s="163"/>
      <c r="X157" s="3"/>
      <c r="Y157" s="163"/>
      <c r="Z157" s="3"/>
      <c r="AA157" s="3"/>
      <c r="AB157" s="3"/>
      <c r="AC157" s="3"/>
      <c r="AD157" s="163"/>
      <c r="AE157" s="3"/>
      <c r="AF157" s="164"/>
      <c r="AG157" s="3"/>
      <c r="AH157" s="3"/>
      <c r="AI157" s="3"/>
      <c r="AJ157" s="3"/>
      <c r="AK157" s="3"/>
      <c r="AL157" s="3"/>
      <c r="AM157" s="3"/>
      <c r="AN157" s="3"/>
      <c r="AO157" s="3"/>
    </row>
    <row r="158" spans="1:41" ht="12.75" customHeight="1" x14ac:dyDescent="0.2">
      <c r="A158" s="3"/>
      <c r="B158" s="3"/>
      <c r="C158" s="3"/>
      <c r="D158" s="117"/>
      <c r="E158" s="3"/>
      <c r="F158" s="3"/>
      <c r="G158" s="3"/>
      <c r="H158" s="3"/>
      <c r="I158" s="3"/>
      <c r="J158" s="3"/>
      <c r="K158" s="163"/>
      <c r="L158" s="3"/>
      <c r="M158" s="3"/>
      <c r="N158" s="3"/>
      <c r="O158" s="3"/>
      <c r="P158" s="3"/>
      <c r="Q158" s="3"/>
      <c r="R158" s="3"/>
      <c r="S158" s="1"/>
      <c r="T158" s="1"/>
      <c r="U158" s="3"/>
      <c r="V158" s="3"/>
      <c r="W158" s="163"/>
      <c r="X158" s="3"/>
      <c r="Y158" s="163"/>
      <c r="Z158" s="3"/>
      <c r="AA158" s="3"/>
      <c r="AB158" s="3"/>
      <c r="AC158" s="3"/>
      <c r="AD158" s="163"/>
      <c r="AE158" s="3"/>
      <c r="AF158" s="164"/>
      <c r="AG158" s="3"/>
      <c r="AH158" s="3"/>
      <c r="AI158" s="3"/>
      <c r="AJ158" s="3"/>
      <c r="AK158" s="3"/>
      <c r="AL158" s="3"/>
      <c r="AM158" s="3"/>
      <c r="AN158" s="3"/>
      <c r="AO158" s="3"/>
    </row>
    <row r="159" spans="1:41" ht="12.75" customHeight="1" x14ac:dyDescent="0.2">
      <c r="A159" s="3"/>
      <c r="B159" s="3"/>
      <c r="C159" s="3"/>
      <c r="D159" s="117"/>
      <c r="E159" s="3"/>
      <c r="F159" s="3"/>
      <c r="G159" s="3"/>
      <c r="H159" s="3"/>
      <c r="I159" s="3"/>
      <c r="J159" s="3"/>
      <c r="K159" s="163"/>
      <c r="L159" s="3"/>
      <c r="M159" s="3"/>
      <c r="N159" s="3"/>
      <c r="O159" s="3"/>
      <c r="P159" s="3"/>
      <c r="Q159" s="3"/>
      <c r="R159" s="3"/>
      <c r="S159" s="1"/>
      <c r="T159" s="1"/>
      <c r="U159" s="3"/>
      <c r="V159" s="3"/>
      <c r="W159" s="163"/>
      <c r="X159" s="3"/>
      <c r="Y159" s="163"/>
      <c r="Z159" s="3"/>
      <c r="AA159" s="3"/>
      <c r="AB159" s="3"/>
      <c r="AC159" s="3"/>
      <c r="AD159" s="163"/>
      <c r="AE159" s="3"/>
      <c r="AF159" s="164"/>
      <c r="AG159" s="3"/>
      <c r="AH159" s="3"/>
      <c r="AI159" s="3"/>
      <c r="AJ159" s="3"/>
      <c r="AK159" s="3"/>
      <c r="AL159" s="3"/>
      <c r="AM159" s="3"/>
      <c r="AN159" s="3"/>
      <c r="AO159" s="3"/>
    </row>
    <row r="160" spans="1:41" ht="12.75" customHeight="1" x14ac:dyDescent="0.2">
      <c r="A160" s="3"/>
      <c r="B160" s="3"/>
      <c r="C160" s="3"/>
      <c r="D160" s="117"/>
      <c r="E160" s="3"/>
      <c r="F160" s="3"/>
      <c r="G160" s="3"/>
      <c r="H160" s="3"/>
      <c r="I160" s="3"/>
      <c r="J160" s="3"/>
      <c r="K160" s="163"/>
      <c r="L160" s="3"/>
      <c r="M160" s="3"/>
      <c r="N160" s="3"/>
      <c r="O160" s="3"/>
      <c r="P160" s="3"/>
      <c r="Q160" s="3"/>
      <c r="R160" s="3"/>
      <c r="S160" s="1"/>
      <c r="T160" s="1"/>
      <c r="U160" s="3"/>
      <c r="V160" s="3"/>
      <c r="W160" s="163"/>
      <c r="X160" s="3"/>
      <c r="Y160" s="163"/>
      <c r="Z160" s="3"/>
      <c r="AA160" s="3"/>
      <c r="AB160" s="3"/>
      <c r="AC160" s="3"/>
      <c r="AD160" s="163"/>
      <c r="AE160" s="3"/>
      <c r="AF160" s="164"/>
      <c r="AG160" s="3"/>
      <c r="AH160" s="3"/>
      <c r="AI160" s="3"/>
      <c r="AJ160" s="3"/>
      <c r="AK160" s="3"/>
      <c r="AL160" s="3"/>
      <c r="AM160" s="3"/>
      <c r="AN160" s="3"/>
      <c r="AO160" s="3"/>
    </row>
    <row r="161" spans="1:41" ht="12.75" customHeight="1" x14ac:dyDescent="0.2">
      <c r="A161" s="3"/>
      <c r="B161" s="3"/>
      <c r="C161" s="3"/>
      <c r="D161" s="117"/>
      <c r="E161" s="3"/>
      <c r="F161" s="3"/>
      <c r="G161" s="3"/>
      <c r="H161" s="3"/>
      <c r="I161" s="3"/>
      <c r="J161" s="3"/>
      <c r="K161" s="163"/>
      <c r="L161" s="3"/>
      <c r="M161" s="3"/>
      <c r="N161" s="3"/>
      <c r="O161" s="3"/>
      <c r="P161" s="3"/>
      <c r="Q161" s="3"/>
      <c r="R161" s="3"/>
      <c r="S161" s="1"/>
      <c r="T161" s="1"/>
      <c r="U161" s="3"/>
      <c r="V161" s="3"/>
      <c r="W161" s="163"/>
      <c r="X161" s="3"/>
      <c r="Y161" s="163"/>
      <c r="Z161" s="3"/>
      <c r="AA161" s="3"/>
      <c r="AB161" s="3"/>
      <c r="AC161" s="3"/>
      <c r="AD161" s="163"/>
      <c r="AE161" s="3"/>
      <c r="AF161" s="164"/>
      <c r="AG161" s="3"/>
      <c r="AH161" s="3"/>
      <c r="AI161" s="3"/>
      <c r="AJ161" s="3"/>
      <c r="AK161" s="3"/>
      <c r="AL161" s="3"/>
      <c r="AM161" s="3"/>
      <c r="AN161" s="3"/>
      <c r="AO161" s="3"/>
    </row>
    <row r="162" spans="1:41" ht="12.75" customHeight="1" x14ac:dyDescent="0.2">
      <c r="A162" s="3"/>
      <c r="B162" s="3"/>
      <c r="C162" s="3"/>
      <c r="D162" s="117"/>
      <c r="E162" s="3"/>
      <c r="F162" s="3"/>
      <c r="G162" s="3"/>
      <c r="H162" s="3"/>
      <c r="I162" s="3"/>
      <c r="J162" s="3"/>
      <c r="K162" s="163"/>
      <c r="L162" s="3"/>
      <c r="M162" s="3"/>
      <c r="N162" s="3"/>
      <c r="O162" s="3"/>
      <c r="P162" s="3"/>
      <c r="Q162" s="3"/>
      <c r="R162" s="3"/>
      <c r="S162" s="1"/>
      <c r="T162" s="1"/>
      <c r="U162" s="3"/>
      <c r="V162" s="3"/>
      <c r="W162" s="163"/>
      <c r="X162" s="3"/>
      <c r="Y162" s="163"/>
      <c r="Z162" s="3"/>
      <c r="AA162" s="3"/>
      <c r="AB162" s="3"/>
      <c r="AC162" s="3"/>
      <c r="AD162" s="163"/>
      <c r="AE162" s="3"/>
      <c r="AF162" s="164"/>
      <c r="AG162" s="3"/>
      <c r="AH162" s="3"/>
      <c r="AI162" s="3"/>
      <c r="AJ162" s="3"/>
      <c r="AK162" s="3"/>
      <c r="AL162" s="3"/>
      <c r="AM162" s="3"/>
      <c r="AN162" s="3"/>
      <c r="AO162" s="3"/>
    </row>
    <row r="163" spans="1:41" ht="12.75" customHeight="1" x14ac:dyDescent="0.2">
      <c r="A163" s="3"/>
      <c r="B163" s="3"/>
      <c r="C163" s="3"/>
      <c r="D163" s="117"/>
      <c r="E163" s="3"/>
      <c r="F163" s="3"/>
      <c r="G163" s="3"/>
      <c r="H163" s="3"/>
      <c r="I163" s="3"/>
      <c r="J163" s="3"/>
      <c r="K163" s="163"/>
      <c r="L163" s="3"/>
      <c r="M163" s="3"/>
      <c r="N163" s="3"/>
      <c r="O163" s="3"/>
      <c r="P163" s="3"/>
      <c r="Q163" s="3"/>
      <c r="R163" s="3"/>
      <c r="S163" s="1"/>
      <c r="T163" s="1"/>
      <c r="U163" s="3"/>
      <c r="V163" s="3"/>
      <c r="W163" s="163"/>
      <c r="X163" s="3"/>
      <c r="Y163" s="163"/>
      <c r="Z163" s="3"/>
      <c r="AA163" s="3"/>
      <c r="AB163" s="3"/>
      <c r="AC163" s="3"/>
      <c r="AD163" s="163"/>
      <c r="AE163" s="3"/>
      <c r="AF163" s="164"/>
      <c r="AG163" s="3"/>
      <c r="AH163" s="3"/>
      <c r="AI163" s="3"/>
      <c r="AJ163" s="3"/>
      <c r="AK163" s="3"/>
      <c r="AL163" s="3"/>
      <c r="AM163" s="3"/>
      <c r="AN163" s="3"/>
      <c r="AO163" s="3"/>
    </row>
    <row r="164" spans="1:41" ht="12.75" customHeight="1" x14ac:dyDescent="0.2">
      <c r="A164" s="3"/>
      <c r="B164" s="3"/>
      <c r="C164" s="3"/>
      <c r="D164" s="117"/>
      <c r="E164" s="3"/>
      <c r="F164" s="3"/>
      <c r="G164" s="3"/>
      <c r="H164" s="3"/>
      <c r="I164" s="3"/>
      <c r="J164" s="3"/>
      <c r="K164" s="163"/>
      <c r="L164" s="3"/>
      <c r="M164" s="3"/>
      <c r="N164" s="3"/>
      <c r="O164" s="3"/>
      <c r="P164" s="3"/>
      <c r="Q164" s="3"/>
      <c r="R164" s="3"/>
      <c r="S164" s="1"/>
      <c r="T164" s="1"/>
      <c r="U164" s="3"/>
      <c r="V164" s="3"/>
      <c r="W164" s="163"/>
      <c r="X164" s="3"/>
      <c r="Y164" s="163"/>
      <c r="Z164" s="3"/>
      <c r="AA164" s="3"/>
      <c r="AB164" s="3"/>
      <c r="AC164" s="3"/>
      <c r="AD164" s="163"/>
      <c r="AE164" s="3"/>
      <c r="AF164" s="164"/>
      <c r="AG164" s="3"/>
      <c r="AH164" s="3"/>
      <c r="AI164" s="3"/>
      <c r="AJ164" s="3"/>
      <c r="AK164" s="3"/>
      <c r="AL164" s="3"/>
      <c r="AM164" s="3"/>
      <c r="AN164" s="3"/>
      <c r="AO164" s="3"/>
    </row>
    <row r="165" spans="1:41" ht="12.75" customHeight="1" x14ac:dyDescent="0.2">
      <c r="A165" s="3"/>
      <c r="B165" s="3"/>
      <c r="C165" s="3"/>
      <c r="D165" s="117"/>
      <c r="E165" s="3"/>
      <c r="F165" s="3"/>
      <c r="G165" s="3"/>
      <c r="H165" s="3"/>
      <c r="I165" s="3"/>
      <c r="J165" s="3"/>
      <c r="K165" s="163"/>
      <c r="L165" s="3"/>
      <c r="M165" s="3"/>
      <c r="N165" s="3"/>
      <c r="O165" s="3"/>
      <c r="P165" s="3"/>
      <c r="Q165" s="3"/>
      <c r="R165" s="3"/>
      <c r="S165" s="1"/>
      <c r="T165" s="1"/>
      <c r="U165" s="3"/>
      <c r="V165" s="3"/>
      <c r="W165" s="163"/>
      <c r="X165" s="3"/>
      <c r="Y165" s="163"/>
      <c r="Z165" s="3"/>
      <c r="AA165" s="3"/>
      <c r="AB165" s="3"/>
      <c r="AC165" s="3"/>
      <c r="AD165" s="163"/>
      <c r="AE165" s="3"/>
      <c r="AF165" s="164"/>
      <c r="AG165" s="3"/>
      <c r="AH165" s="3"/>
      <c r="AI165" s="3"/>
      <c r="AJ165" s="3"/>
      <c r="AK165" s="3"/>
      <c r="AL165" s="3"/>
      <c r="AM165" s="3"/>
      <c r="AN165" s="3"/>
      <c r="AO165" s="3"/>
    </row>
    <row r="166" spans="1:41" ht="12.75" customHeight="1" x14ac:dyDescent="0.2">
      <c r="A166" s="3"/>
      <c r="B166" s="3"/>
      <c r="C166" s="3"/>
      <c r="D166" s="117"/>
      <c r="E166" s="3"/>
      <c r="F166" s="3"/>
      <c r="G166" s="3"/>
      <c r="H166" s="3"/>
      <c r="I166" s="3"/>
      <c r="J166" s="3"/>
      <c r="K166" s="163"/>
      <c r="L166" s="3"/>
      <c r="M166" s="3"/>
      <c r="N166" s="3"/>
      <c r="O166" s="3"/>
      <c r="P166" s="3"/>
      <c r="Q166" s="3"/>
      <c r="R166" s="3"/>
      <c r="S166" s="1"/>
      <c r="T166" s="1"/>
      <c r="U166" s="3"/>
      <c r="V166" s="3"/>
      <c r="W166" s="163"/>
      <c r="X166" s="3"/>
      <c r="Y166" s="163"/>
      <c r="Z166" s="3"/>
      <c r="AA166" s="3"/>
      <c r="AB166" s="3"/>
      <c r="AC166" s="3"/>
      <c r="AD166" s="163"/>
      <c r="AE166" s="3"/>
      <c r="AF166" s="164"/>
      <c r="AG166" s="3"/>
      <c r="AH166" s="3"/>
      <c r="AI166" s="3"/>
      <c r="AJ166" s="3"/>
      <c r="AK166" s="3"/>
      <c r="AL166" s="3"/>
      <c r="AM166" s="3"/>
      <c r="AN166" s="3"/>
      <c r="AO166" s="3"/>
    </row>
    <row r="167" spans="1:41" ht="12.75" customHeight="1" x14ac:dyDescent="0.2">
      <c r="A167" s="3"/>
      <c r="B167" s="3"/>
      <c r="C167" s="3"/>
      <c r="D167" s="117"/>
      <c r="E167" s="3"/>
      <c r="F167" s="3"/>
      <c r="G167" s="3"/>
      <c r="H167" s="3"/>
      <c r="I167" s="3"/>
      <c r="J167" s="3"/>
      <c r="K167" s="163"/>
      <c r="L167" s="3"/>
      <c r="M167" s="3"/>
      <c r="N167" s="3"/>
      <c r="O167" s="3"/>
      <c r="P167" s="3"/>
      <c r="Q167" s="3"/>
      <c r="R167" s="3"/>
      <c r="S167" s="1"/>
      <c r="T167" s="1"/>
      <c r="U167" s="3"/>
      <c r="V167" s="3"/>
      <c r="W167" s="163"/>
      <c r="X167" s="3"/>
      <c r="Y167" s="163"/>
      <c r="Z167" s="3"/>
      <c r="AA167" s="3"/>
      <c r="AB167" s="3"/>
      <c r="AC167" s="3"/>
      <c r="AD167" s="163"/>
      <c r="AE167" s="3"/>
      <c r="AF167" s="164"/>
      <c r="AG167" s="3"/>
      <c r="AH167" s="3"/>
      <c r="AI167" s="3"/>
      <c r="AJ167" s="3"/>
      <c r="AK167" s="3"/>
      <c r="AL167" s="3"/>
      <c r="AM167" s="3"/>
      <c r="AN167" s="3"/>
      <c r="AO167" s="3"/>
    </row>
    <row r="168" spans="1:41" ht="12.75" customHeight="1" x14ac:dyDescent="0.2">
      <c r="A168" s="3"/>
      <c r="B168" s="3"/>
      <c r="C168" s="3"/>
      <c r="D168" s="117"/>
      <c r="E168" s="3"/>
      <c r="F168" s="3"/>
      <c r="G168" s="3"/>
      <c r="H168" s="3"/>
      <c r="I168" s="3"/>
      <c r="J168" s="3"/>
      <c r="K168" s="163"/>
      <c r="L168" s="3"/>
      <c r="M168" s="3"/>
      <c r="N168" s="3"/>
      <c r="O168" s="3"/>
      <c r="P168" s="3"/>
      <c r="Q168" s="3"/>
      <c r="R168" s="3"/>
      <c r="S168" s="1"/>
      <c r="T168" s="1"/>
      <c r="U168" s="3"/>
      <c r="V168" s="3"/>
      <c r="W168" s="163"/>
      <c r="X168" s="3"/>
      <c r="Y168" s="163"/>
      <c r="Z168" s="3"/>
      <c r="AA168" s="3"/>
      <c r="AB168" s="3"/>
      <c r="AC168" s="3"/>
      <c r="AD168" s="163"/>
      <c r="AE168" s="3"/>
      <c r="AF168" s="164"/>
      <c r="AG168" s="3"/>
      <c r="AH168" s="3"/>
      <c r="AI168" s="3"/>
      <c r="AJ168" s="3"/>
      <c r="AK168" s="3"/>
      <c r="AL168" s="3"/>
      <c r="AM168" s="3"/>
      <c r="AN168" s="3"/>
      <c r="AO168" s="3"/>
    </row>
    <row r="169" spans="1:41" ht="12.75" customHeight="1" x14ac:dyDescent="0.2">
      <c r="A169" s="3"/>
      <c r="B169" s="3"/>
      <c r="C169" s="3"/>
      <c r="D169" s="117"/>
      <c r="E169" s="3"/>
      <c r="F169" s="3"/>
      <c r="G169" s="3"/>
      <c r="H169" s="3"/>
      <c r="I169" s="3"/>
      <c r="J169" s="3"/>
      <c r="K169" s="163"/>
      <c r="L169" s="3"/>
      <c r="M169" s="3"/>
      <c r="N169" s="3"/>
      <c r="O169" s="3"/>
      <c r="P169" s="3"/>
      <c r="Q169" s="3"/>
      <c r="R169" s="3"/>
      <c r="S169" s="1"/>
      <c r="T169" s="1"/>
      <c r="U169" s="3"/>
      <c r="V169" s="3"/>
      <c r="W169" s="163"/>
      <c r="X169" s="3"/>
      <c r="Y169" s="163"/>
      <c r="Z169" s="3"/>
      <c r="AA169" s="3"/>
      <c r="AB169" s="3"/>
      <c r="AC169" s="3"/>
      <c r="AD169" s="163"/>
      <c r="AE169" s="3"/>
      <c r="AF169" s="164"/>
      <c r="AG169" s="3"/>
      <c r="AH169" s="3"/>
      <c r="AI169" s="3"/>
      <c r="AJ169" s="3"/>
      <c r="AK169" s="3"/>
      <c r="AL169" s="3"/>
      <c r="AM169" s="3"/>
      <c r="AN169" s="3"/>
      <c r="AO169" s="3"/>
    </row>
    <row r="170" spans="1:41" ht="12.75" customHeight="1" x14ac:dyDescent="0.2">
      <c r="A170" s="3"/>
      <c r="B170" s="3"/>
      <c r="C170" s="3"/>
      <c r="D170" s="117"/>
      <c r="E170" s="3"/>
      <c r="F170" s="3"/>
      <c r="G170" s="3"/>
      <c r="H170" s="3"/>
      <c r="I170" s="3"/>
      <c r="J170" s="3"/>
      <c r="K170" s="163"/>
      <c r="L170" s="3"/>
      <c r="M170" s="3"/>
      <c r="N170" s="3"/>
      <c r="O170" s="3"/>
      <c r="P170" s="3"/>
      <c r="Q170" s="3"/>
      <c r="R170" s="3"/>
      <c r="S170" s="1"/>
      <c r="T170" s="1"/>
      <c r="U170" s="3"/>
      <c r="V170" s="3"/>
      <c r="W170" s="163"/>
      <c r="X170" s="3"/>
      <c r="Y170" s="163"/>
      <c r="Z170" s="3"/>
      <c r="AA170" s="3"/>
      <c r="AB170" s="3"/>
      <c r="AC170" s="3"/>
      <c r="AD170" s="163"/>
      <c r="AE170" s="3"/>
      <c r="AF170" s="164"/>
      <c r="AG170" s="3"/>
      <c r="AH170" s="3"/>
      <c r="AI170" s="3"/>
      <c r="AJ170" s="3"/>
      <c r="AK170" s="3"/>
      <c r="AL170" s="3"/>
      <c r="AM170" s="3"/>
      <c r="AN170" s="3"/>
      <c r="AO170" s="3"/>
    </row>
    <row r="171" spans="1:41" ht="12.75" customHeight="1" x14ac:dyDescent="0.2">
      <c r="A171" s="3"/>
      <c r="B171" s="3"/>
      <c r="C171" s="3"/>
      <c r="D171" s="117"/>
      <c r="E171" s="3"/>
      <c r="F171" s="3"/>
      <c r="G171" s="3"/>
      <c r="H171" s="3"/>
      <c r="I171" s="3"/>
      <c r="J171" s="3"/>
      <c r="K171" s="163"/>
      <c r="L171" s="3"/>
      <c r="M171" s="3"/>
      <c r="N171" s="3"/>
      <c r="O171" s="3"/>
      <c r="P171" s="3"/>
      <c r="Q171" s="3"/>
      <c r="R171" s="3"/>
      <c r="S171" s="1"/>
      <c r="T171" s="1"/>
      <c r="U171" s="3"/>
      <c r="V171" s="3"/>
      <c r="W171" s="163"/>
      <c r="X171" s="3"/>
      <c r="Y171" s="163"/>
      <c r="Z171" s="3"/>
      <c r="AA171" s="3"/>
      <c r="AB171" s="3"/>
      <c r="AC171" s="3"/>
      <c r="AD171" s="163"/>
      <c r="AE171" s="3"/>
      <c r="AF171" s="164"/>
      <c r="AG171" s="3"/>
      <c r="AH171" s="3"/>
      <c r="AI171" s="3"/>
      <c r="AJ171" s="3"/>
      <c r="AK171" s="3"/>
      <c r="AL171" s="3"/>
      <c r="AM171" s="3"/>
      <c r="AN171" s="3"/>
      <c r="AO171" s="3"/>
    </row>
    <row r="172" spans="1:41" ht="12.75" customHeight="1" x14ac:dyDescent="0.2">
      <c r="A172" s="3"/>
      <c r="B172" s="3"/>
      <c r="C172" s="3"/>
      <c r="D172" s="117"/>
      <c r="E172" s="3"/>
      <c r="F172" s="3"/>
      <c r="G172" s="3"/>
      <c r="H172" s="3"/>
      <c r="I172" s="3"/>
      <c r="J172" s="3"/>
      <c r="K172" s="163"/>
      <c r="L172" s="3"/>
      <c r="M172" s="3"/>
      <c r="N172" s="3"/>
      <c r="O172" s="3"/>
      <c r="P172" s="3"/>
      <c r="Q172" s="3"/>
      <c r="R172" s="3"/>
      <c r="S172" s="1"/>
      <c r="T172" s="1"/>
      <c r="U172" s="3"/>
      <c r="V172" s="3"/>
      <c r="W172" s="163"/>
      <c r="X172" s="3"/>
      <c r="Y172" s="163"/>
      <c r="Z172" s="3"/>
      <c r="AA172" s="3"/>
      <c r="AB172" s="3"/>
      <c r="AC172" s="3"/>
      <c r="AD172" s="163"/>
      <c r="AE172" s="3"/>
      <c r="AF172" s="164"/>
      <c r="AG172" s="3"/>
      <c r="AH172" s="3"/>
      <c r="AI172" s="3"/>
      <c r="AJ172" s="3"/>
      <c r="AK172" s="3"/>
      <c r="AL172" s="3"/>
      <c r="AM172" s="3"/>
      <c r="AN172" s="3"/>
      <c r="AO172" s="3"/>
    </row>
    <row r="173" spans="1:41" ht="12.75" customHeight="1" x14ac:dyDescent="0.2">
      <c r="A173" s="3"/>
      <c r="B173" s="3"/>
      <c r="C173" s="3"/>
      <c r="D173" s="117"/>
      <c r="E173" s="3"/>
      <c r="F173" s="3"/>
      <c r="G173" s="3"/>
      <c r="H173" s="3"/>
      <c r="I173" s="3"/>
      <c r="J173" s="3"/>
      <c r="K173" s="163"/>
      <c r="L173" s="3"/>
      <c r="M173" s="3"/>
      <c r="N173" s="3"/>
      <c r="O173" s="3"/>
      <c r="P173" s="3"/>
      <c r="Q173" s="3"/>
      <c r="R173" s="3"/>
      <c r="S173" s="1"/>
      <c r="T173" s="1"/>
      <c r="U173" s="3"/>
      <c r="V173" s="3"/>
      <c r="W173" s="163"/>
      <c r="X173" s="3"/>
      <c r="Y173" s="163"/>
      <c r="Z173" s="3"/>
      <c r="AA173" s="3"/>
      <c r="AB173" s="3"/>
      <c r="AC173" s="3"/>
      <c r="AD173" s="163"/>
      <c r="AE173" s="3"/>
      <c r="AF173" s="164"/>
      <c r="AG173" s="3"/>
      <c r="AH173" s="3"/>
      <c r="AI173" s="3"/>
      <c r="AJ173" s="3"/>
      <c r="AK173" s="3"/>
      <c r="AL173" s="3"/>
      <c r="AM173" s="3"/>
      <c r="AN173" s="3"/>
      <c r="AO173" s="3"/>
    </row>
    <row r="174" spans="1:41" ht="12.75" customHeight="1" x14ac:dyDescent="0.2">
      <c r="A174" s="3"/>
      <c r="B174" s="3"/>
      <c r="C174" s="3"/>
      <c r="D174" s="117"/>
      <c r="E174" s="3"/>
      <c r="F174" s="3"/>
      <c r="G174" s="3"/>
      <c r="H174" s="3"/>
      <c r="I174" s="3"/>
      <c r="J174" s="3"/>
      <c r="K174" s="163"/>
      <c r="L174" s="3"/>
      <c r="M174" s="3"/>
      <c r="N174" s="3"/>
      <c r="O174" s="3"/>
      <c r="P174" s="3"/>
      <c r="Q174" s="3"/>
      <c r="R174" s="3"/>
      <c r="S174" s="1"/>
      <c r="T174" s="1"/>
      <c r="U174" s="3"/>
      <c r="V174" s="3"/>
      <c r="W174" s="163"/>
      <c r="X174" s="3"/>
      <c r="Y174" s="163"/>
      <c r="Z174" s="3"/>
      <c r="AA174" s="3"/>
      <c r="AB174" s="3"/>
      <c r="AC174" s="3"/>
      <c r="AD174" s="163"/>
      <c r="AE174" s="3"/>
      <c r="AF174" s="164"/>
      <c r="AG174" s="3"/>
      <c r="AH174" s="3"/>
      <c r="AI174" s="3"/>
      <c r="AJ174" s="3"/>
      <c r="AK174" s="3"/>
      <c r="AL174" s="3"/>
      <c r="AM174" s="3"/>
      <c r="AN174" s="3"/>
      <c r="AO174" s="3"/>
    </row>
    <row r="175" spans="1:41" ht="12.75" customHeight="1" x14ac:dyDescent="0.2">
      <c r="A175" s="3"/>
      <c r="B175" s="3"/>
      <c r="C175" s="3"/>
      <c r="D175" s="117"/>
      <c r="E175" s="3"/>
      <c r="F175" s="3"/>
      <c r="G175" s="3"/>
      <c r="H175" s="3"/>
      <c r="I175" s="3"/>
      <c r="J175" s="3"/>
      <c r="K175" s="163"/>
      <c r="L175" s="3"/>
      <c r="M175" s="3"/>
      <c r="N175" s="3"/>
      <c r="O175" s="3"/>
      <c r="P175" s="3"/>
      <c r="Q175" s="3"/>
      <c r="R175" s="3"/>
      <c r="S175" s="1"/>
      <c r="T175" s="1"/>
      <c r="U175" s="3"/>
      <c r="V175" s="3"/>
      <c r="W175" s="163"/>
      <c r="X175" s="3"/>
      <c r="Y175" s="163"/>
      <c r="Z175" s="3"/>
      <c r="AA175" s="3"/>
      <c r="AB175" s="3"/>
      <c r="AC175" s="3"/>
      <c r="AD175" s="163"/>
      <c r="AE175" s="3"/>
      <c r="AF175" s="164"/>
      <c r="AG175" s="3"/>
      <c r="AH175" s="3"/>
      <c r="AI175" s="3"/>
      <c r="AJ175" s="3"/>
      <c r="AK175" s="3"/>
      <c r="AL175" s="3"/>
      <c r="AM175" s="3"/>
      <c r="AN175" s="3"/>
      <c r="AO175" s="3"/>
    </row>
    <row r="176" spans="1:41" ht="12.75" customHeight="1" x14ac:dyDescent="0.2">
      <c r="A176" s="3"/>
      <c r="B176" s="3"/>
      <c r="C176" s="3"/>
      <c r="D176" s="117"/>
      <c r="E176" s="3"/>
      <c r="F176" s="3"/>
      <c r="G176" s="3"/>
      <c r="H176" s="3"/>
      <c r="I176" s="3"/>
      <c r="J176" s="3"/>
      <c r="K176" s="163"/>
      <c r="L176" s="3"/>
      <c r="M176" s="3"/>
      <c r="N176" s="3"/>
      <c r="O176" s="3"/>
      <c r="P176" s="3"/>
      <c r="Q176" s="3"/>
      <c r="R176" s="3"/>
      <c r="S176" s="1"/>
      <c r="T176" s="1"/>
      <c r="U176" s="3"/>
      <c r="V176" s="3"/>
      <c r="W176" s="163"/>
      <c r="X176" s="3"/>
      <c r="Y176" s="163"/>
      <c r="Z176" s="3"/>
      <c r="AA176" s="3"/>
      <c r="AB176" s="3"/>
      <c r="AC176" s="3"/>
      <c r="AD176" s="163"/>
      <c r="AE176" s="3"/>
      <c r="AF176" s="164"/>
      <c r="AG176" s="3"/>
      <c r="AH176" s="3"/>
      <c r="AI176" s="3"/>
      <c r="AJ176" s="3"/>
      <c r="AK176" s="3"/>
      <c r="AL176" s="3"/>
      <c r="AM176" s="3"/>
      <c r="AN176" s="3"/>
      <c r="AO176" s="3"/>
    </row>
    <row r="177" spans="1:41" ht="12.75" customHeight="1" x14ac:dyDescent="0.2">
      <c r="A177" s="3"/>
      <c r="B177" s="3"/>
      <c r="C177" s="3"/>
      <c r="D177" s="117"/>
      <c r="E177" s="3"/>
      <c r="F177" s="3"/>
      <c r="G177" s="3"/>
      <c r="H177" s="3"/>
      <c r="I177" s="3"/>
      <c r="J177" s="3"/>
      <c r="K177" s="163"/>
      <c r="L177" s="3"/>
      <c r="M177" s="3"/>
      <c r="N177" s="3"/>
      <c r="O177" s="3"/>
      <c r="P177" s="3"/>
      <c r="Q177" s="3"/>
      <c r="R177" s="3"/>
      <c r="S177" s="1"/>
      <c r="T177" s="1"/>
      <c r="U177" s="3"/>
      <c r="V177" s="3"/>
      <c r="W177" s="163"/>
      <c r="X177" s="3"/>
      <c r="Y177" s="163"/>
      <c r="Z177" s="3"/>
      <c r="AA177" s="3"/>
      <c r="AB177" s="3"/>
      <c r="AC177" s="3"/>
      <c r="AD177" s="163"/>
      <c r="AE177" s="3"/>
      <c r="AF177" s="164"/>
      <c r="AG177" s="3"/>
      <c r="AH177" s="3"/>
      <c r="AI177" s="3"/>
      <c r="AJ177" s="3"/>
      <c r="AK177" s="3"/>
      <c r="AL177" s="3"/>
      <c r="AM177" s="3"/>
      <c r="AN177" s="3"/>
      <c r="AO177" s="3"/>
    </row>
    <row r="178" spans="1:41" ht="12.75" customHeight="1" x14ac:dyDescent="0.2">
      <c r="A178" s="3"/>
      <c r="B178" s="3"/>
      <c r="C178" s="3"/>
      <c r="D178" s="117"/>
      <c r="E178" s="3"/>
      <c r="F178" s="3"/>
      <c r="G178" s="3"/>
      <c r="H178" s="3"/>
      <c r="I178" s="3"/>
      <c r="J178" s="3"/>
      <c r="K178" s="163"/>
      <c r="L178" s="3"/>
      <c r="M178" s="3"/>
      <c r="N178" s="3"/>
      <c r="O178" s="3"/>
      <c r="P178" s="3"/>
      <c r="Q178" s="3"/>
      <c r="R178" s="3"/>
      <c r="S178" s="1"/>
      <c r="T178" s="1"/>
      <c r="U178" s="3"/>
      <c r="V178" s="3"/>
      <c r="W178" s="163"/>
      <c r="X178" s="3"/>
      <c r="Y178" s="163"/>
      <c r="Z178" s="3"/>
      <c r="AA178" s="3"/>
      <c r="AB178" s="3"/>
      <c r="AC178" s="3"/>
      <c r="AD178" s="163"/>
      <c r="AE178" s="3"/>
      <c r="AF178" s="164"/>
      <c r="AG178" s="3"/>
      <c r="AH178" s="3"/>
      <c r="AI178" s="3"/>
      <c r="AJ178" s="3"/>
      <c r="AK178" s="3"/>
      <c r="AL178" s="3"/>
      <c r="AM178" s="3"/>
      <c r="AN178" s="3"/>
      <c r="AO178" s="3"/>
    </row>
    <row r="179" spans="1:41" ht="12.75" customHeight="1" x14ac:dyDescent="0.2">
      <c r="A179" s="3"/>
      <c r="B179" s="3"/>
      <c r="C179" s="3"/>
      <c r="D179" s="117"/>
      <c r="E179" s="3"/>
      <c r="F179" s="3"/>
      <c r="G179" s="3"/>
      <c r="H179" s="3"/>
      <c r="I179" s="3"/>
      <c r="J179" s="3"/>
      <c r="K179" s="163"/>
      <c r="L179" s="3"/>
      <c r="M179" s="3"/>
      <c r="N179" s="3"/>
      <c r="O179" s="3"/>
      <c r="P179" s="3"/>
      <c r="Q179" s="3"/>
      <c r="R179" s="3"/>
      <c r="S179" s="1"/>
      <c r="T179" s="1"/>
      <c r="U179" s="3"/>
      <c r="V179" s="3"/>
      <c r="W179" s="163"/>
      <c r="X179" s="3"/>
      <c r="Y179" s="163"/>
      <c r="Z179" s="3"/>
      <c r="AA179" s="3"/>
      <c r="AB179" s="3"/>
      <c r="AC179" s="3"/>
      <c r="AD179" s="163"/>
      <c r="AE179" s="3"/>
      <c r="AF179" s="164"/>
      <c r="AG179" s="3"/>
      <c r="AH179" s="3"/>
      <c r="AI179" s="3"/>
      <c r="AJ179" s="3"/>
      <c r="AK179" s="3"/>
      <c r="AL179" s="3"/>
      <c r="AM179" s="3"/>
      <c r="AN179" s="3"/>
      <c r="AO179" s="3"/>
    </row>
    <row r="180" spans="1:41" ht="12.75" customHeight="1" x14ac:dyDescent="0.2">
      <c r="A180" s="3"/>
      <c r="B180" s="3"/>
      <c r="C180" s="3"/>
      <c r="D180" s="117"/>
      <c r="E180" s="3"/>
      <c r="F180" s="3"/>
      <c r="G180" s="3"/>
      <c r="H180" s="3"/>
      <c r="I180" s="3"/>
      <c r="J180" s="3"/>
      <c r="K180" s="163"/>
      <c r="L180" s="3"/>
      <c r="M180" s="3"/>
      <c r="N180" s="3"/>
      <c r="O180" s="3"/>
      <c r="P180" s="3"/>
      <c r="Q180" s="3"/>
      <c r="R180" s="3"/>
      <c r="S180" s="1"/>
      <c r="T180" s="1"/>
      <c r="U180" s="3"/>
      <c r="V180" s="3"/>
      <c r="W180" s="163"/>
      <c r="X180" s="3"/>
      <c r="Y180" s="163"/>
      <c r="Z180" s="3"/>
      <c r="AA180" s="3"/>
      <c r="AB180" s="3"/>
      <c r="AC180" s="3"/>
      <c r="AD180" s="163"/>
      <c r="AE180" s="3"/>
      <c r="AF180" s="164"/>
      <c r="AG180" s="3"/>
      <c r="AH180" s="3"/>
      <c r="AI180" s="3"/>
      <c r="AJ180" s="3"/>
      <c r="AK180" s="3"/>
      <c r="AL180" s="3"/>
      <c r="AM180" s="3"/>
      <c r="AN180" s="3"/>
      <c r="AO180" s="3"/>
    </row>
    <row r="181" spans="1:41" ht="12.75" customHeight="1" x14ac:dyDescent="0.2">
      <c r="A181" s="3"/>
      <c r="B181" s="3"/>
      <c r="C181" s="3"/>
      <c r="D181" s="117"/>
      <c r="E181" s="3"/>
      <c r="F181" s="3"/>
      <c r="G181" s="3"/>
      <c r="H181" s="3"/>
      <c r="I181" s="3"/>
      <c r="J181" s="3"/>
      <c r="K181" s="163"/>
      <c r="L181" s="3"/>
      <c r="M181" s="3"/>
      <c r="N181" s="3"/>
      <c r="O181" s="3"/>
      <c r="P181" s="3"/>
      <c r="Q181" s="3"/>
      <c r="R181" s="3"/>
      <c r="S181" s="1"/>
      <c r="T181" s="1"/>
      <c r="U181" s="3"/>
      <c r="V181" s="3"/>
      <c r="W181" s="163"/>
      <c r="X181" s="3"/>
      <c r="Y181" s="163"/>
      <c r="Z181" s="3"/>
      <c r="AA181" s="3"/>
      <c r="AB181" s="3"/>
      <c r="AC181" s="3"/>
      <c r="AD181" s="163"/>
      <c r="AE181" s="3"/>
      <c r="AF181" s="164"/>
      <c r="AG181" s="3"/>
      <c r="AH181" s="3"/>
      <c r="AI181" s="3"/>
      <c r="AJ181" s="3"/>
      <c r="AK181" s="3"/>
      <c r="AL181" s="3"/>
      <c r="AM181" s="3"/>
      <c r="AN181" s="3"/>
      <c r="AO181" s="3"/>
    </row>
    <row r="182" spans="1:41" ht="12.75" customHeight="1" x14ac:dyDescent="0.2">
      <c r="A182" s="3"/>
      <c r="B182" s="3"/>
      <c r="C182" s="3"/>
      <c r="D182" s="117"/>
      <c r="E182" s="3"/>
      <c r="F182" s="3"/>
      <c r="G182" s="3"/>
      <c r="H182" s="3"/>
      <c r="I182" s="3"/>
      <c r="J182" s="3"/>
      <c r="K182" s="163"/>
      <c r="L182" s="3"/>
      <c r="M182" s="3"/>
      <c r="N182" s="3"/>
      <c r="O182" s="3"/>
      <c r="P182" s="3"/>
      <c r="Q182" s="3"/>
      <c r="R182" s="3"/>
      <c r="S182" s="1"/>
      <c r="T182" s="1"/>
      <c r="U182" s="3"/>
      <c r="V182" s="3"/>
      <c r="W182" s="163"/>
      <c r="X182" s="3"/>
      <c r="Y182" s="163"/>
      <c r="Z182" s="3"/>
      <c r="AA182" s="3"/>
      <c r="AB182" s="3"/>
      <c r="AC182" s="3"/>
      <c r="AD182" s="163"/>
      <c r="AE182" s="3"/>
      <c r="AF182" s="164"/>
      <c r="AG182" s="3"/>
      <c r="AH182" s="3"/>
      <c r="AI182" s="3"/>
      <c r="AJ182" s="3"/>
      <c r="AK182" s="3"/>
      <c r="AL182" s="3"/>
      <c r="AM182" s="3"/>
      <c r="AN182" s="3"/>
      <c r="AO182" s="3"/>
    </row>
    <row r="183" spans="1:41" ht="12.75" customHeight="1" x14ac:dyDescent="0.2">
      <c r="A183" s="3"/>
      <c r="B183" s="3"/>
      <c r="C183" s="3"/>
      <c r="D183" s="117"/>
      <c r="E183" s="3"/>
      <c r="F183" s="3"/>
      <c r="G183" s="3"/>
      <c r="H183" s="3"/>
      <c r="I183" s="3"/>
      <c r="J183" s="3"/>
      <c r="K183" s="163"/>
      <c r="L183" s="3"/>
      <c r="M183" s="3"/>
      <c r="N183" s="3"/>
      <c r="O183" s="3"/>
      <c r="P183" s="3"/>
      <c r="Q183" s="3"/>
      <c r="R183" s="3"/>
      <c r="S183" s="1"/>
      <c r="T183" s="1"/>
      <c r="U183" s="3"/>
      <c r="V183" s="3"/>
      <c r="W183" s="163"/>
      <c r="X183" s="3"/>
      <c r="Y183" s="163"/>
      <c r="Z183" s="3"/>
      <c r="AA183" s="3"/>
      <c r="AB183" s="3"/>
      <c r="AC183" s="3"/>
      <c r="AD183" s="163"/>
      <c r="AE183" s="3"/>
      <c r="AF183" s="164"/>
      <c r="AG183" s="3"/>
      <c r="AH183" s="3"/>
      <c r="AI183" s="3"/>
      <c r="AJ183" s="3"/>
      <c r="AK183" s="3"/>
      <c r="AL183" s="3"/>
      <c r="AM183" s="3"/>
      <c r="AN183" s="3"/>
      <c r="AO183" s="3"/>
    </row>
    <row r="184" spans="1:41" ht="12.75" customHeight="1" x14ac:dyDescent="0.2">
      <c r="A184" s="3"/>
      <c r="B184" s="3"/>
      <c r="C184" s="3"/>
      <c r="D184" s="117"/>
      <c r="E184" s="3"/>
      <c r="F184" s="3"/>
      <c r="G184" s="3"/>
      <c r="H184" s="3"/>
      <c r="I184" s="3"/>
      <c r="J184" s="3"/>
      <c r="K184" s="163"/>
      <c r="L184" s="3"/>
      <c r="M184" s="3"/>
      <c r="N184" s="3"/>
      <c r="O184" s="3"/>
      <c r="P184" s="3"/>
      <c r="Q184" s="3"/>
      <c r="R184" s="3"/>
      <c r="S184" s="1"/>
      <c r="T184" s="1"/>
      <c r="U184" s="3"/>
      <c r="V184" s="3"/>
      <c r="W184" s="163"/>
      <c r="X184" s="3"/>
      <c r="Y184" s="163"/>
      <c r="Z184" s="3"/>
      <c r="AA184" s="3"/>
      <c r="AB184" s="3"/>
      <c r="AC184" s="3"/>
      <c r="AD184" s="163"/>
      <c r="AE184" s="3"/>
      <c r="AF184" s="164"/>
      <c r="AG184" s="3"/>
      <c r="AH184" s="3"/>
      <c r="AI184" s="3"/>
      <c r="AJ184" s="3"/>
      <c r="AK184" s="3"/>
      <c r="AL184" s="3"/>
      <c r="AM184" s="3"/>
      <c r="AN184" s="3"/>
      <c r="AO184" s="3"/>
    </row>
    <row r="185" spans="1:41" ht="12.75" customHeight="1" x14ac:dyDescent="0.2">
      <c r="A185" s="3"/>
      <c r="B185" s="3"/>
      <c r="C185" s="3"/>
      <c r="D185" s="117"/>
      <c r="E185" s="3"/>
      <c r="F185" s="3"/>
      <c r="G185" s="3"/>
      <c r="H185" s="3"/>
      <c r="I185" s="3"/>
      <c r="J185" s="3"/>
      <c r="K185" s="163"/>
      <c r="L185" s="3"/>
      <c r="M185" s="3"/>
      <c r="N185" s="3"/>
      <c r="O185" s="3"/>
      <c r="P185" s="3"/>
      <c r="Q185" s="3"/>
      <c r="R185" s="3"/>
      <c r="S185" s="1"/>
      <c r="T185" s="1"/>
      <c r="U185" s="3"/>
      <c r="V185" s="3"/>
      <c r="W185" s="163"/>
      <c r="X185" s="3"/>
      <c r="Y185" s="163"/>
      <c r="Z185" s="3"/>
      <c r="AA185" s="3"/>
      <c r="AB185" s="3"/>
      <c r="AC185" s="3"/>
      <c r="AD185" s="163"/>
      <c r="AE185" s="3"/>
      <c r="AF185" s="164"/>
      <c r="AG185" s="3"/>
      <c r="AH185" s="3"/>
      <c r="AI185" s="3"/>
      <c r="AJ185" s="3"/>
      <c r="AK185" s="3"/>
      <c r="AL185" s="3"/>
      <c r="AM185" s="3"/>
      <c r="AN185" s="3"/>
      <c r="AO185" s="3"/>
    </row>
    <row r="186" spans="1:41" ht="12.75" customHeight="1" x14ac:dyDescent="0.2">
      <c r="A186" s="3"/>
      <c r="B186" s="3"/>
      <c r="C186" s="3"/>
      <c r="D186" s="117"/>
      <c r="E186" s="3"/>
      <c r="F186" s="3"/>
      <c r="G186" s="3"/>
      <c r="H186" s="3"/>
      <c r="I186" s="3"/>
      <c r="J186" s="3"/>
      <c r="K186" s="163"/>
      <c r="L186" s="3"/>
      <c r="M186" s="3"/>
      <c r="N186" s="3"/>
      <c r="O186" s="3"/>
      <c r="P186" s="3"/>
      <c r="Q186" s="3"/>
      <c r="R186" s="3"/>
      <c r="S186" s="1"/>
      <c r="T186" s="1"/>
      <c r="U186" s="3"/>
      <c r="V186" s="3"/>
      <c r="W186" s="163"/>
      <c r="X186" s="3"/>
      <c r="Y186" s="163"/>
      <c r="Z186" s="3"/>
      <c r="AA186" s="3"/>
      <c r="AB186" s="3"/>
      <c r="AC186" s="3"/>
      <c r="AD186" s="163"/>
      <c r="AE186" s="3"/>
      <c r="AF186" s="164"/>
      <c r="AG186" s="3"/>
      <c r="AH186" s="3"/>
      <c r="AI186" s="3"/>
      <c r="AJ186" s="3"/>
      <c r="AK186" s="3"/>
      <c r="AL186" s="3"/>
      <c r="AM186" s="3"/>
      <c r="AN186" s="3"/>
      <c r="AO186" s="3"/>
    </row>
    <row r="187" spans="1:41" ht="12.75" customHeight="1" x14ac:dyDescent="0.2">
      <c r="A187" s="3"/>
      <c r="B187" s="3"/>
      <c r="C187" s="3"/>
      <c r="D187" s="117"/>
      <c r="E187" s="3"/>
      <c r="F187" s="3"/>
      <c r="G187" s="3"/>
      <c r="H187" s="3"/>
      <c r="I187" s="3"/>
      <c r="J187" s="3"/>
      <c r="K187" s="163"/>
      <c r="L187" s="3"/>
      <c r="M187" s="3"/>
      <c r="N187" s="3"/>
      <c r="O187" s="3"/>
      <c r="P187" s="3"/>
      <c r="Q187" s="3"/>
      <c r="R187" s="3"/>
      <c r="S187" s="1"/>
      <c r="T187" s="1"/>
      <c r="U187" s="3"/>
      <c r="V187" s="3"/>
      <c r="W187" s="163"/>
      <c r="X187" s="3"/>
      <c r="Y187" s="163"/>
      <c r="Z187" s="3"/>
      <c r="AA187" s="3"/>
      <c r="AB187" s="3"/>
      <c r="AC187" s="3"/>
      <c r="AD187" s="163"/>
      <c r="AE187" s="3"/>
      <c r="AF187" s="164"/>
      <c r="AG187" s="3"/>
      <c r="AH187" s="3"/>
      <c r="AI187" s="3"/>
      <c r="AJ187" s="3"/>
      <c r="AK187" s="3"/>
      <c r="AL187" s="3"/>
      <c r="AM187" s="3"/>
      <c r="AN187" s="3"/>
      <c r="AO187" s="3"/>
    </row>
    <row r="188" spans="1:41" ht="12.75" customHeight="1" x14ac:dyDescent="0.2">
      <c r="A188" s="3"/>
      <c r="B188" s="3"/>
      <c r="C188" s="3"/>
      <c r="D188" s="117"/>
      <c r="E188" s="3"/>
      <c r="F188" s="3"/>
      <c r="G188" s="3"/>
      <c r="H188" s="3"/>
      <c r="I188" s="3"/>
      <c r="J188" s="3"/>
      <c r="K188" s="163"/>
      <c r="L188" s="3"/>
      <c r="M188" s="3"/>
      <c r="N188" s="3"/>
      <c r="O188" s="3"/>
      <c r="P188" s="3"/>
      <c r="Q188" s="3"/>
      <c r="R188" s="3"/>
      <c r="S188" s="1"/>
      <c r="T188" s="1"/>
      <c r="U188" s="3"/>
      <c r="V188" s="3"/>
      <c r="W188" s="163"/>
      <c r="X188" s="3"/>
      <c r="Y188" s="163"/>
      <c r="Z188" s="3"/>
      <c r="AA188" s="3"/>
      <c r="AB188" s="3"/>
      <c r="AC188" s="3"/>
      <c r="AD188" s="163"/>
      <c r="AE188" s="3"/>
      <c r="AF188" s="164"/>
      <c r="AG188" s="3"/>
      <c r="AH188" s="3"/>
      <c r="AI188" s="3"/>
      <c r="AJ188" s="3"/>
      <c r="AK188" s="3"/>
      <c r="AL188" s="3"/>
      <c r="AM188" s="3"/>
      <c r="AN188" s="3"/>
      <c r="AO188" s="3"/>
    </row>
    <row r="189" spans="1:41" ht="12.75" customHeight="1" x14ac:dyDescent="0.2">
      <c r="A189" s="3"/>
      <c r="B189" s="3"/>
      <c r="C189" s="3"/>
      <c r="D189" s="117"/>
      <c r="E189" s="3"/>
      <c r="F189" s="3"/>
      <c r="G189" s="3"/>
      <c r="H189" s="3"/>
      <c r="I189" s="3"/>
      <c r="J189" s="3"/>
      <c r="K189" s="163"/>
      <c r="L189" s="3"/>
      <c r="M189" s="3"/>
      <c r="N189" s="3"/>
      <c r="O189" s="3"/>
      <c r="P189" s="3"/>
      <c r="Q189" s="3"/>
      <c r="R189" s="3"/>
      <c r="S189" s="1"/>
      <c r="T189" s="1"/>
      <c r="U189" s="3"/>
      <c r="V189" s="3"/>
      <c r="W189" s="163"/>
      <c r="X189" s="3"/>
      <c r="Y189" s="163"/>
      <c r="Z189" s="3"/>
      <c r="AA189" s="3"/>
      <c r="AB189" s="3"/>
      <c r="AC189" s="3"/>
      <c r="AD189" s="163"/>
      <c r="AE189" s="3"/>
      <c r="AF189" s="164"/>
      <c r="AG189" s="3"/>
      <c r="AH189" s="3"/>
      <c r="AI189" s="3"/>
      <c r="AJ189" s="3"/>
      <c r="AK189" s="3"/>
      <c r="AL189" s="3"/>
      <c r="AM189" s="3"/>
      <c r="AN189" s="3"/>
      <c r="AO189" s="3"/>
    </row>
    <row r="190" spans="1:41" ht="12.75" customHeight="1" x14ac:dyDescent="0.2">
      <c r="A190" s="3"/>
      <c r="B190" s="3"/>
      <c r="C190" s="3"/>
      <c r="D190" s="117"/>
      <c r="E190" s="3"/>
      <c r="F190" s="3"/>
      <c r="G190" s="3"/>
      <c r="H190" s="3"/>
      <c r="I190" s="3"/>
      <c r="J190" s="3"/>
      <c r="K190" s="163"/>
      <c r="L190" s="3"/>
      <c r="M190" s="3"/>
      <c r="N190" s="3"/>
      <c r="O190" s="3"/>
      <c r="P190" s="3"/>
      <c r="Q190" s="3"/>
      <c r="R190" s="3"/>
      <c r="S190" s="1"/>
      <c r="T190" s="1"/>
      <c r="U190" s="3"/>
      <c r="V190" s="3"/>
      <c r="W190" s="163"/>
      <c r="X190" s="3"/>
      <c r="Y190" s="163"/>
      <c r="Z190" s="3"/>
      <c r="AA190" s="3"/>
      <c r="AB190" s="3"/>
      <c r="AC190" s="3"/>
      <c r="AD190" s="163"/>
      <c r="AE190" s="3"/>
      <c r="AF190" s="164"/>
      <c r="AG190" s="3"/>
      <c r="AH190" s="3"/>
      <c r="AI190" s="3"/>
      <c r="AJ190" s="3"/>
      <c r="AK190" s="3"/>
      <c r="AL190" s="3"/>
      <c r="AM190" s="3"/>
      <c r="AN190" s="3"/>
      <c r="AO190" s="3"/>
    </row>
    <row r="191" spans="1:41" ht="12.75" customHeight="1" x14ac:dyDescent="0.2">
      <c r="A191" s="3"/>
      <c r="B191" s="3"/>
      <c r="C191" s="3"/>
      <c r="D191" s="117"/>
      <c r="E191" s="3"/>
      <c r="F191" s="3"/>
      <c r="G191" s="3"/>
      <c r="H191" s="3"/>
      <c r="I191" s="3"/>
      <c r="J191" s="3"/>
      <c r="K191" s="163"/>
      <c r="L191" s="3"/>
      <c r="M191" s="3"/>
      <c r="N191" s="3"/>
      <c r="O191" s="3"/>
      <c r="P191" s="3"/>
      <c r="Q191" s="3"/>
      <c r="R191" s="3"/>
      <c r="S191" s="1"/>
      <c r="T191" s="1"/>
      <c r="U191" s="3"/>
      <c r="V191" s="3"/>
      <c r="W191" s="163"/>
      <c r="X191" s="3"/>
      <c r="Y191" s="163"/>
      <c r="Z191" s="3"/>
      <c r="AA191" s="3"/>
      <c r="AB191" s="3"/>
      <c r="AC191" s="3"/>
      <c r="AD191" s="163"/>
      <c r="AE191" s="3"/>
      <c r="AF191" s="164"/>
      <c r="AG191" s="3"/>
      <c r="AH191" s="3"/>
      <c r="AI191" s="3"/>
      <c r="AJ191" s="3"/>
      <c r="AK191" s="3"/>
      <c r="AL191" s="3"/>
      <c r="AM191" s="3"/>
      <c r="AN191" s="3"/>
      <c r="AO191" s="3"/>
    </row>
    <row r="192" spans="1:41" ht="12.75" customHeight="1" x14ac:dyDescent="0.2">
      <c r="A192" s="3"/>
      <c r="B192" s="3"/>
      <c r="C192" s="3"/>
      <c r="D192" s="117"/>
      <c r="E192" s="3"/>
      <c r="F192" s="3"/>
      <c r="G192" s="3"/>
      <c r="H192" s="3"/>
      <c r="I192" s="3"/>
      <c r="J192" s="3"/>
      <c r="K192" s="163"/>
      <c r="L192" s="3"/>
      <c r="M192" s="3"/>
      <c r="N192" s="3"/>
      <c r="O192" s="3"/>
      <c r="P192" s="3"/>
      <c r="Q192" s="3"/>
      <c r="R192" s="3"/>
      <c r="S192" s="1"/>
      <c r="T192" s="1"/>
      <c r="U192" s="3"/>
      <c r="V192" s="3"/>
      <c r="W192" s="163"/>
      <c r="X192" s="3"/>
      <c r="Y192" s="163"/>
      <c r="Z192" s="3"/>
      <c r="AA192" s="3"/>
      <c r="AB192" s="3"/>
      <c r="AC192" s="3"/>
      <c r="AD192" s="163"/>
      <c r="AE192" s="3"/>
      <c r="AF192" s="164"/>
      <c r="AG192" s="3"/>
      <c r="AH192" s="3"/>
      <c r="AI192" s="3"/>
      <c r="AJ192" s="3"/>
      <c r="AK192" s="3"/>
      <c r="AL192" s="3"/>
      <c r="AM192" s="3"/>
      <c r="AN192" s="3"/>
      <c r="AO192" s="3"/>
    </row>
    <row r="193" spans="1:41" ht="12.75" customHeight="1" x14ac:dyDescent="0.2">
      <c r="A193" s="3"/>
      <c r="B193" s="3"/>
      <c r="C193" s="3"/>
      <c r="D193" s="117"/>
      <c r="E193" s="3"/>
      <c r="F193" s="3"/>
      <c r="G193" s="3"/>
      <c r="H193" s="3"/>
      <c r="I193" s="3"/>
      <c r="J193" s="3"/>
      <c r="K193" s="163"/>
      <c r="L193" s="3"/>
      <c r="M193" s="3"/>
      <c r="N193" s="3"/>
      <c r="O193" s="3"/>
      <c r="P193" s="3"/>
      <c r="Q193" s="3"/>
      <c r="R193" s="3"/>
      <c r="S193" s="1"/>
      <c r="T193" s="1"/>
      <c r="U193" s="3"/>
      <c r="V193" s="3"/>
      <c r="W193" s="163"/>
      <c r="X193" s="3"/>
      <c r="Y193" s="163"/>
      <c r="Z193" s="3"/>
      <c r="AA193" s="3"/>
      <c r="AB193" s="3"/>
      <c r="AC193" s="3"/>
      <c r="AD193" s="163"/>
      <c r="AE193" s="3"/>
      <c r="AF193" s="164"/>
      <c r="AG193" s="3"/>
      <c r="AH193" s="3"/>
      <c r="AI193" s="3"/>
      <c r="AJ193" s="3"/>
      <c r="AK193" s="3"/>
      <c r="AL193" s="3"/>
      <c r="AM193" s="3"/>
      <c r="AN193" s="3"/>
      <c r="AO193" s="3"/>
    </row>
    <row r="194" spans="1:41" ht="12.75" customHeight="1" x14ac:dyDescent="0.2">
      <c r="A194" s="3"/>
      <c r="B194" s="3"/>
      <c r="C194" s="3"/>
      <c r="D194" s="117"/>
      <c r="E194" s="3"/>
      <c r="F194" s="3"/>
      <c r="G194" s="3"/>
      <c r="H194" s="3"/>
      <c r="I194" s="3"/>
      <c r="J194" s="3"/>
      <c r="K194" s="163"/>
      <c r="L194" s="3"/>
      <c r="M194" s="3"/>
      <c r="N194" s="3"/>
      <c r="O194" s="3"/>
      <c r="P194" s="3"/>
      <c r="Q194" s="3"/>
      <c r="R194" s="3"/>
      <c r="S194" s="1"/>
      <c r="T194" s="1"/>
      <c r="U194" s="3"/>
      <c r="V194" s="3"/>
      <c r="W194" s="163"/>
      <c r="X194" s="3"/>
      <c r="Y194" s="163"/>
      <c r="Z194" s="3"/>
      <c r="AA194" s="3"/>
      <c r="AB194" s="3"/>
      <c r="AC194" s="3"/>
      <c r="AD194" s="163"/>
      <c r="AE194" s="3"/>
      <c r="AF194" s="164"/>
      <c r="AG194" s="3"/>
      <c r="AH194" s="3"/>
      <c r="AI194" s="3"/>
      <c r="AJ194" s="3"/>
      <c r="AK194" s="3"/>
      <c r="AL194" s="3"/>
      <c r="AM194" s="3"/>
      <c r="AN194" s="3"/>
      <c r="AO194" s="3"/>
    </row>
    <row r="195" spans="1:41" ht="12.75" customHeight="1" x14ac:dyDescent="0.2">
      <c r="A195" s="3"/>
      <c r="B195" s="3"/>
      <c r="C195" s="3"/>
      <c r="D195" s="117"/>
      <c r="E195" s="3"/>
      <c r="F195" s="3"/>
      <c r="G195" s="3"/>
      <c r="H195" s="3"/>
      <c r="I195" s="3"/>
      <c r="J195" s="3"/>
      <c r="K195" s="163"/>
      <c r="L195" s="3"/>
      <c r="M195" s="3"/>
      <c r="N195" s="3"/>
      <c r="O195" s="3"/>
      <c r="P195" s="3"/>
      <c r="Q195" s="3"/>
      <c r="R195" s="3"/>
      <c r="S195" s="1"/>
      <c r="T195" s="1"/>
      <c r="U195" s="3"/>
      <c r="V195" s="3"/>
      <c r="W195" s="163"/>
      <c r="X195" s="3"/>
      <c r="Y195" s="163"/>
      <c r="Z195" s="3"/>
      <c r="AA195" s="3"/>
      <c r="AB195" s="3"/>
      <c r="AC195" s="3"/>
      <c r="AD195" s="163"/>
      <c r="AE195" s="3"/>
      <c r="AF195" s="164"/>
      <c r="AG195" s="3"/>
      <c r="AH195" s="3"/>
      <c r="AI195" s="3"/>
      <c r="AJ195" s="3"/>
      <c r="AK195" s="3"/>
      <c r="AL195" s="3"/>
      <c r="AM195" s="3"/>
      <c r="AN195" s="3"/>
      <c r="AO195" s="3"/>
    </row>
    <row r="196" spans="1:41" ht="12.75" customHeight="1" x14ac:dyDescent="0.2">
      <c r="A196" s="3"/>
      <c r="B196" s="3"/>
      <c r="C196" s="3"/>
      <c r="D196" s="117"/>
      <c r="E196" s="3"/>
      <c r="F196" s="3"/>
      <c r="G196" s="3"/>
      <c r="H196" s="3"/>
      <c r="I196" s="3"/>
      <c r="J196" s="3"/>
      <c r="K196" s="163"/>
      <c r="L196" s="3"/>
      <c r="M196" s="3"/>
      <c r="N196" s="3"/>
      <c r="O196" s="3"/>
      <c r="P196" s="3"/>
      <c r="Q196" s="3"/>
      <c r="R196" s="3"/>
      <c r="S196" s="1"/>
      <c r="T196" s="1"/>
      <c r="U196" s="3"/>
      <c r="V196" s="3"/>
      <c r="W196" s="163"/>
      <c r="X196" s="3"/>
      <c r="Y196" s="163"/>
      <c r="Z196" s="3"/>
      <c r="AA196" s="3"/>
      <c r="AB196" s="3"/>
      <c r="AC196" s="3"/>
      <c r="AD196" s="163"/>
      <c r="AE196" s="3"/>
      <c r="AF196" s="164"/>
      <c r="AG196" s="3"/>
      <c r="AH196" s="3"/>
      <c r="AI196" s="3"/>
      <c r="AJ196" s="3"/>
      <c r="AK196" s="3"/>
      <c r="AL196" s="3"/>
      <c r="AM196" s="3"/>
      <c r="AN196" s="3"/>
      <c r="AO196" s="3"/>
    </row>
    <row r="197" spans="1:41" ht="12.75" customHeight="1" x14ac:dyDescent="0.2">
      <c r="A197" s="3"/>
      <c r="B197" s="3"/>
      <c r="C197" s="3"/>
      <c r="D197" s="117"/>
      <c r="E197" s="3"/>
      <c r="F197" s="3"/>
      <c r="G197" s="3"/>
      <c r="H197" s="3"/>
      <c r="I197" s="3"/>
      <c r="J197" s="3"/>
      <c r="K197" s="163"/>
      <c r="L197" s="3"/>
      <c r="M197" s="3"/>
      <c r="N197" s="3"/>
      <c r="O197" s="3"/>
      <c r="P197" s="3"/>
      <c r="Q197" s="3"/>
      <c r="R197" s="3"/>
      <c r="S197" s="1"/>
      <c r="T197" s="1"/>
      <c r="U197" s="3"/>
      <c r="V197" s="3"/>
      <c r="W197" s="163"/>
      <c r="X197" s="3"/>
      <c r="Y197" s="163"/>
      <c r="Z197" s="3"/>
      <c r="AA197" s="3"/>
      <c r="AB197" s="3"/>
      <c r="AC197" s="3"/>
      <c r="AD197" s="163"/>
      <c r="AE197" s="3"/>
      <c r="AF197" s="164"/>
      <c r="AG197" s="3"/>
      <c r="AH197" s="3"/>
      <c r="AI197" s="3"/>
      <c r="AJ197" s="3"/>
      <c r="AK197" s="3"/>
      <c r="AL197" s="3"/>
      <c r="AM197" s="3"/>
      <c r="AN197" s="3"/>
      <c r="AO197" s="3"/>
    </row>
    <row r="198" spans="1:41" ht="12.75" customHeight="1" x14ac:dyDescent="0.2">
      <c r="A198" s="3"/>
      <c r="B198" s="3"/>
      <c r="C198" s="3"/>
      <c r="D198" s="117"/>
      <c r="E198" s="3"/>
      <c r="F198" s="3"/>
      <c r="G198" s="3"/>
      <c r="H198" s="3"/>
      <c r="I198" s="3"/>
      <c r="J198" s="3"/>
      <c r="K198" s="163"/>
      <c r="L198" s="3"/>
      <c r="M198" s="3"/>
      <c r="N198" s="3"/>
      <c r="O198" s="3"/>
      <c r="P198" s="3"/>
      <c r="Q198" s="3"/>
      <c r="R198" s="3"/>
      <c r="S198" s="1"/>
      <c r="T198" s="1"/>
      <c r="U198" s="3"/>
      <c r="V198" s="3"/>
      <c r="W198" s="163"/>
      <c r="X198" s="3"/>
      <c r="Y198" s="163"/>
      <c r="Z198" s="3"/>
      <c r="AA198" s="3"/>
      <c r="AB198" s="3"/>
      <c r="AC198" s="3"/>
      <c r="AD198" s="163"/>
      <c r="AE198" s="3"/>
      <c r="AF198" s="164"/>
      <c r="AG198" s="3"/>
      <c r="AH198" s="3"/>
      <c r="AI198" s="3"/>
      <c r="AJ198" s="3"/>
      <c r="AK198" s="3"/>
      <c r="AL198" s="3"/>
      <c r="AM198" s="3"/>
      <c r="AN198" s="3"/>
      <c r="AO198" s="3"/>
    </row>
    <row r="199" spans="1:41" ht="12.75" customHeight="1" x14ac:dyDescent="0.2">
      <c r="A199" s="3"/>
      <c r="B199" s="3"/>
      <c r="C199" s="3"/>
      <c r="D199" s="117"/>
      <c r="E199" s="3"/>
      <c r="F199" s="3"/>
      <c r="G199" s="3"/>
      <c r="H199" s="3"/>
      <c r="I199" s="3"/>
      <c r="J199" s="3"/>
      <c r="K199" s="163"/>
      <c r="L199" s="3"/>
      <c r="M199" s="3"/>
      <c r="N199" s="3"/>
      <c r="O199" s="3"/>
      <c r="P199" s="3"/>
      <c r="Q199" s="3"/>
      <c r="R199" s="3"/>
      <c r="S199" s="1"/>
      <c r="T199" s="1"/>
      <c r="U199" s="3"/>
      <c r="V199" s="3"/>
      <c r="W199" s="163"/>
      <c r="X199" s="3"/>
      <c r="Y199" s="163"/>
      <c r="Z199" s="3"/>
      <c r="AA199" s="3"/>
      <c r="AB199" s="3"/>
      <c r="AC199" s="3"/>
      <c r="AD199" s="163"/>
      <c r="AE199" s="3"/>
      <c r="AF199" s="164"/>
      <c r="AG199" s="3"/>
      <c r="AH199" s="3"/>
      <c r="AI199" s="3"/>
      <c r="AJ199" s="3"/>
      <c r="AK199" s="3"/>
      <c r="AL199" s="3"/>
      <c r="AM199" s="3"/>
      <c r="AN199" s="3"/>
      <c r="AO199" s="3"/>
    </row>
    <row r="200" spans="1:41" ht="12.75" customHeight="1" x14ac:dyDescent="0.2">
      <c r="A200" s="3"/>
      <c r="B200" s="3"/>
      <c r="C200" s="3"/>
      <c r="D200" s="117"/>
      <c r="E200" s="3"/>
      <c r="F200" s="3"/>
      <c r="G200" s="3"/>
      <c r="H200" s="3"/>
      <c r="I200" s="3"/>
      <c r="J200" s="3"/>
      <c r="K200" s="163"/>
      <c r="L200" s="3"/>
      <c r="M200" s="3"/>
      <c r="N200" s="3"/>
      <c r="O200" s="3"/>
      <c r="P200" s="3"/>
      <c r="Q200" s="3"/>
      <c r="R200" s="3"/>
      <c r="S200" s="1"/>
      <c r="T200" s="1"/>
      <c r="U200" s="3"/>
      <c r="V200" s="3"/>
      <c r="W200" s="163"/>
      <c r="X200" s="3"/>
      <c r="Y200" s="163"/>
      <c r="Z200" s="3"/>
      <c r="AA200" s="3"/>
      <c r="AB200" s="3"/>
      <c r="AC200" s="3"/>
      <c r="AD200" s="163"/>
      <c r="AE200" s="3"/>
      <c r="AF200" s="164"/>
      <c r="AG200" s="3"/>
      <c r="AH200" s="3"/>
      <c r="AI200" s="3"/>
      <c r="AJ200" s="3"/>
      <c r="AK200" s="3"/>
      <c r="AL200" s="3"/>
      <c r="AM200" s="3"/>
      <c r="AN200" s="3"/>
      <c r="AO200" s="3"/>
    </row>
    <row r="201" spans="1:41" ht="12.75" customHeight="1" x14ac:dyDescent="0.2">
      <c r="A201" s="3"/>
      <c r="B201" s="3"/>
      <c r="C201" s="3"/>
      <c r="D201" s="117"/>
      <c r="E201" s="3"/>
      <c r="F201" s="3"/>
      <c r="G201" s="3"/>
      <c r="H201" s="3"/>
      <c r="I201" s="3"/>
      <c r="J201" s="3"/>
      <c r="K201" s="163"/>
      <c r="L201" s="3"/>
      <c r="M201" s="3"/>
      <c r="N201" s="3"/>
      <c r="O201" s="3"/>
      <c r="P201" s="3"/>
      <c r="Q201" s="3"/>
      <c r="R201" s="3"/>
      <c r="S201" s="1"/>
      <c r="T201" s="1"/>
      <c r="U201" s="3"/>
      <c r="V201" s="3"/>
      <c r="W201" s="163"/>
      <c r="X201" s="3"/>
      <c r="Y201" s="163"/>
      <c r="Z201" s="3"/>
      <c r="AA201" s="3"/>
      <c r="AB201" s="3"/>
      <c r="AC201" s="3"/>
      <c r="AD201" s="163"/>
      <c r="AE201" s="3"/>
      <c r="AF201" s="164"/>
      <c r="AG201" s="3"/>
      <c r="AH201" s="3"/>
      <c r="AI201" s="3"/>
      <c r="AJ201" s="3"/>
      <c r="AK201" s="3"/>
      <c r="AL201" s="3"/>
      <c r="AM201" s="3"/>
      <c r="AN201" s="3"/>
      <c r="AO201" s="3"/>
    </row>
    <row r="202" spans="1:41" ht="12.75" customHeight="1" x14ac:dyDescent="0.2">
      <c r="A202" s="3"/>
      <c r="B202" s="3"/>
      <c r="C202" s="3"/>
      <c r="D202" s="117"/>
      <c r="E202" s="3"/>
      <c r="F202" s="3"/>
      <c r="G202" s="3"/>
      <c r="H202" s="3"/>
      <c r="I202" s="3"/>
      <c r="J202" s="3"/>
      <c r="K202" s="163"/>
      <c r="L202" s="3"/>
      <c r="M202" s="3"/>
      <c r="N202" s="3"/>
      <c r="O202" s="3"/>
      <c r="P202" s="3"/>
      <c r="Q202" s="3"/>
      <c r="R202" s="3"/>
      <c r="S202" s="1"/>
      <c r="T202" s="1"/>
      <c r="U202" s="3"/>
      <c r="V202" s="3"/>
      <c r="W202" s="163"/>
      <c r="X202" s="3"/>
      <c r="Y202" s="163"/>
      <c r="Z202" s="3"/>
      <c r="AA202" s="3"/>
      <c r="AB202" s="3"/>
      <c r="AC202" s="3"/>
      <c r="AD202" s="163"/>
      <c r="AE202" s="3"/>
      <c r="AF202" s="164"/>
      <c r="AG202" s="3"/>
      <c r="AH202" s="3"/>
      <c r="AI202" s="3"/>
      <c r="AJ202" s="3"/>
      <c r="AK202" s="3"/>
      <c r="AL202" s="3"/>
      <c r="AM202" s="3"/>
      <c r="AN202" s="3"/>
      <c r="AO202" s="3"/>
    </row>
    <row r="203" spans="1:41" ht="12.75" customHeight="1" x14ac:dyDescent="0.2">
      <c r="A203" s="3"/>
      <c r="B203" s="3"/>
      <c r="C203" s="3"/>
      <c r="D203" s="117"/>
      <c r="E203" s="3"/>
      <c r="F203" s="3"/>
      <c r="G203" s="3"/>
      <c r="H203" s="3"/>
      <c r="I203" s="3"/>
      <c r="J203" s="3"/>
      <c r="K203" s="163"/>
      <c r="L203" s="3"/>
      <c r="M203" s="3"/>
      <c r="N203" s="3"/>
      <c r="O203" s="3"/>
      <c r="P203" s="3"/>
      <c r="Q203" s="3"/>
      <c r="R203" s="3"/>
      <c r="S203" s="1"/>
      <c r="T203" s="1"/>
      <c r="U203" s="3"/>
      <c r="V203" s="3"/>
      <c r="W203" s="163"/>
      <c r="X203" s="3"/>
      <c r="Y203" s="163"/>
      <c r="Z203" s="3"/>
      <c r="AA203" s="3"/>
      <c r="AB203" s="3"/>
      <c r="AC203" s="3"/>
      <c r="AD203" s="163"/>
      <c r="AE203" s="3"/>
      <c r="AF203" s="164"/>
      <c r="AG203" s="3"/>
      <c r="AH203" s="3"/>
      <c r="AI203" s="3"/>
      <c r="AJ203" s="3"/>
      <c r="AK203" s="3"/>
      <c r="AL203" s="3"/>
      <c r="AM203" s="3"/>
      <c r="AN203" s="3"/>
      <c r="AO203" s="3"/>
    </row>
    <row r="204" spans="1:41" ht="12.75" customHeight="1" x14ac:dyDescent="0.2">
      <c r="A204" s="3"/>
      <c r="B204" s="3"/>
      <c r="C204" s="3"/>
      <c r="D204" s="117"/>
      <c r="E204" s="3"/>
      <c r="F204" s="3"/>
      <c r="G204" s="3"/>
      <c r="H204" s="3"/>
      <c r="I204" s="3"/>
      <c r="J204" s="3"/>
      <c r="K204" s="163"/>
      <c r="L204" s="3"/>
      <c r="M204" s="3"/>
      <c r="N204" s="3"/>
      <c r="O204" s="3"/>
      <c r="P204" s="3"/>
      <c r="Q204" s="3"/>
      <c r="R204" s="3"/>
      <c r="S204" s="1"/>
      <c r="T204" s="1"/>
      <c r="U204" s="3"/>
      <c r="V204" s="3"/>
      <c r="W204" s="163"/>
      <c r="X204" s="3"/>
      <c r="Y204" s="163"/>
      <c r="Z204" s="3"/>
      <c r="AA204" s="3"/>
      <c r="AB204" s="3"/>
      <c r="AC204" s="3"/>
      <c r="AD204" s="163"/>
      <c r="AE204" s="3"/>
      <c r="AF204" s="164"/>
      <c r="AG204" s="3"/>
      <c r="AH204" s="3"/>
      <c r="AI204" s="3"/>
      <c r="AJ204" s="3"/>
      <c r="AK204" s="3"/>
      <c r="AL204" s="3"/>
      <c r="AM204" s="3"/>
      <c r="AN204" s="3"/>
      <c r="AO204" s="3"/>
    </row>
    <row r="205" spans="1:41" ht="12.75" customHeight="1" x14ac:dyDescent="0.2">
      <c r="A205" s="3"/>
      <c r="B205" s="3"/>
      <c r="C205" s="3"/>
      <c r="D205" s="117"/>
      <c r="E205" s="3"/>
      <c r="F205" s="3"/>
      <c r="G205" s="3"/>
      <c r="H205" s="3"/>
      <c r="I205" s="3"/>
      <c r="J205" s="3"/>
      <c r="K205" s="163"/>
      <c r="L205" s="3"/>
      <c r="M205" s="3"/>
      <c r="N205" s="3"/>
      <c r="O205" s="3"/>
      <c r="P205" s="3"/>
      <c r="Q205" s="3"/>
      <c r="R205" s="3"/>
      <c r="S205" s="1"/>
      <c r="T205" s="1"/>
      <c r="U205" s="3"/>
      <c r="V205" s="3"/>
      <c r="W205" s="163"/>
      <c r="X205" s="3"/>
      <c r="Y205" s="163"/>
      <c r="Z205" s="3"/>
      <c r="AA205" s="3"/>
      <c r="AB205" s="3"/>
      <c r="AC205" s="3"/>
      <c r="AD205" s="163"/>
      <c r="AE205" s="3"/>
      <c r="AF205" s="164"/>
      <c r="AG205" s="3"/>
      <c r="AH205" s="3"/>
      <c r="AI205" s="3"/>
      <c r="AJ205" s="3"/>
      <c r="AK205" s="3"/>
      <c r="AL205" s="3"/>
      <c r="AM205" s="3"/>
      <c r="AN205" s="3"/>
      <c r="AO205" s="3"/>
    </row>
    <row r="206" spans="1:41" ht="12.75" customHeight="1" x14ac:dyDescent="0.2">
      <c r="A206" s="3"/>
      <c r="B206" s="3"/>
      <c r="C206" s="3"/>
      <c r="D206" s="117"/>
      <c r="E206" s="3"/>
      <c r="F206" s="3"/>
      <c r="G206" s="3"/>
      <c r="H206" s="3"/>
      <c r="I206" s="3"/>
      <c r="J206" s="3"/>
      <c r="K206" s="163"/>
      <c r="L206" s="3"/>
      <c r="M206" s="3"/>
      <c r="N206" s="3"/>
      <c r="O206" s="3"/>
      <c r="P206" s="3"/>
      <c r="Q206" s="3"/>
      <c r="R206" s="3"/>
      <c r="S206" s="1"/>
      <c r="T206" s="1"/>
      <c r="U206" s="3"/>
      <c r="V206" s="3"/>
      <c r="W206" s="163"/>
      <c r="X206" s="3"/>
      <c r="Y206" s="163"/>
      <c r="Z206" s="3"/>
      <c r="AA206" s="3"/>
      <c r="AB206" s="3"/>
      <c r="AC206" s="3"/>
      <c r="AD206" s="163"/>
      <c r="AE206" s="3"/>
      <c r="AF206" s="164"/>
      <c r="AG206" s="3"/>
      <c r="AH206" s="3"/>
      <c r="AI206" s="3"/>
      <c r="AJ206" s="3"/>
      <c r="AK206" s="3"/>
      <c r="AL206" s="3"/>
      <c r="AM206" s="3"/>
      <c r="AN206" s="3"/>
      <c r="AO206" s="3"/>
    </row>
    <row r="207" spans="1:41" ht="12.75" customHeight="1" x14ac:dyDescent="0.2">
      <c r="A207" s="3"/>
      <c r="B207" s="3"/>
      <c r="C207" s="3"/>
      <c r="D207" s="117"/>
      <c r="E207" s="3"/>
      <c r="F207" s="3"/>
      <c r="G207" s="3"/>
      <c r="H207" s="3"/>
      <c r="I207" s="3"/>
      <c r="J207" s="3"/>
      <c r="K207" s="163"/>
      <c r="L207" s="3"/>
      <c r="M207" s="3"/>
      <c r="N207" s="3"/>
      <c r="O207" s="3"/>
      <c r="P207" s="3"/>
      <c r="Q207" s="3"/>
      <c r="R207" s="3"/>
      <c r="S207" s="1"/>
      <c r="T207" s="1"/>
      <c r="U207" s="3"/>
      <c r="V207" s="3"/>
      <c r="W207" s="163"/>
      <c r="X207" s="3"/>
      <c r="Y207" s="163"/>
      <c r="Z207" s="3"/>
      <c r="AA207" s="3"/>
      <c r="AB207" s="3"/>
      <c r="AC207" s="3"/>
      <c r="AD207" s="163"/>
      <c r="AE207" s="3"/>
      <c r="AF207" s="164"/>
      <c r="AG207" s="3"/>
      <c r="AH207" s="3"/>
      <c r="AI207" s="3"/>
      <c r="AJ207" s="3"/>
      <c r="AK207" s="3"/>
      <c r="AL207" s="3"/>
      <c r="AM207" s="3"/>
      <c r="AN207" s="3"/>
      <c r="AO207" s="3"/>
    </row>
    <row r="208" spans="1:41" ht="12.75" customHeight="1" x14ac:dyDescent="0.2">
      <c r="A208" s="3"/>
      <c r="B208" s="3"/>
      <c r="C208" s="3"/>
      <c r="D208" s="117"/>
      <c r="E208" s="3"/>
      <c r="F208" s="3"/>
      <c r="G208" s="3"/>
      <c r="H208" s="3"/>
      <c r="I208" s="3"/>
      <c r="J208" s="3"/>
      <c r="K208" s="163"/>
      <c r="L208" s="3"/>
      <c r="M208" s="3"/>
      <c r="N208" s="3"/>
      <c r="O208" s="3"/>
      <c r="P208" s="3"/>
      <c r="Q208" s="3"/>
      <c r="R208" s="3"/>
      <c r="S208" s="1"/>
      <c r="T208" s="1"/>
      <c r="U208" s="3"/>
      <c r="V208" s="3"/>
      <c r="W208" s="163"/>
      <c r="X208" s="3"/>
      <c r="Y208" s="163"/>
      <c r="Z208" s="3"/>
      <c r="AA208" s="3"/>
      <c r="AB208" s="3"/>
      <c r="AC208" s="3"/>
      <c r="AD208" s="163"/>
      <c r="AE208" s="3"/>
      <c r="AF208" s="164"/>
      <c r="AG208" s="3"/>
      <c r="AH208" s="3"/>
      <c r="AI208" s="3"/>
      <c r="AJ208" s="3"/>
      <c r="AK208" s="3"/>
      <c r="AL208" s="3"/>
      <c r="AM208" s="3"/>
      <c r="AN208" s="3"/>
      <c r="AO208" s="3"/>
    </row>
    <row r="209" spans="1:41" ht="12.75" customHeight="1" x14ac:dyDescent="0.2">
      <c r="A209" s="3"/>
      <c r="B209" s="3"/>
      <c r="C209" s="3"/>
      <c r="D209" s="117"/>
      <c r="E209" s="3"/>
      <c r="F209" s="3"/>
      <c r="G209" s="3"/>
      <c r="H209" s="3"/>
      <c r="I209" s="3"/>
      <c r="J209" s="3"/>
      <c r="K209" s="163"/>
      <c r="L209" s="3"/>
      <c r="M209" s="3"/>
      <c r="N209" s="3"/>
      <c r="O209" s="3"/>
      <c r="P209" s="3"/>
      <c r="Q209" s="3"/>
      <c r="R209" s="3"/>
      <c r="S209" s="1"/>
      <c r="T209" s="1"/>
      <c r="U209" s="3"/>
      <c r="V209" s="3"/>
      <c r="W209" s="163"/>
      <c r="X209" s="3"/>
      <c r="Y209" s="163"/>
      <c r="Z209" s="3"/>
      <c r="AA209" s="3"/>
      <c r="AB209" s="3"/>
      <c r="AC209" s="3"/>
      <c r="AD209" s="163"/>
      <c r="AE209" s="3"/>
      <c r="AF209" s="164"/>
      <c r="AG209" s="3"/>
      <c r="AH209" s="3"/>
      <c r="AI209" s="3"/>
      <c r="AJ209" s="3"/>
      <c r="AK209" s="3"/>
      <c r="AL209" s="3"/>
      <c r="AM209" s="3"/>
      <c r="AN209" s="3"/>
      <c r="AO209" s="3"/>
    </row>
    <row r="210" spans="1:41" ht="12.75" customHeight="1" x14ac:dyDescent="0.2">
      <c r="A210" s="3"/>
      <c r="B210" s="3"/>
      <c r="C210" s="3"/>
      <c r="D210" s="117"/>
      <c r="E210" s="3"/>
      <c r="F210" s="3"/>
      <c r="G210" s="3"/>
      <c r="H210" s="3"/>
      <c r="I210" s="3"/>
      <c r="J210" s="3"/>
      <c r="K210" s="163"/>
      <c r="L210" s="3"/>
      <c r="M210" s="3"/>
      <c r="N210" s="3"/>
      <c r="O210" s="3"/>
      <c r="P210" s="3"/>
      <c r="Q210" s="3"/>
      <c r="R210" s="3"/>
      <c r="S210" s="1"/>
      <c r="T210" s="1"/>
      <c r="U210" s="3"/>
      <c r="V210" s="3"/>
      <c r="W210" s="163"/>
      <c r="X210" s="3"/>
      <c r="Y210" s="163"/>
      <c r="Z210" s="3"/>
      <c r="AA210" s="3"/>
      <c r="AB210" s="3"/>
      <c r="AC210" s="3"/>
      <c r="AD210" s="163"/>
      <c r="AE210" s="3"/>
      <c r="AF210" s="164"/>
      <c r="AG210" s="3"/>
      <c r="AH210" s="3"/>
      <c r="AI210" s="3"/>
      <c r="AJ210" s="3"/>
      <c r="AK210" s="3"/>
      <c r="AL210" s="3"/>
      <c r="AM210" s="3"/>
      <c r="AN210" s="3"/>
      <c r="AO210" s="3"/>
    </row>
    <row r="211" spans="1:41" ht="12.75" customHeight="1" x14ac:dyDescent="0.2">
      <c r="A211" s="3"/>
      <c r="B211" s="3"/>
      <c r="C211" s="3"/>
      <c r="D211" s="117"/>
      <c r="E211" s="3"/>
      <c r="F211" s="3"/>
      <c r="G211" s="3"/>
      <c r="H211" s="3"/>
      <c r="I211" s="3"/>
      <c r="J211" s="3"/>
      <c r="K211" s="163"/>
      <c r="L211" s="3"/>
      <c r="M211" s="3"/>
      <c r="N211" s="3"/>
      <c r="O211" s="3"/>
      <c r="P211" s="3"/>
      <c r="Q211" s="3"/>
      <c r="R211" s="3"/>
      <c r="S211" s="1"/>
      <c r="T211" s="1"/>
      <c r="U211" s="3"/>
      <c r="V211" s="3"/>
      <c r="W211" s="163"/>
      <c r="X211" s="3"/>
      <c r="Y211" s="163"/>
      <c r="Z211" s="3"/>
      <c r="AA211" s="3"/>
      <c r="AB211" s="3"/>
      <c r="AC211" s="3"/>
      <c r="AD211" s="163"/>
      <c r="AE211" s="3"/>
      <c r="AF211" s="164"/>
      <c r="AG211" s="3"/>
      <c r="AH211" s="3"/>
      <c r="AI211" s="3"/>
      <c r="AJ211" s="3"/>
      <c r="AK211" s="3"/>
      <c r="AL211" s="3"/>
      <c r="AM211" s="3"/>
      <c r="AN211" s="3"/>
      <c r="AO211" s="3"/>
    </row>
    <row r="212" spans="1:41" ht="12.75" customHeight="1" x14ac:dyDescent="0.2">
      <c r="A212" s="3"/>
      <c r="B212" s="3"/>
      <c r="C212" s="3"/>
      <c r="D212" s="117"/>
      <c r="E212" s="3"/>
      <c r="F212" s="3"/>
      <c r="G212" s="3"/>
      <c r="H212" s="3"/>
      <c r="I212" s="3"/>
      <c r="J212" s="3"/>
      <c r="K212" s="163"/>
      <c r="L212" s="3"/>
      <c r="M212" s="3"/>
      <c r="N212" s="3"/>
      <c r="O212" s="3"/>
      <c r="P212" s="3"/>
      <c r="Q212" s="3"/>
      <c r="R212" s="3"/>
      <c r="S212" s="1"/>
      <c r="T212" s="1"/>
      <c r="U212" s="3"/>
      <c r="V212" s="3"/>
      <c r="W212" s="163"/>
      <c r="X212" s="3"/>
      <c r="Y212" s="163"/>
      <c r="Z212" s="3"/>
      <c r="AA212" s="3"/>
      <c r="AB212" s="3"/>
      <c r="AC212" s="3"/>
      <c r="AD212" s="163"/>
      <c r="AE212" s="3"/>
      <c r="AF212" s="164"/>
      <c r="AG212" s="3"/>
      <c r="AH212" s="3"/>
      <c r="AI212" s="3"/>
      <c r="AJ212" s="3"/>
      <c r="AK212" s="3"/>
      <c r="AL212" s="3"/>
      <c r="AM212" s="3"/>
      <c r="AN212" s="3"/>
      <c r="AO212" s="3"/>
    </row>
    <row r="213" spans="1:41" ht="12.75" customHeight="1" x14ac:dyDescent="0.2">
      <c r="A213" s="3"/>
      <c r="B213" s="3"/>
      <c r="C213" s="3"/>
      <c r="D213" s="117"/>
      <c r="E213" s="3"/>
      <c r="F213" s="3"/>
      <c r="G213" s="3"/>
      <c r="H213" s="3"/>
      <c r="I213" s="3"/>
      <c r="J213" s="3"/>
      <c r="K213" s="163"/>
      <c r="L213" s="3"/>
      <c r="M213" s="3"/>
      <c r="N213" s="3"/>
      <c r="O213" s="3"/>
      <c r="P213" s="3"/>
      <c r="Q213" s="3"/>
      <c r="R213" s="3"/>
      <c r="S213" s="1"/>
      <c r="T213" s="1"/>
      <c r="U213" s="3"/>
      <c r="V213" s="3"/>
      <c r="W213" s="163"/>
      <c r="X213" s="3"/>
      <c r="Y213" s="163"/>
      <c r="Z213" s="3"/>
      <c r="AA213" s="3"/>
      <c r="AB213" s="3"/>
      <c r="AC213" s="3"/>
      <c r="AD213" s="163"/>
      <c r="AE213" s="3"/>
      <c r="AF213" s="164"/>
      <c r="AG213" s="3"/>
      <c r="AH213" s="3"/>
      <c r="AI213" s="3"/>
      <c r="AJ213" s="3"/>
      <c r="AK213" s="3"/>
      <c r="AL213" s="3"/>
      <c r="AM213" s="3"/>
      <c r="AN213" s="3"/>
      <c r="AO213" s="3"/>
    </row>
    <row r="214" spans="1:41" ht="12.75" customHeight="1" x14ac:dyDescent="0.2">
      <c r="A214" s="3"/>
      <c r="B214" s="3"/>
      <c r="C214" s="3"/>
      <c r="D214" s="117"/>
      <c r="E214" s="3"/>
      <c r="F214" s="3"/>
      <c r="G214" s="3"/>
      <c r="H214" s="3"/>
      <c r="I214" s="3"/>
      <c r="J214" s="3"/>
      <c r="K214" s="163"/>
      <c r="L214" s="3"/>
      <c r="M214" s="3"/>
      <c r="N214" s="3"/>
      <c r="O214" s="3"/>
      <c r="P214" s="3"/>
      <c r="Q214" s="3"/>
      <c r="R214" s="3"/>
      <c r="S214" s="1"/>
      <c r="T214" s="1"/>
      <c r="U214" s="3"/>
      <c r="V214" s="3"/>
      <c r="W214" s="163"/>
      <c r="X214" s="3"/>
      <c r="Y214" s="163"/>
      <c r="Z214" s="3"/>
      <c r="AA214" s="3"/>
      <c r="AB214" s="3"/>
      <c r="AC214" s="3"/>
      <c r="AD214" s="163"/>
      <c r="AE214" s="3"/>
      <c r="AF214" s="164"/>
      <c r="AG214" s="3"/>
      <c r="AH214" s="3"/>
      <c r="AI214" s="3"/>
      <c r="AJ214" s="3"/>
      <c r="AK214" s="3"/>
      <c r="AL214" s="3"/>
      <c r="AM214" s="3"/>
      <c r="AN214" s="3"/>
      <c r="AO214" s="3"/>
    </row>
    <row r="215" spans="1:41" ht="12.75" customHeight="1" x14ac:dyDescent="0.2">
      <c r="A215" s="3"/>
      <c r="B215" s="3"/>
      <c r="C215" s="3"/>
      <c r="D215" s="117"/>
      <c r="E215" s="3"/>
      <c r="F215" s="3"/>
      <c r="G215" s="3"/>
      <c r="H215" s="3"/>
      <c r="I215" s="3"/>
      <c r="J215" s="3"/>
      <c r="K215" s="163"/>
      <c r="L215" s="3"/>
      <c r="M215" s="3"/>
      <c r="N215" s="3"/>
      <c r="O215" s="3"/>
      <c r="P215" s="3"/>
      <c r="Q215" s="3"/>
      <c r="R215" s="3"/>
      <c r="S215" s="1"/>
      <c r="T215" s="1"/>
      <c r="U215" s="3"/>
      <c r="V215" s="3"/>
      <c r="W215" s="163"/>
      <c r="X215" s="3"/>
      <c r="Y215" s="163"/>
      <c r="Z215" s="3"/>
      <c r="AA215" s="3"/>
      <c r="AB215" s="3"/>
      <c r="AC215" s="3"/>
      <c r="AD215" s="163"/>
      <c r="AE215" s="3"/>
      <c r="AF215" s="164"/>
      <c r="AG215" s="3"/>
      <c r="AH215" s="3"/>
      <c r="AI215" s="3"/>
      <c r="AJ215" s="3"/>
      <c r="AK215" s="3"/>
      <c r="AL215" s="3"/>
      <c r="AM215" s="3"/>
      <c r="AN215" s="3"/>
      <c r="AO215" s="3"/>
    </row>
    <row r="216" spans="1:41" ht="12.75" customHeight="1" x14ac:dyDescent="0.2">
      <c r="A216" s="3"/>
      <c r="B216" s="3"/>
      <c r="C216" s="3"/>
      <c r="D216" s="117"/>
      <c r="E216" s="3"/>
      <c r="F216" s="3"/>
      <c r="G216" s="3"/>
      <c r="H216" s="3"/>
      <c r="I216" s="3"/>
      <c r="J216" s="3"/>
      <c r="K216" s="163"/>
      <c r="L216" s="3"/>
      <c r="M216" s="3"/>
      <c r="N216" s="3"/>
      <c r="O216" s="3"/>
      <c r="P216" s="3"/>
      <c r="Q216" s="3"/>
      <c r="R216" s="3"/>
      <c r="S216" s="1"/>
      <c r="T216" s="1"/>
      <c r="U216" s="3"/>
      <c r="V216" s="3"/>
      <c r="W216" s="163"/>
      <c r="X216" s="3"/>
      <c r="Y216" s="163"/>
      <c r="Z216" s="3"/>
      <c r="AA216" s="3"/>
      <c r="AB216" s="3"/>
      <c r="AC216" s="3"/>
      <c r="AD216" s="163"/>
      <c r="AE216" s="3"/>
      <c r="AF216" s="164"/>
      <c r="AG216" s="3"/>
      <c r="AH216" s="3"/>
      <c r="AI216" s="3"/>
      <c r="AJ216" s="3"/>
      <c r="AK216" s="3"/>
      <c r="AL216" s="3"/>
      <c r="AM216" s="3"/>
      <c r="AN216" s="3"/>
      <c r="AO216" s="3"/>
    </row>
    <row r="217" spans="1:41" ht="12.75" customHeight="1" x14ac:dyDescent="0.2">
      <c r="A217" s="3"/>
      <c r="B217" s="3"/>
      <c r="C217" s="3"/>
      <c r="D217" s="117"/>
      <c r="E217" s="3"/>
      <c r="F217" s="3"/>
      <c r="G217" s="3"/>
      <c r="H217" s="3"/>
      <c r="I217" s="3"/>
      <c r="J217" s="3"/>
      <c r="K217" s="163"/>
      <c r="L217" s="3"/>
      <c r="M217" s="3"/>
      <c r="N217" s="3"/>
      <c r="O217" s="3"/>
      <c r="P217" s="3"/>
      <c r="Q217" s="3"/>
      <c r="R217" s="3"/>
      <c r="S217" s="1"/>
      <c r="T217" s="1"/>
      <c r="U217" s="3"/>
      <c r="V217" s="3"/>
      <c r="W217" s="163"/>
      <c r="X217" s="3"/>
      <c r="Y217" s="163"/>
      <c r="Z217" s="3"/>
      <c r="AA217" s="3"/>
      <c r="AB217" s="3"/>
      <c r="AC217" s="3"/>
      <c r="AD217" s="163"/>
      <c r="AE217" s="3"/>
      <c r="AF217" s="164"/>
      <c r="AG217" s="3"/>
      <c r="AH217" s="3"/>
      <c r="AI217" s="3"/>
      <c r="AJ217" s="3"/>
      <c r="AK217" s="3"/>
      <c r="AL217" s="3"/>
      <c r="AM217" s="3"/>
      <c r="AN217" s="3"/>
      <c r="AO217" s="3"/>
    </row>
    <row r="218" spans="1:41" ht="12.75" customHeight="1" x14ac:dyDescent="0.2">
      <c r="A218" s="3"/>
      <c r="B218" s="3"/>
      <c r="C218" s="3"/>
      <c r="D218" s="117"/>
      <c r="E218" s="3"/>
      <c r="F218" s="3"/>
      <c r="G218" s="3"/>
      <c r="H218" s="3"/>
      <c r="I218" s="3"/>
      <c r="J218" s="3"/>
      <c r="K218" s="163"/>
      <c r="L218" s="3"/>
      <c r="M218" s="3"/>
      <c r="N218" s="3"/>
      <c r="O218" s="3"/>
      <c r="P218" s="3"/>
      <c r="Q218" s="3"/>
      <c r="R218" s="3"/>
      <c r="S218" s="1"/>
      <c r="T218" s="1"/>
      <c r="U218" s="3"/>
      <c r="V218" s="3"/>
      <c r="W218" s="163"/>
      <c r="X218" s="3"/>
      <c r="Y218" s="163"/>
      <c r="Z218" s="3"/>
      <c r="AA218" s="3"/>
      <c r="AB218" s="3"/>
      <c r="AC218" s="3"/>
      <c r="AD218" s="163"/>
      <c r="AE218" s="3"/>
      <c r="AF218" s="164"/>
      <c r="AG218" s="3"/>
      <c r="AH218" s="3"/>
      <c r="AI218" s="3"/>
      <c r="AJ218" s="3"/>
      <c r="AK218" s="3"/>
      <c r="AL218" s="3"/>
      <c r="AM218" s="3"/>
      <c r="AN218" s="3"/>
      <c r="AO218" s="3"/>
    </row>
    <row r="219" spans="1:41" ht="12.75" customHeight="1" x14ac:dyDescent="0.2">
      <c r="A219" s="3"/>
      <c r="B219" s="3"/>
      <c r="C219" s="3"/>
      <c r="D219" s="117"/>
      <c r="E219" s="3"/>
      <c r="F219" s="3"/>
      <c r="G219" s="3"/>
      <c r="H219" s="3"/>
      <c r="I219" s="3"/>
      <c r="J219" s="3"/>
      <c r="K219" s="163"/>
      <c r="L219" s="3"/>
      <c r="M219" s="3"/>
      <c r="N219" s="3"/>
      <c r="O219" s="3"/>
      <c r="P219" s="3"/>
      <c r="Q219" s="3"/>
      <c r="R219" s="3"/>
      <c r="S219" s="1"/>
      <c r="T219" s="1"/>
      <c r="U219" s="3"/>
      <c r="V219" s="3"/>
      <c r="W219" s="163"/>
      <c r="X219" s="3"/>
      <c r="Y219" s="163"/>
      <c r="Z219" s="3"/>
      <c r="AA219" s="3"/>
      <c r="AB219" s="3"/>
      <c r="AC219" s="3"/>
      <c r="AD219" s="163"/>
      <c r="AE219" s="3"/>
      <c r="AF219" s="164"/>
      <c r="AG219" s="3"/>
      <c r="AH219" s="3"/>
      <c r="AI219" s="3"/>
      <c r="AJ219" s="3"/>
      <c r="AK219" s="3"/>
      <c r="AL219" s="3"/>
      <c r="AM219" s="3"/>
      <c r="AN219" s="3"/>
      <c r="AO219" s="3"/>
    </row>
    <row r="220" spans="1:41" ht="12.75" customHeight="1" x14ac:dyDescent="0.2">
      <c r="A220" s="3"/>
      <c r="B220" s="3"/>
      <c r="C220" s="3"/>
      <c r="D220" s="117"/>
      <c r="E220" s="3"/>
      <c r="F220" s="3"/>
      <c r="G220" s="3"/>
      <c r="H220" s="3"/>
      <c r="I220" s="3"/>
      <c r="J220" s="3"/>
      <c r="K220" s="163"/>
      <c r="L220" s="3"/>
      <c r="M220" s="3"/>
      <c r="N220" s="3"/>
      <c r="O220" s="3"/>
      <c r="P220" s="3"/>
      <c r="Q220" s="3"/>
      <c r="R220" s="3"/>
      <c r="S220" s="1"/>
      <c r="T220" s="1"/>
      <c r="U220" s="3"/>
      <c r="V220" s="3"/>
      <c r="W220" s="163"/>
      <c r="X220" s="3"/>
      <c r="Y220" s="163"/>
      <c r="Z220" s="3"/>
      <c r="AA220" s="3"/>
      <c r="AB220" s="3"/>
      <c r="AC220" s="3"/>
      <c r="AD220" s="163"/>
      <c r="AE220" s="3"/>
      <c r="AF220" s="164"/>
      <c r="AG220" s="3"/>
      <c r="AH220" s="3"/>
      <c r="AI220" s="3"/>
      <c r="AJ220" s="3"/>
      <c r="AK220" s="3"/>
      <c r="AL220" s="3"/>
      <c r="AM220" s="3"/>
      <c r="AN220" s="3"/>
      <c r="AO220" s="3"/>
    </row>
    <row r="221" spans="1:41" ht="12.75" customHeight="1" x14ac:dyDescent="0.2">
      <c r="A221" s="3"/>
      <c r="B221" s="3"/>
      <c r="C221" s="3"/>
      <c r="D221" s="117"/>
      <c r="E221" s="3"/>
      <c r="F221" s="3"/>
      <c r="G221" s="3"/>
      <c r="H221" s="3"/>
      <c r="I221" s="3"/>
      <c r="J221" s="3"/>
      <c r="K221" s="163"/>
      <c r="L221" s="3"/>
      <c r="M221" s="3"/>
      <c r="N221" s="3"/>
      <c r="O221" s="3"/>
      <c r="P221" s="3"/>
      <c r="Q221" s="3"/>
      <c r="R221" s="3"/>
      <c r="S221" s="1"/>
      <c r="T221" s="1"/>
      <c r="U221" s="3"/>
      <c r="V221" s="3"/>
      <c r="W221" s="163"/>
      <c r="X221" s="3"/>
      <c r="Y221" s="163"/>
      <c r="Z221" s="3"/>
      <c r="AA221" s="3"/>
      <c r="AB221" s="3"/>
      <c r="AC221" s="3"/>
      <c r="AD221" s="163"/>
      <c r="AE221" s="3"/>
      <c r="AF221" s="164"/>
      <c r="AG221" s="3"/>
      <c r="AH221" s="3"/>
      <c r="AI221" s="3"/>
      <c r="AJ221" s="3"/>
      <c r="AK221" s="3"/>
      <c r="AL221" s="3"/>
      <c r="AM221" s="3"/>
      <c r="AN221" s="3"/>
      <c r="AO221" s="3"/>
    </row>
    <row r="222" spans="1:41" ht="12.75" customHeight="1" x14ac:dyDescent="0.2">
      <c r="A222" s="3"/>
      <c r="B222" s="3"/>
      <c r="C222" s="3"/>
      <c r="D222" s="117"/>
      <c r="E222" s="3"/>
      <c r="F222" s="3"/>
      <c r="G222" s="3"/>
      <c r="H222" s="3"/>
      <c r="I222" s="3"/>
      <c r="J222" s="3"/>
      <c r="K222" s="163"/>
      <c r="L222" s="3"/>
      <c r="M222" s="3"/>
      <c r="N222" s="3"/>
      <c r="O222" s="3"/>
      <c r="P222" s="3"/>
      <c r="Q222" s="3"/>
      <c r="R222" s="3"/>
      <c r="S222" s="1"/>
      <c r="T222" s="1"/>
      <c r="U222" s="3"/>
      <c r="V222" s="3"/>
      <c r="W222" s="163"/>
      <c r="X222" s="3"/>
      <c r="Y222" s="163"/>
      <c r="Z222" s="3"/>
      <c r="AA222" s="3"/>
      <c r="AB222" s="3"/>
      <c r="AC222" s="3"/>
      <c r="AD222" s="163"/>
      <c r="AE222" s="3"/>
      <c r="AF222" s="164"/>
      <c r="AG222" s="3"/>
      <c r="AH222" s="3"/>
      <c r="AI222" s="3"/>
      <c r="AJ222" s="3"/>
      <c r="AK222" s="3"/>
      <c r="AL222" s="3"/>
      <c r="AM222" s="3"/>
      <c r="AN222" s="3"/>
      <c r="AO222" s="3"/>
    </row>
    <row r="223" spans="1:41" ht="12.75" customHeight="1" x14ac:dyDescent="0.2">
      <c r="A223" s="3"/>
      <c r="B223" s="3"/>
      <c r="C223" s="3"/>
      <c r="D223" s="117"/>
      <c r="E223" s="3"/>
      <c r="F223" s="3"/>
      <c r="G223" s="3"/>
      <c r="H223" s="3"/>
      <c r="I223" s="3"/>
      <c r="J223" s="3"/>
      <c r="K223" s="163"/>
      <c r="L223" s="3"/>
      <c r="M223" s="3"/>
      <c r="N223" s="3"/>
      <c r="O223" s="3"/>
      <c r="P223" s="3"/>
      <c r="Q223" s="3"/>
      <c r="R223" s="3"/>
      <c r="S223" s="1"/>
      <c r="T223" s="1"/>
      <c r="U223" s="3"/>
      <c r="V223" s="3"/>
      <c r="W223" s="163"/>
      <c r="X223" s="3"/>
      <c r="Y223" s="163"/>
      <c r="Z223" s="3"/>
      <c r="AA223" s="3"/>
      <c r="AB223" s="3"/>
      <c r="AC223" s="3"/>
      <c r="AD223" s="163"/>
      <c r="AE223" s="3"/>
      <c r="AF223" s="164"/>
      <c r="AG223" s="3"/>
      <c r="AH223" s="3"/>
      <c r="AI223" s="3"/>
      <c r="AJ223" s="3"/>
      <c r="AK223" s="3"/>
      <c r="AL223" s="3"/>
      <c r="AM223" s="3"/>
      <c r="AN223" s="3"/>
      <c r="AO223" s="3"/>
    </row>
    <row r="224" spans="1:41" ht="12.75" customHeight="1" x14ac:dyDescent="0.2">
      <c r="A224" s="3"/>
      <c r="B224" s="3"/>
      <c r="C224" s="3"/>
      <c r="D224" s="117"/>
      <c r="E224" s="3"/>
      <c r="F224" s="3"/>
      <c r="G224" s="3"/>
      <c r="H224" s="3"/>
      <c r="I224" s="3"/>
      <c r="J224" s="3"/>
      <c r="K224" s="163"/>
      <c r="L224" s="3"/>
      <c r="M224" s="3"/>
      <c r="N224" s="3"/>
      <c r="O224" s="3"/>
      <c r="P224" s="3"/>
      <c r="Q224" s="3"/>
      <c r="R224" s="3"/>
      <c r="S224" s="1"/>
      <c r="T224" s="1"/>
      <c r="U224" s="3"/>
      <c r="V224" s="3"/>
      <c r="W224" s="163"/>
      <c r="X224" s="3"/>
      <c r="Y224" s="163"/>
      <c r="Z224" s="3"/>
      <c r="AA224" s="3"/>
      <c r="AB224" s="3"/>
      <c r="AC224" s="3"/>
      <c r="AD224" s="163"/>
      <c r="AE224" s="3"/>
      <c r="AF224" s="164"/>
      <c r="AG224" s="3"/>
      <c r="AH224" s="3"/>
      <c r="AI224" s="3"/>
      <c r="AJ224" s="3"/>
      <c r="AK224" s="3"/>
      <c r="AL224" s="3"/>
      <c r="AM224" s="3"/>
      <c r="AN224" s="3"/>
      <c r="AO224" s="3"/>
    </row>
    <row r="225" spans="1:41" ht="12.75" customHeight="1" x14ac:dyDescent="0.2">
      <c r="A225" s="3"/>
      <c r="B225" s="3"/>
      <c r="C225" s="3"/>
      <c r="D225" s="117"/>
      <c r="E225" s="3"/>
      <c r="F225" s="3"/>
      <c r="G225" s="3"/>
      <c r="H225" s="3"/>
      <c r="I225" s="3"/>
      <c r="J225" s="3"/>
      <c r="K225" s="163"/>
      <c r="L225" s="3"/>
      <c r="M225" s="3"/>
      <c r="N225" s="3"/>
      <c r="O225" s="3"/>
      <c r="P225" s="3"/>
      <c r="Q225" s="3"/>
      <c r="R225" s="3"/>
      <c r="S225" s="1"/>
      <c r="T225" s="1"/>
      <c r="U225" s="3"/>
      <c r="V225" s="3"/>
      <c r="W225" s="163"/>
      <c r="X225" s="3"/>
      <c r="Y225" s="163"/>
      <c r="Z225" s="3"/>
      <c r="AA225" s="3"/>
      <c r="AB225" s="3"/>
      <c r="AC225" s="3"/>
      <c r="AD225" s="163"/>
      <c r="AE225" s="3"/>
      <c r="AF225" s="164"/>
      <c r="AG225" s="3"/>
      <c r="AH225" s="3"/>
      <c r="AI225" s="3"/>
      <c r="AJ225" s="3"/>
      <c r="AK225" s="3"/>
      <c r="AL225" s="3"/>
      <c r="AM225" s="3"/>
      <c r="AN225" s="3"/>
      <c r="AO225" s="3"/>
    </row>
    <row r="226" spans="1:41" ht="12.75" customHeight="1" x14ac:dyDescent="0.2">
      <c r="A226" s="3"/>
      <c r="B226" s="3"/>
      <c r="C226" s="3"/>
      <c r="D226" s="117"/>
      <c r="E226" s="3"/>
      <c r="F226" s="3"/>
      <c r="G226" s="3"/>
      <c r="H226" s="3"/>
      <c r="I226" s="3"/>
      <c r="J226" s="3"/>
      <c r="K226" s="163"/>
      <c r="L226" s="3"/>
      <c r="M226" s="3"/>
      <c r="N226" s="3"/>
      <c r="O226" s="3"/>
      <c r="P226" s="3"/>
      <c r="Q226" s="3"/>
      <c r="R226" s="3"/>
      <c r="S226" s="1"/>
      <c r="T226" s="1"/>
      <c r="U226" s="3"/>
      <c r="V226" s="3"/>
      <c r="W226" s="163"/>
      <c r="X226" s="3"/>
      <c r="Y226" s="163"/>
      <c r="Z226" s="3"/>
      <c r="AA226" s="3"/>
      <c r="AB226" s="3"/>
      <c r="AC226" s="3"/>
      <c r="AD226" s="163"/>
      <c r="AE226" s="3"/>
      <c r="AF226" s="164"/>
      <c r="AG226" s="3"/>
      <c r="AH226" s="3"/>
      <c r="AI226" s="3"/>
      <c r="AJ226" s="3"/>
      <c r="AK226" s="3"/>
      <c r="AL226" s="3"/>
      <c r="AM226" s="3"/>
      <c r="AN226" s="3"/>
      <c r="AO226" s="3"/>
    </row>
    <row r="227" spans="1:41" ht="12.75" customHeight="1" x14ac:dyDescent="0.2">
      <c r="A227" s="3"/>
      <c r="B227" s="3"/>
      <c r="C227" s="3"/>
      <c r="D227" s="117"/>
      <c r="E227" s="3"/>
      <c r="F227" s="3"/>
      <c r="G227" s="3"/>
      <c r="H227" s="3"/>
      <c r="I227" s="3"/>
      <c r="J227" s="3"/>
      <c r="K227" s="163"/>
      <c r="L227" s="3"/>
      <c r="M227" s="3"/>
      <c r="N227" s="3"/>
      <c r="O227" s="3"/>
      <c r="P227" s="3"/>
      <c r="Q227" s="3"/>
      <c r="R227" s="3"/>
      <c r="S227" s="1"/>
      <c r="T227" s="1"/>
      <c r="U227" s="3"/>
      <c r="V227" s="3"/>
      <c r="W227" s="163"/>
      <c r="X227" s="3"/>
      <c r="Y227" s="163"/>
      <c r="Z227" s="3"/>
      <c r="AA227" s="3"/>
      <c r="AB227" s="3"/>
      <c r="AC227" s="3"/>
      <c r="AD227" s="163"/>
      <c r="AE227" s="3"/>
      <c r="AF227" s="164"/>
      <c r="AG227" s="3"/>
      <c r="AH227" s="3"/>
      <c r="AI227" s="3"/>
      <c r="AJ227" s="3"/>
      <c r="AK227" s="3"/>
      <c r="AL227" s="3"/>
      <c r="AM227" s="3"/>
      <c r="AN227" s="3"/>
      <c r="AO227" s="3"/>
    </row>
    <row r="228" spans="1:41" ht="12.75" customHeight="1" x14ac:dyDescent="0.2">
      <c r="A228" s="3"/>
      <c r="B228" s="3"/>
      <c r="C228" s="3"/>
      <c r="D228" s="117"/>
      <c r="E228" s="3"/>
      <c r="F228" s="3"/>
      <c r="G228" s="3"/>
      <c r="H228" s="3"/>
      <c r="I228" s="3"/>
      <c r="J228" s="3"/>
      <c r="K228" s="163"/>
      <c r="L228" s="3"/>
      <c r="M228" s="3"/>
      <c r="N228" s="3"/>
      <c r="O228" s="3"/>
      <c r="P228" s="3"/>
      <c r="Q228" s="3"/>
      <c r="R228" s="3"/>
      <c r="S228" s="1"/>
      <c r="T228" s="1"/>
      <c r="U228" s="3"/>
      <c r="V228" s="3"/>
      <c r="W228" s="163"/>
      <c r="X228" s="3"/>
      <c r="Y228" s="163"/>
      <c r="Z228" s="3"/>
      <c r="AA228" s="3"/>
      <c r="AB228" s="3"/>
      <c r="AC228" s="3"/>
      <c r="AD228" s="163"/>
      <c r="AE228" s="3"/>
      <c r="AF228" s="164"/>
      <c r="AG228" s="3"/>
      <c r="AH228" s="3"/>
      <c r="AI228" s="3"/>
      <c r="AJ228" s="3"/>
      <c r="AK228" s="3"/>
      <c r="AL228" s="3"/>
      <c r="AM228" s="3"/>
      <c r="AN228" s="3"/>
      <c r="AO228" s="3"/>
    </row>
    <row r="229" spans="1:41" ht="12.75" customHeight="1" x14ac:dyDescent="0.2">
      <c r="A229" s="3"/>
      <c r="B229" s="3"/>
      <c r="C229" s="3"/>
      <c r="D229" s="117"/>
      <c r="E229" s="3"/>
      <c r="F229" s="3"/>
      <c r="G229" s="3"/>
      <c r="H229" s="3"/>
      <c r="I229" s="3"/>
      <c r="J229" s="3"/>
      <c r="K229" s="163"/>
      <c r="L229" s="3"/>
      <c r="M229" s="3"/>
      <c r="N229" s="3"/>
      <c r="O229" s="3"/>
      <c r="P229" s="3"/>
      <c r="Q229" s="3"/>
      <c r="R229" s="3"/>
      <c r="S229" s="1"/>
      <c r="T229" s="1"/>
      <c r="U229" s="3"/>
      <c r="V229" s="3"/>
      <c r="W229" s="163"/>
      <c r="X229" s="3"/>
      <c r="Y229" s="163"/>
      <c r="Z229" s="3"/>
      <c r="AA229" s="3"/>
      <c r="AB229" s="3"/>
      <c r="AC229" s="3"/>
      <c r="AD229" s="163"/>
      <c r="AE229" s="3"/>
      <c r="AF229" s="164"/>
      <c r="AG229" s="3"/>
      <c r="AH229" s="3"/>
      <c r="AI229" s="3"/>
      <c r="AJ229" s="3"/>
      <c r="AK229" s="3"/>
      <c r="AL229" s="3"/>
      <c r="AM229" s="3"/>
      <c r="AN229" s="3"/>
      <c r="AO229" s="3"/>
    </row>
    <row r="230" spans="1:41" ht="12.75" customHeight="1" x14ac:dyDescent="0.2">
      <c r="A230" s="3"/>
      <c r="B230" s="3"/>
      <c r="C230" s="3"/>
      <c r="D230" s="117"/>
      <c r="E230" s="3"/>
      <c r="F230" s="3"/>
      <c r="G230" s="3"/>
      <c r="H230" s="3"/>
      <c r="I230" s="3"/>
      <c r="J230" s="3"/>
      <c r="K230" s="163"/>
      <c r="L230" s="3"/>
      <c r="M230" s="3"/>
      <c r="N230" s="3"/>
      <c r="O230" s="3"/>
      <c r="P230" s="3"/>
      <c r="Q230" s="3"/>
      <c r="R230" s="3"/>
      <c r="S230" s="1"/>
      <c r="T230" s="1"/>
      <c r="U230" s="3"/>
      <c r="V230" s="3"/>
      <c r="W230" s="163"/>
      <c r="X230" s="3"/>
      <c r="Y230" s="163"/>
      <c r="Z230" s="3"/>
      <c r="AA230" s="3"/>
      <c r="AB230" s="3"/>
      <c r="AC230" s="3"/>
      <c r="AD230" s="163"/>
      <c r="AE230" s="3"/>
      <c r="AF230" s="164"/>
      <c r="AG230" s="3"/>
      <c r="AH230" s="3"/>
      <c r="AI230" s="3"/>
      <c r="AJ230" s="3"/>
      <c r="AK230" s="3"/>
      <c r="AL230" s="3"/>
      <c r="AM230" s="3"/>
      <c r="AN230" s="3"/>
      <c r="AO230" s="3"/>
    </row>
    <row r="231" spans="1:41" ht="12.75" customHeight="1" x14ac:dyDescent="0.2">
      <c r="A231" s="3"/>
      <c r="B231" s="3"/>
      <c r="C231" s="3"/>
      <c r="D231" s="117"/>
      <c r="E231" s="3"/>
      <c r="F231" s="3"/>
      <c r="G231" s="3"/>
      <c r="H231" s="3"/>
      <c r="I231" s="3"/>
      <c r="J231" s="3"/>
      <c r="K231" s="163"/>
      <c r="L231" s="3"/>
      <c r="M231" s="3"/>
      <c r="N231" s="3"/>
      <c r="O231" s="3"/>
      <c r="P231" s="3"/>
      <c r="Q231" s="3"/>
      <c r="R231" s="3"/>
      <c r="S231" s="1"/>
      <c r="T231" s="1"/>
      <c r="U231" s="3"/>
      <c r="V231" s="3"/>
      <c r="W231" s="163"/>
      <c r="X231" s="3"/>
      <c r="Y231" s="163"/>
      <c r="Z231" s="3"/>
      <c r="AA231" s="3"/>
      <c r="AB231" s="3"/>
      <c r="AC231" s="3"/>
      <c r="AD231" s="163"/>
      <c r="AE231" s="3"/>
      <c r="AF231" s="164"/>
      <c r="AG231" s="3"/>
      <c r="AH231" s="3"/>
      <c r="AI231" s="3"/>
      <c r="AJ231" s="3"/>
      <c r="AK231" s="3"/>
      <c r="AL231" s="3"/>
      <c r="AM231" s="3"/>
      <c r="AN231" s="3"/>
      <c r="AO231" s="3"/>
    </row>
    <row r="232" spans="1:41" ht="12.75" customHeight="1" x14ac:dyDescent="0.2">
      <c r="A232" s="3"/>
      <c r="B232" s="3"/>
      <c r="C232" s="3"/>
      <c r="D232" s="117"/>
      <c r="E232" s="3"/>
      <c r="F232" s="3"/>
      <c r="G232" s="3"/>
      <c r="H232" s="3"/>
      <c r="I232" s="3"/>
      <c r="J232" s="3"/>
      <c r="K232" s="163"/>
      <c r="L232" s="3"/>
      <c r="M232" s="3"/>
      <c r="N232" s="3"/>
      <c r="O232" s="3"/>
      <c r="P232" s="3"/>
      <c r="Q232" s="3"/>
      <c r="R232" s="3"/>
      <c r="S232" s="1"/>
      <c r="T232" s="1"/>
      <c r="U232" s="3"/>
      <c r="V232" s="3"/>
      <c r="W232" s="163"/>
      <c r="X232" s="3"/>
      <c r="Y232" s="163"/>
      <c r="Z232" s="3"/>
      <c r="AA232" s="3"/>
      <c r="AB232" s="3"/>
      <c r="AC232" s="3"/>
      <c r="AD232" s="163"/>
      <c r="AE232" s="3"/>
      <c r="AF232" s="164"/>
      <c r="AG232" s="3"/>
      <c r="AH232" s="3"/>
      <c r="AI232" s="3"/>
      <c r="AJ232" s="3"/>
      <c r="AK232" s="3"/>
      <c r="AL232" s="3"/>
      <c r="AM232" s="3"/>
      <c r="AN232" s="3"/>
      <c r="AO232" s="3"/>
    </row>
    <row r="233" spans="1:41" ht="12.75" customHeight="1" x14ac:dyDescent="0.2">
      <c r="A233" s="3"/>
      <c r="B233" s="3"/>
      <c r="C233" s="3"/>
      <c r="D233" s="117"/>
      <c r="E233" s="3"/>
      <c r="F233" s="3"/>
      <c r="G233" s="3"/>
      <c r="H233" s="3"/>
      <c r="I233" s="3"/>
      <c r="J233" s="3"/>
      <c r="K233" s="163"/>
      <c r="L233" s="3"/>
      <c r="M233" s="3"/>
      <c r="N233" s="3"/>
      <c r="O233" s="3"/>
      <c r="P233" s="3"/>
      <c r="Q233" s="3"/>
      <c r="R233" s="3"/>
      <c r="S233" s="1"/>
      <c r="T233" s="1"/>
      <c r="U233" s="3"/>
      <c r="V233" s="3"/>
      <c r="W233" s="163"/>
      <c r="X233" s="3"/>
      <c r="Y233" s="163"/>
      <c r="Z233" s="3"/>
      <c r="AA233" s="3"/>
      <c r="AB233" s="3"/>
      <c r="AC233" s="3"/>
      <c r="AD233" s="163"/>
      <c r="AE233" s="3"/>
      <c r="AF233" s="164"/>
      <c r="AG233" s="3"/>
      <c r="AH233" s="3"/>
      <c r="AI233" s="3"/>
      <c r="AJ233" s="3"/>
      <c r="AK233" s="3"/>
      <c r="AL233" s="3"/>
      <c r="AM233" s="3"/>
      <c r="AN233" s="3"/>
      <c r="AO233" s="3"/>
    </row>
    <row r="234" spans="1:41" ht="12.75" customHeight="1" x14ac:dyDescent="0.2">
      <c r="A234" s="3"/>
      <c r="B234" s="3"/>
      <c r="C234" s="3"/>
      <c r="D234" s="117"/>
      <c r="E234" s="3"/>
      <c r="F234" s="3"/>
      <c r="G234" s="3"/>
      <c r="H234" s="3"/>
      <c r="I234" s="3"/>
      <c r="J234" s="3"/>
      <c r="K234" s="163"/>
      <c r="L234" s="3"/>
      <c r="M234" s="3"/>
      <c r="N234" s="3"/>
      <c r="O234" s="3"/>
      <c r="P234" s="3"/>
      <c r="Q234" s="3"/>
      <c r="R234" s="3"/>
      <c r="S234" s="1"/>
      <c r="T234" s="1"/>
      <c r="U234" s="3"/>
      <c r="V234" s="3"/>
      <c r="W234" s="163"/>
      <c r="X234" s="3"/>
      <c r="Y234" s="163"/>
      <c r="Z234" s="3"/>
      <c r="AA234" s="3"/>
      <c r="AB234" s="3"/>
      <c r="AC234" s="3"/>
      <c r="AD234" s="163"/>
      <c r="AE234" s="3"/>
      <c r="AF234" s="164"/>
      <c r="AG234" s="3"/>
      <c r="AH234" s="3"/>
      <c r="AI234" s="3"/>
      <c r="AJ234" s="3"/>
      <c r="AK234" s="3"/>
      <c r="AL234" s="3"/>
      <c r="AM234" s="3"/>
      <c r="AN234" s="3"/>
      <c r="AO234" s="3"/>
    </row>
    <row r="235" spans="1:41" ht="12.75" customHeight="1" x14ac:dyDescent="0.2">
      <c r="A235" s="3"/>
      <c r="B235" s="3"/>
      <c r="C235" s="3"/>
      <c r="D235" s="117"/>
      <c r="E235" s="3"/>
      <c r="F235" s="3"/>
      <c r="G235" s="3"/>
      <c r="H235" s="3"/>
      <c r="I235" s="3"/>
      <c r="J235" s="3"/>
      <c r="K235" s="163"/>
      <c r="L235" s="3"/>
      <c r="M235" s="3"/>
      <c r="N235" s="3"/>
      <c r="O235" s="3"/>
      <c r="P235" s="3"/>
      <c r="Q235" s="3"/>
      <c r="R235" s="3"/>
      <c r="S235" s="1"/>
      <c r="T235" s="1"/>
      <c r="U235" s="3"/>
      <c r="V235" s="3"/>
      <c r="W235" s="163"/>
      <c r="X235" s="3"/>
      <c r="Y235" s="163"/>
      <c r="Z235" s="3"/>
      <c r="AA235" s="3"/>
      <c r="AB235" s="3"/>
      <c r="AC235" s="3"/>
      <c r="AD235" s="163"/>
      <c r="AE235" s="3"/>
      <c r="AF235" s="164"/>
      <c r="AG235" s="3"/>
      <c r="AH235" s="3"/>
      <c r="AI235" s="3"/>
      <c r="AJ235" s="3"/>
      <c r="AK235" s="3"/>
      <c r="AL235" s="3"/>
      <c r="AM235" s="3"/>
      <c r="AN235" s="3"/>
      <c r="AO235" s="3"/>
    </row>
    <row r="236" spans="1:41" ht="12.75" customHeight="1" x14ac:dyDescent="0.2">
      <c r="A236" s="3"/>
      <c r="B236" s="3"/>
      <c r="C236" s="3"/>
      <c r="D236" s="117"/>
      <c r="E236" s="3"/>
      <c r="F236" s="3"/>
      <c r="G236" s="3"/>
      <c r="H236" s="3"/>
      <c r="I236" s="3"/>
      <c r="J236" s="3"/>
      <c r="K236" s="163"/>
      <c r="L236" s="3"/>
      <c r="M236" s="3"/>
      <c r="N236" s="3"/>
      <c r="O236" s="3"/>
      <c r="P236" s="3"/>
      <c r="Q236" s="3"/>
      <c r="R236" s="3"/>
      <c r="S236" s="1"/>
      <c r="T236" s="1"/>
      <c r="U236" s="3"/>
      <c r="V236" s="3"/>
      <c r="W236" s="163"/>
      <c r="X236" s="3"/>
      <c r="Y236" s="163"/>
      <c r="Z236" s="3"/>
      <c r="AA236" s="3"/>
      <c r="AB236" s="3"/>
      <c r="AC236" s="3"/>
      <c r="AD236" s="163"/>
      <c r="AE236" s="3"/>
      <c r="AF236" s="164"/>
      <c r="AG236" s="3"/>
      <c r="AH236" s="3"/>
      <c r="AI236" s="3"/>
      <c r="AJ236" s="3"/>
      <c r="AK236" s="3"/>
      <c r="AL236" s="3"/>
      <c r="AM236" s="3"/>
      <c r="AN236" s="3"/>
      <c r="AO236" s="3"/>
    </row>
    <row r="237" spans="1:41" ht="12.75" customHeight="1" x14ac:dyDescent="0.2">
      <c r="A237" s="3"/>
      <c r="B237" s="3"/>
      <c r="C237" s="3"/>
      <c r="D237" s="117"/>
      <c r="E237" s="3"/>
      <c r="F237" s="3"/>
      <c r="G237" s="3"/>
      <c r="H237" s="3"/>
      <c r="I237" s="3"/>
      <c r="J237" s="3"/>
      <c r="K237" s="163"/>
      <c r="L237" s="3"/>
      <c r="M237" s="3"/>
      <c r="N237" s="3"/>
      <c r="O237" s="3"/>
      <c r="P237" s="3"/>
      <c r="Q237" s="3"/>
      <c r="R237" s="3"/>
      <c r="S237" s="1"/>
      <c r="T237" s="1"/>
      <c r="U237" s="3"/>
      <c r="V237" s="3"/>
      <c r="W237" s="163"/>
      <c r="X237" s="3"/>
      <c r="Y237" s="163"/>
      <c r="Z237" s="3"/>
      <c r="AA237" s="3"/>
      <c r="AB237" s="3"/>
      <c r="AC237" s="3"/>
      <c r="AD237" s="163"/>
      <c r="AE237" s="3"/>
      <c r="AF237" s="164"/>
      <c r="AG237" s="3"/>
      <c r="AH237" s="3"/>
      <c r="AI237" s="3"/>
      <c r="AJ237" s="3"/>
      <c r="AK237" s="3"/>
      <c r="AL237" s="3"/>
      <c r="AM237" s="3"/>
      <c r="AN237" s="3"/>
      <c r="AO237" s="3"/>
    </row>
    <row r="238" spans="1:41" ht="12.75" customHeight="1" x14ac:dyDescent="0.2">
      <c r="A238" s="3"/>
      <c r="B238" s="3"/>
      <c r="C238" s="3"/>
      <c r="D238" s="117"/>
      <c r="E238" s="3"/>
      <c r="F238" s="3"/>
      <c r="G238" s="3"/>
      <c r="H238" s="3"/>
      <c r="I238" s="3"/>
      <c r="J238" s="3"/>
      <c r="K238" s="163"/>
      <c r="L238" s="3"/>
      <c r="M238" s="3"/>
      <c r="N238" s="3"/>
      <c r="O238" s="3"/>
      <c r="P238" s="3"/>
      <c r="Q238" s="3"/>
      <c r="R238" s="3"/>
      <c r="S238" s="1"/>
      <c r="T238" s="1"/>
      <c r="U238" s="3"/>
      <c r="V238" s="3"/>
      <c r="W238" s="163"/>
      <c r="X238" s="3"/>
      <c r="Y238" s="163"/>
      <c r="Z238" s="3"/>
      <c r="AA238" s="3"/>
      <c r="AB238" s="3"/>
      <c r="AC238" s="3"/>
      <c r="AD238" s="163"/>
      <c r="AE238" s="3"/>
      <c r="AF238" s="164"/>
      <c r="AG238" s="3"/>
      <c r="AH238" s="3"/>
      <c r="AI238" s="3"/>
      <c r="AJ238" s="3"/>
      <c r="AK238" s="3"/>
      <c r="AL238" s="3"/>
      <c r="AM238" s="3"/>
      <c r="AN238" s="3"/>
      <c r="AO238" s="3"/>
    </row>
    <row r="239" spans="1:41" ht="12.75" customHeight="1" x14ac:dyDescent="0.2">
      <c r="A239" s="3"/>
      <c r="B239" s="3"/>
      <c r="C239" s="3"/>
      <c r="D239" s="117"/>
      <c r="E239" s="3"/>
      <c r="F239" s="3"/>
      <c r="G239" s="3"/>
      <c r="H239" s="3"/>
      <c r="I239" s="3"/>
      <c r="J239" s="3"/>
      <c r="K239" s="163"/>
      <c r="L239" s="3"/>
      <c r="M239" s="3"/>
      <c r="N239" s="3"/>
      <c r="O239" s="3"/>
      <c r="P239" s="3"/>
      <c r="Q239" s="3"/>
      <c r="R239" s="3"/>
      <c r="S239" s="1"/>
      <c r="T239" s="1"/>
      <c r="U239" s="3"/>
      <c r="V239" s="3"/>
      <c r="W239" s="163"/>
      <c r="X239" s="3"/>
      <c r="Y239" s="163"/>
      <c r="Z239" s="3"/>
      <c r="AA239" s="3"/>
      <c r="AB239" s="3"/>
      <c r="AC239" s="3"/>
      <c r="AD239" s="163"/>
      <c r="AE239" s="3"/>
      <c r="AF239" s="164"/>
      <c r="AG239" s="3"/>
      <c r="AH239" s="3"/>
      <c r="AI239" s="3"/>
      <c r="AJ239" s="3"/>
      <c r="AK239" s="3"/>
      <c r="AL239" s="3"/>
      <c r="AM239" s="3"/>
      <c r="AN239" s="3"/>
      <c r="AO239" s="3"/>
    </row>
    <row r="240" spans="1:41" ht="12.75" customHeight="1" x14ac:dyDescent="0.2">
      <c r="A240" s="3"/>
      <c r="B240" s="3"/>
      <c r="C240" s="3"/>
      <c r="D240" s="117"/>
      <c r="E240" s="3"/>
      <c r="F240" s="3"/>
      <c r="G240" s="3"/>
      <c r="H240" s="3"/>
      <c r="I240" s="3"/>
      <c r="J240" s="3"/>
      <c r="K240" s="163"/>
      <c r="L240" s="3"/>
      <c r="M240" s="3"/>
      <c r="N240" s="3"/>
      <c r="O240" s="3"/>
      <c r="P240" s="3"/>
      <c r="Q240" s="3"/>
      <c r="R240" s="3"/>
      <c r="S240" s="1"/>
      <c r="T240" s="1"/>
      <c r="U240" s="3"/>
      <c r="V240" s="3"/>
      <c r="W240" s="163"/>
      <c r="X240" s="3"/>
      <c r="Y240" s="163"/>
      <c r="Z240" s="3"/>
      <c r="AA240" s="3"/>
      <c r="AB240" s="3"/>
      <c r="AC240" s="3"/>
      <c r="AD240" s="163"/>
      <c r="AE240" s="3"/>
      <c r="AF240" s="164"/>
      <c r="AG240" s="3"/>
      <c r="AH240" s="3"/>
      <c r="AI240" s="3"/>
      <c r="AJ240" s="3"/>
      <c r="AK240" s="3"/>
      <c r="AL240" s="3"/>
      <c r="AM240" s="3"/>
      <c r="AN240" s="3"/>
      <c r="AO240" s="3"/>
    </row>
    <row r="241" spans="1:41" ht="12.75" customHeight="1" x14ac:dyDescent="0.2">
      <c r="A241" s="3"/>
      <c r="B241" s="3"/>
      <c r="C241" s="3"/>
      <c r="D241" s="117"/>
      <c r="E241" s="3"/>
      <c r="F241" s="3"/>
      <c r="G241" s="3"/>
      <c r="H241" s="3"/>
      <c r="I241" s="3"/>
      <c r="J241" s="3"/>
      <c r="K241" s="163"/>
      <c r="L241" s="3"/>
      <c r="M241" s="3"/>
      <c r="N241" s="3"/>
      <c r="O241" s="3"/>
      <c r="P241" s="3"/>
      <c r="Q241" s="3"/>
      <c r="R241" s="3"/>
      <c r="S241" s="1"/>
      <c r="T241" s="1"/>
      <c r="U241" s="3"/>
      <c r="V241" s="3"/>
      <c r="W241" s="163"/>
      <c r="X241" s="3"/>
      <c r="Y241" s="163"/>
      <c r="Z241" s="3"/>
      <c r="AA241" s="3"/>
      <c r="AB241" s="3"/>
      <c r="AC241" s="3"/>
      <c r="AD241" s="163"/>
      <c r="AE241" s="3"/>
      <c r="AF241" s="164"/>
      <c r="AG241" s="3"/>
      <c r="AH241" s="3"/>
      <c r="AI241" s="3"/>
      <c r="AJ241" s="3"/>
      <c r="AK241" s="3"/>
      <c r="AL241" s="3"/>
      <c r="AM241" s="3"/>
      <c r="AN241" s="3"/>
      <c r="AO241" s="3"/>
    </row>
    <row r="242" spans="1:41" ht="12.75" customHeight="1" x14ac:dyDescent="0.2">
      <c r="A242" s="3"/>
      <c r="B242" s="3"/>
      <c r="C242" s="3"/>
      <c r="D242" s="117"/>
      <c r="E242" s="3"/>
      <c r="F242" s="3"/>
      <c r="G242" s="3"/>
      <c r="H242" s="3"/>
      <c r="I242" s="3"/>
      <c r="J242" s="3"/>
      <c r="K242" s="163"/>
      <c r="L242" s="3"/>
      <c r="M242" s="3"/>
      <c r="N242" s="3"/>
      <c r="O242" s="3"/>
      <c r="P242" s="3"/>
      <c r="Q242" s="3"/>
      <c r="R242" s="3"/>
      <c r="S242" s="1"/>
      <c r="T242" s="1"/>
      <c r="U242" s="3"/>
      <c r="V242" s="3"/>
      <c r="W242" s="163"/>
      <c r="X242" s="3"/>
      <c r="Y242" s="163"/>
      <c r="Z242" s="3"/>
      <c r="AA242" s="3"/>
      <c r="AB242" s="3"/>
      <c r="AC242" s="3"/>
      <c r="AD242" s="163"/>
      <c r="AE242" s="3"/>
      <c r="AF242" s="164"/>
      <c r="AG242" s="3"/>
      <c r="AH242" s="3"/>
      <c r="AI242" s="3"/>
      <c r="AJ242" s="3"/>
      <c r="AK242" s="3"/>
      <c r="AL242" s="3"/>
      <c r="AM242" s="3"/>
      <c r="AN242" s="3"/>
      <c r="AO242" s="3"/>
    </row>
    <row r="243" spans="1:41" ht="12.75" customHeight="1" x14ac:dyDescent="0.2">
      <c r="A243" s="3"/>
      <c r="B243" s="3"/>
      <c r="C243" s="3"/>
      <c r="D243" s="117"/>
      <c r="E243" s="3"/>
      <c r="F243" s="3"/>
      <c r="G243" s="3"/>
      <c r="H243" s="3"/>
      <c r="I243" s="3"/>
      <c r="J243" s="3"/>
      <c r="K243" s="163"/>
      <c r="L243" s="3"/>
      <c r="M243" s="3"/>
      <c r="N243" s="3"/>
      <c r="O243" s="3"/>
      <c r="P243" s="3"/>
      <c r="Q243" s="3"/>
      <c r="R243" s="3"/>
      <c r="S243" s="1"/>
      <c r="T243" s="1"/>
      <c r="U243" s="3"/>
      <c r="V243" s="3"/>
      <c r="W243" s="163"/>
      <c r="X243" s="3"/>
      <c r="Y243" s="163"/>
      <c r="Z243" s="3"/>
      <c r="AA243" s="3"/>
      <c r="AB243" s="3"/>
      <c r="AC243" s="3"/>
      <c r="AD243" s="163"/>
      <c r="AE243" s="3"/>
      <c r="AF243" s="164"/>
      <c r="AG243" s="3"/>
      <c r="AH243" s="3"/>
      <c r="AI243" s="3"/>
      <c r="AJ243" s="3"/>
      <c r="AK243" s="3"/>
      <c r="AL243" s="3"/>
      <c r="AM243" s="3"/>
      <c r="AN243" s="3"/>
      <c r="AO243" s="3"/>
    </row>
    <row r="244" spans="1:41" ht="12.75" customHeight="1" x14ac:dyDescent="0.2">
      <c r="A244" s="3"/>
      <c r="B244" s="3"/>
      <c r="C244" s="3"/>
      <c r="D244" s="117"/>
      <c r="E244" s="3"/>
      <c r="F244" s="3"/>
      <c r="G244" s="3"/>
      <c r="H244" s="3"/>
      <c r="I244" s="3"/>
      <c r="J244" s="3"/>
      <c r="K244" s="163"/>
      <c r="L244" s="3"/>
      <c r="M244" s="3"/>
      <c r="N244" s="3"/>
      <c r="O244" s="3"/>
      <c r="P244" s="3"/>
      <c r="Q244" s="3"/>
      <c r="R244" s="3"/>
      <c r="S244" s="1"/>
      <c r="T244" s="1"/>
      <c r="U244" s="3"/>
      <c r="V244" s="3"/>
      <c r="W244" s="163"/>
      <c r="X244" s="3"/>
      <c r="Y244" s="163"/>
      <c r="Z244" s="3"/>
      <c r="AA244" s="3"/>
      <c r="AB244" s="3"/>
      <c r="AC244" s="3"/>
      <c r="AD244" s="163"/>
      <c r="AE244" s="3"/>
      <c r="AF244" s="164"/>
      <c r="AG244" s="3"/>
      <c r="AH244" s="3"/>
      <c r="AI244" s="3"/>
      <c r="AJ244" s="3"/>
      <c r="AK244" s="3"/>
      <c r="AL244" s="3"/>
      <c r="AM244" s="3"/>
      <c r="AN244" s="3"/>
      <c r="AO244" s="3"/>
    </row>
    <row r="245" spans="1:41" ht="12.75" customHeight="1" x14ac:dyDescent="0.2">
      <c r="A245" s="3"/>
      <c r="B245" s="3"/>
      <c r="C245" s="3"/>
      <c r="D245" s="117"/>
      <c r="E245" s="3"/>
      <c r="F245" s="3"/>
      <c r="G245" s="3"/>
      <c r="H245" s="3"/>
      <c r="I245" s="3"/>
      <c r="J245" s="3"/>
      <c r="K245" s="163"/>
      <c r="L245" s="3"/>
      <c r="M245" s="3"/>
      <c r="N245" s="3"/>
      <c r="O245" s="3"/>
      <c r="P245" s="3"/>
      <c r="Q245" s="3"/>
      <c r="R245" s="3"/>
      <c r="S245" s="1"/>
      <c r="T245" s="1"/>
      <c r="U245" s="3"/>
      <c r="V245" s="3"/>
      <c r="W245" s="163"/>
      <c r="X245" s="3"/>
      <c r="Y245" s="163"/>
      <c r="Z245" s="3"/>
      <c r="AA245" s="3"/>
      <c r="AB245" s="3"/>
      <c r="AC245" s="3"/>
      <c r="AD245" s="163"/>
      <c r="AE245" s="3"/>
      <c r="AF245" s="164"/>
      <c r="AG245" s="3"/>
      <c r="AH245" s="3"/>
      <c r="AI245" s="3"/>
      <c r="AJ245" s="3"/>
      <c r="AK245" s="3"/>
      <c r="AL245" s="3"/>
      <c r="AM245" s="3"/>
      <c r="AN245" s="3"/>
      <c r="AO245" s="3"/>
    </row>
    <row r="246" spans="1:41" ht="12.75" customHeight="1" x14ac:dyDescent="0.2">
      <c r="A246" s="3"/>
      <c r="B246" s="3"/>
      <c r="C246" s="3"/>
      <c r="D246" s="117"/>
      <c r="E246" s="3"/>
      <c r="F246" s="3"/>
      <c r="G246" s="3"/>
      <c r="H246" s="3"/>
      <c r="I246" s="3"/>
      <c r="J246" s="3"/>
      <c r="K246" s="163"/>
      <c r="L246" s="3"/>
      <c r="M246" s="3"/>
      <c r="N246" s="3"/>
      <c r="O246" s="3"/>
      <c r="P246" s="3"/>
      <c r="Q246" s="3"/>
      <c r="R246" s="3"/>
      <c r="S246" s="1"/>
      <c r="T246" s="1"/>
      <c r="U246" s="3"/>
      <c r="V246" s="3"/>
      <c r="W246" s="163"/>
      <c r="X246" s="3"/>
      <c r="Y246" s="163"/>
      <c r="Z246" s="3"/>
      <c r="AA246" s="3"/>
      <c r="AB246" s="3"/>
      <c r="AC246" s="3"/>
      <c r="AD246" s="163"/>
      <c r="AE246" s="3"/>
      <c r="AF246" s="164"/>
      <c r="AG246" s="3"/>
      <c r="AH246" s="3"/>
      <c r="AI246" s="3"/>
      <c r="AJ246" s="3"/>
      <c r="AK246" s="3"/>
      <c r="AL246" s="3"/>
      <c r="AM246" s="3"/>
      <c r="AN246" s="3"/>
      <c r="AO246" s="3"/>
    </row>
    <row r="247" spans="1:41" ht="12.75" customHeight="1" x14ac:dyDescent="0.2">
      <c r="A247" s="3"/>
      <c r="B247" s="3"/>
      <c r="C247" s="3"/>
      <c r="D247" s="117"/>
      <c r="E247" s="3"/>
      <c r="F247" s="3"/>
      <c r="G247" s="3"/>
      <c r="H247" s="3"/>
      <c r="I247" s="3"/>
      <c r="J247" s="3"/>
      <c r="K247" s="163"/>
      <c r="L247" s="3"/>
      <c r="M247" s="3"/>
      <c r="N247" s="3"/>
      <c r="O247" s="3"/>
      <c r="P247" s="3"/>
      <c r="Q247" s="3"/>
      <c r="R247" s="3"/>
      <c r="S247" s="1"/>
      <c r="T247" s="1"/>
      <c r="U247" s="3"/>
      <c r="V247" s="3"/>
      <c r="W247" s="163"/>
      <c r="X247" s="3"/>
      <c r="Y247" s="163"/>
      <c r="Z247" s="3"/>
      <c r="AA247" s="3"/>
      <c r="AB247" s="3"/>
      <c r="AC247" s="3"/>
      <c r="AD247" s="163"/>
      <c r="AE247" s="3"/>
      <c r="AF247" s="164"/>
      <c r="AG247" s="3"/>
      <c r="AH247" s="3"/>
      <c r="AI247" s="3"/>
      <c r="AJ247" s="3"/>
      <c r="AK247" s="3"/>
      <c r="AL247" s="3"/>
      <c r="AM247" s="3"/>
      <c r="AN247" s="3"/>
      <c r="AO247" s="3"/>
    </row>
    <row r="248" spans="1:41" ht="12.75" customHeight="1" x14ac:dyDescent="0.2">
      <c r="A248" s="3"/>
      <c r="B248" s="3"/>
      <c r="C248" s="3"/>
      <c r="D248" s="117"/>
      <c r="E248" s="3"/>
      <c r="F248" s="3"/>
      <c r="G248" s="3"/>
      <c r="H248" s="3"/>
      <c r="I248" s="3"/>
      <c r="J248" s="3"/>
      <c r="K248" s="163"/>
      <c r="L248" s="3"/>
      <c r="M248" s="3"/>
      <c r="N248" s="3"/>
      <c r="O248" s="3"/>
      <c r="P248" s="3"/>
      <c r="Q248" s="3"/>
      <c r="R248" s="3"/>
      <c r="S248" s="1"/>
      <c r="T248" s="1"/>
      <c r="U248" s="3"/>
      <c r="V248" s="3"/>
      <c r="W248" s="163"/>
      <c r="X248" s="3"/>
      <c r="Y248" s="163"/>
      <c r="Z248" s="3"/>
      <c r="AA248" s="3"/>
      <c r="AB248" s="3"/>
      <c r="AC248" s="3"/>
      <c r="AD248" s="163"/>
      <c r="AE248" s="3"/>
      <c r="AF248" s="164"/>
      <c r="AG248" s="3"/>
      <c r="AH248" s="3"/>
      <c r="AI248" s="3"/>
      <c r="AJ248" s="3"/>
      <c r="AK248" s="3"/>
      <c r="AL248" s="3"/>
      <c r="AM248" s="3"/>
      <c r="AN248" s="3"/>
      <c r="AO248" s="3"/>
    </row>
    <row r="249" spans="1:41" ht="12.75" customHeight="1" x14ac:dyDescent="0.2">
      <c r="A249" s="3"/>
      <c r="B249" s="3"/>
      <c r="C249" s="3"/>
      <c r="D249" s="117"/>
      <c r="E249" s="3"/>
      <c r="F249" s="3"/>
      <c r="G249" s="3"/>
      <c r="H249" s="3"/>
      <c r="I249" s="3"/>
      <c r="J249" s="3"/>
      <c r="K249" s="163"/>
      <c r="L249" s="3"/>
      <c r="M249" s="3"/>
      <c r="N249" s="3"/>
      <c r="O249" s="3"/>
      <c r="P249" s="3"/>
      <c r="Q249" s="3"/>
      <c r="R249" s="3"/>
      <c r="S249" s="1"/>
      <c r="T249" s="1"/>
      <c r="U249" s="3"/>
      <c r="V249" s="3"/>
      <c r="W249" s="163"/>
      <c r="X249" s="3"/>
      <c r="Y249" s="163"/>
      <c r="Z249" s="3"/>
      <c r="AA249" s="3"/>
      <c r="AB249" s="3"/>
      <c r="AC249" s="3"/>
      <c r="AD249" s="163"/>
      <c r="AE249" s="3"/>
      <c r="AF249" s="164"/>
      <c r="AG249" s="3"/>
      <c r="AH249" s="3"/>
      <c r="AI249" s="3"/>
      <c r="AJ249" s="3"/>
      <c r="AK249" s="3"/>
      <c r="AL249" s="3"/>
      <c r="AM249" s="3"/>
      <c r="AN249" s="3"/>
      <c r="AO249" s="3"/>
    </row>
    <row r="250" spans="1:41" ht="12.75" customHeight="1" x14ac:dyDescent="0.2">
      <c r="A250" s="3"/>
      <c r="B250" s="3"/>
      <c r="C250" s="3"/>
      <c r="D250" s="117"/>
      <c r="E250" s="3"/>
      <c r="F250" s="3"/>
      <c r="G250" s="3"/>
      <c r="H250" s="3"/>
      <c r="I250" s="3"/>
      <c r="J250" s="3"/>
      <c r="K250" s="163"/>
      <c r="L250" s="3"/>
      <c r="M250" s="3"/>
      <c r="N250" s="3"/>
      <c r="O250" s="3"/>
      <c r="P250" s="3"/>
      <c r="Q250" s="3"/>
      <c r="R250" s="3"/>
      <c r="S250" s="1"/>
      <c r="T250" s="1"/>
      <c r="U250" s="3"/>
      <c r="V250" s="3"/>
      <c r="W250" s="163"/>
      <c r="X250" s="3"/>
      <c r="Y250" s="163"/>
      <c r="Z250" s="3"/>
      <c r="AA250" s="3"/>
      <c r="AB250" s="3"/>
      <c r="AC250" s="3"/>
      <c r="AD250" s="163"/>
      <c r="AE250" s="3"/>
      <c r="AF250" s="164"/>
      <c r="AG250" s="3"/>
      <c r="AH250" s="3"/>
      <c r="AI250" s="3"/>
      <c r="AJ250" s="3"/>
      <c r="AK250" s="3"/>
      <c r="AL250" s="3"/>
      <c r="AM250" s="3"/>
      <c r="AN250" s="3"/>
      <c r="AO250" s="3"/>
    </row>
    <row r="251" spans="1:41" ht="12.75" customHeight="1" x14ac:dyDescent="0.2">
      <c r="A251" s="3"/>
      <c r="B251" s="3"/>
      <c r="C251" s="3"/>
      <c r="D251" s="117"/>
      <c r="E251" s="3"/>
      <c r="F251" s="3"/>
      <c r="G251" s="3"/>
      <c r="H251" s="3"/>
      <c r="I251" s="3"/>
      <c r="J251" s="3"/>
      <c r="K251" s="163"/>
      <c r="L251" s="3"/>
      <c r="M251" s="3"/>
      <c r="N251" s="3"/>
      <c r="O251" s="3"/>
      <c r="P251" s="3"/>
      <c r="Q251" s="3"/>
      <c r="R251" s="3"/>
      <c r="S251" s="1"/>
      <c r="T251" s="1"/>
      <c r="U251" s="3"/>
      <c r="V251" s="3"/>
      <c r="W251" s="163"/>
      <c r="X251" s="3"/>
      <c r="Y251" s="163"/>
      <c r="Z251" s="3"/>
      <c r="AA251" s="3"/>
      <c r="AB251" s="3"/>
      <c r="AC251" s="3"/>
      <c r="AD251" s="163"/>
      <c r="AE251" s="3"/>
      <c r="AF251" s="164"/>
      <c r="AG251" s="3"/>
      <c r="AH251" s="3"/>
      <c r="AI251" s="3"/>
      <c r="AJ251" s="3"/>
      <c r="AK251" s="3"/>
      <c r="AL251" s="3"/>
      <c r="AM251" s="3"/>
      <c r="AN251" s="3"/>
      <c r="AO251" s="3"/>
    </row>
    <row r="252" spans="1:41" ht="12.75" customHeight="1" x14ac:dyDescent="0.2">
      <c r="A252" s="3"/>
      <c r="B252" s="3"/>
      <c r="C252" s="3"/>
      <c r="D252" s="117"/>
      <c r="E252" s="3"/>
      <c r="F252" s="3"/>
      <c r="G252" s="3"/>
      <c r="H252" s="3"/>
      <c r="I252" s="3"/>
      <c r="J252" s="3"/>
      <c r="K252" s="163"/>
      <c r="L252" s="3"/>
      <c r="M252" s="3"/>
      <c r="N252" s="3"/>
      <c r="O252" s="3"/>
      <c r="P252" s="3"/>
      <c r="Q252" s="3"/>
      <c r="R252" s="3"/>
      <c r="S252" s="1"/>
      <c r="T252" s="1"/>
      <c r="U252" s="3"/>
      <c r="V252" s="3"/>
      <c r="W252" s="163"/>
      <c r="X252" s="3"/>
      <c r="Y252" s="163"/>
      <c r="Z252" s="3"/>
      <c r="AA252" s="3"/>
      <c r="AB252" s="3"/>
      <c r="AC252" s="3"/>
      <c r="AD252" s="163"/>
      <c r="AE252" s="3"/>
      <c r="AF252" s="164"/>
      <c r="AG252" s="3"/>
      <c r="AH252" s="3"/>
      <c r="AI252" s="3"/>
      <c r="AJ252" s="3"/>
      <c r="AK252" s="3"/>
      <c r="AL252" s="3"/>
      <c r="AM252" s="3"/>
      <c r="AN252" s="3"/>
      <c r="AO252" s="3"/>
    </row>
    <row r="253" spans="1:41" ht="12.75" customHeight="1" x14ac:dyDescent="0.2">
      <c r="A253" s="3"/>
      <c r="B253" s="3"/>
      <c r="C253" s="3"/>
      <c r="D253" s="117"/>
      <c r="E253" s="3"/>
      <c r="F253" s="3"/>
      <c r="G253" s="3"/>
      <c r="H253" s="3"/>
      <c r="I253" s="3"/>
      <c r="J253" s="3"/>
      <c r="K253" s="163"/>
      <c r="L253" s="3"/>
      <c r="M253" s="3"/>
      <c r="N253" s="3"/>
      <c r="O253" s="3"/>
      <c r="P253" s="3"/>
      <c r="Q253" s="3"/>
      <c r="R253" s="3"/>
      <c r="S253" s="1"/>
      <c r="T253" s="1"/>
      <c r="U253" s="3"/>
      <c r="V253" s="3"/>
      <c r="W253" s="163"/>
      <c r="X253" s="3"/>
      <c r="Y253" s="163"/>
      <c r="Z253" s="3"/>
      <c r="AA253" s="3"/>
      <c r="AB253" s="3"/>
      <c r="AC253" s="3"/>
      <c r="AD253" s="163"/>
      <c r="AE253" s="3"/>
      <c r="AF253" s="164"/>
      <c r="AG253" s="3"/>
      <c r="AH253" s="3"/>
      <c r="AI253" s="3"/>
      <c r="AJ253" s="3"/>
      <c r="AK253" s="3"/>
      <c r="AL253" s="3"/>
      <c r="AM253" s="3"/>
      <c r="AN253" s="3"/>
      <c r="AO253" s="3"/>
    </row>
    <row r="254" spans="1:41" ht="12.75" customHeight="1" x14ac:dyDescent="0.2">
      <c r="A254" s="3"/>
      <c r="B254" s="3"/>
      <c r="C254" s="3"/>
      <c r="D254" s="117"/>
      <c r="E254" s="3"/>
      <c r="F254" s="3"/>
      <c r="G254" s="3"/>
      <c r="H254" s="3"/>
      <c r="I254" s="3"/>
      <c r="J254" s="3"/>
      <c r="K254" s="163"/>
      <c r="L254" s="3"/>
      <c r="M254" s="3"/>
      <c r="N254" s="3"/>
      <c r="O254" s="3"/>
      <c r="P254" s="3"/>
      <c r="Q254" s="3"/>
      <c r="R254" s="3"/>
      <c r="S254" s="1"/>
      <c r="T254" s="1"/>
      <c r="U254" s="3"/>
      <c r="V254" s="3"/>
      <c r="W254" s="163"/>
      <c r="X254" s="3"/>
      <c r="Y254" s="163"/>
      <c r="Z254" s="3"/>
      <c r="AA254" s="3"/>
      <c r="AB254" s="3"/>
      <c r="AC254" s="3"/>
      <c r="AD254" s="163"/>
      <c r="AE254" s="3"/>
      <c r="AF254" s="164"/>
      <c r="AG254" s="3"/>
      <c r="AH254" s="3"/>
      <c r="AI254" s="3"/>
      <c r="AJ254" s="3"/>
      <c r="AK254" s="3"/>
      <c r="AL254" s="3"/>
      <c r="AM254" s="3"/>
      <c r="AN254" s="3"/>
      <c r="AO254" s="3"/>
    </row>
    <row r="255" spans="1:41" ht="12.75" customHeight="1" x14ac:dyDescent="0.2">
      <c r="A255" s="3"/>
      <c r="B255" s="3"/>
      <c r="C255" s="3"/>
      <c r="D255" s="117"/>
      <c r="E255" s="3"/>
      <c r="F255" s="3"/>
      <c r="G255" s="3"/>
      <c r="H255" s="3"/>
      <c r="I255" s="3"/>
      <c r="J255" s="3"/>
      <c r="K255" s="163"/>
      <c r="L255" s="3"/>
      <c r="M255" s="3"/>
      <c r="N255" s="3"/>
      <c r="O255" s="3"/>
      <c r="P255" s="3"/>
      <c r="Q255" s="3"/>
      <c r="R255" s="3"/>
      <c r="S255" s="1"/>
      <c r="T255" s="1"/>
      <c r="U255" s="3"/>
      <c r="V255" s="3"/>
      <c r="W255" s="163"/>
      <c r="X255" s="3"/>
      <c r="Y255" s="163"/>
      <c r="Z255" s="3"/>
      <c r="AA255" s="3"/>
      <c r="AB255" s="3"/>
      <c r="AC255" s="3"/>
      <c r="AD255" s="163"/>
      <c r="AE255" s="3"/>
      <c r="AF255" s="164"/>
      <c r="AG255" s="3"/>
      <c r="AH255" s="3"/>
      <c r="AI255" s="3"/>
      <c r="AJ255" s="3"/>
      <c r="AK255" s="3"/>
      <c r="AL255" s="3"/>
      <c r="AM255" s="3"/>
      <c r="AN255" s="3"/>
      <c r="AO255" s="3"/>
    </row>
    <row r="256" spans="1:41" ht="12.75" customHeight="1" x14ac:dyDescent="0.2">
      <c r="A256" s="3"/>
      <c r="B256" s="3"/>
      <c r="C256" s="3"/>
      <c r="D256" s="117"/>
      <c r="E256" s="3"/>
      <c r="F256" s="3"/>
      <c r="G256" s="3"/>
      <c r="H256" s="3"/>
      <c r="I256" s="3"/>
      <c r="J256" s="3"/>
      <c r="K256" s="163"/>
      <c r="L256" s="3"/>
      <c r="M256" s="3"/>
      <c r="N256" s="3"/>
      <c r="O256" s="3"/>
      <c r="P256" s="3"/>
      <c r="Q256" s="3"/>
      <c r="R256" s="3"/>
      <c r="S256" s="1"/>
      <c r="T256" s="1"/>
      <c r="U256" s="3"/>
      <c r="V256" s="3"/>
      <c r="W256" s="163"/>
      <c r="X256" s="3"/>
      <c r="Y256" s="163"/>
      <c r="Z256" s="3"/>
      <c r="AA256" s="3"/>
      <c r="AB256" s="3"/>
      <c r="AC256" s="3"/>
      <c r="AD256" s="163"/>
      <c r="AE256" s="3"/>
      <c r="AF256" s="164"/>
      <c r="AG256" s="3"/>
      <c r="AH256" s="3"/>
      <c r="AI256" s="3"/>
      <c r="AJ256" s="3"/>
      <c r="AK256" s="3"/>
      <c r="AL256" s="3"/>
      <c r="AM256" s="3"/>
      <c r="AN256" s="3"/>
      <c r="AO256" s="3"/>
    </row>
    <row r="257" spans="1:41" ht="12.75" customHeight="1" x14ac:dyDescent="0.2">
      <c r="A257" s="3"/>
      <c r="B257" s="3"/>
      <c r="C257" s="3"/>
      <c r="D257" s="117"/>
      <c r="E257" s="3"/>
      <c r="F257" s="3"/>
      <c r="G257" s="3"/>
      <c r="H257" s="3"/>
      <c r="I257" s="3"/>
      <c r="J257" s="3"/>
      <c r="K257" s="163"/>
      <c r="L257" s="3"/>
      <c r="M257" s="3"/>
      <c r="N257" s="3"/>
      <c r="O257" s="3"/>
      <c r="P257" s="3"/>
      <c r="Q257" s="3"/>
      <c r="R257" s="3"/>
      <c r="S257" s="1"/>
      <c r="T257" s="1"/>
      <c r="U257" s="3"/>
      <c r="V257" s="3"/>
      <c r="W257" s="163"/>
      <c r="X257" s="3"/>
      <c r="Y257" s="163"/>
      <c r="Z257" s="3"/>
      <c r="AA257" s="3"/>
      <c r="AB257" s="3"/>
      <c r="AC257" s="3"/>
      <c r="AD257" s="163"/>
      <c r="AE257" s="3"/>
      <c r="AF257" s="164"/>
      <c r="AG257" s="3"/>
      <c r="AH257" s="3"/>
      <c r="AI257" s="3"/>
      <c r="AJ257" s="3"/>
      <c r="AK257" s="3"/>
      <c r="AL257" s="3"/>
      <c r="AM257" s="3"/>
      <c r="AN257" s="3"/>
      <c r="AO257" s="3"/>
    </row>
    <row r="258" spans="1:41" ht="12.75" customHeight="1" x14ac:dyDescent="0.2">
      <c r="A258" s="3"/>
      <c r="B258" s="3"/>
      <c r="C258" s="3"/>
      <c r="D258" s="117"/>
      <c r="E258" s="3"/>
      <c r="F258" s="3"/>
      <c r="G258" s="3"/>
      <c r="H258" s="3"/>
      <c r="I258" s="3"/>
      <c r="J258" s="3"/>
      <c r="K258" s="163"/>
      <c r="L258" s="3"/>
      <c r="M258" s="3"/>
      <c r="N258" s="3"/>
      <c r="O258" s="3"/>
      <c r="P258" s="3"/>
      <c r="Q258" s="3"/>
      <c r="R258" s="3"/>
      <c r="S258" s="1"/>
      <c r="T258" s="1"/>
      <c r="U258" s="3"/>
      <c r="V258" s="3"/>
      <c r="W258" s="163"/>
      <c r="X258" s="3"/>
      <c r="Y258" s="163"/>
      <c r="Z258" s="3"/>
      <c r="AA258" s="3"/>
      <c r="AB258" s="3"/>
      <c r="AC258" s="3"/>
      <c r="AD258" s="163"/>
      <c r="AE258" s="3"/>
      <c r="AF258" s="164"/>
      <c r="AG258" s="3"/>
      <c r="AH258" s="3"/>
      <c r="AI258" s="3"/>
      <c r="AJ258" s="3"/>
      <c r="AK258" s="3"/>
      <c r="AL258" s="3"/>
      <c r="AM258" s="3"/>
      <c r="AN258" s="3"/>
      <c r="AO258" s="3"/>
    </row>
    <row r="259" spans="1:41" ht="12.75" customHeight="1" x14ac:dyDescent="0.2">
      <c r="A259" s="3"/>
      <c r="B259" s="3"/>
      <c r="C259" s="3"/>
      <c r="D259" s="117"/>
      <c r="E259" s="3"/>
      <c r="F259" s="3"/>
      <c r="G259" s="3"/>
      <c r="H259" s="3"/>
      <c r="I259" s="3"/>
      <c r="J259" s="3"/>
      <c r="K259" s="163"/>
      <c r="L259" s="3"/>
      <c r="M259" s="3"/>
      <c r="N259" s="3"/>
      <c r="O259" s="3"/>
      <c r="P259" s="3"/>
      <c r="Q259" s="3"/>
      <c r="R259" s="3"/>
      <c r="S259" s="1"/>
      <c r="T259" s="1"/>
      <c r="U259" s="3"/>
      <c r="V259" s="3"/>
      <c r="W259" s="163"/>
      <c r="X259" s="3"/>
      <c r="Y259" s="163"/>
      <c r="Z259" s="3"/>
      <c r="AA259" s="3"/>
      <c r="AB259" s="3"/>
      <c r="AC259" s="3"/>
      <c r="AD259" s="163"/>
      <c r="AE259" s="3"/>
      <c r="AF259" s="164"/>
      <c r="AG259" s="3"/>
      <c r="AH259" s="3"/>
      <c r="AI259" s="3"/>
      <c r="AJ259" s="3"/>
      <c r="AK259" s="3"/>
      <c r="AL259" s="3"/>
      <c r="AM259" s="3"/>
      <c r="AN259" s="3"/>
      <c r="AO259" s="3"/>
    </row>
    <row r="260" spans="1:41" ht="12.75" customHeight="1" x14ac:dyDescent="0.2">
      <c r="A260" s="3"/>
      <c r="B260" s="3"/>
      <c r="C260" s="3"/>
      <c r="D260" s="117"/>
      <c r="E260" s="3"/>
      <c r="F260" s="3"/>
      <c r="G260" s="3"/>
      <c r="H260" s="3"/>
      <c r="I260" s="3"/>
      <c r="J260" s="3"/>
      <c r="K260" s="163"/>
      <c r="L260" s="3"/>
      <c r="M260" s="3"/>
      <c r="N260" s="3"/>
      <c r="O260" s="3"/>
      <c r="P260" s="3"/>
      <c r="Q260" s="3"/>
      <c r="R260" s="3"/>
      <c r="S260" s="1"/>
      <c r="T260" s="1"/>
      <c r="U260" s="3"/>
      <c r="V260" s="3"/>
      <c r="W260" s="163"/>
      <c r="X260" s="3"/>
      <c r="Y260" s="163"/>
      <c r="Z260" s="3"/>
      <c r="AA260" s="3"/>
      <c r="AB260" s="3"/>
      <c r="AC260" s="3"/>
      <c r="AD260" s="163"/>
      <c r="AE260" s="3"/>
      <c r="AF260" s="164"/>
      <c r="AG260" s="3"/>
      <c r="AH260" s="3"/>
      <c r="AI260" s="3"/>
      <c r="AJ260" s="3"/>
      <c r="AK260" s="3"/>
      <c r="AL260" s="3"/>
      <c r="AM260" s="3"/>
      <c r="AN260" s="3"/>
      <c r="AO260" s="3"/>
    </row>
    <row r="261" spans="1:41" ht="12.75" customHeight="1" x14ac:dyDescent="0.2">
      <c r="A261" s="3"/>
      <c r="B261" s="3"/>
      <c r="C261" s="3"/>
      <c r="D261" s="117"/>
      <c r="E261" s="3"/>
      <c r="F261" s="3"/>
      <c r="G261" s="3"/>
      <c r="H261" s="3"/>
      <c r="I261" s="3"/>
      <c r="J261" s="3"/>
      <c r="K261" s="163"/>
      <c r="L261" s="3"/>
      <c r="M261" s="3"/>
      <c r="N261" s="3"/>
      <c r="O261" s="3"/>
      <c r="P261" s="3"/>
      <c r="Q261" s="3"/>
      <c r="R261" s="3"/>
      <c r="S261" s="1"/>
      <c r="T261" s="1"/>
      <c r="U261" s="3"/>
      <c r="V261" s="3"/>
      <c r="W261" s="163"/>
      <c r="X261" s="3"/>
      <c r="Y261" s="163"/>
      <c r="Z261" s="3"/>
      <c r="AA261" s="3"/>
      <c r="AB261" s="3"/>
      <c r="AC261" s="3"/>
      <c r="AD261" s="163"/>
      <c r="AE261" s="3"/>
      <c r="AF261" s="164"/>
      <c r="AG261" s="3"/>
      <c r="AH261" s="3"/>
      <c r="AI261" s="3"/>
      <c r="AJ261" s="3"/>
      <c r="AK261" s="3"/>
      <c r="AL261" s="3"/>
      <c r="AM261" s="3"/>
      <c r="AN261" s="3"/>
      <c r="AO261" s="3"/>
    </row>
    <row r="262" spans="1:41" ht="12.75" customHeight="1" x14ac:dyDescent="0.2">
      <c r="A262" s="3"/>
      <c r="B262" s="3"/>
      <c r="C262" s="3"/>
      <c r="D262" s="117"/>
      <c r="E262" s="3"/>
      <c r="F262" s="3"/>
      <c r="G262" s="3"/>
      <c r="H262" s="3"/>
      <c r="I262" s="3"/>
      <c r="J262" s="3"/>
      <c r="K262" s="163"/>
      <c r="L262" s="3"/>
      <c r="M262" s="3"/>
      <c r="N262" s="3"/>
      <c r="O262" s="3"/>
      <c r="P262" s="3"/>
      <c r="Q262" s="3"/>
      <c r="R262" s="3"/>
      <c r="S262" s="1"/>
      <c r="T262" s="1"/>
      <c r="U262" s="3"/>
      <c r="V262" s="3"/>
      <c r="W262" s="163"/>
      <c r="X262" s="3"/>
      <c r="Y262" s="163"/>
      <c r="Z262" s="3"/>
      <c r="AA262" s="3"/>
      <c r="AB262" s="3"/>
      <c r="AC262" s="3"/>
      <c r="AD262" s="163"/>
      <c r="AE262" s="3"/>
      <c r="AF262" s="164"/>
      <c r="AG262" s="3"/>
      <c r="AH262" s="3"/>
      <c r="AI262" s="3"/>
      <c r="AJ262" s="3"/>
      <c r="AK262" s="3"/>
      <c r="AL262" s="3"/>
      <c r="AM262" s="3"/>
      <c r="AN262" s="3"/>
      <c r="AO262" s="3"/>
    </row>
    <row r="263" spans="1:41" ht="12.75" customHeight="1" x14ac:dyDescent="0.2">
      <c r="A263" s="3"/>
      <c r="B263" s="3"/>
      <c r="C263" s="3"/>
      <c r="D263" s="117"/>
      <c r="E263" s="3"/>
      <c r="F263" s="3"/>
      <c r="G263" s="3"/>
      <c r="H263" s="3"/>
      <c r="I263" s="3"/>
      <c r="J263" s="3"/>
      <c r="K263" s="163"/>
      <c r="L263" s="3"/>
      <c r="M263" s="3"/>
      <c r="N263" s="3"/>
      <c r="O263" s="3"/>
      <c r="P263" s="3"/>
      <c r="Q263" s="3"/>
      <c r="R263" s="3"/>
      <c r="S263" s="1"/>
      <c r="T263" s="1"/>
      <c r="U263" s="3"/>
      <c r="V263" s="3"/>
      <c r="W263" s="163"/>
      <c r="X263" s="3"/>
      <c r="Y263" s="163"/>
      <c r="Z263" s="3"/>
      <c r="AA263" s="3"/>
      <c r="AB263" s="3"/>
      <c r="AC263" s="3"/>
      <c r="AD263" s="163"/>
      <c r="AE263" s="3"/>
      <c r="AF263" s="164"/>
      <c r="AG263" s="3"/>
      <c r="AH263" s="3"/>
      <c r="AI263" s="3"/>
      <c r="AJ263" s="3"/>
      <c r="AK263" s="3"/>
      <c r="AL263" s="3"/>
      <c r="AM263" s="3"/>
      <c r="AN263" s="3"/>
      <c r="AO263" s="3"/>
    </row>
    <row r="264" spans="1:41" ht="12.75" customHeight="1" x14ac:dyDescent="0.2">
      <c r="A264" s="3"/>
      <c r="B264" s="3"/>
      <c r="C264" s="3"/>
      <c r="D264" s="117"/>
      <c r="E264" s="3"/>
      <c r="F264" s="3"/>
      <c r="G264" s="3"/>
      <c r="H264" s="3"/>
      <c r="I264" s="3"/>
      <c r="J264" s="3"/>
      <c r="K264" s="163"/>
      <c r="L264" s="3"/>
      <c r="M264" s="3"/>
      <c r="N264" s="3"/>
      <c r="O264" s="3"/>
      <c r="P264" s="3"/>
      <c r="Q264" s="3"/>
      <c r="R264" s="3"/>
      <c r="S264" s="1"/>
      <c r="T264" s="1"/>
      <c r="U264" s="3"/>
      <c r="V264" s="3"/>
      <c r="W264" s="163"/>
      <c r="X264" s="3"/>
      <c r="Y264" s="163"/>
      <c r="Z264" s="3"/>
      <c r="AA264" s="3"/>
      <c r="AB264" s="3"/>
      <c r="AC264" s="3"/>
      <c r="AD264" s="163"/>
      <c r="AE264" s="3"/>
      <c r="AF264" s="164"/>
      <c r="AG264" s="3"/>
      <c r="AH264" s="3"/>
      <c r="AI264" s="3"/>
      <c r="AJ264" s="3"/>
      <c r="AK264" s="3"/>
      <c r="AL264" s="3"/>
      <c r="AM264" s="3"/>
      <c r="AN264" s="3"/>
      <c r="AO264" s="3"/>
    </row>
    <row r="265" spans="1:41" ht="12.75" customHeight="1" x14ac:dyDescent="0.2">
      <c r="A265" s="3"/>
      <c r="B265" s="3"/>
      <c r="C265" s="3"/>
      <c r="D265" s="117"/>
      <c r="E265" s="3"/>
      <c r="F265" s="3"/>
      <c r="G265" s="3"/>
      <c r="H265" s="3"/>
      <c r="I265" s="3"/>
      <c r="J265" s="3"/>
      <c r="K265" s="163"/>
      <c r="L265" s="3"/>
      <c r="M265" s="3"/>
      <c r="N265" s="3"/>
      <c r="O265" s="3"/>
      <c r="P265" s="3"/>
      <c r="Q265" s="3"/>
      <c r="R265" s="3"/>
      <c r="S265" s="1"/>
      <c r="T265" s="1"/>
      <c r="U265" s="3"/>
      <c r="V265" s="3"/>
      <c r="W265" s="163"/>
      <c r="X265" s="3"/>
      <c r="Y265" s="163"/>
      <c r="Z265" s="3"/>
      <c r="AA265" s="3"/>
      <c r="AB265" s="3"/>
      <c r="AC265" s="3"/>
      <c r="AD265" s="163"/>
      <c r="AE265" s="3"/>
      <c r="AF265" s="164"/>
      <c r="AG265" s="3"/>
      <c r="AH265" s="3"/>
      <c r="AI265" s="3"/>
      <c r="AJ265" s="3"/>
      <c r="AK265" s="3"/>
      <c r="AL265" s="3"/>
      <c r="AM265" s="3"/>
      <c r="AN265" s="3"/>
      <c r="AO265" s="3"/>
    </row>
    <row r="266" spans="1:41" ht="12.75" customHeight="1" x14ac:dyDescent="0.2">
      <c r="A266" s="3"/>
      <c r="B266" s="3"/>
      <c r="C266" s="3"/>
      <c r="D266" s="117"/>
      <c r="E266" s="3"/>
      <c r="F266" s="3"/>
      <c r="G266" s="3"/>
      <c r="H266" s="3"/>
      <c r="I266" s="3"/>
      <c r="J266" s="3"/>
      <c r="K266" s="163"/>
      <c r="L266" s="3"/>
      <c r="M266" s="3"/>
      <c r="N266" s="3"/>
      <c r="O266" s="3"/>
      <c r="P266" s="3"/>
      <c r="Q266" s="3"/>
      <c r="R266" s="3"/>
      <c r="S266" s="1"/>
      <c r="T266" s="1"/>
      <c r="U266" s="3"/>
      <c r="V266" s="3"/>
      <c r="W266" s="163"/>
      <c r="X266" s="3"/>
      <c r="Y266" s="163"/>
      <c r="Z266" s="3"/>
      <c r="AA266" s="3"/>
      <c r="AB266" s="3"/>
      <c r="AC266" s="3"/>
      <c r="AD266" s="163"/>
      <c r="AE266" s="3"/>
      <c r="AF266" s="164"/>
      <c r="AG266" s="3"/>
      <c r="AH266" s="3"/>
      <c r="AI266" s="3"/>
      <c r="AJ266" s="3"/>
      <c r="AK266" s="3"/>
      <c r="AL266" s="3"/>
      <c r="AM266" s="3"/>
      <c r="AN266" s="3"/>
      <c r="AO266" s="3"/>
    </row>
    <row r="267" spans="1:41" ht="12.75" customHeight="1" x14ac:dyDescent="0.2">
      <c r="A267" s="3"/>
      <c r="B267" s="3"/>
      <c r="C267" s="3"/>
      <c r="D267" s="117"/>
      <c r="E267" s="3"/>
      <c r="F267" s="3"/>
      <c r="G267" s="3"/>
      <c r="H267" s="3"/>
      <c r="I267" s="3"/>
      <c r="J267" s="3"/>
      <c r="K267" s="163"/>
      <c r="L267" s="3"/>
      <c r="M267" s="3"/>
      <c r="N267" s="3"/>
      <c r="O267" s="3"/>
      <c r="P267" s="3"/>
      <c r="Q267" s="3"/>
      <c r="R267" s="3"/>
      <c r="S267" s="1"/>
      <c r="T267" s="1"/>
      <c r="U267" s="3"/>
      <c r="V267" s="3"/>
      <c r="W267" s="163"/>
      <c r="X267" s="3"/>
      <c r="Y267" s="163"/>
      <c r="Z267" s="3"/>
      <c r="AA267" s="3"/>
      <c r="AB267" s="3"/>
      <c r="AC267" s="3"/>
      <c r="AD267" s="163"/>
      <c r="AE267" s="3"/>
      <c r="AF267" s="164"/>
      <c r="AG267" s="3"/>
      <c r="AH267" s="3"/>
      <c r="AI267" s="3"/>
      <c r="AJ267" s="3"/>
      <c r="AK267" s="3"/>
      <c r="AL267" s="3"/>
      <c r="AM267" s="3"/>
      <c r="AN267" s="3"/>
      <c r="AO267" s="3"/>
    </row>
    <row r="268" spans="1:41" ht="12.75" customHeight="1" x14ac:dyDescent="0.2">
      <c r="A268" s="3"/>
      <c r="B268" s="3"/>
      <c r="C268" s="3"/>
      <c r="D268" s="117"/>
      <c r="E268" s="3"/>
      <c r="F268" s="3"/>
      <c r="G268" s="3"/>
      <c r="H268" s="3"/>
      <c r="I268" s="3"/>
      <c r="J268" s="3"/>
      <c r="K268" s="163"/>
      <c r="L268" s="3"/>
      <c r="M268" s="3"/>
      <c r="N268" s="3"/>
      <c r="O268" s="3"/>
      <c r="P268" s="3"/>
      <c r="Q268" s="3"/>
      <c r="R268" s="3"/>
      <c r="S268" s="1"/>
      <c r="T268" s="1"/>
      <c r="U268" s="3"/>
      <c r="V268" s="3"/>
      <c r="W268" s="163"/>
      <c r="X268" s="3"/>
      <c r="Y268" s="163"/>
      <c r="Z268" s="3"/>
      <c r="AA268" s="3"/>
      <c r="AB268" s="3"/>
      <c r="AC268" s="3"/>
      <c r="AD268" s="163"/>
      <c r="AE268" s="3"/>
      <c r="AF268" s="164"/>
      <c r="AG268" s="3"/>
      <c r="AH268" s="3"/>
      <c r="AI268" s="3"/>
      <c r="AJ268" s="3"/>
      <c r="AK268" s="3"/>
      <c r="AL268" s="3"/>
      <c r="AM268" s="3"/>
      <c r="AN268" s="3"/>
      <c r="AO268" s="3"/>
    </row>
    <row r="269" spans="1:41" ht="12.75" customHeight="1" x14ac:dyDescent="0.2">
      <c r="A269" s="3"/>
      <c r="B269" s="3"/>
      <c r="C269" s="3"/>
      <c r="D269" s="117"/>
      <c r="E269" s="3"/>
      <c r="F269" s="3"/>
      <c r="G269" s="3"/>
      <c r="H269" s="3"/>
      <c r="I269" s="3"/>
      <c r="J269" s="3"/>
      <c r="K269" s="163"/>
      <c r="L269" s="3"/>
      <c r="M269" s="3"/>
      <c r="N269" s="3"/>
      <c r="O269" s="3"/>
      <c r="P269" s="3"/>
      <c r="Q269" s="3"/>
      <c r="R269" s="3"/>
      <c r="S269" s="1"/>
      <c r="T269" s="1"/>
      <c r="U269" s="3"/>
      <c r="V269" s="3"/>
      <c r="W269" s="163"/>
      <c r="X269" s="3"/>
      <c r="Y269" s="163"/>
      <c r="Z269" s="3"/>
      <c r="AA269" s="3"/>
      <c r="AB269" s="3"/>
      <c r="AC269" s="3"/>
      <c r="AD269" s="163"/>
      <c r="AE269" s="3"/>
      <c r="AF269" s="164"/>
      <c r="AG269" s="3"/>
      <c r="AH269" s="3"/>
      <c r="AI269" s="3"/>
      <c r="AJ269" s="3"/>
      <c r="AK269" s="3"/>
      <c r="AL269" s="3"/>
      <c r="AM269" s="3"/>
      <c r="AN269" s="3"/>
      <c r="AO269" s="3"/>
    </row>
    <row r="270" spans="1:41" ht="12.75" customHeight="1" x14ac:dyDescent="0.2">
      <c r="A270" s="3"/>
      <c r="B270" s="3"/>
      <c r="C270" s="3"/>
      <c r="D270" s="117"/>
      <c r="E270" s="3"/>
      <c r="F270" s="3"/>
      <c r="G270" s="3"/>
      <c r="H270" s="3"/>
      <c r="I270" s="3"/>
      <c r="J270" s="3"/>
      <c r="K270" s="163"/>
      <c r="L270" s="3"/>
      <c r="M270" s="3"/>
      <c r="N270" s="3"/>
      <c r="O270" s="3"/>
      <c r="P270" s="3"/>
      <c r="Q270" s="3"/>
      <c r="R270" s="3"/>
      <c r="S270" s="1"/>
      <c r="T270" s="1"/>
      <c r="U270" s="3"/>
      <c r="V270" s="3"/>
      <c r="W270" s="163"/>
      <c r="X270" s="3"/>
      <c r="Y270" s="163"/>
      <c r="Z270" s="3"/>
      <c r="AA270" s="3"/>
      <c r="AB270" s="3"/>
      <c r="AC270" s="3"/>
      <c r="AD270" s="163"/>
      <c r="AE270" s="3"/>
      <c r="AF270" s="164"/>
      <c r="AG270" s="3"/>
      <c r="AH270" s="3"/>
      <c r="AI270" s="3"/>
      <c r="AJ270" s="3"/>
      <c r="AK270" s="3"/>
      <c r="AL270" s="3"/>
      <c r="AM270" s="3"/>
      <c r="AN270" s="3"/>
      <c r="AO270" s="3"/>
    </row>
    <row r="271" spans="1:41" ht="12.75" customHeight="1" x14ac:dyDescent="0.2">
      <c r="A271" s="3"/>
      <c r="B271" s="3"/>
      <c r="C271" s="3"/>
      <c r="D271" s="117"/>
      <c r="E271" s="3"/>
      <c r="F271" s="3"/>
      <c r="G271" s="3"/>
      <c r="H271" s="3"/>
      <c r="I271" s="3"/>
      <c r="J271" s="3"/>
      <c r="K271" s="163"/>
      <c r="L271" s="3"/>
      <c r="M271" s="3"/>
      <c r="N271" s="3"/>
      <c r="O271" s="3"/>
      <c r="P271" s="3"/>
      <c r="Q271" s="3"/>
      <c r="R271" s="3"/>
      <c r="S271" s="1"/>
      <c r="T271" s="1"/>
      <c r="U271" s="3"/>
      <c r="V271" s="3"/>
      <c r="W271" s="163"/>
      <c r="X271" s="3"/>
      <c r="Y271" s="163"/>
      <c r="Z271" s="3"/>
      <c r="AA271" s="3"/>
      <c r="AB271" s="3"/>
      <c r="AC271" s="3"/>
      <c r="AD271" s="163"/>
      <c r="AE271" s="3"/>
      <c r="AF271" s="164"/>
      <c r="AG271" s="3"/>
      <c r="AH271" s="3"/>
      <c r="AI271" s="3"/>
      <c r="AJ271" s="3"/>
      <c r="AK271" s="3"/>
      <c r="AL271" s="3"/>
      <c r="AM271" s="3"/>
      <c r="AN271" s="3"/>
      <c r="AO271" s="3"/>
    </row>
    <row r="272" spans="1:41" ht="12.75" customHeight="1" x14ac:dyDescent="0.2">
      <c r="A272" s="3"/>
      <c r="B272" s="3"/>
      <c r="C272" s="3"/>
      <c r="D272" s="117"/>
      <c r="E272" s="3"/>
      <c r="F272" s="3"/>
      <c r="G272" s="3"/>
      <c r="H272" s="3"/>
      <c r="I272" s="3"/>
      <c r="J272" s="3"/>
      <c r="K272" s="163"/>
      <c r="L272" s="3"/>
      <c r="M272" s="3"/>
      <c r="N272" s="3"/>
      <c r="O272" s="3"/>
      <c r="P272" s="3"/>
      <c r="Q272" s="3"/>
      <c r="R272" s="3"/>
      <c r="S272" s="1"/>
      <c r="T272" s="1"/>
      <c r="U272" s="3"/>
      <c r="V272" s="3"/>
      <c r="W272" s="163"/>
      <c r="X272" s="3"/>
      <c r="Y272" s="163"/>
      <c r="Z272" s="3"/>
      <c r="AA272" s="3"/>
      <c r="AB272" s="3"/>
      <c r="AC272" s="3"/>
      <c r="AD272" s="163"/>
      <c r="AE272" s="3"/>
      <c r="AF272" s="164"/>
      <c r="AG272" s="3"/>
      <c r="AH272" s="3"/>
      <c r="AI272" s="3"/>
      <c r="AJ272" s="3"/>
      <c r="AK272" s="3"/>
      <c r="AL272" s="3"/>
      <c r="AM272" s="3"/>
      <c r="AN272" s="3"/>
      <c r="AO272" s="3"/>
    </row>
    <row r="273" spans="1:41" ht="12.75" customHeight="1" x14ac:dyDescent="0.2">
      <c r="A273" s="3"/>
      <c r="B273" s="3"/>
      <c r="C273" s="3"/>
      <c r="D273" s="117"/>
      <c r="E273" s="3"/>
      <c r="F273" s="3"/>
      <c r="G273" s="3"/>
      <c r="H273" s="3"/>
      <c r="I273" s="3"/>
      <c r="J273" s="3"/>
      <c r="K273" s="163"/>
      <c r="L273" s="3"/>
      <c r="M273" s="3"/>
      <c r="N273" s="3"/>
      <c r="O273" s="3"/>
      <c r="P273" s="3"/>
      <c r="Q273" s="3"/>
      <c r="R273" s="3"/>
      <c r="S273" s="1"/>
      <c r="T273" s="1"/>
      <c r="U273" s="3"/>
      <c r="V273" s="3"/>
      <c r="W273" s="163"/>
      <c r="X273" s="3"/>
      <c r="Y273" s="163"/>
      <c r="Z273" s="3"/>
      <c r="AA273" s="3"/>
      <c r="AB273" s="3"/>
      <c r="AC273" s="3"/>
      <c r="AD273" s="163"/>
      <c r="AE273" s="3"/>
      <c r="AF273" s="164"/>
      <c r="AG273" s="3"/>
      <c r="AH273" s="3"/>
      <c r="AI273" s="3"/>
      <c r="AJ273" s="3"/>
      <c r="AK273" s="3"/>
      <c r="AL273" s="3"/>
      <c r="AM273" s="3"/>
      <c r="AN273" s="3"/>
      <c r="AO273" s="3"/>
    </row>
    <row r="274" spans="1:41" ht="12.75" customHeight="1" x14ac:dyDescent="0.2">
      <c r="A274" s="3"/>
      <c r="B274" s="3"/>
      <c r="C274" s="3"/>
      <c r="D274" s="117"/>
      <c r="E274" s="3"/>
      <c r="F274" s="3"/>
      <c r="G274" s="3"/>
      <c r="H274" s="3"/>
      <c r="I274" s="3"/>
      <c r="J274" s="3"/>
      <c r="K274" s="163"/>
      <c r="L274" s="3"/>
      <c r="M274" s="3"/>
      <c r="N274" s="3"/>
      <c r="O274" s="3"/>
      <c r="P274" s="3"/>
      <c r="Q274" s="3"/>
      <c r="R274" s="3"/>
      <c r="S274" s="1"/>
      <c r="T274" s="1"/>
      <c r="U274" s="3"/>
      <c r="V274" s="3"/>
      <c r="W274" s="163"/>
      <c r="X274" s="3"/>
      <c r="Y274" s="163"/>
      <c r="Z274" s="3"/>
      <c r="AA274" s="3"/>
      <c r="AB274" s="3"/>
      <c r="AC274" s="3"/>
      <c r="AD274" s="163"/>
      <c r="AE274" s="3"/>
      <c r="AF274" s="164"/>
      <c r="AG274" s="3"/>
      <c r="AH274" s="3"/>
      <c r="AI274" s="3"/>
      <c r="AJ274" s="3"/>
      <c r="AK274" s="3"/>
      <c r="AL274" s="3"/>
      <c r="AM274" s="3"/>
      <c r="AN274" s="3"/>
      <c r="AO274" s="3"/>
    </row>
    <row r="275" spans="1:41" ht="12.75" customHeight="1" x14ac:dyDescent="0.2">
      <c r="A275" s="3"/>
      <c r="B275" s="3"/>
      <c r="C275" s="3"/>
      <c r="D275" s="117"/>
      <c r="E275" s="3"/>
      <c r="F275" s="3"/>
      <c r="G275" s="3"/>
      <c r="H275" s="3"/>
      <c r="I275" s="3"/>
      <c r="J275" s="3"/>
      <c r="K275" s="163"/>
      <c r="L275" s="3"/>
      <c r="M275" s="3"/>
      <c r="N275" s="3"/>
      <c r="O275" s="3"/>
      <c r="P275" s="3"/>
      <c r="Q275" s="3"/>
      <c r="R275" s="3"/>
      <c r="S275" s="1"/>
      <c r="T275" s="1"/>
      <c r="U275" s="3"/>
      <c r="V275" s="3"/>
      <c r="W275" s="163"/>
      <c r="X275" s="3"/>
      <c r="Y275" s="163"/>
      <c r="Z275" s="3"/>
      <c r="AA275" s="3"/>
      <c r="AB275" s="3"/>
      <c r="AC275" s="3"/>
      <c r="AD275" s="163"/>
      <c r="AE275" s="3"/>
      <c r="AF275" s="164"/>
      <c r="AG275" s="3"/>
      <c r="AH275" s="3"/>
      <c r="AI275" s="3"/>
      <c r="AJ275" s="3"/>
      <c r="AK275" s="3"/>
      <c r="AL275" s="3"/>
      <c r="AM275" s="3"/>
      <c r="AN275" s="3"/>
      <c r="AO275" s="3"/>
    </row>
    <row r="276" spans="1:41" ht="12.75" customHeight="1" x14ac:dyDescent="0.2">
      <c r="A276" s="3"/>
      <c r="B276" s="3"/>
      <c r="C276" s="3"/>
      <c r="D276" s="117"/>
      <c r="E276" s="3"/>
      <c r="F276" s="3"/>
      <c r="G276" s="3"/>
      <c r="H276" s="3"/>
      <c r="I276" s="3"/>
      <c r="J276" s="3"/>
      <c r="K276" s="163"/>
      <c r="L276" s="3"/>
      <c r="M276" s="3"/>
      <c r="N276" s="3"/>
      <c r="O276" s="3"/>
      <c r="P276" s="3"/>
      <c r="Q276" s="3"/>
      <c r="R276" s="3"/>
      <c r="S276" s="1"/>
      <c r="T276" s="1"/>
      <c r="U276" s="3"/>
      <c r="V276" s="3"/>
      <c r="W276" s="163"/>
      <c r="X276" s="3"/>
      <c r="Y276" s="163"/>
      <c r="Z276" s="3"/>
      <c r="AA276" s="3"/>
      <c r="AB276" s="3"/>
      <c r="AC276" s="3"/>
      <c r="AD276" s="163"/>
      <c r="AE276" s="3"/>
      <c r="AF276" s="164"/>
      <c r="AG276" s="3"/>
      <c r="AH276" s="3"/>
      <c r="AI276" s="3"/>
      <c r="AJ276" s="3"/>
      <c r="AK276" s="3"/>
      <c r="AL276" s="3"/>
      <c r="AM276" s="3"/>
      <c r="AN276" s="3"/>
      <c r="AO276" s="3"/>
    </row>
    <row r="277" spans="1:41" ht="12.75" customHeight="1" x14ac:dyDescent="0.2">
      <c r="A277" s="3"/>
      <c r="B277" s="3"/>
      <c r="C277" s="3"/>
      <c r="D277" s="117"/>
      <c r="E277" s="3"/>
      <c r="F277" s="3"/>
      <c r="G277" s="3"/>
      <c r="H277" s="3"/>
      <c r="I277" s="3"/>
      <c r="J277" s="3"/>
      <c r="K277" s="163"/>
      <c r="L277" s="3"/>
      <c r="M277" s="3"/>
      <c r="N277" s="3"/>
      <c r="O277" s="3"/>
      <c r="P277" s="3"/>
      <c r="Q277" s="3"/>
      <c r="R277" s="3"/>
      <c r="S277" s="1"/>
      <c r="T277" s="1"/>
      <c r="U277" s="3"/>
      <c r="V277" s="3"/>
      <c r="W277" s="163"/>
      <c r="X277" s="3"/>
      <c r="Y277" s="163"/>
      <c r="Z277" s="3"/>
      <c r="AA277" s="3"/>
      <c r="AB277" s="3"/>
      <c r="AC277" s="3"/>
      <c r="AD277" s="163"/>
      <c r="AE277" s="3"/>
      <c r="AF277" s="164"/>
      <c r="AG277" s="3"/>
      <c r="AH277" s="3"/>
      <c r="AI277" s="3"/>
      <c r="AJ277" s="3"/>
      <c r="AK277" s="3"/>
      <c r="AL277" s="3"/>
      <c r="AM277" s="3"/>
      <c r="AN277" s="3"/>
      <c r="AO277" s="3"/>
    </row>
    <row r="278" spans="1:41" ht="12.75" customHeight="1" x14ac:dyDescent="0.2">
      <c r="A278" s="3"/>
      <c r="B278" s="3"/>
      <c r="C278" s="3"/>
      <c r="D278" s="117"/>
      <c r="E278" s="3"/>
      <c r="F278" s="3"/>
      <c r="G278" s="3"/>
      <c r="H278" s="3"/>
      <c r="I278" s="3"/>
      <c r="J278" s="3"/>
      <c r="K278" s="163"/>
      <c r="L278" s="3"/>
      <c r="M278" s="3"/>
      <c r="N278" s="3"/>
      <c r="O278" s="3"/>
      <c r="P278" s="3"/>
      <c r="Q278" s="3"/>
      <c r="R278" s="3"/>
      <c r="S278" s="1"/>
      <c r="T278" s="1"/>
      <c r="U278" s="3"/>
      <c r="V278" s="3"/>
      <c r="W278" s="163"/>
      <c r="X278" s="3"/>
      <c r="Y278" s="163"/>
      <c r="Z278" s="3"/>
      <c r="AA278" s="3"/>
      <c r="AB278" s="3"/>
      <c r="AC278" s="3"/>
      <c r="AD278" s="163"/>
      <c r="AE278" s="3"/>
      <c r="AF278" s="164"/>
      <c r="AG278" s="3"/>
      <c r="AH278" s="3"/>
      <c r="AI278" s="3"/>
      <c r="AJ278" s="3"/>
      <c r="AK278" s="3"/>
      <c r="AL278" s="3"/>
      <c r="AM278" s="3"/>
      <c r="AN278" s="3"/>
      <c r="AO278" s="3"/>
    </row>
    <row r="279" spans="1:41" ht="12.75" customHeight="1" x14ac:dyDescent="0.2">
      <c r="A279" s="3"/>
      <c r="B279" s="3"/>
      <c r="C279" s="3"/>
      <c r="D279" s="117"/>
      <c r="E279" s="3"/>
      <c r="F279" s="3"/>
      <c r="G279" s="3"/>
      <c r="H279" s="3"/>
      <c r="I279" s="3"/>
      <c r="J279" s="3"/>
      <c r="K279" s="163"/>
      <c r="L279" s="3"/>
      <c r="M279" s="3"/>
      <c r="N279" s="3"/>
      <c r="O279" s="3"/>
      <c r="P279" s="3"/>
      <c r="Q279" s="3"/>
      <c r="R279" s="3"/>
      <c r="S279" s="1"/>
      <c r="T279" s="1"/>
      <c r="U279" s="3"/>
      <c r="V279" s="3"/>
      <c r="W279" s="163"/>
      <c r="X279" s="3"/>
      <c r="Y279" s="163"/>
      <c r="Z279" s="3"/>
      <c r="AA279" s="3"/>
      <c r="AB279" s="3"/>
      <c r="AC279" s="3"/>
      <c r="AD279" s="163"/>
      <c r="AE279" s="3"/>
      <c r="AF279" s="164"/>
      <c r="AG279" s="3"/>
      <c r="AH279" s="3"/>
      <c r="AI279" s="3"/>
      <c r="AJ279" s="3"/>
      <c r="AK279" s="3"/>
      <c r="AL279" s="3"/>
      <c r="AM279" s="3"/>
      <c r="AN279" s="3"/>
      <c r="AO279" s="3"/>
    </row>
    <row r="280" spans="1:41" ht="12.75" customHeight="1" x14ac:dyDescent="0.2">
      <c r="A280" s="3"/>
      <c r="B280" s="3"/>
      <c r="C280" s="3"/>
      <c r="D280" s="117"/>
      <c r="E280" s="3"/>
      <c r="F280" s="3"/>
      <c r="G280" s="3"/>
      <c r="H280" s="3"/>
      <c r="I280" s="3"/>
      <c r="J280" s="3"/>
      <c r="K280" s="163"/>
      <c r="L280" s="3"/>
      <c r="M280" s="3"/>
      <c r="N280" s="3"/>
      <c r="O280" s="3"/>
      <c r="P280" s="3"/>
      <c r="Q280" s="3"/>
      <c r="R280" s="3"/>
      <c r="S280" s="1"/>
      <c r="T280" s="1"/>
      <c r="U280" s="3"/>
      <c r="V280" s="3"/>
      <c r="W280" s="163"/>
      <c r="X280" s="3"/>
      <c r="Y280" s="163"/>
      <c r="Z280" s="3"/>
      <c r="AA280" s="3"/>
      <c r="AB280" s="3"/>
      <c r="AC280" s="3"/>
      <c r="AD280" s="163"/>
      <c r="AE280" s="3"/>
      <c r="AF280" s="164"/>
      <c r="AG280" s="3"/>
      <c r="AH280" s="3"/>
      <c r="AI280" s="3"/>
      <c r="AJ280" s="3"/>
      <c r="AK280" s="3"/>
      <c r="AL280" s="3"/>
      <c r="AM280" s="3"/>
      <c r="AN280" s="3"/>
      <c r="AO280" s="3"/>
    </row>
    <row r="281" spans="1:41" ht="12.75" customHeight="1" x14ac:dyDescent="0.2">
      <c r="A281" s="3"/>
      <c r="B281" s="3"/>
      <c r="C281" s="3"/>
      <c r="D281" s="117"/>
      <c r="E281" s="3"/>
      <c r="F281" s="3"/>
      <c r="G281" s="3"/>
      <c r="H281" s="3"/>
      <c r="I281" s="3"/>
      <c r="J281" s="3"/>
      <c r="K281" s="163"/>
      <c r="L281" s="3"/>
      <c r="M281" s="3"/>
      <c r="N281" s="3"/>
      <c r="O281" s="3"/>
      <c r="P281" s="3"/>
      <c r="Q281" s="3"/>
      <c r="R281" s="3"/>
      <c r="S281" s="1"/>
      <c r="T281" s="1"/>
      <c r="U281" s="3"/>
      <c r="V281" s="3"/>
      <c r="W281" s="163"/>
      <c r="X281" s="3"/>
      <c r="Y281" s="163"/>
      <c r="Z281" s="3"/>
      <c r="AA281" s="3"/>
      <c r="AB281" s="3"/>
      <c r="AC281" s="3"/>
      <c r="AD281" s="163"/>
      <c r="AE281" s="3"/>
      <c r="AF281" s="164"/>
      <c r="AG281" s="3"/>
      <c r="AH281" s="3"/>
      <c r="AI281" s="3"/>
      <c r="AJ281" s="3"/>
      <c r="AK281" s="3"/>
      <c r="AL281" s="3"/>
      <c r="AM281" s="3"/>
      <c r="AN281" s="3"/>
      <c r="AO281" s="3"/>
    </row>
    <row r="282" spans="1:41" ht="12.75" customHeight="1" x14ac:dyDescent="0.2">
      <c r="A282" s="3"/>
      <c r="B282" s="3"/>
      <c r="C282" s="3"/>
      <c r="D282" s="117"/>
      <c r="E282" s="3"/>
      <c r="F282" s="3"/>
      <c r="G282" s="3"/>
      <c r="H282" s="3"/>
      <c r="I282" s="3"/>
      <c r="J282" s="3"/>
      <c r="K282" s="163"/>
      <c r="L282" s="3"/>
      <c r="M282" s="3"/>
      <c r="N282" s="3"/>
      <c r="O282" s="3"/>
      <c r="P282" s="3"/>
      <c r="Q282" s="3"/>
      <c r="R282" s="3"/>
      <c r="S282" s="1"/>
      <c r="T282" s="1"/>
      <c r="U282" s="3"/>
      <c r="V282" s="3"/>
      <c r="W282" s="163"/>
      <c r="X282" s="3"/>
      <c r="Y282" s="163"/>
      <c r="Z282" s="3"/>
      <c r="AA282" s="3"/>
      <c r="AB282" s="3"/>
      <c r="AC282" s="3"/>
      <c r="AD282" s="163"/>
      <c r="AE282" s="3"/>
      <c r="AF282" s="164"/>
      <c r="AG282" s="3"/>
      <c r="AH282" s="3"/>
      <c r="AI282" s="3"/>
      <c r="AJ282" s="3"/>
      <c r="AK282" s="3"/>
      <c r="AL282" s="3"/>
      <c r="AM282" s="3"/>
      <c r="AN282" s="3"/>
      <c r="AO282" s="3"/>
    </row>
    <row r="283" spans="1:41" ht="12.75" customHeight="1" x14ac:dyDescent="0.2">
      <c r="A283" s="3"/>
      <c r="B283" s="3"/>
      <c r="C283" s="3"/>
      <c r="D283" s="117"/>
      <c r="E283" s="3"/>
      <c r="F283" s="3"/>
      <c r="G283" s="3"/>
      <c r="H283" s="3"/>
      <c r="I283" s="3"/>
      <c r="J283" s="3"/>
      <c r="K283" s="163"/>
      <c r="L283" s="3"/>
      <c r="M283" s="3"/>
      <c r="N283" s="3"/>
      <c r="O283" s="3"/>
      <c r="P283" s="3"/>
      <c r="Q283" s="3"/>
      <c r="R283" s="3"/>
      <c r="S283" s="1"/>
      <c r="T283" s="1"/>
      <c r="U283" s="3"/>
      <c r="V283" s="3"/>
      <c r="W283" s="163"/>
      <c r="X283" s="3"/>
      <c r="Y283" s="163"/>
      <c r="Z283" s="3"/>
      <c r="AA283" s="3"/>
      <c r="AB283" s="3"/>
      <c r="AC283" s="3"/>
      <c r="AD283" s="163"/>
      <c r="AE283" s="3"/>
      <c r="AF283" s="164"/>
      <c r="AG283" s="3"/>
      <c r="AH283" s="3"/>
      <c r="AI283" s="3"/>
      <c r="AJ283" s="3"/>
      <c r="AK283" s="3"/>
      <c r="AL283" s="3"/>
      <c r="AM283" s="3"/>
      <c r="AN283" s="3"/>
      <c r="AO283" s="3"/>
    </row>
    <row r="284" spans="1:41" ht="12.75" customHeight="1" x14ac:dyDescent="0.2">
      <c r="A284" s="3"/>
      <c r="B284" s="3"/>
      <c r="C284" s="3"/>
      <c r="D284" s="117"/>
      <c r="E284" s="3"/>
      <c r="F284" s="3"/>
      <c r="G284" s="3"/>
      <c r="H284" s="3"/>
      <c r="I284" s="3"/>
      <c r="J284" s="3"/>
      <c r="K284" s="163"/>
      <c r="L284" s="3"/>
      <c r="M284" s="3"/>
      <c r="N284" s="3"/>
      <c r="O284" s="3"/>
      <c r="P284" s="3"/>
      <c r="Q284" s="3"/>
      <c r="R284" s="3"/>
      <c r="S284" s="1"/>
      <c r="T284" s="1"/>
      <c r="U284" s="3"/>
      <c r="V284" s="3"/>
      <c r="W284" s="163"/>
      <c r="X284" s="3"/>
      <c r="Y284" s="163"/>
      <c r="Z284" s="3"/>
      <c r="AA284" s="3"/>
      <c r="AB284" s="3"/>
      <c r="AC284" s="3"/>
      <c r="AD284" s="163"/>
      <c r="AE284" s="3"/>
      <c r="AF284" s="164"/>
      <c r="AG284" s="3"/>
      <c r="AH284" s="3"/>
      <c r="AI284" s="3"/>
      <c r="AJ284" s="3"/>
      <c r="AK284" s="3"/>
      <c r="AL284" s="3"/>
      <c r="AM284" s="3"/>
      <c r="AN284" s="3"/>
      <c r="AO284" s="3"/>
    </row>
    <row r="285" spans="1:41" ht="12.75" customHeight="1" x14ac:dyDescent="0.2">
      <c r="A285" s="3"/>
      <c r="B285" s="3"/>
      <c r="C285" s="3"/>
      <c r="D285" s="117"/>
      <c r="E285" s="3"/>
      <c r="F285" s="3"/>
      <c r="G285" s="3"/>
      <c r="H285" s="3"/>
      <c r="I285" s="3"/>
      <c r="J285" s="3"/>
      <c r="K285" s="163"/>
      <c r="L285" s="3"/>
      <c r="M285" s="3"/>
      <c r="N285" s="3"/>
      <c r="O285" s="3"/>
      <c r="P285" s="3"/>
      <c r="Q285" s="3"/>
      <c r="R285" s="3"/>
      <c r="S285" s="1"/>
      <c r="T285" s="1"/>
      <c r="U285" s="3"/>
      <c r="V285" s="3"/>
      <c r="W285" s="163"/>
      <c r="X285" s="3"/>
      <c r="Y285" s="163"/>
      <c r="Z285" s="3"/>
      <c r="AA285" s="3"/>
      <c r="AB285" s="3"/>
      <c r="AC285" s="3"/>
      <c r="AD285" s="163"/>
      <c r="AE285" s="3"/>
      <c r="AF285" s="164"/>
      <c r="AG285" s="3"/>
      <c r="AH285" s="3"/>
      <c r="AI285" s="3"/>
      <c r="AJ285" s="3"/>
      <c r="AK285" s="3"/>
      <c r="AL285" s="3"/>
      <c r="AM285" s="3"/>
      <c r="AN285" s="3"/>
      <c r="AO285" s="3"/>
    </row>
    <row r="286" spans="1:41" ht="12.75" customHeight="1" x14ac:dyDescent="0.2">
      <c r="A286" s="3"/>
      <c r="B286" s="3"/>
      <c r="C286" s="3"/>
      <c r="D286" s="117"/>
      <c r="E286" s="3"/>
      <c r="F286" s="3"/>
      <c r="G286" s="3"/>
      <c r="H286" s="3"/>
      <c r="I286" s="3"/>
      <c r="J286" s="3"/>
      <c r="K286" s="163"/>
      <c r="L286" s="3"/>
      <c r="M286" s="3"/>
      <c r="N286" s="3"/>
      <c r="O286" s="3"/>
      <c r="P286" s="3"/>
      <c r="Q286" s="3"/>
      <c r="R286" s="3"/>
      <c r="S286" s="1"/>
      <c r="T286" s="1"/>
      <c r="U286" s="3"/>
      <c r="V286" s="3"/>
      <c r="W286" s="163"/>
      <c r="X286" s="3"/>
      <c r="Y286" s="163"/>
      <c r="Z286" s="3"/>
      <c r="AA286" s="3"/>
      <c r="AB286" s="3"/>
      <c r="AC286" s="3"/>
      <c r="AD286" s="163"/>
      <c r="AE286" s="3"/>
      <c r="AF286" s="164"/>
      <c r="AG286" s="3"/>
      <c r="AH286" s="3"/>
      <c r="AI286" s="3"/>
      <c r="AJ286" s="3"/>
      <c r="AK286" s="3"/>
      <c r="AL286" s="3"/>
      <c r="AM286" s="3"/>
      <c r="AN286" s="3"/>
      <c r="AO286" s="3"/>
    </row>
    <row r="287" spans="1:41" ht="12.75" customHeight="1" x14ac:dyDescent="0.2">
      <c r="A287" s="3"/>
      <c r="B287" s="3"/>
      <c r="C287" s="3"/>
      <c r="D287" s="117"/>
      <c r="E287" s="3"/>
      <c r="F287" s="3"/>
      <c r="G287" s="3"/>
      <c r="H287" s="3"/>
      <c r="I287" s="3"/>
      <c r="J287" s="3"/>
      <c r="K287" s="163"/>
      <c r="L287" s="3"/>
      <c r="M287" s="3"/>
      <c r="N287" s="3"/>
      <c r="O287" s="3"/>
      <c r="P287" s="3"/>
      <c r="Q287" s="3"/>
      <c r="R287" s="3"/>
      <c r="S287" s="1"/>
      <c r="T287" s="1"/>
      <c r="U287" s="3"/>
      <c r="V287" s="3"/>
      <c r="W287" s="163"/>
      <c r="X287" s="3"/>
      <c r="Y287" s="163"/>
      <c r="Z287" s="3"/>
      <c r="AA287" s="3"/>
      <c r="AB287" s="3"/>
      <c r="AC287" s="3"/>
      <c r="AD287" s="163"/>
      <c r="AE287" s="3"/>
      <c r="AF287" s="164"/>
      <c r="AG287" s="3"/>
      <c r="AH287" s="3"/>
      <c r="AI287" s="3"/>
      <c r="AJ287" s="3"/>
      <c r="AK287" s="3"/>
      <c r="AL287" s="3"/>
      <c r="AM287" s="3"/>
      <c r="AN287" s="3"/>
      <c r="AO287" s="3"/>
    </row>
    <row r="288" spans="1:41" ht="12.75" customHeight="1" x14ac:dyDescent="0.2">
      <c r="A288" s="3"/>
      <c r="B288" s="3"/>
      <c r="C288" s="3"/>
      <c r="D288" s="117"/>
      <c r="E288" s="3"/>
      <c r="F288" s="3"/>
      <c r="G288" s="3"/>
      <c r="H288" s="3"/>
      <c r="I288" s="3"/>
      <c r="J288" s="3"/>
      <c r="K288" s="163"/>
      <c r="L288" s="3"/>
      <c r="M288" s="3"/>
      <c r="N288" s="3"/>
      <c r="O288" s="3"/>
      <c r="P288" s="3"/>
      <c r="Q288" s="3"/>
      <c r="R288" s="3"/>
      <c r="S288" s="1"/>
      <c r="T288" s="1"/>
      <c r="U288" s="3"/>
      <c r="V288" s="3"/>
      <c r="W288" s="163"/>
      <c r="X288" s="3"/>
      <c r="Y288" s="163"/>
      <c r="Z288" s="3"/>
      <c r="AA288" s="3"/>
      <c r="AB288" s="3"/>
      <c r="AC288" s="3"/>
      <c r="AD288" s="163"/>
      <c r="AE288" s="3"/>
      <c r="AF288" s="164"/>
      <c r="AG288" s="3"/>
      <c r="AH288" s="3"/>
      <c r="AI288" s="3"/>
      <c r="AJ288" s="3"/>
      <c r="AK288" s="3"/>
      <c r="AL288" s="3"/>
      <c r="AM288" s="3"/>
      <c r="AN288" s="3"/>
      <c r="AO288" s="3"/>
    </row>
    <row r="289" spans="1:41" ht="12.75" customHeight="1" x14ac:dyDescent="0.2">
      <c r="A289" s="3"/>
      <c r="B289" s="3"/>
      <c r="C289" s="3"/>
      <c r="D289" s="117"/>
      <c r="E289" s="3"/>
      <c r="F289" s="3"/>
      <c r="G289" s="3"/>
      <c r="H289" s="3"/>
      <c r="I289" s="3"/>
      <c r="J289" s="3"/>
      <c r="K289" s="163"/>
      <c r="L289" s="3"/>
      <c r="M289" s="3"/>
      <c r="N289" s="3"/>
      <c r="O289" s="3"/>
      <c r="P289" s="3"/>
      <c r="Q289" s="3"/>
      <c r="R289" s="3"/>
      <c r="S289" s="1"/>
      <c r="T289" s="1"/>
      <c r="U289" s="3"/>
      <c r="V289" s="3"/>
      <c r="W289" s="163"/>
      <c r="X289" s="3"/>
      <c r="Y289" s="163"/>
      <c r="Z289" s="3"/>
      <c r="AA289" s="3"/>
      <c r="AB289" s="3"/>
      <c r="AC289" s="3"/>
      <c r="AD289" s="163"/>
      <c r="AE289" s="3"/>
      <c r="AF289" s="164"/>
      <c r="AG289" s="3"/>
      <c r="AH289" s="3"/>
      <c r="AI289" s="3"/>
      <c r="AJ289" s="3"/>
      <c r="AK289" s="3"/>
      <c r="AL289" s="3"/>
      <c r="AM289" s="3"/>
      <c r="AN289" s="3"/>
      <c r="AO289" s="3"/>
    </row>
    <row r="290" spans="1:41" ht="12.75" customHeight="1" x14ac:dyDescent="0.2">
      <c r="A290" s="3"/>
      <c r="B290" s="3"/>
      <c r="C290" s="3"/>
      <c r="D290" s="117"/>
      <c r="E290" s="3"/>
      <c r="F290" s="3"/>
      <c r="G290" s="3"/>
      <c r="H290" s="3"/>
      <c r="I290" s="3"/>
      <c r="J290" s="3"/>
      <c r="K290" s="163"/>
      <c r="L290" s="3"/>
      <c r="M290" s="3"/>
      <c r="N290" s="3"/>
      <c r="O290" s="3"/>
      <c r="P290" s="3"/>
      <c r="Q290" s="3"/>
      <c r="R290" s="3"/>
      <c r="S290" s="1"/>
      <c r="T290" s="1"/>
      <c r="U290" s="3"/>
      <c r="V290" s="3"/>
      <c r="W290" s="163"/>
      <c r="X290" s="3"/>
      <c r="Y290" s="163"/>
      <c r="Z290" s="3"/>
      <c r="AA290" s="3"/>
      <c r="AB290" s="3"/>
      <c r="AC290" s="3"/>
      <c r="AD290" s="163"/>
      <c r="AE290" s="3"/>
      <c r="AF290" s="164"/>
      <c r="AG290" s="3"/>
      <c r="AH290" s="3"/>
      <c r="AI290" s="3"/>
      <c r="AJ290" s="3"/>
      <c r="AK290" s="3"/>
      <c r="AL290" s="3"/>
      <c r="AM290" s="3"/>
      <c r="AN290" s="3"/>
      <c r="AO290" s="3"/>
    </row>
    <row r="291" spans="1:41" ht="12.75" customHeight="1" x14ac:dyDescent="0.2">
      <c r="A291" s="3"/>
      <c r="B291" s="3"/>
      <c r="C291" s="3"/>
      <c r="D291" s="117"/>
      <c r="E291" s="3"/>
      <c r="F291" s="3"/>
      <c r="G291" s="3"/>
      <c r="H291" s="3"/>
      <c r="I291" s="3"/>
      <c r="J291" s="3"/>
      <c r="K291" s="163"/>
      <c r="L291" s="3"/>
      <c r="M291" s="3"/>
      <c r="N291" s="3"/>
      <c r="O291" s="3"/>
      <c r="P291" s="3"/>
      <c r="Q291" s="3"/>
      <c r="R291" s="3"/>
      <c r="S291" s="1"/>
      <c r="T291" s="1"/>
      <c r="U291" s="3"/>
      <c r="V291" s="3"/>
      <c r="W291" s="163"/>
      <c r="X291" s="3"/>
      <c r="Y291" s="163"/>
      <c r="Z291" s="3"/>
      <c r="AA291" s="3"/>
      <c r="AB291" s="3"/>
      <c r="AC291" s="3"/>
      <c r="AD291" s="163"/>
      <c r="AE291" s="3"/>
      <c r="AF291" s="164"/>
      <c r="AG291" s="3"/>
      <c r="AH291" s="3"/>
      <c r="AI291" s="3"/>
      <c r="AJ291" s="3"/>
      <c r="AK291" s="3"/>
      <c r="AL291" s="3"/>
      <c r="AM291" s="3"/>
      <c r="AN291" s="3"/>
      <c r="AO291" s="3"/>
    </row>
    <row r="292" spans="1:41" ht="12.75" customHeight="1" x14ac:dyDescent="0.2">
      <c r="A292" s="3"/>
      <c r="B292" s="3"/>
      <c r="C292" s="3"/>
      <c r="D292" s="117"/>
      <c r="E292" s="3"/>
      <c r="F292" s="3"/>
      <c r="G292" s="3"/>
      <c r="H292" s="3"/>
      <c r="I292" s="3"/>
      <c r="J292" s="3"/>
      <c r="K292" s="163"/>
      <c r="L292" s="3"/>
      <c r="M292" s="3"/>
      <c r="N292" s="3"/>
      <c r="O292" s="3"/>
      <c r="P292" s="3"/>
      <c r="Q292" s="3"/>
      <c r="R292" s="3"/>
      <c r="S292" s="1"/>
      <c r="T292" s="1"/>
      <c r="U292" s="3"/>
      <c r="V292" s="3"/>
      <c r="W292" s="163"/>
      <c r="X292" s="3"/>
      <c r="Y292" s="163"/>
      <c r="Z292" s="3"/>
      <c r="AA292" s="3"/>
      <c r="AB292" s="3"/>
      <c r="AC292" s="3"/>
      <c r="AD292" s="163"/>
      <c r="AE292" s="3"/>
      <c r="AF292" s="164"/>
      <c r="AG292" s="3"/>
      <c r="AH292" s="3"/>
      <c r="AI292" s="3"/>
      <c r="AJ292" s="3"/>
      <c r="AK292" s="3"/>
      <c r="AL292" s="3"/>
      <c r="AM292" s="3"/>
      <c r="AN292" s="3"/>
      <c r="AO292" s="3"/>
    </row>
    <row r="293" spans="1:41" ht="12.75" customHeight="1" x14ac:dyDescent="0.2">
      <c r="A293" s="3"/>
      <c r="B293" s="3"/>
      <c r="C293" s="3"/>
      <c r="D293" s="117"/>
      <c r="E293" s="3"/>
      <c r="F293" s="3"/>
      <c r="G293" s="3"/>
      <c r="H293" s="3"/>
      <c r="I293" s="3"/>
      <c r="J293" s="3"/>
      <c r="K293" s="163"/>
      <c r="L293" s="3"/>
      <c r="M293" s="3"/>
      <c r="N293" s="3"/>
      <c r="O293" s="3"/>
      <c r="P293" s="3"/>
      <c r="Q293" s="3"/>
      <c r="R293" s="3"/>
      <c r="S293" s="1"/>
      <c r="T293" s="1"/>
      <c r="U293" s="3"/>
      <c r="V293" s="3"/>
      <c r="W293" s="163"/>
      <c r="X293" s="3"/>
      <c r="Y293" s="163"/>
      <c r="Z293" s="3"/>
      <c r="AA293" s="3"/>
      <c r="AB293" s="3"/>
      <c r="AC293" s="3"/>
      <c r="AD293" s="163"/>
      <c r="AE293" s="3"/>
      <c r="AF293" s="164"/>
      <c r="AG293" s="3"/>
      <c r="AH293" s="3"/>
      <c r="AI293" s="3"/>
      <c r="AJ293" s="3"/>
      <c r="AK293" s="3"/>
      <c r="AL293" s="3"/>
      <c r="AM293" s="3"/>
      <c r="AN293" s="3"/>
      <c r="AO293" s="3"/>
    </row>
    <row r="294" spans="1:41" ht="12.75" customHeight="1" x14ac:dyDescent="0.2">
      <c r="A294" s="3"/>
      <c r="B294" s="3"/>
      <c r="C294" s="3"/>
      <c r="D294" s="117"/>
      <c r="E294" s="3"/>
      <c r="F294" s="3"/>
      <c r="G294" s="3"/>
      <c r="H294" s="3"/>
      <c r="I294" s="3"/>
      <c r="J294" s="3"/>
      <c r="K294" s="163"/>
      <c r="L294" s="3"/>
      <c r="M294" s="3"/>
      <c r="N294" s="3"/>
      <c r="O294" s="3"/>
      <c r="P294" s="3"/>
      <c r="Q294" s="3"/>
      <c r="R294" s="3"/>
      <c r="S294" s="1"/>
      <c r="T294" s="1"/>
      <c r="U294" s="3"/>
      <c r="V294" s="3"/>
      <c r="W294" s="163"/>
      <c r="X294" s="3"/>
      <c r="Y294" s="163"/>
      <c r="Z294" s="3"/>
      <c r="AA294" s="3"/>
      <c r="AB294" s="3"/>
      <c r="AC294" s="3"/>
      <c r="AD294" s="163"/>
      <c r="AE294" s="3"/>
      <c r="AF294" s="164"/>
      <c r="AG294" s="3"/>
      <c r="AH294" s="3"/>
      <c r="AI294" s="3"/>
      <c r="AJ294" s="3"/>
      <c r="AK294" s="3"/>
      <c r="AL294" s="3"/>
      <c r="AM294" s="3"/>
      <c r="AN294" s="3"/>
      <c r="AO294" s="3"/>
    </row>
    <row r="295" spans="1:41" ht="12.75" customHeight="1" x14ac:dyDescent="0.2">
      <c r="A295" s="3"/>
      <c r="B295" s="3"/>
      <c r="C295" s="3"/>
      <c r="D295" s="117"/>
      <c r="E295" s="3"/>
      <c r="F295" s="3"/>
      <c r="G295" s="3"/>
      <c r="H295" s="3"/>
      <c r="I295" s="3"/>
      <c r="J295" s="3"/>
      <c r="K295" s="163"/>
      <c r="L295" s="3"/>
      <c r="M295" s="3"/>
      <c r="N295" s="3"/>
      <c r="O295" s="3"/>
      <c r="P295" s="3"/>
      <c r="Q295" s="3"/>
      <c r="R295" s="3"/>
      <c r="S295" s="1"/>
      <c r="T295" s="1"/>
      <c r="U295" s="3"/>
      <c r="V295" s="3"/>
      <c r="W295" s="163"/>
      <c r="X295" s="3"/>
      <c r="Y295" s="163"/>
      <c r="Z295" s="3"/>
      <c r="AA295" s="3"/>
      <c r="AB295" s="3"/>
      <c r="AC295" s="3"/>
      <c r="AD295" s="163"/>
      <c r="AE295" s="3"/>
      <c r="AF295" s="164"/>
      <c r="AG295" s="3"/>
      <c r="AH295" s="3"/>
      <c r="AI295" s="3"/>
      <c r="AJ295" s="3"/>
      <c r="AK295" s="3"/>
      <c r="AL295" s="3"/>
      <c r="AM295" s="3"/>
      <c r="AN295" s="3"/>
      <c r="AO295" s="3"/>
    </row>
    <row r="296" spans="1:41" ht="12.75" customHeight="1" x14ac:dyDescent="0.2">
      <c r="A296" s="3"/>
      <c r="B296" s="3"/>
      <c r="C296" s="3"/>
      <c r="D296" s="117"/>
      <c r="E296" s="3"/>
      <c r="F296" s="3"/>
      <c r="G296" s="3"/>
      <c r="H296" s="3"/>
      <c r="I296" s="3"/>
      <c r="J296" s="3"/>
      <c r="K296" s="163"/>
      <c r="L296" s="3"/>
      <c r="M296" s="3"/>
      <c r="N296" s="3"/>
      <c r="O296" s="3"/>
      <c r="P296" s="3"/>
      <c r="Q296" s="3"/>
      <c r="R296" s="3"/>
      <c r="S296" s="1"/>
      <c r="T296" s="1"/>
      <c r="U296" s="3"/>
      <c r="V296" s="3"/>
      <c r="W296" s="163"/>
      <c r="X296" s="3"/>
      <c r="Y296" s="163"/>
      <c r="Z296" s="3"/>
      <c r="AA296" s="3"/>
      <c r="AB296" s="3"/>
      <c r="AC296" s="3"/>
      <c r="AD296" s="163"/>
      <c r="AE296" s="3"/>
      <c r="AF296" s="164"/>
      <c r="AG296" s="3"/>
      <c r="AH296" s="3"/>
      <c r="AI296" s="3"/>
      <c r="AJ296" s="3"/>
      <c r="AK296" s="3"/>
      <c r="AL296" s="3"/>
      <c r="AM296" s="3"/>
      <c r="AN296" s="3"/>
      <c r="AO296" s="3"/>
    </row>
    <row r="297" spans="1:41" ht="12.75" customHeight="1" x14ac:dyDescent="0.2">
      <c r="A297" s="3"/>
      <c r="B297" s="3"/>
      <c r="C297" s="3"/>
      <c r="D297" s="117"/>
      <c r="E297" s="3"/>
      <c r="F297" s="3"/>
      <c r="G297" s="3"/>
      <c r="H297" s="3"/>
      <c r="I297" s="3"/>
      <c r="J297" s="3"/>
      <c r="K297" s="163"/>
      <c r="L297" s="3"/>
      <c r="M297" s="3"/>
      <c r="N297" s="3"/>
      <c r="O297" s="3"/>
      <c r="P297" s="3"/>
      <c r="Q297" s="3"/>
      <c r="R297" s="3"/>
      <c r="S297" s="1"/>
      <c r="T297" s="1"/>
      <c r="U297" s="3"/>
      <c r="V297" s="3"/>
      <c r="W297" s="163"/>
      <c r="X297" s="3"/>
      <c r="Y297" s="163"/>
      <c r="Z297" s="3"/>
      <c r="AA297" s="3"/>
      <c r="AB297" s="3"/>
      <c r="AC297" s="3"/>
      <c r="AD297" s="163"/>
      <c r="AE297" s="3"/>
      <c r="AF297" s="164"/>
      <c r="AG297" s="3"/>
      <c r="AH297" s="3"/>
      <c r="AI297" s="3"/>
      <c r="AJ297" s="3"/>
      <c r="AK297" s="3"/>
      <c r="AL297" s="3"/>
      <c r="AM297" s="3"/>
      <c r="AN297" s="3"/>
      <c r="AO297" s="3"/>
    </row>
    <row r="298" spans="1:41" ht="12.75" customHeight="1" x14ac:dyDescent="0.2">
      <c r="A298" s="3"/>
      <c r="B298" s="3"/>
      <c r="C298" s="3"/>
      <c r="D298" s="117"/>
      <c r="E298" s="3"/>
      <c r="F298" s="3"/>
      <c r="G298" s="3"/>
      <c r="H298" s="3"/>
      <c r="I298" s="3"/>
      <c r="J298" s="3"/>
      <c r="K298" s="163"/>
      <c r="L298" s="3"/>
      <c r="M298" s="3"/>
      <c r="N298" s="3"/>
      <c r="O298" s="3"/>
      <c r="P298" s="3"/>
      <c r="Q298" s="3"/>
      <c r="R298" s="3"/>
      <c r="S298" s="1"/>
      <c r="T298" s="1"/>
      <c r="U298" s="3"/>
      <c r="V298" s="3"/>
      <c r="W298" s="163"/>
      <c r="X298" s="3"/>
      <c r="Y298" s="163"/>
      <c r="Z298" s="3"/>
      <c r="AA298" s="3"/>
      <c r="AB298" s="3"/>
      <c r="AC298" s="3"/>
      <c r="AD298" s="163"/>
      <c r="AE298" s="3"/>
      <c r="AF298" s="164"/>
      <c r="AG298" s="3"/>
      <c r="AH298" s="3"/>
      <c r="AI298" s="3"/>
      <c r="AJ298" s="3"/>
      <c r="AK298" s="3"/>
      <c r="AL298" s="3"/>
      <c r="AM298" s="3"/>
      <c r="AN298" s="3"/>
      <c r="AO298" s="3"/>
    </row>
    <row r="299" spans="1:41" ht="12.75" customHeight="1" x14ac:dyDescent="0.2">
      <c r="A299" s="3"/>
      <c r="B299" s="3"/>
      <c r="C299" s="3"/>
      <c r="D299" s="117"/>
      <c r="E299" s="3"/>
      <c r="F299" s="3"/>
      <c r="G299" s="3"/>
      <c r="H299" s="3"/>
      <c r="I299" s="3"/>
      <c r="J299" s="3"/>
      <c r="K299" s="163"/>
      <c r="L299" s="3"/>
      <c r="M299" s="3"/>
      <c r="N299" s="3"/>
      <c r="O299" s="3"/>
      <c r="P299" s="3"/>
      <c r="Q299" s="3"/>
      <c r="R299" s="3"/>
      <c r="S299" s="1"/>
      <c r="T299" s="1"/>
      <c r="U299" s="3"/>
      <c r="V299" s="3"/>
      <c r="W299" s="163"/>
      <c r="X299" s="3"/>
      <c r="Y299" s="163"/>
      <c r="Z299" s="3"/>
      <c r="AA299" s="3"/>
      <c r="AB299" s="3"/>
      <c r="AC299" s="3"/>
      <c r="AD299" s="163"/>
      <c r="AE299" s="3"/>
      <c r="AF299" s="164"/>
      <c r="AG299" s="3"/>
      <c r="AH299" s="3"/>
      <c r="AI299" s="3"/>
      <c r="AJ299" s="3"/>
      <c r="AK299" s="3"/>
      <c r="AL299" s="3"/>
      <c r="AM299" s="3"/>
      <c r="AN299" s="3"/>
      <c r="AO299" s="3"/>
    </row>
    <row r="300" spans="1:41" ht="12.75" customHeight="1" x14ac:dyDescent="0.2">
      <c r="A300" s="3"/>
      <c r="B300" s="3"/>
      <c r="C300" s="3"/>
      <c r="D300" s="117"/>
      <c r="E300" s="3"/>
      <c r="F300" s="3"/>
      <c r="G300" s="3"/>
      <c r="H300" s="3"/>
      <c r="I300" s="3"/>
      <c r="J300" s="3"/>
      <c r="K300" s="163"/>
      <c r="L300" s="3"/>
      <c r="M300" s="3"/>
      <c r="N300" s="3"/>
      <c r="O300" s="3"/>
      <c r="P300" s="3"/>
      <c r="Q300" s="3"/>
      <c r="R300" s="3"/>
      <c r="S300" s="1"/>
      <c r="T300" s="1"/>
      <c r="U300" s="3"/>
      <c r="V300" s="3"/>
      <c r="W300" s="163"/>
      <c r="X300" s="3"/>
      <c r="Y300" s="163"/>
      <c r="Z300" s="3"/>
      <c r="AA300" s="3"/>
      <c r="AB300" s="3"/>
      <c r="AC300" s="3"/>
      <c r="AD300" s="163"/>
      <c r="AE300" s="3"/>
      <c r="AF300" s="164"/>
      <c r="AG300" s="3"/>
      <c r="AH300" s="3"/>
      <c r="AI300" s="3"/>
      <c r="AJ300" s="3"/>
      <c r="AK300" s="3"/>
      <c r="AL300" s="3"/>
      <c r="AM300" s="3"/>
      <c r="AN300" s="3"/>
      <c r="AO300" s="3"/>
    </row>
    <row r="301" spans="1:41" ht="12.75" customHeight="1" x14ac:dyDescent="0.2">
      <c r="A301" s="3"/>
      <c r="B301" s="3"/>
      <c r="C301" s="3"/>
      <c r="D301" s="117"/>
      <c r="E301" s="3"/>
      <c r="F301" s="3"/>
      <c r="G301" s="3"/>
      <c r="H301" s="3"/>
      <c r="I301" s="3"/>
      <c r="J301" s="3"/>
      <c r="K301" s="163"/>
      <c r="L301" s="3"/>
      <c r="M301" s="3"/>
      <c r="N301" s="3"/>
      <c r="O301" s="3"/>
      <c r="P301" s="3"/>
      <c r="Q301" s="3"/>
      <c r="R301" s="3"/>
      <c r="S301" s="1"/>
      <c r="T301" s="1"/>
      <c r="U301" s="3"/>
      <c r="V301" s="3"/>
      <c r="W301" s="163"/>
      <c r="X301" s="3"/>
      <c r="Y301" s="163"/>
      <c r="Z301" s="3"/>
      <c r="AA301" s="3"/>
      <c r="AB301" s="3"/>
      <c r="AC301" s="3"/>
      <c r="AD301" s="163"/>
      <c r="AE301" s="3"/>
      <c r="AF301" s="164"/>
      <c r="AG301" s="3"/>
      <c r="AH301" s="3"/>
      <c r="AI301" s="3"/>
      <c r="AJ301" s="3"/>
      <c r="AK301" s="3"/>
      <c r="AL301" s="3"/>
      <c r="AM301" s="3"/>
      <c r="AN301" s="3"/>
      <c r="AO301" s="3"/>
    </row>
    <row r="302" spans="1:41" ht="12.75" customHeight="1" x14ac:dyDescent="0.2">
      <c r="A302" s="3"/>
      <c r="B302" s="3"/>
      <c r="C302" s="3"/>
      <c r="D302" s="117"/>
      <c r="E302" s="3"/>
      <c r="F302" s="3"/>
      <c r="G302" s="3"/>
      <c r="H302" s="3"/>
      <c r="I302" s="3"/>
      <c r="J302" s="3"/>
      <c r="K302" s="163"/>
      <c r="L302" s="3"/>
      <c r="M302" s="3"/>
      <c r="N302" s="3"/>
      <c r="O302" s="3"/>
      <c r="P302" s="3"/>
      <c r="Q302" s="3"/>
      <c r="R302" s="3"/>
      <c r="S302" s="1"/>
      <c r="T302" s="1"/>
      <c r="U302" s="3"/>
      <c r="V302" s="3"/>
      <c r="W302" s="163"/>
      <c r="X302" s="3"/>
      <c r="Y302" s="163"/>
      <c r="Z302" s="3"/>
      <c r="AA302" s="3"/>
      <c r="AB302" s="3"/>
      <c r="AC302" s="3"/>
      <c r="AD302" s="163"/>
      <c r="AE302" s="3"/>
      <c r="AF302" s="164"/>
      <c r="AG302" s="3"/>
      <c r="AH302" s="3"/>
      <c r="AI302" s="3"/>
      <c r="AJ302" s="3"/>
      <c r="AK302" s="3"/>
      <c r="AL302" s="3"/>
      <c r="AM302" s="3"/>
      <c r="AN302" s="3"/>
      <c r="AO302" s="3"/>
    </row>
    <row r="303" spans="1:41" ht="12.75" customHeight="1" x14ac:dyDescent="0.2">
      <c r="A303" s="3"/>
      <c r="B303" s="3"/>
      <c r="C303" s="3"/>
      <c r="D303" s="117"/>
      <c r="E303" s="3"/>
      <c r="F303" s="3"/>
      <c r="G303" s="3"/>
      <c r="H303" s="3"/>
      <c r="I303" s="3"/>
      <c r="J303" s="3"/>
      <c r="K303" s="163"/>
      <c r="L303" s="3"/>
      <c r="M303" s="3"/>
      <c r="N303" s="3"/>
      <c r="O303" s="3"/>
      <c r="P303" s="3"/>
      <c r="Q303" s="3"/>
      <c r="R303" s="3"/>
      <c r="S303" s="1"/>
      <c r="T303" s="1"/>
      <c r="U303" s="3"/>
      <c r="V303" s="3"/>
      <c r="W303" s="163"/>
      <c r="X303" s="3"/>
      <c r="Y303" s="163"/>
      <c r="Z303" s="3"/>
      <c r="AA303" s="3"/>
      <c r="AB303" s="3"/>
      <c r="AC303" s="3"/>
      <c r="AD303" s="163"/>
      <c r="AE303" s="3"/>
      <c r="AF303" s="164"/>
      <c r="AG303" s="3"/>
      <c r="AH303" s="3"/>
      <c r="AI303" s="3"/>
      <c r="AJ303" s="3"/>
      <c r="AK303" s="3"/>
      <c r="AL303" s="3"/>
      <c r="AM303" s="3"/>
      <c r="AN303" s="3"/>
      <c r="AO303" s="3"/>
    </row>
    <row r="304" spans="1:41" ht="12.75" customHeight="1" x14ac:dyDescent="0.2">
      <c r="A304" s="3"/>
      <c r="B304" s="3"/>
      <c r="C304" s="3"/>
      <c r="D304" s="117"/>
      <c r="E304" s="3"/>
      <c r="F304" s="3"/>
      <c r="G304" s="3"/>
      <c r="H304" s="3"/>
      <c r="I304" s="3"/>
      <c r="J304" s="3"/>
      <c r="K304" s="163"/>
      <c r="L304" s="3"/>
      <c r="M304" s="3"/>
      <c r="N304" s="3"/>
      <c r="O304" s="3"/>
      <c r="P304" s="3"/>
      <c r="Q304" s="3"/>
      <c r="R304" s="3"/>
      <c r="S304" s="1"/>
      <c r="T304" s="1"/>
      <c r="U304" s="3"/>
      <c r="V304" s="3"/>
      <c r="W304" s="163"/>
      <c r="X304" s="3"/>
      <c r="Y304" s="163"/>
      <c r="Z304" s="3"/>
      <c r="AA304" s="3"/>
      <c r="AB304" s="3"/>
      <c r="AC304" s="3"/>
      <c r="AD304" s="163"/>
      <c r="AE304" s="3"/>
      <c r="AF304" s="164"/>
      <c r="AG304" s="3"/>
      <c r="AH304" s="3"/>
      <c r="AI304" s="3"/>
      <c r="AJ304" s="3"/>
      <c r="AK304" s="3"/>
      <c r="AL304" s="3"/>
      <c r="AM304" s="3"/>
      <c r="AN304" s="3"/>
      <c r="AO304" s="3"/>
    </row>
    <row r="305" spans="1:41" ht="12.75" customHeight="1" x14ac:dyDescent="0.2">
      <c r="A305" s="3"/>
      <c r="B305" s="3"/>
      <c r="C305" s="3"/>
      <c r="D305" s="117"/>
      <c r="E305" s="3"/>
      <c r="F305" s="3"/>
      <c r="G305" s="3"/>
      <c r="H305" s="3"/>
      <c r="I305" s="3"/>
      <c r="J305" s="3"/>
      <c r="K305" s="163"/>
      <c r="L305" s="3"/>
      <c r="M305" s="3"/>
      <c r="N305" s="3"/>
      <c r="O305" s="3"/>
      <c r="P305" s="3"/>
      <c r="Q305" s="3"/>
      <c r="R305" s="3"/>
      <c r="S305" s="1"/>
      <c r="T305" s="1"/>
      <c r="U305" s="3"/>
      <c r="V305" s="3"/>
      <c r="W305" s="163"/>
      <c r="X305" s="3"/>
      <c r="Y305" s="163"/>
      <c r="Z305" s="3"/>
      <c r="AA305" s="3"/>
      <c r="AB305" s="3"/>
      <c r="AC305" s="3"/>
      <c r="AD305" s="163"/>
      <c r="AE305" s="3"/>
      <c r="AF305" s="164"/>
      <c r="AG305" s="3"/>
      <c r="AH305" s="3"/>
      <c r="AI305" s="3"/>
      <c r="AJ305" s="3"/>
      <c r="AK305" s="3"/>
      <c r="AL305" s="3"/>
      <c r="AM305" s="3"/>
      <c r="AN305" s="3"/>
      <c r="AO305" s="3"/>
    </row>
    <row r="306" spans="1:41" ht="12.75" customHeight="1" x14ac:dyDescent="0.2">
      <c r="A306" s="3"/>
      <c r="B306" s="3"/>
      <c r="C306" s="3"/>
      <c r="D306" s="117"/>
      <c r="E306" s="3"/>
      <c r="F306" s="3"/>
      <c r="G306" s="3"/>
      <c r="H306" s="3"/>
      <c r="I306" s="3"/>
      <c r="J306" s="3"/>
      <c r="K306" s="163"/>
      <c r="L306" s="3"/>
      <c r="M306" s="3"/>
      <c r="N306" s="3"/>
      <c r="O306" s="3"/>
      <c r="P306" s="3"/>
      <c r="Q306" s="3"/>
      <c r="R306" s="3"/>
      <c r="S306" s="1"/>
      <c r="T306" s="1"/>
      <c r="U306" s="3"/>
      <c r="V306" s="3"/>
      <c r="W306" s="163"/>
      <c r="X306" s="3"/>
      <c r="Y306" s="163"/>
      <c r="Z306" s="3"/>
      <c r="AA306" s="3"/>
      <c r="AB306" s="3"/>
      <c r="AC306" s="3"/>
      <c r="AD306" s="163"/>
      <c r="AE306" s="3"/>
      <c r="AF306" s="164"/>
      <c r="AG306" s="3"/>
      <c r="AH306" s="3"/>
      <c r="AI306" s="3"/>
      <c r="AJ306" s="3"/>
      <c r="AK306" s="3"/>
      <c r="AL306" s="3"/>
      <c r="AM306" s="3"/>
      <c r="AN306" s="3"/>
      <c r="AO306" s="3"/>
    </row>
    <row r="307" spans="1:41" ht="12.75" customHeight="1" x14ac:dyDescent="0.2">
      <c r="A307" s="3"/>
      <c r="B307" s="3"/>
      <c r="C307" s="3"/>
      <c r="D307" s="117"/>
      <c r="E307" s="3"/>
      <c r="F307" s="3"/>
      <c r="G307" s="3"/>
      <c r="H307" s="3"/>
      <c r="I307" s="3"/>
      <c r="J307" s="3"/>
      <c r="K307" s="163"/>
      <c r="L307" s="3"/>
      <c r="M307" s="3"/>
      <c r="N307" s="3"/>
      <c r="O307" s="3"/>
      <c r="P307" s="3"/>
      <c r="Q307" s="3"/>
      <c r="R307" s="3"/>
      <c r="S307" s="1"/>
      <c r="T307" s="1"/>
      <c r="U307" s="3"/>
      <c r="V307" s="3"/>
      <c r="W307" s="163"/>
      <c r="X307" s="3"/>
      <c r="Y307" s="163"/>
      <c r="Z307" s="3"/>
      <c r="AA307" s="3"/>
      <c r="AB307" s="3"/>
      <c r="AC307" s="3"/>
      <c r="AD307" s="163"/>
      <c r="AE307" s="3"/>
      <c r="AF307" s="164"/>
      <c r="AG307" s="3"/>
      <c r="AH307" s="3"/>
      <c r="AI307" s="3"/>
      <c r="AJ307" s="3"/>
      <c r="AK307" s="3"/>
      <c r="AL307" s="3"/>
      <c r="AM307" s="3"/>
      <c r="AN307" s="3"/>
      <c r="AO307" s="3"/>
    </row>
    <row r="308" spans="1:41" ht="12.75" customHeight="1" x14ac:dyDescent="0.2">
      <c r="A308" s="3"/>
      <c r="B308" s="3"/>
      <c r="C308" s="3"/>
      <c r="D308" s="117"/>
      <c r="E308" s="3"/>
      <c r="F308" s="3"/>
      <c r="G308" s="3"/>
      <c r="H308" s="3"/>
      <c r="I308" s="3"/>
      <c r="J308" s="3"/>
      <c r="K308" s="163"/>
      <c r="L308" s="3"/>
      <c r="M308" s="3"/>
      <c r="N308" s="3"/>
      <c r="O308" s="3"/>
      <c r="P308" s="3"/>
      <c r="Q308" s="3"/>
      <c r="R308" s="3"/>
      <c r="S308" s="1"/>
      <c r="T308" s="1"/>
      <c r="U308" s="3"/>
      <c r="V308" s="3"/>
      <c r="W308" s="163"/>
      <c r="X308" s="3"/>
      <c r="Y308" s="163"/>
      <c r="Z308" s="3"/>
      <c r="AA308" s="3"/>
      <c r="AB308" s="3"/>
      <c r="AC308" s="3"/>
      <c r="AD308" s="163"/>
      <c r="AE308" s="3"/>
      <c r="AF308" s="164"/>
      <c r="AG308" s="3"/>
      <c r="AH308" s="3"/>
      <c r="AI308" s="3"/>
      <c r="AJ308" s="3"/>
      <c r="AK308" s="3"/>
      <c r="AL308" s="3"/>
      <c r="AM308" s="3"/>
      <c r="AN308" s="3"/>
      <c r="AO308" s="3"/>
    </row>
    <row r="309" spans="1:41" ht="12.75" customHeight="1" x14ac:dyDescent="0.2">
      <c r="A309" s="3"/>
      <c r="B309" s="3"/>
      <c r="C309" s="3"/>
      <c r="D309" s="117"/>
      <c r="E309" s="3"/>
      <c r="F309" s="3"/>
      <c r="G309" s="3"/>
      <c r="H309" s="3"/>
      <c r="I309" s="3"/>
      <c r="J309" s="3"/>
      <c r="K309" s="163"/>
      <c r="L309" s="3"/>
      <c r="M309" s="3"/>
      <c r="N309" s="3"/>
      <c r="O309" s="3"/>
      <c r="P309" s="3"/>
      <c r="Q309" s="3"/>
      <c r="R309" s="3"/>
      <c r="S309" s="1"/>
      <c r="T309" s="1"/>
      <c r="U309" s="3"/>
      <c r="V309" s="3"/>
      <c r="W309" s="163"/>
      <c r="X309" s="3"/>
      <c r="Y309" s="163"/>
      <c r="Z309" s="3"/>
      <c r="AA309" s="3"/>
      <c r="AB309" s="3"/>
      <c r="AC309" s="3"/>
      <c r="AD309" s="163"/>
      <c r="AE309" s="3"/>
      <c r="AF309" s="164"/>
      <c r="AG309" s="3"/>
      <c r="AH309" s="3"/>
      <c r="AI309" s="3"/>
      <c r="AJ309" s="3"/>
      <c r="AK309" s="3"/>
      <c r="AL309" s="3"/>
      <c r="AM309" s="3"/>
      <c r="AN309" s="3"/>
      <c r="AO309" s="3"/>
    </row>
    <row r="310" spans="1:41" ht="12.75" customHeight="1" x14ac:dyDescent="0.2">
      <c r="A310" s="3"/>
      <c r="B310" s="3"/>
      <c r="C310" s="3"/>
      <c r="D310" s="117"/>
      <c r="E310" s="3"/>
      <c r="F310" s="3"/>
      <c r="G310" s="3"/>
      <c r="H310" s="3"/>
      <c r="I310" s="3"/>
      <c r="J310" s="3"/>
      <c r="K310" s="163"/>
      <c r="L310" s="3"/>
      <c r="M310" s="3"/>
      <c r="N310" s="3"/>
      <c r="O310" s="3"/>
      <c r="P310" s="3"/>
      <c r="Q310" s="3"/>
      <c r="R310" s="3"/>
      <c r="S310" s="1"/>
      <c r="T310" s="1"/>
      <c r="U310" s="3"/>
      <c r="V310" s="3"/>
      <c r="W310" s="163"/>
      <c r="X310" s="3"/>
      <c r="Y310" s="163"/>
      <c r="Z310" s="3"/>
      <c r="AA310" s="3"/>
      <c r="AB310" s="3"/>
      <c r="AC310" s="3"/>
      <c r="AD310" s="163"/>
      <c r="AE310" s="3"/>
      <c r="AF310" s="164"/>
      <c r="AG310" s="3"/>
      <c r="AH310" s="3"/>
      <c r="AI310" s="3"/>
      <c r="AJ310" s="3"/>
      <c r="AK310" s="3"/>
      <c r="AL310" s="3"/>
      <c r="AM310" s="3"/>
      <c r="AN310" s="3"/>
      <c r="AO310" s="3"/>
    </row>
    <row r="311" spans="1:41" ht="12.75" customHeight="1" x14ac:dyDescent="0.2">
      <c r="A311" s="3"/>
      <c r="B311" s="3"/>
      <c r="C311" s="3"/>
      <c r="D311" s="117"/>
      <c r="E311" s="3"/>
      <c r="F311" s="3"/>
      <c r="G311" s="3"/>
      <c r="H311" s="3"/>
      <c r="I311" s="3"/>
      <c r="J311" s="3"/>
      <c r="K311" s="163"/>
      <c r="L311" s="3"/>
      <c r="M311" s="3"/>
      <c r="N311" s="3"/>
      <c r="O311" s="3"/>
      <c r="P311" s="3"/>
      <c r="Q311" s="3"/>
      <c r="R311" s="3"/>
      <c r="S311" s="1"/>
      <c r="T311" s="1"/>
      <c r="U311" s="3"/>
      <c r="V311" s="3"/>
      <c r="W311" s="163"/>
      <c r="X311" s="3"/>
      <c r="Y311" s="163"/>
      <c r="Z311" s="3"/>
      <c r="AA311" s="3"/>
      <c r="AB311" s="3"/>
      <c r="AC311" s="3"/>
      <c r="AD311" s="163"/>
      <c r="AE311" s="3"/>
      <c r="AF311" s="164"/>
      <c r="AG311" s="3"/>
      <c r="AH311" s="3"/>
      <c r="AI311" s="3"/>
      <c r="AJ311" s="3"/>
      <c r="AK311" s="3"/>
      <c r="AL311" s="3"/>
      <c r="AM311" s="3"/>
      <c r="AN311" s="3"/>
      <c r="AO311" s="3"/>
    </row>
    <row r="312" spans="1:41" ht="12.75" customHeight="1" x14ac:dyDescent="0.2">
      <c r="A312" s="3"/>
      <c r="B312" s="3"/>
      <c r="C312" s="3"/>
      <c r="D312" s="117"/>
      <c r="E312" s="3"/>
      <c r="F312" s="3"/>
      <c r="G312" s="3"/>
      <c r="H312" s="3"/>
      <c r="I312" s="3"/>
      <c r="J312" s="3"/>
      <c r="K312" s="163"/>
      <c r="L312" s="3"/>
      <c r="M312" s="3"/>
      <c r="N312" s="3"/>
      <c r="O312" s="3"/>
      <c r="P312" s="3"/>
      <c r="Q312" s="3"/>
      <c r="R312" s="3"/>
      <c r="S312" s="1"/>
      <c r="T312" s="1"/>
      <c r="U312" s="3"/>
      <c r="V312" s="3"/>
      <c r="W312" s="163"/>
      <c r="X312" s="3"/>
      <c r="Y312" s="163"/>
      <c r="Z312" s="3"/>
      <c r="AA312" s="3"/>
      <c r="AB312" s="3"/>
      <c r="AC312" s="3"/>
      <c r="AD312" s="163"/>
      <c r="AE312" s="3"/>
      <c r="AF312" s="164"/>
      <c r="AG312" s="3"/>
      <c r="AH312" s="3"/>
      <c r="AI312" s="3"/>
      <c r="AJ312" s="3"/>
      <c r="AK312" s="3"/>
      <c r="AL312" s="3"/>
      <c r="AM312" s="3"/>
      <c r="AN312" s="3"/>
      <c r="AO312" s="3"/>
    </row>
    <row r="313" spans="1:41" ht="12.75" customHeight="1" x14ac:dyDescent="0.2">
      <c r="A313" s="3"/>
      <c r="B313" s="3"/>
      <c r="C313" s="3"/>
      <c r="D313" s="117"/>
      <c r="E313" s="3"/>
      <c r="F313" s="3"/>
      <c r="G313" s="3"/>
      <c r="H313" s="3"/>
      <c r="I313" s="3"/>
      <c r="J313" s="3"/>
      <c r="K313" s="163"/>
      <c r="L313" s="3"/>
      <c r="M313" s="3"/>
      <c r="N313" s="3"/>
      <c r="O313" s="3"/>
      <c r="P313" s="3"/>
      <c r="Q313" s="3"/>
      <c r="R313" s="3"/>
      <c r="S313" s="1"/>
      <c r="T313" s="1"/>
      <c r="U313" s="3"/>
      <c r="V313" s="3"/>
      <c r="W313" s="163"/>
      <c r="X313" s="3"/>
      <c r="Y313" s="163"/>
      <c r="Z313" s="3"/>
      <c r="AA313" s="3"/>
      <c r="AB313" s="3"/>
      <c r="AC313" s="3"/>
      <c r="AD313" s="163"/>
      <c r="AE313" s="3"/>
      <c r="AF313" s="164"/>
      <c r="AG313" s="3"/>
      <c r="AH313" s="3"/>
      <c r="AI313" s="3"/>
      <c r="AJ313" s="3"/>
      <c r="AK313" s="3"/>
      <c r="AL313" s="3"/>
      <c r="AM313" s="3"/>
      <c r="AN313" s="3"/>
      <c r="AO313" s="3"/>
    </row>
    <row r="314" spans="1:41" ht="12.75" customHeight="1" x14ac:dyDescent="0.2">
      <c r="A314" s="3"/>
      <c r="B314" s="3"/>
      <c r="C314" s="3"/>
      <c r="D314" s="117"/>
      <c r="E314" s="3"/>
      <c r="F314" s="3"/>
      <c r="G314" s="3"/>
      <c r="H314" s="3"/>
      <c r="I314" s="3"/>
      <c r="J314" s="3"/>
      <c r="K314" s="163"/>
      <c r="L314" s="3"/>
      <c r="M314" s="3"/>
      <c r="N314" s="3"/>
      <c r="O314" s="3"/>
      <c r="P314" s="3"/>
      <c r="Q314" s="3"/>
      <c r="R314" s="3"/>
      <c r="S314" s="1"/>
      <c r="T314" s="1"/>
      <c r="U314" s="3"/>
      <c r="V314" s="3"/>
      <c r="W314" s="163"/>
      <c r="X314" s="3"/>
      <c r="Y314" s="163"/>
      <c r="Z314" s="3"/>
      <c r="AA314" s="3"/>
      <c r="AB314" s="3"/>
      <c r="AC314" s="3"/>
      <c r="AD314" s="163"/>
      <c r="AE314" s="3"/>
      <c r="AF314" s="164"/>
      <c r="AG314" s="3"/>
      <c r="AH314" s="3"/>
      <c r="AI314" s="3"/>
      <c r="AJ314" s="3"/>
      <c r="AK314" s="3"/>
      <c r="AL314" s="3"/>
      <c r="AM314" s="3"/>
      <c r="AN314" s="3"/>
      <c r="AO314" s="3"/>
    </row>
    <row r="315" spans="1:41" ht="12.75" customHeight="1" x14ac:dyDescent="0.2">
      <c r="A315" s="3"/>
      <c r="B315" s="3"/>
      <c r="C315" s="3"/>
      <c r="D315" s="117"/>
      <c r="E315" s="3"/>
      <c r="F315" s="3"/>
      <c r="G315" s="3"/>
      <c r="H315" s="3"/>
      <c r="I315" s="3"/>
      <c r="J315" s="3"/>
      <c r="K315" s="163"/>
      <c r="L315" s="3"/>
      <c r="M315" s="3"/>
      <c r="N315" s="3"/>
      <c r="O315" s="3"/>
      <c r="P315" s="3"/>
      <c r="Q315" s="3"/>
      <c r="R315" s="3"/>
      <c r="S315" s="1"/>
      <c r="T315" s="1"/>
      <c r="U315" s="3"/>
      <c r="V315" s="3"/>
      <c r="W315" s="163"/>
      <c r="X315" s="3"/>
      <c r="Y315" s="163"/>
      <c r="Z315" s="3"/>
      <c r="AA315" s="3"/>
      <c r="AB315" s="3"/>
      <c r="AC315" s="3"/>
      <c r="AD315" s="163"/>
      <c r="AE315" s="3"/>
      <c r="AF315" s="164"/>
      <c r="AG315" s="3"/>
      <c r="AH315" s="3"/>
      <c r="AI315" s="3"/>
      <c r="AJ315" s="3"/>
      <c r="AK315" s="3"/>
      <c r="AL315" s="3"/>
      <c r="AM315" s="3"/>
      <c r="AN315" s="3"/>
      <c r="AO315" s="3"/>
    </row>
    <row r="316" spans="1:41" ht="12.75" customHeight="1" x14ac:dyDescent="0.2">
      <c r="A316" s="3"/>
      <c r="B316" s="3"/>
      <c r="C316" s="3"/>
      <c r="D316" s="117"/>
      <c r="E316" s="3"/>
      <c r="F316" s="3"/>
      <c r="G316" s="3"/>
      <c r="H316" s="3"/>
      <c r="I316" s="3"/>
      <c r="J316" s="3"/>
      <c r="K316" s="163"/>
      <c r="L316" s="3"/>
      <c r="M316" s="3"/>
      <c r="N316" s="3"/>
      <c r="O316" s="3"/>
      <c r="P316" s="3"/>
      <c r="Q316" s="3"/>
      <c r="R316" s="3"/>
      <c r="S316" s="1"/>
      <c r="T316" s="1"/>
      <c r="U316" s="3"/>
      <c r="V316" s="3"/>
      <c r="W316" s="163"/>
      <c r="X316" s="3"/>
      <c r="Y316" s="163"/>
      <c r="Z316" s="3"/>
      <c r="AA316" s="3"/>
      <c r="AB316" s="3"/>
      <c r="AC316" s="3"/>
      <c r="AD316" s="163"/>
      <c r="AE316" s="3"/>
      <c r="AF316" s="164"/>
      <c r="AG316" s="3"/>
      <c r="AH316" s="3"/>
      <c r="AI316" s="3"/>
      <c r="AJ316" s="3"/>
      <c r="AK316" s="3"/>
      <c r="AL316" s="3"/>
      <c r="AM316" s="3"/>
      <c r="AN316" s="3"/>
      <c r="AO316" s="3"/>
    </row>
    <row r="317" spans="1:41" ht="12.75" customHeight="1" x14ac:dyDescent="0.2">
      <c r="A317" s="3"/>
      <c r="B317" s="3"/>
      <c r="C317" s="3"/>
      <c r="D317" s="117"/>
      <c r="E317" s="3"/>
      <c r="F317" s="3"/>
      <c r="G317" s="3"/>
      <c r="H317" s="3"/>
      <c r="I317" s="3"/>
      <c r="J317" s="3"/>
      <c r="K317" s="163"/>
      <c r="L317" s="3"/>
      <c r="M317" s="3"/>
      <c r="N317" s="3"/>
      <c r="O317" s="3"/>
      <c r="P317" s="3"/>
      <c r="Q317" s="3"/>
      <c r="R317" s="3"/>
      <c r="S317" s="1"/>
      <c r="T317" s="1"/>
      <c r="U317" s="3"/>
      <c r="V317" s="3"/>
      <c r="W317" s="163"/>
      <c r="X317" s="3"/>
      <c r="Y317" s="163"/>
      <c r="Z317" s="3"/>
      <c r="AA317" s="3"/>
      <c r="AB317" s="3"/>
      <c r="AC317" s="3"/>
      <c r="AD317" s="163"/>
      <c r="AE317" s="3"/>
      <c r="AF317" s="164"/>
      <c r="AG317" s="3"/>
      <c r="AH317" s="3"/>
      <c r="AI317" s="3"/>
      <c r="AJ317" s="3"/>
      <c r="AK317" s="3"/>
      <c r="AL317" s="3"/>
      <c r="AM317" s="3"/>
      <c r="AN317" s="3"/>
      <c r="AO317" s="3"/>
    </row>
    <row r="318" spans="1:41" ht="12.75" customHeight="1" x14ac:dyDescent="0.2">
      <c r="A318" s="3"/>
      <c r="B318" s="3"/>
      <c r="C318" s="3"/>
      <c r="D318" s="117"/>
      <c r="E318" s="3"/>
      <c r="F318" s="3"/>
      <c r="G318" s="3"/>
      <c r="H318" s="3"/>
      <c r="I318" s="3"/>
      <c r="J318" s="3"/>
      <c r="K318" s="163"/>
      <c r="L318" s="3"/>
      <c r="M318" s="3"/>
      <c r="N318" s="3"/>
      <c r="O318" s="3"/>
      <c r="P318" s="3"/>
      <c r="Q318" s="3"/>
      <c r="R318" s="3"/>
      <c r="S318" s="1"/>
      <c r="T318" s="1"/>
      <c r="U318" s="3"/>
      <c r="V318" s="3"/>
      <c r="W318" s="163"/>
      <c r="X318" s="3"/>
      <c r="Y318" s="163"/>
      <c r="Z318" s="3"/>
      <c r="AA318" s="3"/>
      <c r="AB318" s="3"/>
      <c r="AC318" s="3"/>
      <c r="AD318" s="163"/>
      <c r="AE318" s="3"/>
      <c r="AF318" s="164"/>
      <c r="AG318" s="3"/>
      <c r="AH318" s="3"/>
      <c r="AI318" s="3"/>
      <c r="AJ318" s="3"/>
      <c r="AK318" s="3"/>
      <c r="AL318" s="3"/>
      <c r="AM318" s="3"/>
      <c r="AN318" s="3"/>
      <c r="AO318" s="3"/>
    </row>
    <row r="319" spans="1:41" ht="12.75" customHeight="1" x14ac:dyDescent="0.2">
      <c r="A319" s="3"/>
      <c r="B319" s="3"/>
      <c r="C319" s="3"/>
      <c r="D319" s="117"/>
      <c r="E319" s="3"/>
      <c r="F319" s="3"/>
      <c r="G319" s="3"/>
      <c r="H319" s="3"/>
      <c r="I319" s="3"/>
      <c r="J319" s="3"/>
      <c r="K319" s="163"/>
      <c r="L319" s="3"/>
      <c r="M319" s="3"/>
      <c r="N319" s="3"/>
      <c r="O319" s="3"/>
      <c r="P319" s="3"/>
      <c r="Q319" s="3"/>
      <c r="R319" s="3"/>
      <c r="S319" s="1"/>
      <c r="T319" s="1"/>
      <c r="U319" s="3"/>
      <c r="V319" s="3"/>
      <c r="W319" s="163"/>
      <c r="X319" s="3"/>
      <c r="Y319" s="163"/>
      <c r="Z319" s="3"/>
      <c r="AA319" s="3"/>
      <c r="AB319" s="3"/>
      <c r="AC319" s="3"/>
      <c r="AD319" s="163"/>
      <c r="AE319" s="3"/>
      <c r="AF319" s="164"/>
      <c r="AG319" s="3"/>
      <c r="AH319" s="3"/>
      <c r="AI319" s="3"/>
      <c r="AJ319" s="3"/>
      <c r="AK319" s="3"/>
      <c r="AL319" s="3"/>
      <c r="AM319" s="3"/>
      <c r="AN319" s="3"/>
      <c r="AO319" s="3"/>
    </row>
    <row r="320" spans="1:41" ht="12.75" customHeight="1" x14ac:dyDescent="0.2">
      <c r="A320" s="3"/>
      <c r="B320" s="3"/>
      <c r="C320" s="3"/>
      <c r="D320" s="117"/>
      <c r="E320" s="3"/>
      <c r="F320" s="3"/>
      <c r="G320" s="3"/>
      <c r="H320" s="3"/>
      <c r="I320" s="3"/>
      <c r="J320" s="3"/>
      <c r="K320" s="163"/>
      <c r="L320" s="3"/>
      <c r="M320" s="3"/>
      <c r="N320" s="3"/>
      <c r="O320" s="3"/>
      <c r="P320" s="3"/>
      <c r="Q320" s="3"/>
      <c r="R320" s="3"/>
      <c r="S320" s="1"/>
      <c r="T320" s="1"/>
      <c r="U320" s="3"/>
      <c r="V320" s="3"/>
      <c r="W320" s="163"/>
      <c r="X320" s="3"/>
      <c r="Y320" s="163"/>
      <c r="Z320" s="3"/>
      <c r="AA320" s="3"/>
      <c r="AB320" s="3"/>
      <c r="AC320" s="3"/>
      <c r="AD320" s="163"/>
      <c r="AE320" s="3"/>
      <c r="AF320" s="164"/>
      <c r="AG320" s="3"/>
      <c r="AH320" s="3"/>
      <c r="AI320" s="3"/>
      <c r="AJ320" s="3"/>
      <c r="AK320" s="3"/>
      <c r="AL320" s="3"/>
      <c r="AM320" s="3"/>
      <c r="AN320" s="3"/>
      <c r="AO320" s="3"/>
    </row>
    <row r="321" spans="1:41" ht="12.75" customHeight="1" x14ac:dyDescent="0.2">
      <c r="A321" s="3"/>
      <c r="B321" s="3"/>
      <c r="C321" s="3"/>
      <c r="D321" s="117"/>
      <c r="E321" s="3"/>
      <c r="F321" s="3"/>
      <c r="G321" s="3"/>
      <c r="H321" s="3"/>
      <c r="I321" s="3"/>
      <c r="J321" s="3"/>
      <c r="K321" s="163"/>
      <c r="L321" s="3"/>
      <c r="M321" s="3"/>
      <c r="N321" s="3"/>
      <c r="O321" s="3"/>
      <c r="P321" s="3"/>
      <c r="Q321" s="3"/>
      <c r="R321" s="3"/>
      <c r="S321" s="1"/>
      <c r="T321" s="1"/>
      <c r="U321" s="3"/>
      <c r="V321" s="3"/>
      <c r="W321" s="163"/>
      <c r="X321" s="3"/>
      <c r="Y321" s="163"/>
      <c r="Z321" s="3"/>
      <c r="AA321" s="3"/>
      <c r="AB321" s="3"/>
      <c r="AC321" s="3"/>
      <c r="AD321" s="163"/>
      <c r="AE321" s="3"/>
      <c r="AF321" s="164"/>
      <c r="AG321" s="3"/>
      <c r="AH321" s="3"/>
      <c r="AI321" s="3"/>
      <c r="AJ321" s="3"/>
      <c r="AK321" s="3"/>
      <c r="AL321" s="3"/>
      <c r="AM321" s="3"/>
      <c r="AN321" s="3"/>
      <c r="AO321" s="3"/>
    </row>
    <row r="322" spans="1:41" ht="12.75" customHeight="1" x14ac:dyDescent="0.2">
      <c r="A322" s="3"/>
      <c r="B322" s="3"/>
      <c r="C322" s="3"/>
      <c r="D322" s="117"/>
      <c r="E322" s="3"/>
      <c r="F322" s="3"/>
      <c r="G322" s="3"/>
      <c r="H322" s="3"/>
      <c r="I322" s="3"/>
      <c r="J322" s="3"/>
      <c r="K322" s="163"/>
      <c r="L322" s="3"/>
      <c r="M322" s="3"/>
      <c r="N322" s="3"/>
      <c r="O322" s="3"/>
      <c r="P322" s="3"/>
      <c r="Q322" s="3"/>
      <c r="R322" s="3"/>
      <c r="S322" s="1"/>
      <c r="T322" s="1"/>
      <c r="U322" s="3"/>
      <c r="V322" s="3"/>
      <c r="W322" s="163"/>
      <c r="X322" s="3"/>
      <c r="Y322" s="163"/>
      <c r="Z322" s="3"/>
      <c r="AA322" s="3"/>
      <c r="AB322" s="3"/>
      <c r="AC322" s="3"/>
      <c r="AD322" s="163"/>
      <c r="AE322" s="3"/>
      <c r="AF322" s="164"/>
      <c r="AG322" s="3"/>
      <c r="AH322" s="3"/>
      <c r="AI322" s="3"/>
      <c r="AJ322" s="3"/>
      <c r="AK322" s="3"/>
      <c r="AL322" s="3"/>
      <c r="AM322" s="3"/>
      <c r="AN322" s="3"/>
      <c r="AO322" s="3"/>
    </row>
    <row r="323" spans="1:41" ht="12.75" customHeight="1" x14ac:dyDescent="0.2">
      <c r="A323" s="3"/>
      <c r="B323" s="3"/>
      <c r="C323" s="3"/>
      <c r="D323" s="117"/>
      <c r="E323" s="3"/>
      <c r="F323" s="3"/>
      <c r="G323" s="3"/>
      <c r="H323" s="3"/>
      <c r="I323" s="3"/>
      <c r="J323" s="3"/>
      <c r="K323" s="163"/>
      <c r="L323" s="3"/>
      <c r="M323" s="3"/>
      <c r="N323" s="3"/>
      <c r="O323" s="3"/>
      <c r="P323" s="3"/>
      <c r="Q323" s="3"/>
      <c r="R323" s="3"/>
      <c r="S323" s="1"/>
      <c r="T323" s="1"/>
      <c r="U323" s="3"/>
      <c r="V323" s="3"/>
      <c r="W323" s="163"/>
      <c r="X323" s="3"/>
      <c r="Y323" s="163"/>
      <c r="Z323" s="3"/>
      <c r="AA323" s="3"/>
      <c r="AB323" s="3"/>
      <c r="AC323" s="3"/>
      <c r="AD323" s="163"/>
      <c r="AE323" s="3"/>
      <c r="AF323" s="164"/>
      <c r="AG323" s="3"/>
      <c r="AH323" s="3"/>
      <c r="AI323" s="3"/>
      <c r="AJ323" s="3"/>
      <c r="AK323" s="3"/>
      <c r="AL323" s="3"/>
      <c r="AM323" s="3"/>
      <c r="AN323" s="3"/>
      <c r="AO323" s="3"/>
    </row>
    <row r="324" spans="1:41" ht="12.75" customHeight="1" x14ac:dyDescent="0.2">
      <c r="A324" s="3"/>
      <c r="B324" s="3"/>
      <c r="C324" s="3"/>
      <c r="D324" s="117"/>
      <c r="E324" s="3"/>
      <c r="F324" s="3"/>
      <c r="G324" s="3"/>
      <c r="H324" s="3"/>
      <c r="I324" s="3"/>
      <c r="J324" s="3"/>
      <c r="K324" s="163"/>
      <c r="L324" s="3"/>
      <c r="M324" s="3"/>
      <c r="N324" s="3"/>
      <c r="O324" s="3"/>
      <c r="P324" s="3"/>
      <c r="Q324" s="3"/>
      <c r="R324" s="3"/>
      <c r="S324" s="1"/>
      <c r="T324" s="1"/>
      <c r="U324" s="3"/>
      <c r="V324" s="3"/>
      <c r="W324" s="163"/>
      <c r="X324" s="3"/>
      <c r="Y324" s="163"/>
      <c r="Z324" s="3"/>
      <c r="AA324" s="3"/>
      <c r="AB324" s="3"/>
      <c r="AC324" s="3"/>
      <c r="AD324" s="163"/>
      <c r="AE324" s="3"/>
      <c r="AF324" s="164"/>
      <c r="AG324" s="3"/>
      <c r="AH324" s="3"/>
      <c r="AI324" s="3"/>
      <c r="AJ324" s="3"/>
      <c r="AK324" s="3"/>
      <c r="AL324" s="3"/>
      <c r="AM324" s="3"/>
      <c r="AN324" s="3"/>
      <c r="AO324" s="3"/>
    </row>
    <row r="325" spans="1:41" ht="12.75" customHeight="1" x14ac:dyDescent="0.2">
      <c r="A325" s="3"/>
      <c r="B325" s="3"/>
      <c r="C325" s="3"/>
      <c r="D325" s="117"/>
      <c r="E325" s="3"/>
      <c r="F325" s="3"/>
      <c r="G325" s="3"/>
      <c r="H325" s="3"/>
      <c r="I325" s="3"/>
      <c r="J325" s="3"/>
      <c r="K325" s="163"/>
      <c r="L325" s="3"/>
      <c r="M325" s="3"/>
      <c r="N325" s="3"/>
      <c r="O325" s="3"/>
      <c r="P325" s="3"/>
      <c r="Q325" s="3"/>
      <c r="R325" s="3"/>
      <c r="S325" s="1"/>
      <c r="T325" s="1"/>
      <c r="U325" s="3"/>
      <c r="V325" s="3"/>
      <c r="W325" s="163"/>
      <c r="X325" s="3"/>
      <c r="Y325" s="163"/>
      <c r="Z325" s="3"/>
      <c r="AA325" s="3"/>
      <c r="AB325" s="3"/>
      <c r="AC325" s="3"/>
      <c r="AD325" s="163"/>
      <c r="AE325" s="3"/>
      <c r="AF325" s="164"/>
      <c r="AG325" s="3"/>
      <c r="AH325" s="3"/>
      <c r="AI325" s="3"/>
      <c r="AJ325" s="3"/>
      <c r="AK325" s="3"/>
      <c r="AL325" s="3"/>
      <c r="AM325" s="3"/>
      <c r="AN325" s="3"/>
      <c r="AO325" s="3"/>
    </row>
    <row r="326" spans="1:41" ht="12.75" customHeight="1" x14ac:dyDescent="0.2">
      <c r="A326" s="3"/>
      <c r="B326" s="3"/>
      <c r="C326" s="3"/>
      <c r="D326" s="117"/>
      <c r="E326" s="3"/>
      <c r="F326" s="3"/>
      <c r="G326" s="3"/>
      <c r="H326" s="3"/>
      <c r="I326" s="3"/>
      <c r="J326" s="3"/>
      <c r="K326" s="163"/>
      <c r="L326" s="3"/>
      <c r="M326" s="3"/>
      <c r="N326" s="3"/>
      <c r="O326" s="3"/>
      <c r="P326" s="3"/>
      <c r="Q326" s="3"/>
      <c r="R326" s="3"/>
      <c r="S326" s="1"/>
      <c r="T326" s="1"/>
      <c r="U326" s="3"/>
      <c r="V326" s="3"/>
      <c r="W326" s="163"/>
      <c r="X326" s="3"/>
      <c r="Y326" s="163"/>
      <c r="Z326" s="3"/>
      <c r="AA326" s="3"/>
      <c r="AB326" s="3"/>
      <c r="AC326" s="3"/>
      <c r="AD326" s="163"/>
      <c r="AE326" s="3"/>
      <c r="AF326" s="164"/>
      <c r="AG326" s="3"/>
      <c r="AH326" s="3"/>
      <c r="AI326" s="3"/>
      <c r="AJ326" s="3"/>
      <c r="AK326" s="3"/>
      <c r="AL326" s="3"/>
      <c r="AM326" s="3"/>
      <c r="AN326" s="3"/>
      <c r="AO326" s="3"/>
    </row>
    <row r="327" spans="1:41" ht="12.75" customHeight="1" x14ac:dyDescent="0.2">
      <c r="A327" s="3"/>
      <c r="B327" s="3"/>
      <c r="C327" s="3"/>
      <c r="D327" s="117"/>
      <c r="E327" s="3"/>
      <c r="F327" s="3"/>
      <c r="G327" s="3"/>
      <c r="H327" s="3"/>
      <c r="I327" s="3"/>
      <c r="J327" s="3"/>
      <c r="K327" s="163"/>
      <c r="L327" s="3"/>
      <c r="M327" s="3"/>
      <c r="N327" s="3"/>
      <c r="O327" s="3"/>
      <c r="P327" s="3"/>
      <c r="Q327" s="3"/>
      <c r="R327" s="3"/>
      <c r="S327" s="1"/>
      <c r="T327" s="1"/>
      <c r="U327" s="3"/>
      <c r="V327" s="3"/>
      <c r="W327" s="163"/>
      <c r="X327" s="3"/>
      <c r="Y327" s="163"/>
      <c r="Z327" s="3"/>
      <c r="AA327" s="3"/>
      <c r="AB327" s="3"/>
      <c r="AC327" s="3"/>
      <c r="AD327" s="163"/>
      <c r="AE327" s="3"/>
      <c r="AF327" s="164"/>
      <c r="AG327" s="3"/>
      <c r="AH327" s="3"/>
      <c r="AI327" s="3"/>
      <c r="AJ327" s="3"/>
      <c r="AK327" s="3"/>
      <c r="AL327" s="3"/>
      <c r="AM327" s="3"/>
      <c r="AN327" s="3"/>
      <c r="AO327" s="3"/>
    </row>
    <row r="328" spans="1:41" ht="12.75" customHeight="1" x14ac:dyDescent="0.2">
      <c r="A328" s="3"/>
      <c r="B328" s="3"/>
      <c r="C328" s="3"/>
      <c r="D328" s="117"/>
      <c r="E328" s="3"/>
      <c r="F328" s="3"/>
      <c r="G328" s="3"/>
      <c r="H328" s="3"/>
      <c r="I328" s="3"/>
      <c r="J328" s="3"/>
      <c r="K328" s="163"/>
      <c r="L328" s="3"/>
      <c r="M328" s="3"/>
      <c r="N328" s="3"/>
      <c r="O328" s="3"/>
      <c r="P328" s="3"/>
      <c r="Q328" s="3"/>
      <c r="R328" s="3"/>
      <c r="S328" s="1"/>
      <c r="T328" s="1"/>
      <c r="U328" s="3"/>
      <c r="V328" s="3"/>
      <c r="W328" s="163"/>
      <c r="X328" s="3"/>
      <c r="Y328" s="163"/>
      <c r="Z328" s="3"/>
      <c r="AA328" s="3"/>
      <c r="AB328" s="3"/>
      <c r="AC328" s="3"/>
      <c r="AD328" s="163"/>
      <c r="AE328" s="3"/>
      <c r="AF328" s="164"/>
      <c r="AG328" s="3"/>
      <c r="AH328" s="3"/>
      <c r="AI328" s="3"/>
      <c r="AJ328" s="3"/>
      <c r="AK328" s="3"/>
      <c r="AL328" s="3"/>
      <c r="AM328" s="3"/>
      <c r="AN328" s="3"/>
      <c r="AO328" s="3"/>
    </row>
    <row r="329" spans="1:41" ht="12.75" customHeight="1" x14ac:dyDescent="0.2">
      <c r="A329" s="3"/>
      <c r="B329" s="3"/>
      <c r="C329" s="3"/>
      <c r="D329" s="117"/>
      <c r="E329" s="3"/>
      <c r="F329" s="3"/>
      <c r="G329" s="3"/>
      <c r="H329" s="3"/>
      <c r="I329" s="3"/>
      <c r="J329" s="3"/>
      <c r="K329" s="163"/>
      <c r="L329" s="3"/>
      <c r="M329" s="3"/>
      <c r="N329" s="3"/>
      <c r="O329" s="3"/>
      <c r="P329" s="3"/>
      <c r="Q329" s="3"/>
      <c r="R329" s="3"/>
      <c r="S329" s="1"/>
      <c r="T329" s="1"/>
      <c r="U329" s="3"/>
      <c r="V329" s="3"/>
      <c r="W329" s="163"/>
      <c r="X329" s="3"/>
      <c r="Y329" s="163"/>
      <c r="Z329" s="3"/>
      <c r="AA329" s="3"/>
      <c r="AB329" s="3"/>
      <c r="AC329" s="3"/>
      <c r="AD329" s="163"/>
      <c r="AE329" s="3"/>
      <c r="AF329" s="164"/>
      <c r="AG329" s="3"/>
      <c r="AH329" s="3"/>
      <c r="AI329" s="3"/>
      <c r="AJ329" s="3"/>
      <c r="AK329" s="3"/>
      <c r="AL329" s="3"/>
      <c r="AM329" s="3"/>
      <c r="AN329" s="3"/>
      <c r="AO329" s="3"/>
    </row>
    <row r="330" spans="1:41" ht="12.75" customHeight="1" x14ac:dyDescent="0.2">
      <c r="A330" s="3"/>
      <c r="B330" s="3"/>
      <c r="C330" s="3"/>
      <c r="D330" s="117"/>
      <c r="E330" s="3"/>
      <c r="F330" s="3"/>
      <c r="G330" s="3"/>
      <c r="H330" s="3"/>
      <c r="I330" s="3"/>
      <c r="J330" s="3"/>
      <c r="K330" s="163"/>
      <c r="L330" s="3"/>
      <c r="M330" s="3"/>
      <c r="N330" s="3"/>
      <c r="O330" s="3"/>
      <c r="P330" s="3"/>
      <c r="Q330" s="3"/>
      <c r="R330" s="3"/>
      <c r="S330" s="1"/>
      <c r="T330" s="1"/>
      <c r="U330" s="3"/>
      <c r="V330" s="3"/>
      <c r="W330" s="163"/>
      <c r="X330" s="3"/>
      <c r="Y330" s="163"/>
      <c r="Z330" s="3"/>
      <c r="AA330" s="3"/>
      <c r="AB330" s="3"/>
      <c r="AC330" s="3"/>
      <c r="AD330" s="163"/>
      <c r="AE330" s="3"/>
      <c r="AF330" s="164"/>
      <c r="AG330" s="3"/>
      <c r="AH330" s="3"/>
      <c r="AI330" s="3"/>
      <c r="AJ330" s="3"/>
      <c r="AK330" s="3"/>
      <c r="AL330" s="3"/>
      <c r="AM330" s="3"/>
      <c r="AN330" s="3"/>
      <c r="AO330" s="3"/>
    </row>
    <row r="331" spans="1:41" ht="12.75" customHeight="1" x14ac:dyDescent="0.2">
      <c r="A331" s="3"/>
      <c r="B331" s="3"/>
      <c r="C331" s="3"/>
      <c r="D331" s="117"/>
      <c r="E331" s="3"/>
      <c r="F331" s="3"/>
      <c r="G331" s="3"/>
      <c r="H331" s="3"/>
      <c r="I331" s="3"/>
      <c r="J331" s="3"/>
      <c r="K331" s="163"/>
      <c r="L331" s="3"/>
      <c r="M331" s="3"/>
      <c r="N331" s="3"/>
      <c r="O331" s="3"/>
      <c r="P331" s="3"/>
      <c r="Q331" s="3"/>
      <c r="R331" s="3"/>
      <c r="S331" s="1"/>
      <c r="T331" s="1"/>
      <c r="U331" s="3"/>
      <c r="V331" s="3"/>
      <c r="W331" s="163"/>
      <c r="X331" s="3"/>
      <c r="Y331" s="163"/>
      <c r="Z331" s="3"/>
      <c r="AA331" s="3"/>
      <c r="AB331" s="3"/>
      <c r="AC331" s="3"/>
      <c r="AD331" s="163"/>
      <c r="AE331" s="3"/>
      <c r="AF331" s="164"/>
      <c r="AG331" s="3"/>
      <c r="AH331" s="3"/>
      <c r="AI331" s="3"/>
      <c r="AJ331" s="3"/>
      <c r="AK331" s="3"/>
      <c r="AL331" s="3"/>
      <c r="AM331" s="3"/>
      <c r="AN331" s="3"/>
      <c r="AO331" s="3"/>
    </row>
    <row r="332" spans="1:41" ht="12.75" customHeight="1" x14ac:dyDescent="0.2">
      <c r="A332" s="3"/>
      <c r="B332" s="3"/>
      <c r="C332" s="3"/>
      <c r="D332" s="117"/>
      <c r="E332" s="3"/>
      <c r="F332" s="3"/>
      <c r="G332" s="3"/>
      <c r="H332" s="3"/>
      <c r="I332" s="3"/>
      <c r="J332" s="3"/>
      <c r="K332" s="163"/>
      <c r="L332" s="3"/>
      <c r="M332" s="3"/>
      <c r="N332" s="3"/>
      <c r="O332" s="3"/>
      <c r="P332" s="3"/>
      <c r="Q332" s="3"/>
      <c r="R332" s="3"/>
      <c r="S332" s="1"/>
      <c r="T332" s="1"/>
      <c r="U332" s="3"/>
      <c r="V332" s="3"/>
      <c r="W332" s="163"/>
      <c r="X332" s="3"/>
      <c r="Y332" s="163"/>
      <c r="Z332" s="3"/>
      <c r="AA332" s="3"/>
      <c r="AB332" s="3"/>
      <c r="AC332" s="3"/>
      <c r="AD332" s="163"/>
      <c r="AE332" s="3"/>
      <c r="AF332" s="164"/>
      <c r="AG332" s="3"/>
      <c r="AH332" s="3"/>
      <c r="AI332" s="3"/>
      <c r="AJ332" s="3"/>
      <c r="AK332" s="3"/>
      <c r="AL332" s="3"/>
      <c r="AM332" s="3"/>
      <c r="AN332" s="3"/>
      <c r="AO332" s="3"/>
    </row>
    <row r="333" spans="1:41" ht="12.75" customHeight="1" x14ac:dyDescent="0.2">
      <c r="A333" s="3"/>
      <c r="B333" s="3"/>
      <c r="C333" s="3"/>
      <c r="D333" s="117"/>
      <c r="E333" s="3"/>
      <c r="F333" s="3"/>
      <c r="G333" s="3"/>
      <c r="H333" s="3"/>
      <c r="I333" s="3"/>
      <c r="J333" s="3"/>
      <c r="K333" s="163"/>
      <c r="L333" s="3"/>
      <c r="M333" s="3"/>
      <c r="N333" s="3"/>
      <c r="O333" s="3"/>
      <c r="P333" s="3"/>
      <c r="Q333" s="3"/>
      <c r="R333" s="3"/>
      <c r="S333" s="1"/>
      <c r="T333" s="1"/>
      <c r="U333" s="3"/>
      <c r="V333" s="3"/>
      <c r="W333" s="163"/>
      <c r="X333" s="3"/>
      <c r="Y333" s="163"/>
      <c r="Z333" s="3"/>
      <c r="AA333" s="3"/>
      <c r="AB333" s="3"/>
      <c r="AC333" s="3"/>
      <c r="AD333" s="163"/>
      <c r="AE333" s="3"/>
      <c r="AF333" s="164"/>
      <c r="AG333" s="3"/>
      <c r="AH333" s="3"/>
      <c r="AI333" s="3"/>
      <c r="AJ333" s="3"/>
      <c r="AK333" s="3"/>
      <c r="AL333" s="3"/>
      <c r="AM333" s="3"/>
      <c r="AN333" s="3"/>
      <c r="AO333" s="3"/>
    </row>
    <row r="334" spans="1:41" ht="12.75" customHeight="1" x14ac:dyDescent="0.2">
      <c r="A334" s="3"/>
      <c r="B334" s="3"/>
      <c r="C334" s="3"/>
      <c r="D334" s="117"/>
      <c r="E334" s="3"/>
      <c r="F334" s="3"/>
      <c r="G334" s="3"/>
      <c r="H334" s="3"/>
      <c r="I334" s="3"/>
      <c r="J334" s="3"/>
      <c r="K334" s="163"/>
      <c r="L334" s="3"/>
      <c r="M334" s="3"/>
      <c r="N334" s="3"/>
      <c r="O334" s="3"/>
      <c r="P334" s="3"/>
      <c r="Q334" s="3"/>
      <c r="R334" s="3"/>
      <c r="S334" s="1"/>
      <c r="T334" s="1"/>
      <c r="U334" s="3"/>
      <c r="V334" s="3"/>
      <c r="W334" s="163"/>
      <c r="X334" s="3"/>
      <c r="Y334" s="163"/>
      <c r="Z334" s="3"/>
      <c r="AA334" s="3"/>
      <c r="AB334" s="3"/>
      <c r="AC334" s="3"/>
      <c r="AD334" s="163"/>
      <c r="AE334" s="3"/>
      <c r="AF334" s="164"/>
      <c r="AG334" s="3"/>
      <c r="AH334" s="3"/>
      <c r="AI334" s="3"/>
      <c r="AJ334" s="3"/>
      <c r="AK334" s="3"/>
      <c r="AL334" s="3"/>
      <c r="AM334" s="3"/>
      <c r="AN334" s="3"/>
      <c r="AO334" s="3"/>
    </row>
    <row r="335" spans="1:41" ht="12.75" customHeight="1" x14ac:dyDescent="0.2">
      <c r="A335" s="3"/>
      <c r="B335" s="3"/>
      <c r="C335" s="3"/>
      <c r="D335" s="117"/>
      <c r="E335" s="3"/>
      <c r="F335" s="3"/>
      <c r="G335" s="3"/>
      <c r="H335" s="3"/>
      <c r="I335" s="3"/>
      <c r="J335" s="3"/>
      <c r="K335" s="163"/>
      <c r="L335" s="3"/>
      <c r="M335" s="3"/>
      <c r="N335" s="3"/>
      <c r="O335" s="3"/>
      <c r="P335" s="3"/>
      <c r="Q335" s="3"/>
      <c r="R335" s="3"/>
      <c r="S335" s="1"/>
      <c r="T335" s="1"/>
      <c r="U335" s="3"/>
      <c r="V335" s="3"/>
      <c r="W335" s="163"/>
      <c r="X335" s="3"/>
      <c r="Y335" s="163"/>
      <c r="Z335" s="3"/>
      <c r="AA335" s="3"/>
      <c r="AB335" s="3"/>
      <c r="AC335" s="3"/>
      <c r="AD335" s="163"/>
      <c r="AE335" s="3"/>
      <c r="AF335" s="164"/>
      <c r="AG335" s="3"/>
      <c r="AH335" s="3"/>
      <c r="AI335" s="3"/>
      <c r="AJ335" s="3"/>
      <c r="AK335" s="3"/>
      <c r="AL335" s="3"/>
      <c r="AM335" s="3"/>
      <c r="AN335" s="3"/>
      <c r="AO335" s="3"/>
    </row>
    <row r="336" spans="1:41" ht="12.75" customHeight="1" x14ac:dyDescent="0.2">
      <c r="A336" s="3"/>
      <c r="B336" s="3"/>
      <c r="C336" s="3"/>
      <c r="D336" s="117"/>
      <c r="E336" s="3"/>
      <c r="F336" s="3"/>
      <c r="G336" s="3"/>
      <c r="H336" s="3"/>
      <c r="I336" s="3"/>
      <c r="J336" s="3"/>
      <c r="K336" s="163"/>
      <c r="L336" s="3"/>
      <c r="M336" s="3"/>
      <c r="N336" s="3"/>
      <c r="O336" s="3"/>
      <c r="P336" s="3"/>
      <c r="Q336" s="3"/>
      <c r="R336" s="3"/>
      <c r="S336" s="1"/>
      <c r="T336" s="1"/>
      <c r="U336" s="3"/>
      <c r="V336" s="3"/>
      <c r="W336" s="163"/>
      <c r="X336" s="3"/>
      <c r="Y336" s="163"/>
      <c r="Z336" s="3"/>
      <c r="AA336" s="3"/>
      <c r="AB336" s="3"/>
      <c r="AC336" s="3"/>
      <c r="AD336" s="163"/>
      <c r="AE336" s="3"/>
      <c r="AF336" s="164"/>
      <c r="AG336" s="3"/>
      <c r="AH336" s="3"/>
      <c r="AI336" s="3"/>
      <c r="AJ336" s="3"/>
      <c r="AK336" s="3"/>
      <c r="AL336" s="3"/>
      <c r="AM336" s="3"/>
      <c r="AN336" s="3"/>
      <c r="AO336" s="3"/>
    </row>
    <row r="337" spans="1:41" ht="12.75" customHeight="1" x14ac:dyDescent="0.2">
      <c r="A337" s="3"/>
      <c r="B337" s="3"/>
      <c r="C337" s="3"/>
      <c r="D337" s="117"/>
      <c r="E337" s="3"/>
      <c r="F337" s="3"/>
      <c r="G337" s="3"/>
      <c r="H337" s="3"/>
      <c r="I337" s="3"/>
      <c r="J337" s="3"/>
      <c r="K337" s="163"/>
      <c r="L337" s="3"/>
      <c r="M337" s="3"/>
      <c r="N337" s="3"/>
      <c r="O337" s="3"/>
      <c r="P337" s="3"/>
      <c r="Q337" s="3"/>
      <c r="R337" s="3"/>
      <c r="S337" s="1"/>
      <c r="T337" s="1"/>
      <c r="U337" s="3"/>
      <c r="V337" s="3"/>
      <c r="W337" s="163"/>
      <c r="X337" s="3"/>
      <c r="Y337" s="163"/>
      <c r="Z337" s="3"/>
      <c r="AA337" s="3"/>
      <c r="AB337" s="3"/>
      <c r="AC337" s="3"/>
      <c r="AD337" s="163"/>
      <c r="AE337" s="3"/>
      <c r="AF337" s="164"/>
      <c r="AG337" s="3"/>
      <c r="AH337" s="3"/>
      <c r="AI337" s="3"/>
      <c r="AJ337" s="3"/>
      <c r="AK337" s="3"/>
      <c r="AL337" s="3"/>
      <c r="AM337" s="3"/>
      <c r="AN337" s="3"/>
      <c r="AO337" s="3"/>
    </row>
    <row r="338" spans="1:41" ht="12.75" customHeight="1" x14ac:dyDescent="0.2">
      <c r="A338" s="3"/>
      <c r="B338" s="3"/>
      <c r="C338" s="3"/>
      <c r="D338" s="117"/>
      <c r="E338" s="3"/>
      <c r="F338" s="3"/>
      <c r="G338" s="3"/>
      <c r="H338" s="3"/>
      <c r="I338" s="3"/>
      <c r="J338" s="3"/>
      <c r="K338" s="163"/>
      <c r="L338" s="3"/>
      <c r="M338" s="3"/>
      <c r="N338" s="3"/>
      <c r="O338" s="3"/>
      <c r="P338" s="3"/>
      <c r="Q338" s="3"/>
      <c r="R338" s="3"/>
      <c r="S338" s="1"/>
      <c r="T338" s="1"/>
      <c r="U338" s="3"/>
      <c r="V338" s="3"/>
      <c r="W338" s="163"/>
      <c r="X338" s="3"/>
      <c r="Y338" s="163"/>
      <c r="Z338" s="3"/>
      <c r="AA338" s="3"/>
      <c r="AB338" s="3"/>
      <c r="AC338" s="3"/>
      <c r="AD338" s="163"/>
      <c r="AE338" s="3"/>
      <c r="AF338" s="164"/>
      <c r="AG338" s="3"/>
      <c r="AH338" s="3"/>
      <c r="AI338" s="3"/>
      <c r="AJ338" s="3"/>
      <c r="AK338" s="3"/>
      <c r="AL338" s="3"/>
      <c r="AM338" s="3"/>
      <c r="AN338" s="3"/>
      <c r="AO338" s="3"/>
    </row>
    <row r="339" spans="1:41" ht="12.75" customHeight="1" x14ac:dyDescent="0.2">
      <c r="A339" s="3"/>
      <c r="B339" s="3"/>
      <c r="C339" s="3"/>
      <c r="D339" s="117"/>
      <c r="E339" s="3"/>
      <c r="F339" s="3"/>
      <c r="G339" s="3"/>
      <c r="H339" s="3"/>
      <c r="I339" s="3"/>
      <c r="J339" s="3"/>
      <c r="K339" s="163"/>
      <c r="L339" s="3"/>
      <c r="M339" s="3"/>
      <c r="N339" s="3"/>
      <c r="O339" s="3"/>
      <c r="P339" s="3"/>
      <c r="Q339" s="3"/>
      <c r="R339" s="3"/>
      <c r="S339" s="1"/>
      <c r="T339" s="1"/>
      <c r="U339" s="3"/>
      <c r="V339" s="3"/>
      <c r="W339" s="163"/>
      <c r="X339" s="3"/>
      <c r="Y339" s="163"/>
      <c r="Z339" s="3"/>
      <c r="AA339" s="3"/>
      <c r="AB339" s="3"/>
      <c r="AC339" s="3"/>
      <c r="AD339" s="163"/>
      <c r="AE339" s="3"/>
      <c r="AF339" s="164"/>
      <c r="AG339" s="3"/>
      <c r="AH339" s="3"/>
      <c r="AI339" s="3"/>
      <c r="AJ339" s="3"/>
      <c r="AK339" s="3"/>
      <c r="AL339" s="3"/>
      <c r="AM339" s="3"/>
      <c r="AN339" s="3"/>
      <c r="AO339" s="3"/>
    </row>
    <row r="340" spans="1:41" ht="12.75" customHeight="1" x14ac:dyDescent="0.2">
      <c r="A340" s="3"/>
      <c r="B340" s="3"/>
      <c r="C340" s="3"/>
      <c r="D340" s="117"/>
      <c r="E340" s="3"/>
      <c r="F340" s="3"/>
      <c r="G340" s="3"/>
      <c r="H340" s="3"/>
      <c r="I340" s="3"/>
      <c r="J340" s="3"/>
      <c r="K340" s="163"/>
      <c r="L340" s="3"/>
      <c r="M340" s="3"/>
      <c r="N340" s="3"/>
      <c r="O340" s="3"/>
      <c r="P340" s="3"/>
      <c r="Q340" s="3"/>
      <c r="R340" s="3"/>
      <c r="S340" s="1"/>
      <c r="T340" s="1"/>
      <c r="U340" s="3"/>
      <c r="V340" s="3"/>
      <c r="W340" s="163"/>
      <c r="X340" s="3"/>
      <c r="Y340" s="163"/>
      <c r="Z340" s="3"/>
      <c r="AA340" s="3"/>
      <c r="AB340" s="3"/>
      <c r="AC340" s="3"/>
      <c r="AD340" s="163"/>
      <c r="AE340" s="3"/>
      <c r="AF340" s="164"/>
      <c r="AG340" s="3"/>
      <c r="AH340" s="3"/>
      <c r="AI340" s="3"/>
      <c r="AJ340" s="3"/>
      <c r="AK340" s="3"/>
      <c r="AL340" s="3"/>
      <c r="AM340" s="3"/>
      <c r="AN340" s="3"/>
      <c r="AO340" s="3"/>
    </row>
    <row r="341" spans="1:41" ht="12.75" customHeight="1" x14ac:dyDescent="0.2">
      <c r="A341" s="3"/>
      <c r="B341" s="3"/>
      <c r="C341" s="3"/>
      <c r="D341" s="117"/>
      <c r="E341" s="3"/>
      <c r="F341" s="3"/>
      <c r="G341" s="3"/>
      <c r="H341" s="3"/>
      <c r="I341" s="3"/>
      <c r="J341" s="3"/>
      <c r="K341" s="163"/>
      <c r="L341" s="3"/>
      <c r="M341" s="3"/>
      <c r="N341" s="3"/>
      <c r="O341" s="3"/>
      <c r="P341" s="3"/>
      <c r="Q341" s="3"/>
      <c r="R341" s="3"/>
      <c r="S341" s="1"/>
      <c r="T341" s="1"/>
      <c r="U341" s="3"/>
      <c r="V341" s="3"/>
      <c r="W341" s="163"/>
      <c r="X341" s="3"/>
      <c r="Y341" s="163"/>
      <c r="Z341" s="3"/>
      <c r="AA341" s="3"/>
      <c r="AB341" s="3"/>
      <c r="AC341" s="3"/>
      <c r="AD341" s="163"/>
      <c r="AE341" s="3"/>
      <c r="AF341" s="164"/>
      <c r="AG341" s="3"/>
      <c r="AH341" s="3"/>
      <c r="AI341" s="3"/>
      <c r="AJ341" s="3"/>
      <c r="AK341" s="3"/>
      <c r="AL341" s="3"/>
      <c r="AM341" s="3"/>
      <c r="AN341" s="3"/>
      <c r="AO341" s="3"/>
    </row>
    <row r="342" spans="1:41" ht="12.75" customHeight="1" x14ac:dyDescent="0.2">
      <c r="A342" s="3"/>
      <c r="B342" s="3"/>
      <c r="C342" s="3"/>
      <c r="D342" s="117"/>
      <c r="E342" s="3"/>
      <c r="F342" s="3"/>
      <c r="G342" s="3"/>
      <c r="H342" s="3"/>
      <c r="I342" s="3"/>
      <c r="J342" s="3"/>
      <c r="K342" s="163"/>
      <c r="L342" s="3"/>
      <c r="M342" s="3"/>
      <c r="N342" s="3"/>
      <c r="O342" s="3"/>
      <c r="P342" s="3"/>
      <c r="Q342" s="3"/>
      <c r="R342" s="3"/>
      <c r="S342" s="1"/>
      <c r="T342" s="1"/>
      <c r="U342" s="3"/>
      <c r="V342" s="3"/>
      <c r="W342" s="163"/>
      <c r="X342" s="3"/>
      <c r="Y342" s="163"/>
      <c r="Z342" s="3"/>
      <c r="AA342" s="3"/>
      <c r="AB342" s="3"/>
      <c r="AC342" s="3"/>
      <c r="AD342" s="163"/>
      <c r="AE342" s="3"/>
      <c r="AF342" s="164"/>
      <c r="AG342" s="3"/>
      <c r="AH342" s="3"/>
      <c r="AI342" s="3"/>
      <c r="AJ342" s="3"/>
      <c r="AK342" s="3"/>
      <c r="AL342" s="3"/>
      <c r="AM342" s="3"/>
      <c r="AN342" s="3"/>
      <c r="AO342" s="3"/>
    </row>
    <row r="343" spans="1:41" ht="12.75" customHeight="1" x14ac:dyDescent="0.2">
      <c r="A343" s="3"/>
      <c r="B343" s="3"/>
      <c r="C343" s="3"/>
      <c r="D343" s="117"/>
      <c r="E343" s="3"/>
      <c r="F343" s="3"/>
      <c r="G343" s="3"/>
      <c r="H343" s="3"/>
      <c r="I343" s="3"/>
      <c r="J343" s="3"/>
      <c r="K343" s="163"/>
      <c r="L343" s="3"/>
      <c r="M343" s="3"/>
      <c r="N343" s="3"/>
      <c r="O343" s="3"/>
      <c r="P343" s="3"/>
      <c r="Q343" s="3"/>
      <c r="R343" s="3"/>
      <c r="S343" s="1"/>
      <c r="T343" s="1"/>
      <c r="U343" s="3"/>
      <c r="V343" s="3"/>
      <c r="W343" s="163"/>
      <c r="X343" s="3"/>
      <c r="Y343" s="163"/>
      <c r="Z343" s="3"/>
      <c r="AA343" s="3"/>
      <c r="AB343" s="3"/>
      <c r="AC343" s="3"/>
      <c r="AD343" s="163"/>
      <c r="AE343" s="3"/>
      <c r="AF343" s="164"/>
      <c r="AG343" s="3"/>
      <c r="AH343" s="3"/>
      <c r="AI343" s="3"/>
      <c r="AJ343" s="3"/>
      <c r="AK343" s="3"/>
      <c r="AL343" s="3"/>
      <c r="AM343" s="3"/>
      <c r="AN343" s="3"/>
      <c r="AO343" s="3"/>
    </row>
    <row r="344" spans="1:41" ht="12.75" customHeight="1" x14ac:dyDescent="0.2">
      <c r="A344" s="3"/>
      <c r="B344" s="3"/>
      <c r="C344" s="3"/>
      <c r="D344" s="117"/>
      <c r="E344" s="3"/>
      <c r="F344" s="3"/>
      <c r="G344" s="3"/>
      <c r="H344" s="3"/>
      <c r="I344" s="3"/>
      <c r="J344" s="3"/>
      <c r="K344" s="163"/>
      <c r="L344" s="3"/>
      <c r="M344" s="3"/>
      <c r="N344" s="3"/>
      <c r="O344" s="3"/>
      <c r="P344" s="3"/>
      <c r="Q344" s="3"/>
      <c r="R344" s="3"/>
      <c r="S344" s="1"/>
      <c r="T344" s="1"/>
      <c r="U344" s="3"/>
      <c r="V344" s="3"/>
      <c r="W344" s="163"/>
      <c r="X344" s="3"/>
      <c r="Y344" s="163"/>
      <c r="Z344" s="3"/>
      <c r="AA344" s="3"/>
      <c r="AB344" s="3"/>
      <c r="AC344" s="3"/>
      <c r="AD344" s="163"/>
      <c r="AE344" s="3"/>
      <c r="AF344" s="164"/>
      <c r="AG344" s="3"/>
      <c r="AH344" s="3"/>
      <c r="AI344" s="3"/>
      <c r="AJ344" s="3"/>
      <c r="AK344" s="3"/>
      <c r="AL344" s="3"/>
      <c r="AM344" s="3"/>
      <c r="AN344" s="3"/>
      <c r="AO344" s="3"/>
    </row>
    <row r="345" spans="1:41" ht="12.75" customHeight="1" x14ac:dyDescent="0.2">
      <c r="A345" s="3"/>
      <c r="B345" s="3"/>
      <c r="C345" s="3"/>
      <c r="D345" s="117"/>
      <c r="E345" s="3"/>
      <c r="F345" s="3"/>
      <c r="G345" s="3"/>
      <c r="H345" s="3"/>
      <c r="I345" s="3"/>
      <c r="J345" s="3"/>
      <c r="K345" s="163"/>
      <c r="L345" s="3"/>
      <c r="M345" s="3"/>
      <c r="N345" s="3"/>
      <c r="O345" s="3"/>
      <c r="P345" s="3"/>
      <c r="Q345" s="3"/>
      <c r="R345" s="3"/>
      <c r="S345" s="1"/>
      <c r="T345" s="1"/>
      <c r="U345" s="3"/>
      <c r="V345" s="3"/>
      <c r="W345" s="163"/>
      <c r="X345" s="3"/>
      <c r="Y345" s="163"/>
      <c r="Z345" s="3"/>
      <c r="AA345" s="3"/>
      <c r="AB345" s="3"/>
      <c r="AC345" s="3"/>
      <c r="AD345" s="163"/>
      <c r="AE345" s="3"/>
      <c r="AF345" s="164"/>
      <c r="AG345" s="3"/>
      <c r="AH345" s="3"/>
      <c r="AI345" s="3"/>
      <c r="AJ345" s="3"/>
      <c r="AK345" s="3"/>
      <c r="AL345" s="3"/>
      <c r="AM345" s="3"/>
      <c r="AN345" s="3"/>
      <c r="AO345" s="3"/>
    </row>
    <row r="346" spans="1:41" ht="12.75" customHeight="1" x14ac:dyDescent="0.2">
      <c r="A346" s="3"/>
      <c r="B346" s="3"/>
      <c r="C346" s="3"/>
      <c r="D346" s="117"/>
      <c r="E346" s="3"/>
      <c r="F346" s="3"/>
      <c r="G346" s="3"/>
      <c r="H346" s="3"/>
      <c r="I346" s="3"/>
      <c r="J346" s="3"/>
      <c r="K346" s="163"/>
      <c r="L346" s="3"/>
      <c r="M346" s="3"/>
      <c r="N346" s="3"/>
      <c r="O346" s="3"/>
      <c r="P346" s="3"/>
      <c r="Q346" s="3"/>
      <c r="R346" s="3"/>
      <c r="S346" s="1"/>
      <c r="T346" s="1"/>
      <c r="U346" s="3"/>
      <c r="V346" s="3"/>
      <c r="W346" s="163"/>
      <c r="X346" s="3"/>
      <c r="Y346" s="163"/>
      <c r="Z346" s="3"/>
      <c r="AA346" s="3"/>
      <c r="AB346" s="3"/>
      <c r="AC346" s="3"/>
      <c r="AD346" s="163"/>
      <c r="AE346" s="3"/>
      <c r="AF346" s="164"/>
      <c r="AG346" s="3"/>
      <c r="AH346" s="3"/>
      <c r="AI346" s="3"/>
      <c r="AJ346" s="3"/>
      <c r="AK346" s="3"/>
      <c r="AL346" s="3"/>
      <c r="AM346" s="3"/>
      <c r="AN346" s="3"/>
      <c r="AO346" s="3"/>
    </row>
    <row r="347" spans="1:41" ht="12.75" customHeight="1" x14ac:dyDescent="0.2">
      <c r="A347" s="3"/>
      <c r="B347" s="3"/>
      <c r="C347" s="3"/>
      <c r="D347" s="117"/>
      <c r="E347" s="3"/>
      <c r="F347" s="3"/>
      <c r="G347" s="3"/>
      <c r="H347" s="3"/>
      <c r="I347" s="3"/>
      <c r="J347" s="3"/>
      <c r="K347" s="163"/>
      <c r="L347" s="3"/>
      <c r="M347" s="3"/>
      <c r="N347" s="3"/>
      <c r="O347" s="3"/>
      <c r="P347" s="3"/>
      <c r="Q347" s="3"/>
      <c r="R347" s="3"/>
      <c r="S347" s="1"/>
      <c r="T347" s="1"/>
      <c r="U347" s="3"/>
      <c r="V347" s="3"/>
      <c r="W347" s="163"/>
      <c r="X347" s="3"/>
      <c r="Y347" s="163"/>
      <c r="Z347" s="3"/>
      <c r="AA347" s="3"/>
      <c r="AB347" s="3"/>
      <c r="AC347" s="3"/>
      <c r="AD347" s="163"/>
      <c r="AE347" s="3"/>
      <c r="AF347" s="164"/>
      <c r="AG347" s="3"/>
      <c r="AH347" s="3"/>
      <c r="AI347" s="3"/>
      <c r="AJ347" s="3"/>
      <c r="AK347" s="3"/>
      <c r="AL347" s="3"/>
      <c r="AM347" s="3"/>
      <c r="AN347" s="3"/>
      <c r="AO347" s="3"/>
    </row>
    <row r="348" spans="1:41" ht="12.75" customHeight="1" x14ac:dyDescent="0.2">
      <c r="A348" s="3"/>
      <c r="B348" s="3"/>
      <c r="C348" s="3"/>
      <c r="D348" s="117"/>
      <c r="E348" s="3"/>
      <c r="F348" s="3"/>
      <c r="G348" s="3"/>
      <c r="H348" s="3"/>
      <c r="I348" s="3"/>
      <c r="J348" s="3"/>
      <c r="K348" s="163"/>
      <c r="L348" s="3"/>
      <c r="M348" s="3"/>
      <c r="N348" s="3"/>
      <c r="O348" s="3"/>
      <c r="P348" s="3"/>
      <c r="Q348" s="3"/>
      <c r="R348" s="3"/>
      <c r="S348" s="1"/>
      <c r="T348" s="1"/>
      <c r="U348" s="3"/>
      <c r="V348" s="3"/>
      <c r="W348" s="163"/>
      <c r="X348" s="3"/>
      <c r="Y348" s="163"/>
      <c r="Z348" s="3"/>
      <c r="AA348" s="3"/>
      <c r="AB348" s="3"/>
      <c r="AC348" s="3"/>
      <c r="AD348" s="163"/>
      <c r="AE348" s="3"/>
      <c r="AF348" s="164"/>
      <c r="AG348" s="3"/>
      <c r="AH348" s="3"/>
      <c r="AI348" s="3"/>
      <c r="AJ348" s="3"/>
      <c r="AK348" s="3"/>
      <c r="AL348" s="3"/>
      <c r="AM348" s="3"/>
      <c r="AN348" s="3"/>
      <c r="AO348" s="3"/>
    </row>
    <row r="349" spans="1:41" ht="12.75" customHeight="1" x14ac:dyDescent="0.2">
      <c r="A349" s="3"/>
      <c r="B349" s="3"/>
      <c r="C349" s="3"/>
      <c r="D349" s="117"/>
      <c r="E349" s="3"/>
      <c r="F349" s="3"/>
      <c r="G349" s="3"/>
      <c r="H349" s="3"/>
      <c r="I349" s="3"/>
      <c r="J349" s="3"/>
      <c r="K349" s="163"/>
      <c r="L349" s="3"/>
      <c r="M349" s="3"/>
      <c r="N349" s="3"/>
      <c r="O349" s="3"/>
      <c r="P349" s="3"/>
      <c r="Q349" s="3"/>
      <c r="R349" s="3"/>
      <c r="S349" s="1"/>
      <c r="T349" s="1"/>
      <c r="U349" s="3"/>
      <c r="V349" s="3"/>
      <c r="W349" s="163"/>
      <c r="X349" s="3"/>
      <c r="Y349" s="163"/>
      <c r="Z349" s="3"/>
      <c r="AA349" s="3"/>
      <c r="AB349" s="3"/>
      <c r="AC349" s="3"/>
      <c r="AD349" s="163"/>
      <c r="AE349" s="3"/>
      <c r="AF349" s="164"/>
      <c r="AG349" s="3"/>
      <c r="AH349" s="3"/>
      <c r="AI349" s="3"/>
      <c r="AJ349" s="3"/>
      <c r="AK349" s="3"/>
      <c r="AL349" s="3"/>
      <c r="AM349" s="3"/>
      <c r="AN349" s="3"/>
      <c r="AO349" s="3"/>
    </row>
    <row r="350" spans="1:41" ht="12.75" customHeight="1" x14ac:dyDescent="0.2">
      <c r="A350" s="3"/>
      <c r="B350" s="3"/>
      <c r="C350" s="3"/>
      <c r="D350" s="117"/>
      <c r="E350" s="3"/>
      <c r="F350" s="3"/>
      <c r="G350" s="3"/>
      <c r="H350" s="3"/>
      <c r="I350" s="3"/>
      <c r="J350" s="3"/>
      <c r="K350" s="163"/>
      <c r="L350" s="3"/>
      <c r="M350" s="3"/>
      <c r="N350" s="3"/>
      <c r="O350" s="3"/>
      <c r="P350" s="3"/>
      <c r="Q350" s="3"/>
      <c r="R350" s="3"/>
      <c r="S350" s="1"/>
      <c r="T350" s="1"/>
      <c r="U350" s="3"/>
      <c r="V350" s="3"/>
      <c r="W350" s="163"/>
      <c r="X350" s="3"/>
      <c r="Y350" s="163"/>
      <c r="Z350" s="3"/>
      <c r="AA350" s="3"/>
      <c r="AB350" s="3"/>
      <c r="AC350" s="3"/>
      <c r="AD350" s="163"/>
      <c r="AE350" s="3"/>
      <c r="AF350" s="164"/>
      <c r="AG350" s="3"/>
      <c r="AH350" s="3"/>
      <c r="AI350" s="3"/>
      <c r="AJ350" s="3"/>
      <c r="AK350" s="3"/>
      <c r="AL350" s="3"/>
      <c r="AM350" s="3"/>
      <c r="AN350" s="3"/>
      <c r="AO350" s="3"/>
    </row>
    <row r="351" spans="1:41" ht="12.75" customHeight="1" x14ac:dyDescent="0.2">
      <c r="A351" s="3"/>
      <c r="B351" s="3"/>
      <c r="C351" s="3"/>
      <c r="D351" s="117"/>
      <c r="E351" s="3"/>
      <c r="F351" s="3"/>
      <c r="G351" s="3"/>
      <c r="H351" s="3"/>
      <c r="I351" s="3"/>
      <c r="J351" s="3"/>
      <c r="K351" s="163"/>
      <c r="L351" s="3"/>
      <c r="M351" s="3"/>
      <c r="N351" s="3"/>
      <c r="O351" s="3"/>
      <c r="P351" s="3"/>
      <c r="Q351" s="3"/>
      <c r="R351" s="3"/>
      <c r="S351" s="1"/>
      <c r="T351" s="1"/>
      <c r="U351" s="3"/>
      <c r="V351" s="3"/>
      <c r="W351" s="163"/>
      <c r="X351" s="3"/>
      <c r="Y351" s="163"/>
      <c r="Z351" s="3"/>
      <c r="AA351" s="3"/>
      <c r="AB351" s="3"/>
      <c r="AC351" s="3"/>
      <c r="AD351" s="163"/>
      <c r="AE351" s="3"/>
      <c r="AF351" s="164"/>
      <c r="AG351" s="3"/>
      <c r="AH351" s="3"/>
      <c r="AI351" s="3"/>
      <c r="AJ351" s="3"/>
      <c r="AK351" s="3"/>
      <c r="AL351" s="3"/>
      <c r="AM351" s="3"/>
      <c r="AN351" s="3"/>
      <c r="AO351" s="3"/>
    </row>
    <row r="352" spans="1:41" ht="12.75" customHeight="1" x14ac:dyDescent="0.2">
      <c r="A352" s="3"/>
      <c r="B352" s="3"/>
      <c r="C352" s="3"/>
      <c r="D352" s="117"/>
      <c r="E352" s="3"/>
      <c r="F352" s="3"/>
      <c r="G352" s="3"/>
      <c r="H352" s="3"/>
      <c r="I352" s="3"/>
      <c r="J352" s="3"/>
      <c r="K352" s="163"/>
      <c r="L352" s="3"/>
      <c r="M352" s="3"/>
      <c r="N352" s="3"/>
      <c r="O352" s="3"/>
      <c r="P352" s="3"/>
      <c r="Q352" s="3"/>
      <c r="R352" s="3"/>
      <c r="S352" s="1"/>
      <c r="T352" s="1"/>
      <c r="U352" s="3"/>
      <c r="V352" s="3"/>
      <c r="W352" s="163"/>
      <c r="X352" s="3"/>
      <c r="Y352" s="163"/>
      <c r="Z352" s="3"/>
      <c r="AA352" s="3"/>
      <c r="AB352" s="3"/>
      <c r="AC352" s="3"/>
      <c r="AD352" s="163"/>
      <c r="AE352" s="3"/>
      <c r="AF352" s="164"/>
      <c r="AG352" s="3"/>
      <c r="AH352" s="3"/>
      <c r="AI352" s="3"/>
      <c r="AJ352" s="3"/>
      <c r="AK352" s="3"/>
      <c r="AL352" s="3"/>
      <c r="AM352" s="3"/>
      <c r="AN352" s="3"/>
      <c r="AO352" s="3"/>
    </row>
    <row r="353" spans="1:41" ht="12.75" customHeight="1" x14ac:dyDescent="0.2">
      <c r="A353" s="3"/>
      <c r="B353" s="3"/>
      <c r="C353" s="3"/>
      <c r="D353" s="117"/>
      <c r="E353" s="3"/>
      <c r="F353" s="3"/>
      <c r="G353" s="3"/>
      <c r="H353" s="3"/>
      <c r="I353" s="3"/>
      <c r="J353" s="3"/>
      <c r="K353" s="163"/>
      <c r="L353" s="3"/>
      <c r="M353" s="3"/>
      <c r="N353" s="3"/>
      <c r="O353" s="3"/>
      <c r="P353" s="3"/>
      <c r="Q353" s="3"/>
      <c r="R353" s="3"/>
      <c r="S353" s="1"/>
      <c r="T353" s="1"/>
      <c r="U353" s="3"/>
      <c r="V353" s="3"/>
      <c r="W353" s="163"/>
      <c r="X353" s="3"/>
      <c r="Y353" s="163"/>
      <c r="Z353" s="3"/>
      <c r="AA353" s="3"/>
      <c r="AB353" s="3"/>
      <c r="AC353" s="3"/>
      <c r="AD353" s="163"/>
      <c r="AE353" s="3"/>
      <c r="AF353" s="164"/>
      <c r="AG353" s="3"/>
      <c r="AH353" s="3"/>
      <c r="AI353" s="3"/>
      <c r="AJ353" s="3"/>
      <c r="AK353" s="3"/>
      <c r="AL353" s="3"/>
      <c r="AM353" s="3"/>
      <c r="AN353" s="3"/>
      <c r="AO353" s="3"/>
    </row>
    <row r="354" spans="1:41" ht="12.75" customHeight="1" x14ac:dyDescent="0.2">
      <c r="A354" s="3"/>
      <c r="B354" s="3"/>
      <c r="C354" s="3"/>
      <c r="D354" s="117"/>
      <c r="E354" s="3"/>
      <c r="F354" s="3"/>
      <c r="G354" s="3"/>
      <c r="H354" s="3"/>
      <c r="I354" s="3"/>
      <c r="J354" s="3"/>
      <c r="K354" s="163"/>
      <c r="L354" s="3"/>
      <c r="M354" s="3"/>
      <c r="N354" s="3"/>
      <c r="O354" s="3"/>
      <c r="P354" s="3"/>
      <c r="Q354" s="3"/>
      <c r="R354" s="3"/>
      <c r="S354" s="1"/>
      <c r="T354" s="1"/>
      <c r="U354" s="3"/>
      <c r="V354" s="3"/>
      <c r="W354" s="163"/>
      <c r="X354" s="3"/>
      <c r="Y354" s="163"/>
      <c r="Z354" s="3"/>
      <c r="AA354" s="3"/>
      <c r="AB354" s="3"/>
      <c r="AC354" s="3"/>
      <c r="AD354" s="163"/>
      <c r="AE354" s="3"/>
      <c r="AF354" s="164"/>
      <c r="AG354" s="3"/>
      <c r="AH354" s="3"/>
      <c r="AI354" s="3"/>
      <c r="AJ354" s="3"/>
      <c r="AK354" s="3"/>
      <c r="AL354" s="3"/>
      <c r="AM354" s="3"/>
      <c r="AN354" s="3"/>
      <c r="AO354" s="3"/>
    </row>
    <row r="355" spans="1:41" ht="12.75" customHeight="1" x14ac:dyDescent="0.2">
      <c r="A355" s="3"/>
      <c r="B355" s="3"/>
      <c r="C355" s="3"/>
      <c r="D355" s="117"/>
      <c r="E355" s="3"/>
      <c r="F355" s="3"/>
      <c r="G355" s="3"/>
      <c r="H355" s="3"/>
      <c r="I355" s="3"/>
      <c r="J355" s="3"/>
      <c r="K355" s="163"/>
      <c r="L355" s="3"/>
      <c r="M355" s="3"/>
      <c r="N355" s="3"/>
      <c r="O355" s="3"/>
      <c r="P355" s="3"/>
      <c r="Q355" s="3"/>
      <c r="R355" s="3"/>
      <c r="S355" s="1"/>
      <c r="T355" s="1"/>
      <c r="U355" s="3"/>
      <c r="V355" s="3"/>
      <c r="W355" s="163"/>
      <c r="X355" s="3"/>
      <c r="Y355" s="163"/>
      <c r="Z355" s="3"/>
      <c r="AA355" s="3"/>
      <c r="AB355" s="3"/>
      <c r="AC355" s="3"/>
      <c r="AD355" s="163"/>
      <c r="AE355" s="3"/>
      <c r="AF355" s="164"/>
      <c r="AG355" s="3"/>
      <c r="AH355" s="3"/>
      <c r="AI355" s="3"/>
      <c r="AJ355" s="3"/>
      <c r="AK355" s="3"/>
      <c r="AL355" s="3"/>
      <c r="AM355" s="3"/>
      <c r="AN355" s="3"/>
      <c r="AO355" s="3"/>
    </row>
    <row r="356" spans="1:41" ht="12.75" customHeight="1" x14ac:dyDescent="0.2">
      <c r="A356" s="3"/>
      <c r="B356" s="3"/>
      <c r="C356" s="3"/>
      <c r="D356" s="117"/>
      <c r="E356" s="3"/>
      <c r="F356" s="3"/>
      <c r="G356" s="3"/>
      <c r="H356" s="3"/>
      <c r="I356" s="3"/>
      <c r="J356" s="3"/>
      <c r="K356" s="163"/>
      <c r="L356" s="3"/>
      <c r="M356" s="3"/>
      <c r="N356" s="3"/>
      <c r="O356" s="3"/>
      <c r="P356" s="3"/>
      <c r="Q356" s="3"/>
      <c r="R356" s="3"/>
      <c r="S356" s="1"/>
      <c r="T356" s="1"/>
      <c r="U356" s="3"/>
      <c r="V356" s="3"/>
      <c r="W356" s="163"/>
      <c r="X356" s="3"/>
      <c r="Y356" s="163"/>
      <c r="Z356" s="3"/>
      <c r="AA356" s="3"/>
      <c r="AB356" s="3"/>
      <c r="AC356" s="3"/>
      <c r="AD356" s="163"/>
      <c r="AE356" s="3"/>
      <c r="AF356" s="164"/>
      <c r="AG356" s="3"/>
      <c r="AH356" s="3"/>
      <c r="AI356" s="3"/>
      <c r="AJ356" s="3"/>
      <c r="AK356" s="3"/>
      <c r="AL356" s="3"/>
      <c r="AM356" s="3"/>
      <c r="AN356" s="3"/>
      <c r="AO356" s="3"/>
    </row>
    <row r="357" spans="1:41" ht="12.75" customHeight="1" x14ac:dyDescent="0.2">
      <c r="A357" s="3"/>
      <c r="B357" s="3"/>
      <c r="C357" s="3"/>
      <c r="D357" s="117"/>
      <c r="E357" s="3"/>
      <c r="F357" s="3"/>
      <c r="G357" s="3"/>
      <c r="H357" s="3"/>
      <c r="I357" s="3"/>
      <c r="J357" s="3"/>
      <c r="K357" s="163"/>
      <c r="L357" s="3"/>
      <c r="M357" s="3"/>
      <c r="N357" s="3"/>
      <c r="O357" s="3"/>
      <c r="P357" s="3"/>
      <c r="Q357" s="3"/>
      <c r="R357" s="3"/>
      <c r="S357" s="1"/>
      <c r="T357" s="1"/>
      <c r="U357" s="3"/>
      <c r="V357" s="3"/>
      <c r="W357" s="163"/>
      <c r="X357" s="3"/>
      <c r="Y357" s="163"/>
      <c r="Z357" s="3"/>
      <c r="AA357" s="3"/>
      <c r="AB357" s="3"/>
      <c r="AC357" s="3"/>
      <c r="AD357" s="163"/>
      <c r="AE357" s="3"/>
      <c r="AF357" s="164"/>
      <c r="AG357" s="3"/>
      <c r="AH357" s="3"/>
      <c r="AI357" s="3"/>
      <c r="AJ357" s="3"/>
      <c r="AK357" s="3"/>
      <c r="AL357" s="3"/>
      <c r="AM357" s="3"/>
      <c r="AN357" s="3"/>
      <c r="AO357" s="3"/>
    </row>
    <row r="358" spans="1:41" ht="12.75" customHeight="1" x14ac:dyDescent="0.2">
      <c r="A358" s="3"/>
      <c r="B358" s="3"/>
      <c r="C358" s="3"/>
      <c r="D358" s="117"/>
      <c r="E358" s="3"/>
      <c r="F358" s="3"/>
      <c r="G358" s="3"/>
      <c r="H358" s="3"/>
      <c r="I358" s="3"/>
      <c r="J358" s="3"/>
      <c r="K358" s="163"/>
      <c r="L358" s="3"/>
      <c r="M358" s="3"/>
      <c r="N358" s="3"/>
      <c r="O358" s="3"/>
      <c r="P358" s="3"/>
      <c r="Q358" s="3"/>
      <c r="R358" s="3"/>
      <c r="S358" s="1"/>
      <c r="T358" s="1"/>
      <c r="U358" s="3"/>
      <c r="V358" s="3"/>
      <c r="W358" s="163"/>
      <c r="X358" s="3"/>
      <c r="Y358" s="163"/>
      <c r="Z358" s="3"/>
      <c r="AA358" s="3"/>
      <c r="AB358" s="3"/>
      <c r="AC358" s="3"/>
      <c r="AD358" s="163"/>
      <c r="AE358" s="3"/>
      <c r="AF358" s="164"/>
      <c r="AG358" s="3"/>
      <c r="AH358" s="3"/>
      <c r="AI358" s="3"/>
      <c r="AJ358" s="3"/>
      <c r="AK358" s="3"/>
      <c r="AL358" s="3"/>
      <c r="AM358" s="3"/>
      <c r="AN358" s="3"/>
      <c r="AO358" s="3"/>
    </row>
    <row r="359" spans="1:41" ht="12.75" customHeight="1" x14ac:dyDescent="0.2">
      <c r="A359" s="3"/>
      <c r="B359" s="3"/>
      <c r="C359" s="3"/>
      <c r="D359" s="117"/>
      <c r="E359" s="3"/>
      <c r="F359" s="3"/>
      <c r="G359" s="3"/>
      <c r="H359" s="3"/>
      <c r="I359" s="3"/>
      <c r="J359" s="3"/>
      <c r="K359" s="163"/>
      <c r="L359" s="3"/>
      <c r="M359" s="3"/>
      <c r="N359" s="3"/>
      <c r="O359" s="3"/>
      <c r="P359" s="3"/>
      <c r="Q359" s="3"/>
      <c r="R359" s="3"/>
      <c r="S359" s="1"/>
      <c r="T359" s="1"/>
      <c r="U359" s="3"/>
      <c r="V359" s="3"/>
      <c r="W359" s="163"/>
      <c r="X359" s="3"/>
      <c r="Y359" s="163"/>
      <c r="Z359" s="3"/>
      <c r="AA359" s="3"/>
      <c r="AB359" s="3"/>
      <c r="AC359" s="3"/>
      <c r="AD359" s="163"/>
      <c r="AE359" s="3"/>
      <c r="AF359" s="164"/>
      <c r="AG359" s="3"/>
      <c r="AH359" s="3"/>
      <c r="AI359" s="3"/>
      <c r="AJ359" s="3"/>
      <c r="AK359" s="3"/>
      <c r="AL359" s="3"/>
      <c r="AM359" s="3"/>
      <c r="AN359" s="3"/>
      <c r="AO359" s="3"/>
    </row>
    <row r="360" spans="1:41" ht="12.75" customHeight="1" x14ac:dyDescent="0.2">
      <c r="A360" s="3"/>
      <c r="B360" s="3"/>
      <c r="C360" s="3"/>
      <c r="D360" s="117"/>
      <c r="E360" s="3"/>
      <c r="F360" s="3"/>
      <c r="G360" s="3"/>
      <c r="H360" s="3"/>
      <c r="I360" s="3"/>
      <c r="J360" s="3"/>
      <c r="K360" s="163"/>
      <c r="L360" s="3"/>
      <c r="M360" s="3"/>
      <c r="N360" s="3"/>
      <c r="O360" s="3"/>
      <c r="P360" s="3"/>
      <c r="Q360" s="3"/>
      <c r="R360" s="3"/>
      <c r="S360" s="1"/>
      <c r="T360" s="1"/>
      <c r="U360" s="3"/>
      <c r="V360" s="3"/>
      <c r="W360" s="163"/>
      <c r="X360" s="3"/>
      <c r="Y360" s="163"/>
      <c r="Z360" s="3"/>
      <c r="AA360" s="3"/>
      <c r="AB360" s="3"/>
      <c r="AC360" s="3"/>
      <c r="AD360" s="163"/>
      <c r="AE360" s="3"/>
      <c r="AF360" s="164"/>
      <c r="AG360" s="3"/>
      <c r="AH360" s="3"/>
      <c r="AI360" s="3"/>
      <c r="AJ360" s="3"/>
      <c r="AK360" s="3"/>
      <c r="AL360" s="3"/>
      <c r="AM360" s="3"/>
      <c r="AN360" s="3"/>
      <c r="AO360" s="3"/>
    </row>
    <row r="361" spans="1:41" ht="12.75" customHeight="1" x14ac:dyDescent="0.2">
      <c r="A361" s="3"/>
      <c r="B361" s="3"/>
      <c r="C361" s="3"/>
      <c r="D361" s="117"/>
      <c r="E361" s="3"/>
      <c r="F361" s="3"/>
      <c r="G361" s="3"/>
      <c r="H361" s="3"/>
      <c r="I361" s="3"/>
      <c r="J361" s="3"/>
      <c r="K361" s="163"/>
      <c r="L361" s="3"/>
      <c r="M361" s="3"/>
      <c r="N361" s="3"/>
      <c r="O361" s="3"/>
      <c r="P361" s="3"/>
      <c r="Q361" s="3"/>
      <c r="R361" s="3"/>
      <c r="S361" s="1"/>
      <c r="T361" s="1"/>
      <c r="U361" s="3"/>
      <c r="V361" s="3"/>
      <c r="W361" s="163"/>
      <c r="X361" s="3"/>
      <c r="Y361" s="163"/>
      <c r="Z361" s="3"/>
      <c r="AA361" s="3"/>
      <c r="AB361" s="3"/>
      <c r="AC361" s="3"/>
      <c r="AD361" s="163"/>
      <c r="AE361" s="3"/>
      <c r="AF361" s="164"/>
      <c r="AG361" s="3"/>
      <c r="AH361" s="3"/>
      <c r="AI361" s="3"/>
      <c r="AJ361" s="3"/>
      <c r="AK361" s="3"/>
      <c r="AL361" s="3"/>
      <c r="AM361" s="3"/>
      <c r="AN361" s="3"/>
      <c r="AO361" s="3"/>
    </row>
    <row r="362" spans="1:41" ht="12.75" customHeight="1" x14ac:dyDescent="0.2">
      <c r="A362" s="3"/>
      <c r="B362" s="3"/>
      <c r="C362" s="3"/>
      <c r="D362" s="117"/>
      <c r="E362" s="3"/>
      <c r="F362" s="3"/>
      <c r="G362" s="3"/>
      <c r="H362" s="3"/>
      <c r="I362" s="3"/>
      <c r="J362" s="3"/>
      <c r="K362" s="163"/>
      <c r="L362" s="3"/>
      <c r="M362" s="3"/>
      <c r="N362" s="3"/>
      <c r="O362" s="3"/>
      <c r="P362" s="3"/>
      <c r="Q362" s="3"/>
      <c r="R362" s="3"/>
      <c r="S362" s="1"/>
      <c r="T362" s="1"/>
      <c r="U362" s="3"/>
      <c r="V362" s="3"/>
      <c r="W362" s="163"/>
      <c r="X362" s="3"/>
      <c r="Y362" s="163"/>
      <c r="Z362" s="3"/>
      <c r="AA362" s="3"/>
      <c r="AB362" s="3"/>
      <c r="AC362" s="3"/>
      <c r="AD362" s="163"/>
      <c r="AE362" s="3"/>
      <c r="AF362" s="164"/>
      <c r="AG362" s="3"/>
      <c r="AH362" s="3"/>
      <c r="AI362" s="3"/>
      <c r="AJ362" s="3"/>
      <c r="AK362" s="3"/>
      <c r="AL362" s="3"/>
      <c r="AM362" s="3"/>
      <c r="AN362" s="3"/>
      <c r="AO362" s="3"/>
    </row>
    <row r="363" spans="1:41" ht="12.75" customHeight="1" x14ac:dyDescent="0.2">
      <c r="A363" s="3"/>
      <c r="B363" s="3"/>
      <c r="C363" s="3"/>
      <c r="D363" s="117"/>
      <c r="E363" s="3"/>
      <c r="F363" s="3"/>
      <c r="G363" s="3"/>
      <c r="H363" s="3"/>
      <c r="I363" s="3"/>
      <c r="J363" s="3"/>
      <c r="K363" s="163"/>
      <c r="L363" s="3"/>
      <c r="M363" s="3"/>
      <c r="N363" s="3"/>
      <c r="O363" s="3"/>
      <c r="P363" s="3"/>
      <c r="Q363" s="3"/>
      <c r="R363" s="3"/>
      <c r="S363" s="1"/>
      <c r="T363" s="1"/>
      <c r="U363" s="3"/>
      <c r="V363" s="3"/>
      <c r="W363" s="163"/>
      <c r="X363" s="3"/>
      <c r="Y363" s="163"/>
      <c r="Z363" s="3"/>
      <c r="AA363" s="3"/>
      <c r="AB363" s="3"/>
      <c r="AC363" s="3"/>
      <c r="AD363" s="163"/>
      <c r="AE363" s="3"/>
      <c r="AF363" s="164"/>
      <c r="AG363" s="3"/>
      <c r="AH363" s="3"/>
      <c r="AI363" s="3"/>
      <c r="AJ363" s="3"/>
      <c r="AK363" s="3"/>
      <c r="AL363" s="3"/>
      <c r="AM363" s="3"/>
      <c r="AN363" s="3"/>
      <c r="AO363" s="3"/>
    </row>
    <row r="364" spans="1:41" ht="12.75" customHeight="1" x14ac:dyDescent="0.2">
      <c r="A364" s="3"/>
      <c r="B364" s="3"/>
      <c r="C364" s="3"/>
      <c r="D364" s="117"/>
      <c r="E364" s="3"/>
      <c r="F364" s="3"/>
      <c r="G364" s="3"/>
      <c r="H364" s="3"/>
      <c r="I364" s="3"/>
      <c r="J364" s="3"/>
      <c r="K364" s="163"/>
      <c r="L364" s="3"/>
      <c r="M364" s="3"/>
      <c r="N364" s="3"/>
      <c r="O364" s="3"/>
      <c r="P364" s="3"/>
      <c r="Q364" s="3"/>
      <c r="R364" s="3"/>
      <c r="S364" s="1"/>
      <c r="T364" s="1"/>
      <c r="U364" s="3"/>
      <c r="V364" s="3"/>
      <c r="W364" s="163"/>
      <c r="X364" s="3"/>
      <c r="Y364" s="163"/>
      <c r="Z364" s="3"/>
      <c r="AA364" s="3"/>
      <c r="AB364" s="3"/>
      <c r="AC364" s="3"/>
      <c r="AD364" s="163"/>
      <c r="AE364" s="3"/>
      <c r="AF364" s="164"/>
      <c r="AG364" s="3"/>
      <c r="AH364" s="3"/>
      <c r="AI364" s="3"/>
      <c r="AJ364" s="3"/>
      <c r="AK364" s="3"/>
      <c r="AL364" s="3"/>
      <c r="AM364" s="3"/>
      <c r="AN364" s="3"/>
      <c r="AO364" s="3"/>
    </row>
    <row r="365" spans="1:41" ht="12.75" customHeight="1" x14ac:dyDescent="0.2">
      <c r="A365" s="3"/>
      <c r="B365" s="3"/>
      <c r="C365" s="3"/>
      <c r="D365" s="117"/>
      <c r="E365" s="3"/>
      <c r="F365" s="3"/>
      <c r="G365" s="3"/>
      <c r="H365" s="3"/>
      <c r="I365" s="3"/>
      <c r="J365" s="3"/>
      <c r="K365" s="163"/>
      <c r="L365" s="3"/>
      <c r="M365" s="3"/>
      <c r="N365" s="3"/>
      <c r="O365" s="3"/>
      <c r="P365" s="3"/>
      <c r="Q365" s="3"/>
      <c r="R365" s="3"/>
      <c r="S365" s="1"/>
      <c r="T365" s="1"/>
      <c r="U365" s="3"/>
      <c r="V365" s="3"/>
      <c r="W365" s="163"/>
      <c r="X365" s="3"/>
      <c r="Y365" s="163"/>
      <c r="Z365" s="3"/>
      <c r="AA365" s="3"/>
      <c r="AB365" s="3"/>
      <c r="AC365" s="3"/>
      <c r="AD365" s="163"/>
      <c r="AE365" s="3"/>
      <c r="AF365" s="164"/>
      <c r="AG365" s="3"/>
      <c r="AH365" s="3"/>
      <c r="AI365" s="3"/>
      <c r="AJ365" s="3"/>
      <c r="AK365" s="3"/>
      <c r="AL365" s="3"/>
      <c r="AM365" s="3"/>
      <c r="AN365" s="3"/>
      <c r="AO365" s="3"/>
    </row>
    <row r="366" spans="1:41" ht="12.75" customHeight="1" x14ac:dyDescent="0.2">
      <c r="A366" s="3"/>
      <c r="B366" s="3"/>
      <c r="C366" s="3"/>
      <c r="D366" s="117"/>
      <c r="E366" s="3"/>
      <c r="F366" s="3"/>
      <c r="G366" s="3"/>
      <c r="H366" s="3"/>
      <c r="I366" s="3"/>
      <c r="J366" s="3"/>
      <c r="K366" s="163"/>
      <c r="L366" s="3"/>
      <c r="M366" s="3"/>
      <c r="N366" s="3"/>
      <c r="O366" s="3"/>
      <c r="P366" s="3"/>
      <c r="Q366" s="3"/>
      <c r="R366" s="3"/>
      <c r="S366" s="1"/>
      <c r="T366" s="1"/>
      <c r="U366" s="3"/>
      <c r="V366" s="3"/>
      <c r="W366" s="163"/>
      <c r="X366" s="3"/>
      <c r="Y366" s="163"/>
      <c r="Z366" s="3"/>
      <c r="AA366" s="3"/>
      <c r="AB366" s="3"/>
      <c r="AC366" s="3"/>
      <c r="AD366" s="163"/>
      <c r="AE366" s="3"/>
      <c r="AF366" s="164"/>
      <c r="AG366" s="3"/>
      <c r="AH366" s="3"/>
      <c r="AI366" s="3"/>
      <c r="AJ366" s="3"/>
      <c r="AK366" s="3"/>
      <c r="AL366" s="3"/>
      <c r="AM366" s="3"/>
      <c r="AN366" s="3"/>
      <c r="AO366" s="3"/>
    </row>
    <row r="367" spans="1:41" ht="12.75" customHeight="1" x14ac:dyDescent="0.2">
      <c r="A367" s="3"/>
      <c r="B367" s="3"/>
      <c r="C367" s="3"/>
      <c r="D367" s="117"/>
      <c r="E367" s="3"/>
      <c r="F367" s="3"/>
      <c r="G367" s="3"/>
      <c r="H367" s="3"/>
      <c r="I367" s="3"/>
      <c r="J367" s="3"/>
      <c r="K367" s="163"/>
      <c r="L367" s="3"/>
      <c r="M367" s="3"/>
      <c r="N367" s="3"/>
      <c r="O367" s="3"/>
      <c r="P367" s="3"/>
      <c r="Q367" s="3"/>
      <c r="R367" s="3"/>
      <c r="S367" s="1"/>
      <c r="T367" s="1"/>
      <c r="U367" s="3"/>
      <c r="V367" s="3"/>
      <c r="W367" s="163"/>
      <c r="X367" s="3"/>
      <c r="Y367" s="163"/>
      <c r="Z367" s="3"/>
      <c r="AA367" s="3"/>
      <c r="AB367" s="3"/>
      <c r="AC367" s="3"/>
      <c r="AD367" s="163"/>
      <c r="AE367" s="3"/>
      <c r="AF367" s="164"/>
      <c r="AG367" s="3"/>
      <c r="AH367" s="3"/>
      <c r="AI367" s="3"/>
      <c r="AJ367" s="3"/>
      <c r="AK367" s="3"/>
      <c r="AL367" s="3"/>
      <c r="AM367" s="3"/>
      <c r="AN367" s="3"/>
      <c r="AO367" s="3"/>
    </row>
    <row r="368" spans="1:41" ht="12.75" customHeight="1" x14ac:dyDescent="0.2">
      <c r="A368" s="3"/>
      <c r="B368" s="3"/>
      <c r="C368" s="3"/>
      <c r="D368" s="117"/>
      <c r="E368" s="3"/>
      <c r="F368" s="3"/>
      <c r="G368" s="3"/>
      <c r="H368" s="3"/>
      <c r="I368" s="3"/>
      <c r="J368" s="3"/>
      <c r="K368" s="163"/>
      <c r="L368" s="3"/>
      <c r="M368" s="3"/>
      <c r="N368" s="3"/>
      <c r="O368" s="3"/>
      <c r="P368" s="3"/>
      <c r="Q368" s="3"/>
      <c r="R368" s="3"/>
      <c r="S368" s="1"/>
      <c r="T368" s="1"/>
      <c r="U368" s="3"/>
      <c r="V368" s="3"/>
      <c r="W368" s="163"/>
      <c r="X368" s="3"/>
      <c r="Y368" s="163"/>
      <c r="Z368" s="3"/>
      <c r="AA368" s="3"/>
      <c r="AB368" s="3"/>
      <c r="AC368" s="3"/>
      <c r="AD368" s="163"/>
      <c r="AE368" s="3"/>
      <c r="AF368" s="164"/>
      <c r="AG368" s="3"/>
      <c r="AH368" s="3"/>
      <c r="AI368" s="3"/>
      <c r="AJ368" s="3"/>
      <c r="AK368" s="3"/>
      <c r="AL368" s="3"/>
      <c r="AM368" s="3"/>
      <c r="AN368" s="3"/>
      <c r="AO368" s="3"/>
    </row>
    <row r="369" spans="1:41" ht="12.75" customHeight="1" x14ac:dyDescent="0.2">
      <c r="A369" s="3"/>
      <c r="B369" s="3"/>
      <c r="C369" s="3"/>
      <c r="D369" s="117"/>
      <c r="E369" s="3"/>
      <c r="F369" s="3"/>
      <c r="G369" s="3"/>
      <c r="H369" s="3"/>
      <c r="I369" s="3"/>
      <c r="J369" s="3"/>
      <c r="K369" s="163"/>
      <c r="L369" s="3"/>
      <c r="M369" s="3"/>
      <c r="N369" s="3"/>
      <c r="O369" s="3"/>
      <c r="P369" s="3"/>
      <c r="Q369" s="3"/>
      <c r="R369" s="3"/>
      <c r="S369" s="1"/>
      <c r="T369" s="1"/>
      <c r="U369" s="3"/>
      <c r="V369" s="3"/>
      <c r="W369" s="163"/>
      <c r="X369" s="3"/>
      <c r="Y369" s="163"/>
      <c r="Z369" s="3"/>
      <c r="AA369" s="3"/>
      <c r="AB369" s="3"/>
      <c r="AC369" s="3"/>
      <c r="AD369" s="163"/>
      <c r="AE369" s="3"/>
      <c r="AF369" s="164"/>
      <c r="AG369" s="3"/>
      <c r="AH369" s="3"/>
      <c r="AI369" s="3"/>
      <c r="AJ369" s="3"/>
      <c r="AK369" s="3"/>
      <c r="AL369" s="3"/>
      <c r="AM369" s="3"/>
      <c r="AN369" s="3"/>
      <c r="AO369" s="3"/>
    </row>
    <row r="370" spans="1:41" ht="12.75" customHeight="1" x14ac:dyDescent="0.2">
      <c r="A370" s="3"/>
      <c r="B370" s="3"/>
      <c r="C370" s="3"/>
      <c r="D370" s="117"/>
      <c r="E370" s="3"/>
      <c r="F370" s="3"/>
      <c r="G370" s="3"/>
      <c r="H370" s="3"/>
      <c r="I370" s="3"/>
      <c r="J370" s="3"/>
      <c r="K370" s="163"/>
      <c r="L370" s="3"/>
      <c r="M370" s="3"/>
      <c r="N370" s="3"/>
      <c r="O370" s="3"/>
      <c r="P370" s="3"/>
      <c r="Q370" s="3"/>
      <c r="R370" s="3"/>
      <c r="S370" s="1"/>
      <c r="T370" s="1"/>
      <c r="U370" s="3"/>
      <c r="V370" s="3"/>
      <c r="W370" s="163"/>
      <c r="X370" s="3"/>
      <c r="Y370" s="163"/>
      <c r="Z370" s="3"/>
      <c r="AA370" s="3"/>
      <c r="AB370" s="3"/>
      <c r="AC370" s="3"/>
      <c r="AD370" s="163"/>
      <c r="AE370" s="3"/>
      <c r="AF370" s="164"/>
      <c r="AG370" s="3"/>
      <c r="AH370" s="3"/>
      <c r="AI370" s="3"/>
      <c r="AJ370" s="3"/>
      <c r="AK370" s="3"/>
      <c r="AL370" s="3"/>
      <c r="AM370" s="3"/>
      <c r="AN370" s="3"/>
      <c r="AO370" s="3"/>
    </row>
    <row r="371" spans="1:41" ht="12.75" customHeight="1" x14ac:dyDescent="0.2">
      <c r="A371" s="3"/>
      <c r="B371" s="3"/>
      <c r="C371" s="3"/>
      <c r="D371" s="117"/>
      <c r="E371" s="3"/>
      <c r="F371" s="3"/>
      <c r="G371" s="3"/>
      <c r="H371" s="3"/>
      <c r="I371" s="3"/>
      <c r="J371" s="3"/>
      <c r="K371" s="163"/>
      <c r="L371" s="3"/>
      <c r="M371" s="3"/>
      <c r="N371" s="3"/>
      <c r="O371" s="3"/>
      <c r="P371" s="3"/>
      <c r="Q371" s="3"/>
      <c r="R371" s="3"/>
      <c r="S371" s="1"/>
      <c r="T371" s="1"/>
      <c r="U371" s="3"/>
      <c r="V371" s="3"/>
      <c r="W371" s="163"/>
      <c r="X371" s="3"/>
      <c r="Y371" s="163"/>
      <c r="Z371" s="3"/>
      <c r="AA371" s="3"/>
      <c r="AB371" s="3"/>
      <c r="AC371" s="3"/>
      <c r="AD371" s="163"/>
      <c r="AE371" s="3"/>
      <c r="AF371" s="164"/>
      <c r="AG371" s="3"/>
      <c r="AH371" s="3"/>
      <c r="AI371" s="3"/>
      <c r="AJ371" s="3"/>
      <c r="AK371" s="3"/>
      <c r="AL371" s="3"/>
      <c r="AM371" s="3"/>
      <c r="AN371" s="3"/>
      <c r="AO371" s="3"/>
    </row>
    <row r="372" spans="1:41" ht="12.75" customHeight="1" x14ac:dyDescent="0.2">
      <c r="A372" s="3"/>
      <c r="B372" s="3"/>
      <c r="C372" s="3"/>
      <c r="D372" s="117"/>
      <c r="E372" s="3"/>
      <c r="F372" s="3"/>
      <c r="G372" s="3"/>
      <c r="H372" s="3"/>
      <c r="I372" s="3"/>
      <c r="J372" s="3"/>
      <c r="K372" s="163"/>
      <c r="L372" s="3"/>
      <c r="M372" s="3"/>
      <c r="N372" s="3"/>
      <c r="O372" s="3"/>
      <c r="P372" s="3"/>
      <c r="Q372" s="3"/>
      <c r="R372" s="3"/>
      <c r="S372" s="1"/>
      <c r="T372" s="1"/>
      <c r="U372" s="3"/>
      <c r="V372" s="3"/>
      <c r="W372" s="163"/>
      <c r="X372" s="3"/>
      <c r="Y372" s="163"/>
      <c r="Z372" s="3"/>
      <c r="AA372" s="3"/>
      <c r="AB372" s="3"/>
      <c r="AC372" s="3"/>
      <c r="AD372" s="163"/>
      <c r="AE372" s="3"/>
      <c r="AF372" s="164"/>
      <c r="AG372" s="3"/>
      <c r="AH372" s="3"/>
      <c r="AI372" s="3"/>
      <c r="AJ372" s="3"/>
      <c r="AK372" s="3"/>
      <c r="AL372" s="3"/>
      <c r="AM372" s="3"/>
      <c r="AN372" s="3"/>
      <c r="AO372" s="3"/>
    </row>
    <row r="373" spans="1:41" ht="12.75" customHeight="1" x14ac:dyDescent="0.2">
      <c r="A373" s="3"/>
      <c r="B373" s="3"/>
      <c r="C373" s="3"/>
      <c r="D373" s="117"/>
      <c r="E373" s="3"/>
      <c r="F373" s="3"/>
      <c r="G373" s="3"/>
      <c r="H373" s="3"/>
      <c r="I373" s="3"/>
      <c r="J373" s="3"/>
      <c r="K373" s="163"/>
      <c r="L373" s="3"/>
      <c r="M373" s="3"/>
      <c r="N373" s="3"/>
      <c r="O373" s="3"/>
      <c r="P373" s="3"/>
      <c r="Q373" s="3"/>
      <c r="R373" s="3"/>
      <c r="S373" s="1"/>
      <c r="T373" s="1"/>
      <c r="U373" s="3"/>
      <c r="V373" s="3"/>
      <c r="W373" s="163"/>
      <c r="X373" s="3"/>
      <c r="Y373" s="163"/>
      <c r="Z373" s="3"/>
      <c r="AA373" s="3"/>
      <c r="AB373" s="3"/>
      <c r="AC373" s="3"/>
      <c r="AD373" s="163"/>
      <c r="AE373" s="3"/>
      <c r="AF373" s="164"/>
      <c r="AG373" s="3"/>
      <c r="AH373" s="3"/>
      <c r="AI373" s="3"/>
      <c r="AJ373" s="3"/>
      <c r="AK373" s="3"/>
      <c r="AL373" s="3"/>
      <c r="AM373" s="3"/>
      <c r="AN373" s="3"/>
      <c r="AO373" s="3"/>
    </row>
    <row r="374" spans="1:41" ht="12.75" customHeight="1" x14ac:dyDescent="0.2">
      <c r="A374" s="3"/>
      <c r="B374" s="3"/>
      <c r="C374" s="3"/>
      <c r="D374" s="117"/>
      <c r="E374" s="3"/>
      <c r="F374" s="3"/>
      <c r="G374" s="3"/>
      <c r="H374" s="3"/>
      <c r="I374" s="3"/>
      <c r="J374" s="3"/>
      <c r="K374" s="163"/>
      <c r="L374" s="3"/>
      <c r="M374" s="3"/>
      <c r="N374" s="3"/>
      <c r="O374" s="3"/>
      <c r="P374" s="3"/>
      <c r="Q374" s="3"/>
      <c r="R374" s="3"/>
      <c r="S374" s="1"/>
      <c r="T374" s="1"/>
      <c r="U374" s="3"/>
      <c r="V374" s="3"/>
      <c r="W374" s="163"/>
      <c r="X374" s="3"/>
      <c r="Y374" s="163"/>
      <c r="Z374" s="3"/>
      <c r="AA374" s="3"/>
      <c r="AB374" s="3"/>
      <c r="AC374" s="3"/>
      <c r="AD374" s="163"/>
      <c r="AE374" s="3"/>
      <c r="AF374" s="164"/>
      <c r="AG374" s="3"/>
      <c r="AH374" s="3"/>
      <c r="AI374" s="3"/>
      <c r="AJ374" s="3"/>
      <c r="AK374" s="3"/>
      <c r="AL374" s="3"/>
      <c r="AM374" s="3"/>
      <c r="AN374" s="3"/>
      <c r="AO374" s="3"/>
    </row>
    <row r="375" spans="1:41" ht="12.75" customHeight="1" x14ac:dyDescent="0.2">
      <c r="A375" s="3"/>
      <c r="B375" s="3"/>
      <c r="C375" s="3"/>
      <c r="D375" s="117"/>
      <c r="E375" s="3"/>
      <c r="F375" s="3"/>
      <c r="G375" s="3"/>
      <c r="H375" s="3"/>
      <c r="I375" s="3"/>
      <c r="J375" s="3"/>
      <c r="K375" s="163"/>
      <c r="L375" s="3"/>
      <c r="M375" s="3"/>
      <c r="N375" s="3"/>
      <c r="O375" s="3"/>
      <c r="P375" s="3"/>
      <c r="Q375" s="3"/>
      <c r="R375" s="3"/>
      <c r="S375" s="1"/>
      <c r="T375" s="1"/>
      <c r="U375" s="3"/>
      <c r="V375" s="3"/>
      <c r="W375" s="163"/>
      <c r="X375" s="3"/>
      <c r="Y375" s="163"/>
      <c r="Z375" s="3"/>
      <c r="AA375" s="3"/>
      <c r="AB375" s="3"/>
      <c r="AC375" s="3"/>
      <c r="AD375" s="163"/>
      <c r="AE375" s="3"/>
      <c r="AF375" s="164"/>
      <c r="AG375" s="3"/>
      <c r="AH375" s="3"/>
      <c r="AI375" s="3"/>
      <c r="AJ375" s="3"/>
      <c r="AK375" s="3"/>
      <c r="AL375" s="3"/>
      <c r="AM375" s="3"/>
      <c r="AN375" s="3"/>
      <c r="AO375" s="3"/>
    </row>
    <row r="376" spans="1:41" ht="12.75" customHeight="1" x14ac:dyDescent="0.2">
      <c r="A376" s="3"/>
      <c r="B376" s="3"/>
      <c r="C376" s="3"/>
      <c r="D376" s="117"/>
      <c r="E376" s="3"/>
      <c r="F376" s="3"/>
      <c r="G376" s="3"/>
      <c r="H376" s="3"/>
      <c r="I376" s="3"/>
      <c r="J376" s="3"/>
      <c r="K376" s="163"/>
      <c r="L376" s="3"/>
      <c r="M376" s="3"/>
      <c r="N376" s="3"/>
      <c r="O376" s="3"/>
      <c r="P376" s="3"/>
      <c r="Q376" s="3"/>
      <c r="R376" s="3"/>
      <c r="S376" s="1"/>
      <c r="T376" s="1"/>
      <c r="U376" s="3"/>
      <c r="V376" s="3"/>
      <c r="W376" s="163"/>
      <c r="X376" s="3"/>
      <c r="Y376" s="163"/>
      <c r="Z376" s="3"/>
      <c r="AA376" s="3"/>
      <c r="AB376" s="3"/>
      <c r="AC376" s="3"/>
      <c r="AD376" s="163"/>
      <c r="AE376" s="3"/>
      <c r="AF376" s="164"/>
      <c r="AG376" s="3"/>
      <c r="AH376" s="3"/>
      <c r="AI376" s="3"/>
      <c r="AJ376" s="3"/>
      <c r="AK376" s="3"/>
      <c r="AL376" s="3"/>
      <c r="AM376" s="3"/>
      <c r="AN376" s="3"/>
      <c r="AO376" s="3"/>
    </row>
    <row r="377" spans="1:41" ht="12.75" customHeight="1" x14ac:dyDescent="0.2">
      <c r="A377" s="3"/>
      <c r="B377" s="3"/>
      <c r="C377" s="3"/>
      <c r="D377" s="117"/>
      <c r="E377" s="3"/>
      <c r="F377" s="3"/>
      <c r="G377" s="3"/>
      <c r="H377" s="3"/>
      <c r="I377" s="3"/>
      <c r="J377" s="3"/>
      <c r="K377" s="163"/>
      <c r="L377" s="3"/>
      <c r="M377" s="3"/>
      <c r="N377" s="3"/>
      <c r="O377" s="3"/>
      <c r="P377" s="3"/>
      <c r="Q377" s="3"/>
      <c r="R377" s="3"/>
      <c r="S377" s="1"/>
      <c r="T377" s="1"/>
      <c r="U377" s="3"/>
      <c r="V377" s="3"/>
      <c r="W377" s="163"/>
      <c r="X377" s="3"/>
      <c r="Y377" s="163"/>
      <c r="Z377" s="3"/>
      <c r="AA377" s="3"/>
      <c r="AB377" s="3"/>
      <c r="AC377" s="3"/>
      <c r="AD377" s="163"/>
      <c r="AE377" s="3"/>
      <c r="AF377" s="164"/>
      <c r="AG377" s="3"/>
      <c r="AH377" s="3"/>
      <c r="AI377" s="3"/>
      <c r="AJ377" s="3"/>
      <c r="AK377" s="3"/>
      <c r="AL377" s="3"/>
      <c r="AM377" s="3"/>
      <c r="AN377" s="3"/>
      <c r="AO377" s="3"/>
    </row>
    <row r="378" spans="1:41" ht="12.75" customHeight="1" x14ac:dyDescent="0.2">
      <c r="A378" s="3"/>
      <c r="B378" s="3"/>
      <c r="C378" s="3"/>
      <c r="D378" s="117"/>
      <c r="E378" s="3"/>
      <c r="F378" s="3"/>
      <c r="G378" s="3"/>
      <c r="H378" s="3"/>
      <c r="I378" s="3"/>
      <c r="J378" s="3"/>
      <c r="K378" s="163"/>
      <c r="L378" s="3"/>
      <c r="M378" s="3"/>
      <c r="N378" s="3"/>
      <c r="O378" s="3"/>
      <c r="P378" s="3"/>
      <c r="Q378" s="3"/>
      <c r="R378" s="3"/>
      <c r="S378" s="1"/>
      <c r="T378" s="1"/>
      <c r="U378" s="3"/>
      <c r="V378" s="3"/>
      <c r="W378" s="163"/>
      <c r="X378" s="3"/>
      <c r="Y378" s="163"/>
      <c r="Z378" s="3"/>
      <c r="AA378" s="3"/>
      <c r="AB378" s="3"/>
      <c r="AC378" s="3"/>
      <c r="AD378" s="163"/>
      <c r="AE378" s="3"/>
      <c r="AF378" s="164"/>
      <c r="AG378" s="3"/>
      <c r="AH378" s="3"/>
      <c r="AI378" s="3"/>
      <c r="AJ378" s="3"/>
      <c r="AK378" s="3"/>
      <c r="AL378" s="3"/>
      <c r="AM378" s="3"/>
      <c r="AN378" s="3"/>
      <c r="AO378" s="3"/>
    </row>
    <row r="379" spans="1:41" ht="12.75" customHeight="1" x14ac:dyDescent="0.2">
      <c r="A379" s="3"/>
      <c r="B379" s="3"/>
      <c r="C379" s="3"/>
      <c r="D379" s="117"/>
      <c r="E379" s="3"/>
      <c r="F379" s="3"/>
      <c r="G379" s="3"/>
      <c r="H379" s="3"/>
      <c r="I379" s="3"/>
      <c r="J379" s="3"/>
      <c r="K379" s="163"/>
      <c r="L379" s="3"/>
      <c r="M379" s="3"/>
      <c r="N379" s="3"/>
      <c r="O379" s="3"/>
      <c r="P379" s="3"/>
      <c r="Q379" s="3"/>
      <c r="R379" s="3"/>
      <c r="S379" s="1"/>
      <c r="T379" s="1"/>
      <c r="U379" s="3"/>
      <c r="V379" s="3"/>
      <c r="W379" s="163"/>
      <c r="X379" s="3"/>
      <c r="Y379" s="163"/>
      <c r="Z379" s="3"/>
      <c r="AA379" s="3"/>
      <c r="AB379" s="3"/>
      <c r="AC379" s="3"/>
      <c r="AD379" s="163"/>
      <c r="AE379" s="3"/>
      <c r="AF379" s="164"/>
      <c r="AG379" s="3"/>
      <c r="AH379" s="3"/>
      <c r="AI379" s="3"/>
      <c r="AJ379" s="3"/>
      <c r="AK379" s="3"/>
      <c r="AL379" s="3"/>
      <c r="AM379" s="3"/>
      <c r="AN379" s="3"/>
      <c r="AO379" s="3"/>
    </row>
    <row r="380" spans="1:41" ht="12.75" customHeight="1" x14ac:dyDescent="0.2">
      <c r="A380" s="3"/>
      <c r="B380" s="3"/>
      <c r="C380" s="3"/>
      <c r="D380" s="117"/>
      <c r="E380" s="3"/>
      <c r="F380" s="3"/>
      <c r="G380" s="3"/>
      <c r="H380" s="3"/>
      <c r="I380" s="3"/>
      <c r="J380" s="3"/>
      <c r="K380" s="163"/>
      <c r="L380" s="3"/>
      <c r="M380" s="3"/>
      <c r="N380" s="3"/>
      <c r="O380" s="3"/>
      <c r="P380" s="3"/>
      <c r="Q380" s="3"/>
      <c r="R380" s="3"/>
      <c r="S380" s="1"/>
      <c r="T380" s="1"/>
      <c r="U380" s="3"/>
      <c r="V380" s="3"/>
      <c r="W380" s="163"/>
      <c r="X380" s="3"/>
      <c r="Y380" s="163"/>
      <c r="Z380" s="3"/>
      <c r="AA380" s="3"/>
      <c r="AB380" s="3"/>
      <c r="AC380" s="3"/>
      <c r="AD380" s="163"/>
      <c r="AE380" s="3"/>
      <c r="AF380" s="164"/>
      <c r="AG380" s="3"/>
      <c r="AH380" s="3"/>
      <c r="AI380" s="3"/>
      <c r="AJ380" s="3"/>
      <c r="AK380" s="3"/>
      <c r="AL380" s="3"/>
      <c r="AM380" s="3"/>
      <c r="AN380" s="3"/>
      <c r="AO380" s="3"/>
    </row>
    <row r="381" spans="1:41" ht="12.75" customHeight="1" x14ac:dyDescent="0.2">
      <c r="A381" s="3"/>
      <c r="B381" s="3"/>
      <c r="C381" s="3"/>
      <c r="D381" s="117"/>
      <c r="E381" s="3"/>
      <c r="F381" s="3"/>
      <c r="G381" s="3"/>
      <c r="H381" s="3"/>
      <c r="I381" s="3"/>
      <c r="J381" s="3"/>
      <c r="K381" s="163"/>
      <c r="L381" s="3"/>
      <c r="M381" s="3"/>
      <c r="N381" s="3"/>
      <c r="O381" s="3"/>
      <c r="P381" s="3"/>
      <c r="Q381" s="3"/>
      <c r="R381" s="3"/>
      <c r="S381" s="1"/>
      <c r="T381" s="1"/>
      <c r="U381" s="3"/>
      <c r="V381" s="3"/>
      <c r="W381" s="163"/>
      <c r="X381" s="3"/>
      <c r="Y381" s="163"/>
      <c r="Z381" s="3"/>
      <c r="AA381" s="3"/>
      <c r="AB381" s="3"/>
      <c r="AC381" s="3"/>
      <c r="AD381" s="163"/>
      <c r="AE381" s="3"/>
      <c r="AF381" s="164"/>
      <c r="AG381" s="3"/>
      <c r="AH381" s="3"/>
      <c r="AI381" s="3"/>
      <c r="AJ381" s="3"/>
      <c r="AK381" s="3"/>
      <c r="AL381" s="3"/>
      <c r="AM381" s="3"/>
      <c r="AN381" s="3"/>
      <c r="AO381" s="3"/>
    </row>
    <row r="382" spans="1:41" ht="12.75" customHeight="1" x14ac:dyDescent="0.2">
      <c r="A382" s="3"/>
      <c r="B382" s="3"/>
      <c r="C382" s="3"/>
      <c r="D382" s="117"/>
      <c r="E382" s="3"/>
      <c r="F382" s="3"/>
      <c r="G382" s="3"/>
      <c r="H382" s="3"/>
      <c r="I382" s="3"/>
      <c r="J382" s="3"/>
      <c r="K382" s="163"/>
      <c r="L382" s="3"/>
      <c r="M382" s="3"/>
      <c r="N382" s="3"/>
      <c r="O382" s="3"/>
      <c r="P382" s="3"/>
      <c r="Q382" s="3"/>
      <c r="R382" s="3"/>
      <c r="S382" s="1"/>
      <c r="T382" s="1"/>
      <c r="U382" s="3"/>
      <c r="V382" s="3"/>
      <c r="W382" s="163"/>
      <c r="X382" s="3"/>
      <c r="Y382" s="163"/>
      <c r="Z382" s="3"/>
      <c r="AA382" s="3"/>
      <c r="AB382" s="3"/>
      <c r="AC382" s="3"/>
      <c r="AD382" s="163"/>
      <c r="AE382" s="3"/>
      <c r="AF382" s="164"/>
      <c r="AG382" s="3"/>
      <c r="AH382" s="3"/>
      <c r="AI382" s="3"/>
      <c r="AJ382" s="3"/>
      <c r="AK382" s="3"/>
      <c r="AL382" s="3"/>
      <c r="AM382" s="3"/>
      <c r="AN382" s="3"/>
      <c r="AO382" s="3"/>
    </row>
    <row r="383" spans="1:41" ht="12.75" customHeight="1" x14ac:dyDescent="0.2">
      <c r="A383" s="3"/>
      <c r="B383" s="3"/>
      <c r="C383" s="3"/>
      <c r="D383" s="117"/>
      <c r="E383" s="3"/>
      <c r="F383" s="3"/>
      <c r="G383" s="3"/>
      <c r="H383" s="3"/>
      <c r="I383" s="3"/>
      <c r="J383" s="3"/>
      <c r="K383" s="163"/>
      <c r="L383" s="3"/>
      <c r="M383" s="3"/>
      <c r="N383" s="3"/>
      <c r="O383" s="3"/>
      <c r="P383" s="3"/>
      <c r="Q383" s="3"/>
      <c r="R383" s="3"/>
      <c r="S383" s="1"/>
      <c r="T383" s="1"/>
      <c r="U383" s="3"/>
      <c r="V383" s="3"/>
      <c r="W383" s="163"/>
      <c r="X383" s="3"/>
      <c r="Y383" s="163"/>
      <c r="Z383" s="3"/>
      <c r="AA383" s="3"/>
      <c r="AB383" s="3"/>
      <c r="AC383" s="3"/>
      <c r="AD383" s="163"/>
      <c r="AE383" s="3"/>
      <c r="AF383" s="164"/>
      <c r="AG383" s="3"/>
      <c r="AH383" s="3"/>
      <c r="AI383" s="3"/>
      <c r="AJ383" s="3"/>
      <c r="AK383" s="3"/>
      <c r="AL383" s="3"/>
      <c r="AM383" s="3"/>
      <c r="AN383" s="3"/>
      <c r="AO383" s="3"/>
    </row>
    <row r="384" spans="1:41" ht="12.75" customHeight="1" x14ac:dyDescent="0.2">
      <c r="A384" s="3"/>
      <c r="B384" s="3"/>
      <c r="C384" s="3"/>
      <c r="D384" s="117"/>
      <c r="E384" s="3"/>
      <c r="F384" s="3"/>
      <c r="G384" s="3"/>
      <c r="H384" s="3"/>
      <c r="I384" s="3"/>
      <c r="J384" s="3"/>
      <c r="K384" s="163"/>
      <c r="L384" s="3"/>
      <c r="M384" s="3"/>
      <c r="N384" s="3"/>
      <c r="O384" s="3"/>
      <c r="P384" s="3"/>
      <c r="Q384" s="3"/>
      <c r="R384" s="3"/>
      <c r="S384" s="1"/>
      <c r="T384" s="1"/>
      <c r="U384" s="3"/>
      <c r="V384" s="3"/>
      <c r="W384" s="163"/>
      <c r="X384" s="3"/>
      <c r="Y384" s="163"/>
      <c r="Z384" s="3"/>
      <c r="AA384" s="3"/>
      <c r="AB384" s="3"/>
      <c r="AC384" s="3"/>
      <c r="AD384" s="163"/>
      <c r="AE384" s="3"/>
      <c r="AF384" s="164"/>
      <c r="AG384" s="3"/>
      <c r="AH384" s="3"/>
      <c r="AI384" s="3"/>
      <c r="AJ384" s="3"/>
      <c r="AK384" s="3"/>
      <c r="AL384" s="3"/>
      <c r="AM384" s="3"/>
      <c r="AN384" s="3"/>
      <c r="AO384" s="3"/>
    </row>
    <row r="385" spans="1:41" ht="12.75" customHeight="1" x14ac:dyDescent="0.2">
      <c r="A385" s="3"/>
      <c r="B385" s="3"/>
      <c r="C385" s="3"/>
      <c r="D385" s="117"/>
      <c r="E385" s="3"/>
      <c r="F385" s="3"/>
      <c r="G385" s="3"/>
      <c r="H385" s="3"/>
      <c r="I385" s="3"/>
      <c r="J385" s="3"/>
      <c r="K385" s="163"/>
      <c r="L385" s="3"/>
      <c r="M385" s="3"/>
      <c r="N385" s="3"/>
      <c r="O385" s="3"/>
      <c r="P385" s="3"/>
      <c r="Q385" s="3"/>
      <c r="R385" s="3"/>
      <c r="S385" s="1"/>
      <c r="T385" s="1"/>
      <c r="U385" s="3"/>
      <c r="V385" s="3"/>
      <c r="W385" s="163"/>
      <c r="X385" s="3"/>
      <c r="Y385" s="163"/>
      <c r="Z385" s="3"/>
      <c r="AA385" s="3"/>
      <c r="AB385" s="3"/>
      <c r="AC385" s="3"/>
      <c r="AD385" s="163"/>
      <c r="AE385" s="3"/>
      <c r="AF385" s="164"/>
      <c r="AG385" s="3"/>
      <c r="AH385" s="3"/>
      <c r="AI385" s="3"/>
      <c r="AJ385" s="3"/>
      <c r="AK385" s="3"/>
      <c r="AL385" s="3"/>
      <c r="AM385" s="3"/>
      <c r="AN385" s="3"/>
      <c r="AO385" s="3"/>
    </row>
    <row r="386" spans="1:41" ht="12.75" customHeight="1" x14ac:dyDescent="0.2">
      <c r="A386" s="3"/>
      <c r="B386" s="3"/>
      <c r="C386" s="3"/>
      <c r="D386" s="117"/>
      <c r="E386" s="3"/>
      <c r="F386" s="3"/>
      <c r="G386" s="3"/>
      <c r="H386" s="3"/>
      <c r="I386" s="3"/>
      <c r="J386" s="3"/>
      <c r="K386" s="163"/>
      <c r="L386" s="3"/>
      <c r="M386" s="3"/>
      <c r="N386" s="3"/>
      <c r="O386" s="3"/>
      <c r="P386" s="3"/>
      <c r="Q386" s="3"/>
      <c r="R386" s="3"/>
      <c r="S386" s="1"/>
      <c r="T386" s="1"/>
      <c r="U386" s="3"/>
      <c r="V386" s="3"/>
      <c r="W386" s="163"/>
      <c r="X386" s="3"/>
      <c r="Y386" s="163"/>
      <c r="Z386" s="3"/>
      <c r="AA386" s="3"/>
      <c r="AB386" s="3"/>
      <c r="AC386" s="3"/>
      <c r="AD386" s="163"/>
      <c r="AE386" s="3"/>
      <c r="AF386" s="164"/>
      <c r="AG386" s="3"/>
      <c r="AH386" s="3"/>
      <c r="AI386" s="3"/>
      <c r="AJ386" s="3"/>
      <c r="AK386" s="3"/>
      <c r="AL386" s="3"/>
      <c r="AM386" s="3"/>
      <c r="AN386" s="3"/>
      <c r="AO386" s="3"/>
    </row>
    <row r="387" spans="1:41" ht="12.75" customHeight="1" x14ac:dyDescent="0.2">
      <c r="A387" s="3"/>
      <c r="B387" s="3"/>
      <c r="C387" s="3"/>
      <c r="D387" s="117"/>
      <c r="E387" s="3"/>
      <c r="F387" s="3"/>
      <c r="G387" s="3"/>
      <c r="H387" s="3"/>
      <c r="I387" s="3"/>
      <c r="J387" s="3"/>
      <c r="K387" s="163"/>
      <c r="L387" s="3"/>
      <c r="M387" s="3"/>
      <c r="N387" s="3"/>
      <c r="O387" s="3"/>
      <c r="P387" s="3"/>
      <c r="Q387" s="3"/>
      <c r="R387" s="3"/>
      <c r="S387" s="1"/>
      <c r="T387" s="1"/>
      <c r="U387" s="3"/>
      <c r="V387" s="3"/>
      <c r="W387" s="163"/>
      <c r="X387" s="3"/>
      <c r="Y387" s="163"/>
      <c r="Z387" s="3"/>
      <c r="AA387" s="3"/>
      <c r="AB387" s="3"/>
      <c r="AC387" s="3"/>
      <c r="AD387" s="163"/>
      <c r="AE387" s="3"/>
      <c r="AF387" s="164"/>
      <c r="AG387" s="3"/>
      <c r="AH387" s="3"/>
      <c r="AI387" s="3"/>
      <c r="AJ387" s="3"/>
      <c r="AK387" s="3"/>
      <c r="AL387" s="3"/>
      <c r="AM387" s="3"/>
      <c r="AN387" s="3"/>
      <c r="AO387" s="3"/>
    </row>
    <row r="388" spans="1:41" ht="12.75" customHeight="1" x14ac:dyDescent="0.2">
      <c r="A388" s="3"/>
      <c r="B388" s="3"/>
      <c r="C388" s="3"/>
      <c r="D388" s="117"/>
      <c r="E388" s="3"/>
      <c r="F388" s="3"/>
      <c r="G388" s="3"/>
      <c r="H388" s="3"/>
      <c r="I388" s="3"/>
      <c r="J388" s="3"/>
      <c r="K388" s="163"/>
      <c r="L388" s="3"/>
      <c r="M388" s="3"/>
      <c r="N388" s="3"/>
      <c r="O388" s="3"/>
      <c r="P388" s="3"/>
      <c r="Q388" s="3"/>
      <c r="R388" s="3"/>
      <c r="S388" s="1"/>
      <c r="T388" s="1"/>
      <c r="U388" s="3"/>
      <c r="V388" s="3"/>
      <c r="W388" s="163"/>
      <c r="X388" s="3"/>
      <c r="Y388" s="163"/>
      <c r="Z388" s="3"/>
      <c r="AA388" s="3"/>
      <c r="AB388" s="3"/>
      <c r="AC388" s="3"/>
      <c r="AD388" s="163"/>
      <c r="AE388" s="3"/>
      <c r="AF388" s="164"/>
      <c r="AG388" s="3"/>
      <c r="AH388" s="3"/>
      <c r="AI388" s="3"/>
      <c r="AJ388" s="3"/>
      <c r="AK388" s="3"/>
      <c r="AL388" s="3"/>
      <c r="AM388" s="3"/>
      <c r="AN388" s="3"/>
      <c r="AO388" s="3"/>
    </row>
    <row r="389" spans="1:41" ht="12.75" customHeight="1" x14ac:dyDescent="0.2">
      <c r="A389" s="3"/>
      <c r="B389" s="3"/>
      <c r="C389" s="3"/>
      <c r="D389" s="117"/>
      <c r="E389" s="3"/>
      <c r="F389" s="3"/>
      <c r="G389" s="3"/>
      <c r="H389" s="3"/>
      <c r="I389" s="3"/>
      <c r="J389" s="3"/>
      <c r="K389" s="163"/>
      <c r="L389" s="3"/>
      <c r="M389" s="3"/>
      <c r="N389" s="3"/>
      <c r="O389" s="3"/>
      <c r="P389" s="3"/>
      <c r="Q389" s="3"/>
      <c r="R389" s="3"/>
      <c r="S389" s="1"/>
      <c r="T389" s="1"/>
      <c r="U389" s="3"/>
      <c r="V389" s="3"/>
      <c r="W389" s="163"/>
      <c r="X389" s="3"/>
      <c r="Y389" s="163"/>
      <c r="Z389" s="3"/>
      <c r="AA389" s="3"/>
      <c r="AB389" s="3"/>
      <c r="AC389" s="3"/>
      <c r="AD389" s="163"/>
      <c r="AE389" s="3"/>
      <c r="AF389" s="164"/>
      <c r="AG389" s="3"/>
      <c r="AH389" s="3"/>
      <c r="AI389" s="3"/>
      <c r="AJ389" s="3"/>
      <c r="AK389" s="3"/>
      <c r="AL389" s="3"/>
      <c r="AM389" s="3"/>
      <c r="AN389" s="3"/>
      <c r="AO389" s="3"/>
    </row>
    <row r="390" spans="1:41" ht="12.75" customHeight="1" x14ac:dyDescent="0.2">
      <c r="A390" s="3"/>
      <c r="B390" s="3"/>
      <c r="C390" s="3"/>
      <c r="D390" s="117"/>
      <c r="E390" s="3"/>
      <c r="F390" s="3"/>
      <c r="G390" s="3"/>
      <c r="H390" s="3"/>
      <c r="I390" s="3"/>
      <c r="J390" s="3"/>
      <c r="K390" s="163"/>
      <c r="L390" s="3"/>
      <c r="M390" s="3"/>
      <c r="N390" s="3"/>
      <c r="O390" s="3"/>
      <c r="P390" s="3"/>
      <c r="Q390" s="3"/>
      <c r="R390" s="3"/>
      <c r="S390" s="1"/>
      <c r="T390" s="1"/>
      <c r="U390" s="3"/>
      <c r="V390" s="3"/>
      <c r="W390" s="163"/>
      <c r="X390" s="3"/>
      <c r="Y390" s="163"/>
      <c r="Z390" s="3"/>
      <c r="AA390" s="3"/>
      <c r="AB390" s="3"/>
      <c r="AC390" s="3"/>
      <c r="AD390" s="163"/>
      <c r="AE390" s="3"/>
      <c r="AF390" s="164"/>
      <c r="AG390" s="3"/>
      <c r="AH390" s="3"/>
      <c r="AI390" s="3"/>
      <c r="AJ390" s="3"/>
      <c r="AK390" s="3"/>
      <c r="AL390" s="3"/>
      <c r="AM390" s="3"/>
      <c r="AN390" s="3"/>
      <c r="AO390" s="3"/>
    </row>
    <row r="391" spans="1:41" ht="12.75" customHeight="1" x14ac:dyDescent="0.2">
      <c r="A391" s="3"/>
      <c r="B391" s="3"/>
      <c r="C391" s="3"/>
      <c r="D391" s="117"/>
      <c r="E391" s="3"/>
      <c r="F391" s="3"/>
      <c r="G391" s="3"/>
      <c r="H391" s="3"/>
      <c r="I391" s="3"/>
      <c r="J391" s="3"/>
      <c r="K391" s="163"/>
      <c r="L391" s="3"/>
      <c r="M391" s="3"/>
      <c r="N391" s="3"/>
      <c r="O391" s="3"/>
      <c r="P391" s="3"/>
      <c r="Q391" s="3"/>
      <c r="R391" s="3"/>
      <c r="S391" s="1"/>
      <c r="T391" s="1"/>
      <c r="U391" s="3"/>
      <c r="V391" s="3"/>
      <c r="W391" s="163"/>
      <c r="X391" s="3"/>
      <c r="Y391" s="163"/>
      <c r="Z391" s="3"/>
      <c r="AA391" s="3"/>
      <c r="AB391" s="3"/>
      <c r="AC391" s="3"/>
      <c r="AD391" s="163"/>
      <c r="AE391" s="3"/>
      <c r="AF391" s="164"/>
      <c r="AG391" s="3"/>
      <c r="AH391" s="3"/>
      <c r="AI391" s="3"/>
      <c r="AJ391" s="3"/>
      <c r="AK391" s="3"/>
      <c r="AL391" s="3"/>
      <c r="AM391" s="3"/>
      <c r="AN391" s="3"/>
      <c r="AO391" s="3"/>
    </row>
    <row r="392" spans="1:41" ht="12.75" customHeight="1" x14ac:dyDescent="0.2">
      <c r="A392" s="3"/>
      <c r="B392" s="3"/>
      <c r="C392" s="3"/>
      <c r="D392" s="117"/>
      <c r="E392" s="3"/>
      <c r="F392" s="3"/>
      <c r="G392" s="3"/>
      <c r="H392" s="3"/>
      <c r="I392" s="3"/>
      <c r="J392" s="3"/>
      <c r="K392" s="163"/>
      <c r="L392" s="3"/>
      <c r="M392" s="3"/>
      <c r="N392" s="3"/>
      <c r="O392" s="3"/>
      <c r="P392" s="3"/>
      <c r="Q392" s="3"/>
      <c r="R392" s="3"/>
      <c r="S392" s="1"/>
      <c r="T392" s="1"/>
      <c r="U392" s="3"/>
      <c r="V392" s="3"/>
      <c r="W392" s="163"/>
      <c r="X392" s="3"/>
      <c r="Y392" s="163"/>
      <c r="Z392" s="3"/>
      <c r="AA392" s="3"/>
      <c r="AB392" s="3"/>
      <c r="AC392" s="3"/>
      <c r="AD392" s="163"/>
      <c r="AE392" s="3"/>
      <c r="AF392" s="164"/>
      <c r="AG392" s="3"/>
      <c r="AH392" s="3"/>
      <c r="AI392" s="3"/>
      <c r="AJ392" s="3"/>
      <c r="AK392" s="3"/>
      <c r="AL392" s="3"/>
      <c r="AM392" s="3"/>
      <c r="AN392" s="3"/>
      <c r="AO392" s="3"/>
    </row>
    <row r="393" spans="1:41" ht="12.75" customHeight="1" x14ac:dyDescent="0.2">
      <c r="A393" s="3"/>
      <c r="B393" s="3"/>
      <c r="C393" s="3"/>
      <c r="D393" s="117"/>
      <c r="E393" s="3"/>
      <c r="F393" s="3"/>
      <c r="G393" s="3"/>
      <c r="H393" s="3"/>
      <c r="I393" s="3"/>
      <c r="J393" s="3"/>
      <c r="K393" s="163"/>
      <c r="L393" s="3"/>
      <c r="M393" s="3"/>
      <c r="N393" s="3"/>
      <c r="O393" s="3"/>
      <c r="P393" s="3"/>
      <c r="Q393" s="3"/>
      <c r="R393" s="3"/>
      <c r="S393" s="1"/>
      <c r="T393" s="1"/>
      <c r="U393" s="3"/>
      <c r="V393" s="3"/>
      <c r="W393" s="163"/>
      <c r="X393" s="3"/>
      <c r="Y393" s="163"/>
      <c r="Z393" s="3"/>
      <c r="AA393" s="3"/>
      <c r="AB393" s="3"/>
      <c r="AC393" s="3"/>
      <c r="AD393" s="163"/>
      <c r="AE393" s="3"/>
      <c r="AF393" s="164"/>
      <c r="AG393" s="3"/>
      <c r="AH393" s="3"/>
      <c r="AI393" s="3"/>
      <c r="AJ393" s="3"/>
      <c r="AK393" s="3"/>
      <c r="AL393" s="3"/>
      <c r="AM393" s="3"/>
      <c r="AN393" s="3"/>
      <c r="AO393" s="3"/>
    </row>
    <row r="394" spans="1:41" ht="12.75" customHeight="1" x14ac:dyDescent="0.2">
      <c r="A394" s="3"/>
      <c r="B394" s="3"/>
      <c r="C394" s="3"/>
      <c r="D394" s="117"/>
      <c r="E394" s="3"/>
      <c r="F394" s="3"/>
      <c r="G394" s="3"/>
      <c r="H394" s="3"/>
      <c r="I394" s="3"/>
      <c r="J394" s="3"/>
      <c r="K394" s="163"/>
      <c r="L394" s="3"/>
      <c r="M394" s="3"/>
      <c r="N394" s="3"/>
      <c r="O394" s="3"/>
      <c r="P394" s="3"/>
      <c r="Q394" s="3"/>
      <c r="R394" s="3"/>
      <c r="S394" s="1"/>
      <c r="T394" s="1"/>
      <c r="U394" s="3"/>
      <c r="V394" s="3"/>
      <c r="W394" s="163"/>
      <c r="X394" s="3"/>
      <c r="Y394" s="163"/>
      <c r="Z394" s="3"/>
      <c r="AA394" s="3"/>
      <c r="AB394" s="3"/>
      <c r="AC394" s="3"/>
      <c r="AD394" s="163"/>
      <c r="AE394" s="3"/>
      <c r="AF394" s="164"/>
      <c r="AG394" s="3"/>
      <c r="AH394" s="3"/>
      <c r="AI394" s="3"/>
      <c r="AJ394" s="3"/>
      <c r="AK394" s="3"/>
      <c r="AL394" s="3"/>
      <c r="AM394" s="3"/>
      <c r="AN394" s="3"/>
      <c r="AO394" s="3"/>
    </row>
    <row r="395" spans="1:41" ht="12.75" customHeight="1" x14ac:dyDescent="0.2">
      <c r="A395" s="3"/>
      <c r="B395" s="3"/>
      <c r="C395" s="3"/>
      <c r="D395" s="117"/>
      <c r="E395" s="3"/>
      <c r="F395" s="3"/>
      <c r="G395" s="3"/>
      <c r="H395" s="3"/>
      <c r="I395" s="3"/>
      <c r="J395" s="3"/>
      <c r="K395" s="163"/>
      <c r="L395" s="3"/>
      <c r="M395" s="3"/>
      <c r="N395" s="3"/>
      <c r="O395" s="3"/>
      <c r="P395" s="3"/>
      <c r="Q395" s="3"/>
      <c r="R395" s="3"/>
      <c r="S395" s="1"/>
      <c r="T395" s="1"/>
      <c r="U395" s="3"/>
      <c r="V395" s="3"/>
      <c r="W395" s="163"/>
      <c r="X395" s="3"/>
      <c r="Y395" s="163"/>
      <c r="Z395" s="3"/>
      <c r="AA395" s="3"/>
      <c r="AB395" s="3"/>
      <c r="AC395" s="3"/>
      <c r="AD395" s="163"/>
      <c r="AE395" s="3"/>
      <c r="AF395" s="164"/>
      <c r="AG395" s="3"/>
      <c r="AH395" s="3"/>
      <c r="AI395" s="3"/>
      <c r="AJ395" s="3"/>
      <c r="AK395" s="3"/>
      <c r="AL395" s="3"/>
      <c r="AM395" s="3"/>
      <c r="AN395" s="3"/>
      <c r="AO395" s="3"/>
    </row>
    <row r="396" spans="1:41" ht="12.75" customHeight="1" x14ac:dyDescent="0.2">
      <c r="A396" s="3"/>
      <c r="B396" s="3"/>
      <c r="C396" s="3"/>
      <c r="D396" s="117"/>
      <c r="E396" s="3"/>
      <c r="F396" s="3"/>
      <c r="G396" s="3"/>
      <c r="H396" s="3"/>
      <c r="I396" s="3"/>
      <c r="J396" s="3"/>
      <c r="K396" s="163"/>
      <c r="L396" s="3"/>
      <c r="M396" s="3"/>
      <c r="N396" s="3"/>
      <c r="O396" s="3"/>
      <c r="P396" s="3"/>
      <c r="Q396" s="3"/>
      <c r="R396" s="3"/>
      <c r="S396" s="1"/>
      <c r="T396" s="1"/>
      <c r="U396" s="3"/>
      <c r="V396" s="3"/>
      <c r="W396" s="163"/>
      <c r="X396" s="3"/>
      <c r="Y396" s="163"/>
      <c r="Z396" s="3"/>
      <c r="AA396" s="3"/>
      <c r="AB396" s="3"/>
      <c r="AC396" s="3"/>
      <c r="AD396" s="163"/>
      <c r="AE396" s="3"/>
      <c r="AF396" s="164"/>
      <c r="AG396" s="3"/>
      <c r="AH396" s="3"/>
      <c r="AI396" s="3"/>
      <c r="AJ396" s="3"/>
      <c r="AK396" s="3"/>
      <c r="AL396" s="3"/>
      <c r="AM396" s="3"/>
      <c r="AN396" s="3"/>
      <c r="AO396" s="3"/>
    </row>
    <row r="397" spans="1:41" ht="12.75" customHeight="1" x14ac:dyDescent="0.2">
      <c r="A397" s="3"/>
      <c r="B397" s="3"/>
      <c r="C397" s="3"/>
      <c r="D397" s="117"/>
      <c r="E397" s="3"/>
      <c r="F397" s="3"/>
      <c r="G397" s="3"/>
      <c r="H397" s="3"/>
      <c r="I397" s="3"/>
      <c r="J397" s="3"/>
      <c r="K397" s="163"/>
      <c r="L397" s="3"/>
      <c r="M397" s="3"/>
      <c r="N397" s="3"/>
      <c r="O397" s="3"/>
      <c r="P397" s="3"/>
      <c r="Q397" s="3"/>
      <c r="R397" s="3"/>
      <c r="S397" s="1"/>
      <c r="T397" s="1"/>
      <c r="U397" s="3"/>
      <c r="V397" s="3"/>
      <c r="W397" s="163"/>
      <c r="X397" s="3"/>
      <c r="Y397" s="163"/>
      <c r="Z397" s="3"/>
      <c r="AA397" s="3"/>
      <c r="AB397" s="3"/>
      <c r="AC397" s="3"/>
      <c r="AD397" s="163"/>
      <c r="AE397" s="3"/>
      <c r="AF397" s="164"/>
      <c r="AG397" s="3"/>
      <c r="AH397" s="3"/>
      <c r="AI397" s="3"/>
      <c r="AJ397" s="3"/>
      <c r="AK397" s="3"/>
      <c r="AL397" s="3"/>
      <c r="AM397" s="3"/>
      <c r="AN397" s="3"/>
      <c r="AO397" s="3"/>
    </row>
    <row r="398" spans="1:41" ht="12.75" customHeight="1" x14ac:dyDescent="0.2">
      <c r="A398" s="3"/>
      <c r="B398" s="3"/>
      <c r="C398" s="3"/>
      <c r="D398" s="117"/>
      <c r="E398" s="3"/>
      <c r="F398" s="3"/>
      <c r="G398" s="3"/>
      <c r="H398" s="3"/>
      <c r="I398" s="3"/>
      <c r="J398" s="3"/>
      <c r="K398" s="163"/>
      <c r="L398" s="3"/>
      <c r="M398" s="3"/>
      <c r="N398" s="3"/>
      <c r="O398" s="3"/>
      <c r="P398" s="3"/>
      <c r="Q398" s="3"/>
      <c r="R398" s="3"/>
      <c r="S398" s="1"/>
      <c r="T398" s="1"/>
      <c r="U398" s="3"/>
      <c r="V398" s="3"/>
      <c r="W398" s="163"/>
      <c r="X398" s="3"/>
      <c r="Y398" s="163"/>
      <c r="Z398" s="3"/>
      <c r="AA398" s="3"/>
      <c r="AB398" s="3"/>
      <c r="AC398" s="3"/>
      <c r="AD398" s="163"/>
      <c r="AE398" s="3"/>
      <c r="AF398" s="164"/>
      <c r="AG398" s="3"/>
      <c r="AH398" s="3"/>
      <c r="AI398" s="3"/>
      <c r="AJ398" s="3"/>
      <c r="AK398" s="3"/>
      <c r="AL398" s="3"/>
      <c r="AM398" s="3"/>
      <c r="AN398" s="3"/>
      <c r="AO398" s="3"/>
    </row>
    <row r="399" spans="1:41" ht="12.75" customHeight="1" x14ac:dyDescent="0.2">
      <c r="A399" s="3"/>
      <c r="B399" s="3"/>
      <c r="C399" s="3"/>
      <c r="D399" s="117"/>
      <c r="E399" s="3"/>
      <c r="F399" s="3"/>
      <c r="G399" s="3"/>
      <c r="H399" s="3"/>
      <c r="I399" s="3"/>
      <c r="J399" s="3"/>
      <c r="K399" s="163"/>
      <c r="L399" s="3"/>
      <c r="M399" s="3"/>
      <c r="N399" s="3"/>
      <c r="O399" s="3"/>
      <c r="P399" s="3"/>
      <c r="Q399" s="3"/>
      <c r="R399" s="3"/>
      <c r="S399" s="1"/>
      <c r="T399" s="1"/>
      <c r="U399" s="3"/>
      <c r="V399" s="3"/>
      <c r="W399" s="163"/>
      <c r="X399" s="3"/>
      <c r="Y399" s="163"/>
      <c r="Z399" s="3"/>
      <c r="AA399" s="3"/>
      <c r="AB399" s="3"/>
      <c r="AC399" s="3"/>
      <c r="AD399" s="163"/>
      <c r="AE399" s="3"/>
      <c r="AF399" s="164"/>
      <c r="AG399" s="3"/>
      <c r="AH399" s="3"/>
      <c r="AI399" s="3"/>
      <c r="AJ399" s="3"/>
      <c r="AK399" s="3"/>
      <c r="AL399" s="3"/>
      <c r="AM399" s="3"/>
      <c r="AN399" s="3"/>
      <c r="AO399" s="3"/>
    </row>
    <row r="400" spans="1:41" ht="12.75" customHeight="1" x14ac:dyDescent="0.2">
      <c r="A400" s="3"/>
      <c r="B400" s="3"/>
      <c r="C400" s="3"/>
      <c r="D400" s="117"/>
      <c r="E400" s="3"/>
      <c r="F400" s="3"/>
      <c r="G400" s="3"/>
      <c r="H400" s="3"/>
      <c r="I400" s="3"/>
      <c r="J400" s="3"/>
      <c r="K400" s="163"/>
      <c r="L400" s="3"/>
      <c r="M400" s="3"/>
      <c r="N400" s="3"/>
      <c r="O400" s="3"/>
      <c r="P400" s="3"/>
      <c r="Q400" s="3"/>
      <c r="R400" s="3"/>
      <c r="S400" s="1"/>
      <c r="T400" s="1"/>
      <c r="U400" s="3"/>
      <c r="V400" s="3"/>
      <c r="W400" s="163"/>
      <c r="X400" s="3"/>
      <c r="Y400" s="163"/>
      <c r="Z400" s="3"/>
      <c r="AA400" s="3"/>
      <c r="AB400" s="3"/>
      <c r="AC400" s="3"/>
      <c r="AD400" s="163"/>
      <c r="AE400" s="3"/>
      <c r="AF400" s="164"/>
      <c r="AG400" s="3"/>
      <c r="AH400" s="3"/>
      <c r="AI400" s="3"/>
      <c r="AJ400" s="3"/>
      <c r="AK400" s="3"/>
      <c r="AL400" s="3"/>
      <c r="AM400" s="3"/>
      <c r="AN400" s="3"/>
      <c r="AO400" s="3"/>
    </row>
    <row r="401" spans="1:41" ht="12.75" customHeight="1" x14ac:dyDescent="0.2">
      <c r="A401" s="3"/>
      <c r="B401" s="3"/>
      <c r="C401" s="3"/>
      <c r="D401" s="117"/>
      <c r="E401" s="3"/>
      <c r="F401" s="3"/>
      <c r="G401" s="3"/>
      <c r="H401" s="3"/>
      <c r="I401" s="3"/>
      <c r="J401" s="3"/>
      <c r="K401" s="163"/>
      <c r="L401" s="3"/>
      <c r="M401" s="3"/>
      <c r="N401" s="3"/>
      <c r="O401" s="3"/>
      <c r="P401" s="3"/>
      <c r="Q401" s="3"/>
      <c r="R401" s="3"/>
      <c r="S401" s="1"/>
      <c r="T401" s="1"/>
      <c r="U401" s="3"/>
      <c r="V401" s="3"/>
      <c r="W401" s="163"/>
      <c r="X401" s="3"/>
      <c r="Y401" s="163"/>
      <c r="Z401" s="3"/>
      <c r="AA401" s="3"/>
      <c r="AB401" s="3"/>
      <c r="AC401" s="3"/>
      <c r="AD401" s="163"/>
      <c r="AE401" s="3"/>
      <c r="AF401" s="164"/>
      <c r="AG401" s="3"/>
      <c r="AH401" s="3"/>
      <c r="AI401" s="3"/>
      <c r="AJ401" s="3"/>
      <c r="AK401" s="3"/>
      <c r="AL401" s="3"/>
      <c r="AM401" s="3"/>
      <c r="AN401" s="3"/>
      <c r="AO401" s="3"/>
    </row>
    <row r="402" spans="1:41" ht="12.75" customHeight="1" x14ac:dyDescent="0.2">
      <c r="A402" s="3"/>
      <c r="B402" s="3"/>
      <c r="C402" s="3"/>
      <c r="D402" s="117"/>
      <c r="E402" s="3"/>
      <c r="F402" s="3"/>
      <c r="G402" s="3"/>
      <c r="H402" s="3"/>
      <c r="I402" s="3"/>
      <c r="J402" s="3"/>
      <c r="K402" s="163"/>
      <c r="L402" s="3"/>
      <c r="M402" s="3"/>
      <c r="N402" s="3"/>
      <c r="O402" s="3"/>
      <c r="P402" s="3"/>
      <c r="Q402" s="3"/>
      <c r="R402" s="3"/>
      <c r="S402" s="1"/>
      <c r="T402" s="1"/>
      <c r="U402" s="3"/>
      <c r="V402" s="3"/>
      <c r="W402" s="163"/>
      <c r="X402" s="3"/>
      <c r="Y402" s="163"/>
      <c r="Z402" s="3"/>
      <c r="AA402" s="3"/>
      <c r="AB402" s="3"/>
      <c r="AC402" s="3"/>
      <c r="AD402" s="163"/>
      <c r="AE402" s="3"/>
      <c r="AF402" s="164"/>
      <c r="AG402" s="3"/>
      <c r="AH402" s="3"/>
      <c r="AI402" s="3"/>
      <c r="AJ402" s="3"/>
      <c r="AK402" s="3"/>
      <c r="AL402" s="3"/>
      <c r="AM402" s="3"/>
      <c r="AN402" s="3"/>
      <c r="AO402" s="3"/>
    </row>
    <row r="403" spans="1:41" ht="12.75" customHeight="1" x14ac:dyDescent="0.2">
      <c r="A403" s="3"/>
      <c r="B403" s="3"/>
      <c r="C403" s="3"/>
      <c r="D403" s="117"/>
      <c r="E403" s="3"/>
      <c r="F403" s="3"/>
      <c r="G403" s="3"/>
      <c r="H403" s="3"/>
      <c r="I403" s="3"/>
      <c r="J403" s="3"/>
      <c r="K403" s="163"/>
      <c r="L403" s="3"/>
      <c r="M403" s="3"/>
      <c r="N403" s="3"/>
      <c r="O403" s="3"/>
      <c r="P403" s="3"/>
      <c r="Q403" s="3"/>
      <c r="R403" s="3"/>
      <c r="S403" s="1"/>
      <c r="T403" s="1"/>
      <c r="U403" s="3"/>
      <c r="V403" s="3"/>
      <c r="W403" s="163"/>
      <c r="X403" s="3"/>
      <c r="Y403" s="163"/>
      <c r="Z403" s="3"/>
      <c r="AA403" s="3"/>
      <c r="AB403" s="3"/>
      <c r="AC403" s="3"/>
      <c r="AD403" s="163"/>
      <c r="AE403" s="3"/>
      <c r="AF403" s="164"/>
      <c r="AG403" s="3"/>
      <c r="AH403" s="3"/>
      <c r="AI403" s="3"/>
      <c r="AJ403" s="3"/>
      <c r="AK403" s="3"/>
      <c r="AL403" s="3"/>
      <c r="AM403" s="3"/>
      <c r="AN403" s="3"/>
      <c r="AO403" s="3"/>
    </row>
    <row r="404" spans="1:41" ht="12.75" customHeight="1" x14ac:dyDescent="0.2">
      <c r="A404" s="3"/>
      <c r="B404" s="3"/>
      <c r="C404" s="3"/>
      <c r="D404" s="117"/>
      <c r="E404" s="3"/>
      <c r="F404" s="3"/>
      <c r="G404" s="3"/>
      <c r="H404" s="3"/>
      <c r="I404" s="3"/>
      <c r="J404" s="3"/>
      <c r="K404" s="163"/>
      <c r="L404" s="3"/>
      <c r="M404" s="3"/>
      <c r="N404" s="3"/>
      <c r="O404" s="3"/>
      <c r="P404" s="3"/>
      <c r="Q404" s="3"/>
      <c r="R404" s="3"/>
      <c r="S404" s="1"/>
      <c r="T404" s="1"/>
      <c r="U404" s="3"/>
      <c r="V404" s="3"/>
      <c r="W404" s="163"/>
      <c r="X404" s="3"/>
      <c r="Y404" s="163"/>
      <c r="Z404" s="3"/>
      <c r="AA404" s="3"/>
      <c r="AB404" s="3"/>
      <c r="AC404" s="3"/>
      <c r="AD404" s="163"/>
      <c r="AE404" s="3"/>
      <c r="AF404" s="164"/>
      <c r="AG404" s="3"/>
      <c r="AH404" s="3"/>
      <c r="AI404" s="3"/>
      <c r="AJ404" s="3"/>
      <c r="AK404" s="3"/>
      <c r="AL404" s="3"/>
      <c r="AM404" s="3"/>
      <c r="AN404" s="3"/>
      <c r="AO404" s="3"/>
    </row>
    <row r="405" spans="1:41" ht="12.75" customHeight="1" x14ac:dyDescent="0.2">
      <c r="A405" s="3"/>
      <c r="B405" s="3"/>
      <c r="C405" s="3"/>
      <c r="D405" s="117"/>
      <c r="E405" s="3"/>
      <c r="F405" s="3"/>
      <c r="G405" s="3"/>
      <c r="H405" s="3"/>
      <c r="I405" s="3"/>
      <c r="J405" s="3"/>
      <c r="K405" s="163"/>
      <c r="L405" s="3"/>
      <c r="M405" s="3"/>
      <c r="N405" s="3"/>
      <c r="O405" s="3"/>
      <c r="P405" s="3"/>
      <c r="Q405" s="3"/>
      <c r="R405" s="3"/>
      <c r="S405" s="1"/>
      <c r="T405" s="1"/>
      <c r="U405" s="3"/>
      <c r="V405" s="3"/>
      <c r="W405" s="163"/>
      <c r="X405" s="3"/>
      <c r="Y405" s="163"/>
      <c r="Z405" s="3"/>
      <c r="AA405" s="3"/>
      <c r="AB405" s="3"/>
      <c r="AC405" s="3"/>
      <c r="AD405" s="163"/>
      <c r="AE405" s="3"/>
      <c r="AF405" s="164"/>
      <c r="AG405" s="3"/>
      <c r="AH405" s="3"/>
      <c r="AI405" s="3"/>
      <c r="AJ405" s="3"/>
      <c r="AK405" s="3"/>
      <c r="AL405" s="3"/>
      <c r="AM405" s="3"/>
      <c r="AN405" s="3"/>
      <c r="AO405" s="3"/>
    </row>
    <row r="406" spans="1:41" ht="12.75" customHeight="1" x14ac:dyDescent="0.2">
      <c r="A406" s="3"/>
      <c r="B406" s="3"/>
      <c r="C406" s="3"/>
      <c r="D406" s="117"/>
      <c r="E406" s="3"/>
      <c r="F406" s="3"/>
      <c r="G406" s="3"/>
      <c r="H406" s="3"/>
      <c r="I406" s="3"/>
      <c r="J406" s="3"/>
      <c r="K406" s="163"/>
      <c r="L406" s="3"/>
      <c r="M406" s="3"/>
      <c r="N406" s="3"/>
      <c r="O406" s="3"/>
      <c r="P406" s="3"/>
      <c r="Q406" s="3"/>
      <c r="R406" s="3"/>
      <c r="S406" s="1"/>
      <c r="T406" s="1"/>
      <c r="U406" s="3"/>
      <c r="V406" s="3"/>
      <c r="W406" s="163"/>
      <c r="X406" s="3"/>
      <c r="Y406" s="163"/>
      <c r="Z406" s="3"/>
      <c r="AA406" s="3"/>
      <c r="AB406" s="3"/>
      <c r="AC406" s="3"/>
      <c r="AD406" s="163"/>
      <c r="AE406" s="3"/>
      <c r="AF406" s="164"/>
      <c r="AG406" s="3"/>
      <c r="AH406" s="3"/>
      <c r="AI406" s="3"/>
      <c r="AJ406" s="3"/>
      <c r="AK406" s="3"/>
      <c r="AL406" s="3"/>
      <c r="AM406" s="3"/>
      <c r="AN406" s="3"/>
      <c r="AO406" s="3"/>
    </row>
    <row r="407" spans="1:41" ht="12.75" customHeight="1" x14ac:dyDescent="0.2">
      <c r="A407" s="3"/>
      <c r="B407" s="3"/>
      <c r="C407" s="3"/>
      <c r="D407" s="117"/>
      <c r="E407" s="3"/>
      <c r="F407" s="3"/>
      <c r="G407" s="3"/>
      <c r="H407" s="3"/>
      <c r="I407" s="3"/>
      <c r="J407" s="3"/>
      <c r="K407" s="163"/>
      <c r="L407" s="3"/>
      <c r="M407" s="3"/>
      <c r="N407" s="3"/>
      <c r="O407" s="3"/>
      <c r="P407" s="3"/>
      <c r="Q407" s="3"/>
      <c r="R407" s="3"/>
      <c r="S407" s="1"/>
      <c r="T407" s="1"/>
      <c r="U407" s="3"/>
      <c r="V407" s="3"/>
      <c r="W407" s="163"/>
      <c r="X407" s="3"/>
      <c r="Y407" s="163"/>
      <c r="Z407" s="3"/>
      <c r="AA407" s="3"/>
      <c r="AB407" s="3"/>
      <c r="AC407" s="3"/>
      <c r="AD407" s="163"/>
      <c r="AE407" s="3"/>
      <c r="AF407" s="164"/>
      <c r="AG407" s="3"/>
      <c r="AH407" s="3"/>
      <c r="AI407" s="3"/>
      <c r="AJ407" s="3"/>
      <c r="AK407" s="3"/>
      <c r="AL407" s="3"/>
      <c r="AM407" s="3"/>
      <c r="AN407" s="3"/>
      <c r="AO407" s="3"/>
    </row>
    <row r="408" spans="1:41" ht="12.75" customHeight="1" x14ac:dyDescent="0.2">
      <c r="A408" s="3"/>
      <c r="B408" s="3"/>
      <c r="C408" s="3"/>
      <c r="D408" s="117"/>
      <c r="E408" s="3"/>
      <c r="F408" s="3"/>
      <c r="G408" s="3"/>
      <c r="H408" s="3"/>
      <c r="I408" s="3"/>
      <c r="J408" s="3"/>
      <c r="K408" s="163"/>
      <c r="L408" s="3"/>
      <c r="M408" s="3"/>
      <c r="N408" s="3"/>
      <c r="O408" s="3"/>
      <c r="P408" s="3"/>
      <c r="Q408" s="3"/>
      <c r="R408" s="3"/>
      <c r="S408" s="1"/>
      <c r="T408" s="1"/>
      <c r="U408" s="3"/>
      <c r="V408" s="3"/>
      <c r="W408" s="163"/>
      <c r="X408" s="3"/>
      <c r="Y408" s="163"/>
      <c r="Z408" s="3"/>
      <c r="AA408" s="3"/>
      <c r="AB408" s="3"/>
      <c r="AC408" s="3"/>
      <c r="AD408" s="163"/>
      <c r="AE408" s="3"/>
      <c r="AF408" s="164"/>
      <c r="AG408" s="3"/>
      <c r="AH408" s="3"/>
      <c r="AI408" s="3"/>
      <c r="AJ408" s="3"/>
      <c r="AK408" s="3"/>
      <c r="AL408" s="3"/>
      <c r="AM408" s="3"/>
      <c r="AN408" s="3"/>
      <c r="AO408" s="3"/>
    </row>
    <row r="409" spans="1:41" ht="12.75" customHeight="1" x14ac:dyDescent="0.2">
      <c r="A409" s="3"/>
      <c r="B409" s="3"/>
      <c r="C409" s="3"/>
      <c r="D409" s="117"/>
      <c r="E409" s="3"/>
      <c r="F409" s="3"/>
      <c r="G409" s="3"/>
      <c r="H409" s="3"/>
      <c r="I409" s="3"/>
      <c r="J409" s="3"/>
      <c r="K409" s="163"/>
      <c r="L409" s="3"/>
      <c r="M409" s="3"/>
      <c r="N409" s="3"/>
      <c r="O409" s="3"/>
      <c r="P409" s="3"/>
      <c r="Q409" s="3"/>
      <c r="R409" s="3"/>
      <c r="S409" s="1"/>
      <c r="T409" s="1"/>
      <c r="U409" s="3"/>
      <c r="V409" s="3"/>
      <c r="W409" s="163"/>
      <c r="X409" s="3"/>
      <c r="Y409" s="163"/>
      <c r="Z409" s="3"/>
      <c r="AA409" s="3"/>
      <c r="AB409" s="3"/>
      <c r="AC409" s="3"/>
      <c r="AD409" s="163"/>
      <c r="AE409" s="3"/>
      <c r="AF409" s="164"/>
      <c r="AG409" s="3"/>
      <c r="AH409" s="3"/>
      <c r="AI409" s="3"/>
      <c r="AJ409" s="3"/>
      <c r="AK409" s="3"/>
      <c r="AL409" s="3"/>
      <c r="AM409" s="3"/>
      <c r="AN409" s="3"/>
      <c r="AO409" s="3"/>
    </row>
    <row r="410" spans="1:41" ht="12.75" customHeight="1" x14ac:dyDescent="0.2">
      <c r="A410" s="3"/>
      <c r="B410" s="3"/>
      <c r="C410" s="3"/>
      <c r="D410" s="117"/>
      <c r="E410" s="3"/>
      <c r="F410" s="3"/>
      <c r="G410" s="3"/>
      <c r="H410" s="3"/>
      <c r="I410" s="3"/>
      <c r="J410" s="3"/>
      <c r="K410" s="163"/>
      <c r="L410" s="3"/>
      <c r="M410" s="3"/>
      <c r="N410" s="3"/>
      <c r="O410" s="3"/>
      <c r="P410" s="3"/>
      <c r="Q410" s="3"/>
      <c r="R410" s="3"/>
      <c r="S410" s="1"/>
      <c r="T410" s="1"/>
      <c r="U410" s="3"/>
      <c r="V410" s="3"/>
      <c r="W410" s="163"/>
      <c r="X410" s="3"/>
      <c r="Y410" s="163"/>
      <c r="Z410" s="3"/>
      <c r="AA410" s="3"/>
      <c r="AB410" s="3"/>
      <c r="AC410" s="3"/>
      <c r="AD410" s="163"/>
      <c r="AE410" s="3"/>
      <c r="AF410" s="164"/>
      <c r="AG410" s="3"/>
      <c r="AH410" s="3"/>
      <c r="AI410" s="3"/>
      <c r="AJ410" s="3"/>
      <c r="AK410" s="3"/>
      <c r="AL410" s="3"/>
      <c r="AM410" s="3"/>
      <c r="AN410" s="3"/>
      <c r="AO410" s="3"/>
    </row>
    <row r="411" spans="1:41" ht="12.75" customHeight="1" x14ac:dyDescent="0.2">
      <c r="A411" s="3"/>
      <c r="B411" s="3"/>
      <c r="C411" s="3"/>
      <c r="D411" s="117"/>
      <c r="E411" s="3"/>
      <c r="F411" s="3"/>
      <c r="G411" s="3"/>
      <c r="H411" s="3"/>
      <c r="I411" s="3"/>
      <c r="J411" s="3"/>
      <c r="K411" s="163"/>
      <c r="L411" s="3"/>
      <c r="M411" s="3"/>
      <c r="N411" s="3"/>
      <c r="O411" s="3"/>
      <c r="P411" s="3"/>
      <c r="Q411" s="3"/>
      <c r="R411" s="3"/>
      <c r="S411" s="1"/>
      <c r="T411" s="1"/>
      <c r="U411" s="3"/>
      <c r="V411" s="3"/>
      <c r="W411" s="163"/>
      <c r="X411" s="3"/>
      <c r="Y411" s="163"/>
      <c r="Z411" s="3"/>
      <c r="AA411" s="3"/>
      <c r="AB411" s="3"/>
      <c r="AC411" s="3"/>
      <c r="AD411" s="163"/>
      <c r="AE411" s="3"/>
      <c r="AF411" s="164"/>
      <c r="AG411" s="3"/>
      <c r="AH411" s="3"/>
      <c r="AI411" s="3"/>
      <c r="AJ411" s="3"/>
      <c r="AK411" s="3"/>
      <c r="AL411" s="3"/>
      <c r="AM411" s="3"/>
      <c r="AN411" s="3"/>
      <c r="AO411" s="3"/>
    </row>
    <row r="412" spans="1:41" ht="12.75" customHeight="1" x14ac:dyDescent="0.2">
      <c r="A412" s="3"/>
      <c r="B412" s="3"/>
      <c r="C412" s="3"/>
      <c r="D412" s="117"/>
      <c r="E412" s="3"/>
      <c r="F412" s="3"/>
      <c r="G412" s="3"/>
      <c r="H412" s="3"/>
      <c r="I412" s="3"/>
      <c r="J412" s="3"/>
      <c r="K412" s="163"/>
      <c r="L412" s="3"/>
      <c r="M412" s="3"/>
      <c r="N412" s="3"/>
      <c r="O412" s="3"/>
      <c r="P412" s="3"/>
      <c r="Q412" s="3"/>
      <c r="R412" s="3"/>
      <c r="S412" s="1"/>
      <c r="T412" s="1"/>
      <c r="U412" s="3"/>
      <c r="V412" s="3"/>
      <c r="W412" s="163"/>
      <c r="X412" s="3"/>
      <c r="Y412" s="163"/>
      <c r="Z412" s="3"/>
      <c r="AA412" s="3"/>
      <c r="AB412" s="3"/>
      <c r="AC412" s="3"/>
      <c r="AD412" s="163"/>
      <c r="AE412" s="3"/>
      <c r="AF412" s="164"/>
      <c r="AG412" s="3"/>
      <c r="AH412" s="3"/>
      <c r="AI412" s="3"/>
      <c r="AJ412" s="3"/>
      <c r="AK412" s="3"/>
      <c r="AL412" s="3"/>
      <c r="AM412" s="3"/>
      <c r="AN412" s="3"/>
      <c r="AO412" s="3"/>
    </row>
    <row r="413" spans="1:41" ht="12.75" customHeight="1" x14ac:dyDescent="0.2">
      <c r="A413" s="3"/>
      <c r="B413" s="3"/>
      <c r="C413" s="3"/>
      <c r="D413" s="117"/>
      <c r="E413" s="3"/>
      <c r="F413" s="3"/>
      <c r="G413" s="3"/>
      <c r="H413" s="3"/>
      <c r="I413" s="3"/>
      <c r="J413" s="3"/>
      <c r="K413" s="163"/>
      <c r="L413" s="3"/>
      <c r="M413" s="3"/>
      <c r="N413" s="3"/>
      <c r="O413" s="3"/>
      <c r="P413" s="3"/>
      <c r="Q413" s="3"/>
      <c r="R413" s="3"/>
      <c r="S413" s="1"/>
      <c r="T413" s="1"/>
      <c r="U413" s="3"/>
      <c r="V413" s="3"/>
      <c r="W413" s="163"/>
      <c r="X413" s="3"/>
      <c r="Y413" s="163"/>
      <c r="Z413" s="3"/>
      <c r="AA413" s="3"/>
      <c r="AB413" s="3"/>
      <c r="AC413" s="3"/>
      <c r="AD413" s="163"/>
      <c r="AE413" s="3"/>
      <c r="AF413" s="164"/>
      <c r="AG413" s="3"/>
      <c r="AH413" s="3"/>
      <c r="AI413" s="3"/>
      <c r="AJ413" s="3"/>
      <c r="AK413" s="3"/>
      <c r="AL413" s="3"/>
      <c r="AM413" s="3"/>
      <c r="AN413" s="3"/>
      <c r="AO413" s="3"/>
    </row>
    <row r="414" spans="1:41" ht="12.75" customHeight="1" x14ac:dyDescent="0.2">
      <c r="A414" s="3"/>
      <c r="B414" s="3"/>
      <c r="C414" s="3"/>
      <c r="D414" s="117"/>
      <c r="E414" s="3"/>
      <c r="F414" s="3"/>
      <c r="G414" s="3"/>
      <c r="H414" s="3"/>
      <c r="I414" s="3"/>
      <c r="J414" s="3"/>
      <c r="K414" s="163"/>
      <c r="L414" s="3"/>
      <c r="M414" s="3"/>
      <c r="N414" s="3"/>
      <c r="O414" s="3"/>
      <c r="P414" s="3"/>
      <c r="Q414" s="3"/>
      <c r="R414" s="3"/>
      <c r="S414" s="1"/>
      <c r="T414" s="1"/>
      <c r="U414" s="3"/>
      <c r="V414" s="3"/>
      <c r="W414" s="163"/>
      <c r="X414" s="3"/>
      <c r="Y414" s="163"/>
      <c r="Z414" s="3"/>
      <c r="AA414" s="3"/>
      <c r="AB414" s="3"/>
      <c r="AC414" s="3"/>
      <c r="AD414" s="163"/>
      <c r="AE414" s="3"/>
      <c r="AF414" s="164"/>
      <c r="AG414" s="3"/>
      <c r="AH414" s="3"/>
      <c r="AI414" s="3"/>
      <c r="AJ414" s="3"/>
      <c r="AK414" s="3"/>
      <c r="AL414" s="3"/>
      <c r="AM414" s="3"/>
      <c r="AN414" s="3"/>
      <c r="AO414" s="3"/>
    </row>
    <row r="415" spans="1:41" ht="12.75" customHeight="1" x14ac:dyDescent="0.2">
      <c r="A415" s="3"/>
      <c r="B415" s="3"/>
      <c r="C415" s="3"/>
      <c r="D415" s="117"/>
      <c r="E415" s="3"/>
      <c r="F415" s="3"/>
      <c r="G415" s="3"/>
      <c r="H415" s="3"/>
      <c r="I415" s="3"/>
      <c r="J415" s="3"/>
      <c r="K415" s="163"/>
      <c r="L415" s="3"/>
      <c r="M415" s="3"/>
      <c r="N415" s="3"/>
      <c r="O415" s="3"/>
      <c r="P415" s="3"/>
      <c r="Q415" s="3"/>
      <c r="R415" s="3"/>
      <c r="S415" s="1"/>
      <c r="T415" s="1"/>
      <c r="U415" s="3"/>
      <c r="V415" s="3"/>
      <c r="W415" s="163"/>
      <c r="X415" s="3"/>
      <c r="Y415" s="163"/>
      <c r="Z415" s="3"/>
      <c r="AA415" s="3"/>
      <c r="AB415" s="3"/>
      <c r="AC415" s="3"/>
      <c r="AD415" s="163"/>
      <c r="AE415" s="3"/>
      <c r="AF415" s="164"/>
      <c r="AG415" s="3"/>
      <c r="AH415" s="3"/>
      <c r="AI415" s="3"/>
      <c r="AJ415" s="3"/>
      <c r="AK415" s="3"/>
      <c r="AL415" s="3"/>
      <c r="AM415" s="3"/>
      <c r="AN415" s="3"/>
      <c r="AO415" s="3"/>
    </row>
    <row r="416" spans="1:41" ht="12.75" customHeight="1" x14ac:dyDescent="0.2">
      <c r="A416" s="3"/>
      <c r="B416" s="3"/>
      <c r="C416" s="3"/>
      <c r="D416" s="117"/>
      <c r="E416" s="3"/>
      <c r="F416" s="3"/>
      <c r="G416" s="3"/>
      <c r="H416" s="3"/>
      <c r="I416" s="3"/>
      <c r="J416" s="3"/>
      <c r="K416" s="163"/>
      <c r="L416" s="3"/>
      <c r="M416" s="3"/>
      <c r="N416" s="3"/>
      <c r="O416" s="3"/>
      <c r="P416" s="3"/>
      <c r="Q416" s="3"/>
      <c r="R416" s="3"/>
      <c r="S416" s="1"/>
      <c r="T416" s="1"/>
      <c r="U416" s="3"/>
      <c r="V416" s="3"/>
      <c r="W416" s="163"/>
      <c r="X416" s="3"/>
      <c r="Y416" s="163"/>
      <c r="Z416" s="3"/>
      <c r="AA416" s="3"/>
      <c r="AB416" s="3"/>
      <c r="AC416" s="3"/>
      <c r="AD416" s="163"/>
      <c r="AE416" s="3"/>
      <c r="AF416" s="164"/>
      <c r="AG416" s="3"/>
      <c r="AH416" s="3"/>
      <c r="AI416" s="3"/>
      <c r="AJ416" s="3"/>
      <c r="AK416" s="3"/>
      <c r="AL416" s="3"/>
      <c r="AM416" s="3"/>
      <c r="AN416" s="3"/>
      <c r="AO416" s="3"/>
    </row>
    <row r="417" spans="1:41" ht="12.75" customHeight="1" x14ac:dyDescent="0.2">
      <c r="A417" s="3"/>
      <c r="B417" s="3"/>
      <c r="C417" s="3"/>
      <c r="D417" s="117"/>
      <c r="E417" s="3"/>
      <c r="F417" s="3"/>
      <c r="G417" s="3"/>
      <c r="H417" s="3"/>
      <c r="I417" s="3"/>
      <c r="J417" s="3"/>
      <c r="K417" s="163"/>
      <c r="L417" s="3"/>
      <c r="M417" s="3"/>
      <c r="N417" s="3"/>
      <c r="O417" s="3"/>
      <c r="P417" s="3"/>
      <c r="Q417" s="3"/>
      <c r="R417" s="3"/>
      <c r="S417" s="1"/>
      <c r="T417" s="1"/>
      <c r="U417" s="3"/>
      <c r="V417" s="3"/>
      <c r="W417" s="163"/>
      <c r="X417" s="3"/>
      <c r="Y417" s="163"/>
      <c r="Z417" s="3"/>
      <c r="AA417" s="3"/>
      <c r="AB417" s="3"/>
      <c r="AC417" s="3"/>
      <c r="AD417" s="163"/>
      <c r="AE417" s="3"/>
      <c r="AF417" s="164"/>
      <c r="AG417" s="3"/>
      <c r="AH417" s="3"/>
      <c r="AI417" s="3"/>
      <c r="AJ417" s="3"/>
      <c r="AK417" s="3"/>
      <c r="AL417" s="3"/>
      <c r="AM417" s="3"/>
      <c r="AN417" s="3"/>
      <c r="AO417" s="3"/>
    </row>
    <row r="418" spans="1:41" ht="12.75" customHeight="1" x14ac:dyDescent="0.2">
      <c r="A418" s="3"/>
      <c r="B418" s="3"/>
      <c r="C418" s="3"/>
      <c r="D418" s="117"/>
      <c r="E418" s="3"/>
      <c r="F418" s="3"/>
      <c r="G418" s="3"/>
      <c r="H418" s="3"/>
      <c r="I418" s="3"/>
      <c r="J418" s="3"/>
      <c r="K418" s="163"/>
      <c r="L418" s="3"/>
      <c r="M418" s="3"/>
      <c r="N418" s="3"/>
      <c r="O418" s="3"/>
      <c r="P418" s="3"/>
      <c r="Q418" s="3"/>
      <c r="R418" s="3"/>
      <c r="S418" s="1"/>
      <c r="T418" s="1"/>
      <c r="U418" s="3"/>
      <c r="V418" s="3"/>
      <c r="W418" s="163"/>
      <c r="X418" s="3"/>
      <c r="Y418" s="163"/>
      <c r="Z418" s="3"/>
      <c r="AA418" s="3"/>
      <c r="AB418" s="3"/>
      <c r="AC418" s="3"/>
      <c r="AD418" s="163"/>
      <c r="AE418" s="3"/>
      <c r="AF418" s="164"/>
      <c r="AG418" s="3"/>
      <c r="AH418" s="3"/>
      <c r="AI418" s="3"/>
      <c r="AJ418" s="3"/>
      <c r="AK418" s="3"/>
      <c r="AL418" s="3"/>
      <c r="AM418" s="3"/>
      <c r="AN418" s="3"/>
      <c r="AO418" s="3"/>
    </row>
    <row r="419" spans="1:41" ht="12.75" customHeight="1" x14ac:dyDescent="0.2">
      <c r="A419" s="3"/>
      <c r="B419" s="3"/>
      <c r="C419" s="3"/>
      <c r="D419" s="117"/>
      <c r="E419" s="3"/>
      <c r="F419" s="3"/>
      <c r="G419" s="3"/>
      <c r="H419" s="3"/>
      <c r="I419" s="3"/>
      <c r="J419" s="3"/>
      <c r="K419" s="163"/>
      <c r="L419" s="3"/>
      <c r="M419" s="3"/>
      <c r="N419" s="3"/>
      <c r="O419" s="3"/>
      <c r="P419" s="3"/>
      <c r="Q419" s="3"/>
      <c r="R419" s="3"/>
      <c r="S419" s="1"/>
      <c r="T419" s="1"/>
      <c r="U419" s="3"/>
      <c r="V419" s="3"/>
      <c r="W419" s="163"/>
      <c r="X419" s="3"/>
      <c r="Y419" s="163"/>
      <c r="Z419" s="3"/>
      <c r="AA419" s="3"/>
      <c r="AB419" s="3"/>
      <c r="AC419" s="3"/>
      <c r="AD419" s="163"/>
      <c r="AE419" s="3"/>
      <c r="AF419" s="164"/>
      <c r="AG419" s="3"/>
      <c r="AH419" s="3"/>
      <c r="AI419" s="3"/>
      <c r="AJ419" s="3"/>
      <c r="AK419" s="3"/>
      <c r="AL419" s="3"/>
      <c r="AM419" s="3"/>
      <c r="AN419" s="3"/>
      <c r="AO419" s="3"/>
    </row>
    <row r="420" spans="1:41" ht="12.75" customHeight="1" x14ac:dyDescent="0.2">
      <c r="A420" s="3"/>
      <c r="B420" s="3"/>
      <c r="C420" s="3"/>
      <c r="D420" s="117"/>
      <c r="E420" s="3"/>
      <c r="F420" s="3"/>
      <c r="G420" s="3"/>
      <c r="H420" s="3"/>
      <c r="I420" s="3"/>
      <c r="J420" s="3"/>
      <c r="K420" s="163"/>
      <c r="L420" s="3"/>
      <c r="M420" s="3"/>
      <c r="N420" s="3"/>
      <c r="O420" s="3"/>
      <c r="P420" s="3"/>
      <c r="Q420" s="3"/>
      <c r="R420" s="3"/>
      <c r="S420" s="1"/>
      <c r="T420" s="1"/>
      <c r="U420" s="3"/>
      <c r="V420" s="3"/>
      <c r="W420" s="163"/>
      <c r="X420" s="3"/>
      <c r="Y420" s="163"/>
      <c r="Z420" s="3"/>
      <c r="AA420" s="3"/>
      <c r="AB420" s="3"/>
      <c r="AC420" s="3"/>
      <c r="AD420" s="163"/>
      <c r="AE420" s="3"/>
      <c r="AF420" s="164"/>
      <c r="AG420" s="3"/>
      <c r="AH420" s="3"/>
      <c r="AI420" s="3"/>
      <c r="AJ420" s="3"/>
      <c r="AK420" s="3"/>
      <c r="AL420" s="3"/>
      <c r="AM420" s="3"/>
      <c r="AN420" s="3"/>
      <c r="AO420" s="3"/>
    </row>
    <row r="421" spans="1:41" ht="12.75" customHeight="1" x14ac:dyDescent="0.2">
      <c r="A421" s="3"/>
      <c r="B421" s="3"/>
      <c r="C421" s="3"/>
      <c r="D421" s="117"/>
      <c r="E421" s="3"/>
      <c r="F421" s="3"/>
      <c r="G421" s="3"/>
      <c r="H421" s="3"/>
      <c r="I421" s="3"/>
      <c r="J421" s="3"/>
      <c r="K421" s="163"/>
      <c r="L421" s="3"/>
      <c r="M421" s="3"/>
      <c r="N421" s="3"/>
      <c r="O421" s="3"/>
      <c r="P421" s="3"/>
      <c r="Q421" s="3"/>
      <c r="R421" s="3"/>
      <c r="S421" s="1"/>
      <c r="T421" s="1"/>
      <c r="U421" s="3"/>
      <c r="V421" s="3"/>
      <c r="W421" s="163"/>
      <c r="X421" s="3"/>
      <c r="Y421" s="163"/>
      <c r="Z421" s="3"/>
      <c r="AA421" s="3"/>
      <c r="AB421" s="3"/>
      <c r="AC421" s="3"/>
      <c r="AD421" s="163"/>
      <c r="AE421" s="3"/>
      <c r="AF421" s="164"/>
      <c r="AG421" s="3"/>
      <c r="AH421" s="3"/>
      <c r="AI421" s="3"/>
      <c r="AJ421" s="3"/>
      <c r="AK421" s="3"/>
      <c r="AL421" s="3"/>
      <c r="AM421" s="3"/>
      <c r="AN421" s="3"/>
      <c r="AO421" s="3"/>
    </row>
    <row r="422" spans="1:41" ht="12.75" customHeight="1" x14ac:dyDescent="0.2">
      <c r="A422" s="3"/>
      <c r="B422" s="3"/>
      <c r="C422" s="3"/>
      <c r="D422" s="117"/>
      <c r="E422" s="3"/>
      <c r="F422" s="3"/>
      <c r="G422" s="3"/>
      <c r="H422" s="3"/>
      <c r="I422" s="3"/>
      <c r="J422" s="3"/>
      <c r="K422" s="163"/>
      <c r="L422" s="3"/>
      <c r="M422" s="3"/>
      <c r="N422" s="3"/>
      <c r="O422" s="3"/>
      <c r="P422" s="3"/>
      <c r="Q422" s="3"/>
      <c r="R422" s="3"/>
      <c r="S422" s="1"/>
      <c r="T422" s="1"/>
      <c r="U422" s="3"/>
      <c r="V422" s="3"/>
      <c r="W422" s="163"/>
      <c r="X422" s="3"/>
      <c r="Y422" s="163"/>
      <c r="Z422" s="3"/>
      <c r="AA422" s="3"/>
      <c r="AB422" s="3"/>
      <c r="AC422" s="3"/>
      <c r="AD422" s="163"/>
      <c r="AE422" s="3"/>
      <c r="AF422" s="164"/>
      <c r="AG422" s="3"/>
      <c r="AH422" s="3"/>
      <c r="AI422" s="3"/>
      <c r="AJ422" s="3"/>
      <c r="AK422" s="3"/>
      <c r="AL422" s="3"/>
      <c r="AM422" s="3"/>
      <c r="AN422" s="3"/>
      <c r="AO422" s="3"/>
    </row>
    <row r="423" spans="1:41" ht="12.75" customHeight="1" x14ac:dyDescent="0.2">
      <c r="A423" s="3"/>
      <c r="B423" s="3"/>
      <c r="C423" s="3"/>
      <c r="D423" s="117"/>
      <c r="E423" s="3"/>
      <c r="F423" s="3"/>
      <c r="G423" s="3"/>
      <c r="H423" s="3"/>
      <c r="I423" s="3"/>
      <c r="J423" s="3"/>
      <c r="K423" s="163"/>
      <c r="L423" s="3"/>
      <c r="M423" s="3"/>
      <c r="N423" s="3"/>
      <c r="O423" s="3"/>
      <c r="P423" s="3"/>
      <c r="Q423" s="3"/>
      <c r="R423" s="3"/>
      <c r="S423" s="1"/>
      <c r="T423" s="1"/>
      <c r="U423" s="3"/>
      <c r="V423" s="3"/>
      <c r="W423" s="163"/>
      <c r="X423" s="3"/>
      <c r="Y423" s="163"/>
      <c r="Z423" s="3"/>
      <c r="AA423" s="3"/>
      <c r="AB423" s="3"/>
      <c r="AC423" s="3"/>
      <c r="AD423" s="163"/>
      <c r="AE423" s="3"/>
      <c r="AF423" s="164"/>
      <c r="AG423" s="3"/>
      <c r="AH423" s="3"/>
      <c r="AI423" s="3"/>
      <c r="AJ423" s="3"/>
      <c r="AK423" s="3"/>
      <c r="AL423" s="3"/>
      <c r="AM423" s="3"/>
      <c r="AN423" s="3"/>
      <c r="AO423" s="3"/>
    </row>
    <row r="424" spans="1:41" ht="12.75" customHeight="1" x14ac:dyDescent="0.2">
      <c r="A424" s="3"/>
      <c r="B424" s="3"/>
      <c r="C424" s="3"/>
      <c r="D424" s="117"/>
      <c r="E424" s="3"/>
      <c r="F424" s="3"/>
      <c r="G424" s="3"/>
      <c r="H424" s="3"/>
      <c r="I424" s="3"/>
      <c r="J424" s="3"/>
      <c r="K424" s="163"/>
      <c r="L424" s="3"/>
      <c r="M424" s="3"/>
      <c r="N424" s="3"/>
      <c r="O424" s="3"/>
      <c r="P424" s="3"/>
      <c r="Q424" s="3"/>
      <c r="R424" s="3"/>
      <c r="S424" s="1"/>
      <c r="T424" s="1"/>
      <c r="U424" s="3"/>
      <c r="V424" s="3"/>
      <c r="W424" s="163"/>
      <c r="X424" s="3"/>
      <c r="Y424" s="163"/>
      <c r="Z424" s="3"/>
      <c r="AA424" s="3"/>
      <c r="AB424" s="3"/>
      <c r="AC424" s="3"/>
      <c r="AD424" s="163"/>
      <c r="AE424" s="3"/>
      <c r="AF424" s="164"/>
      <c r="AG424" s="3"/>
      <c r="AH424" s="3"/>
      <c r="AI424" s="3"/>
      <c r="AJ424" s="3"/>
      <c r="AK424" s="3"/>
      <c r="AL424" s="3"/>
      <c r="AM424" s="3"/>
      <c r="AN424" s="3"/>
      <c r="AO424" s="3"/>
    </row>
    <row r="425" spans="1:41" ht="12.75" customHeight="1" x14ac:dyDescent="0.2">
      <c r="A425" s="3"/>
      <c r="B425" s="3"/>
      <c r="C425" s="3"/>
      <c r="D425" s="117"/>
      <c r="E425" s="3"/>
      <c r="F425" s="3"/>
      <c r="G425" s="3"/>
      <c r="H425" s="3"/>
      <c r="I425" s="3"/>
      <c r="J425" s="3"/>
      <c r="K425" s="163"/>
      <c r="L425" s="3"/>
      <c r="M425" s="3"/>
      <c r="N425" s="3"/>
      <c r="O425" s="3"/>
      <c r="P425" s="3"/>
      <c r="Q425" s="3"/>
      <c r="R425" s="3"/>
      <c r="S425" s="1"/>
      <c r="T425" s="1"/>
      <c r="U425" s="3"/>
      <c r="V425" s="3"/>
      <c r="W425" s="163"/>
      <c r="X425" s="3"/>
      <c r="Y425" s="163"/>
      <c r="Z425" s="3"/>
      <c r="AA425" s="3"/>
      <c r="AB425" s="3"/>
      <c r="AC425" s="3"/>
      <c r="AD425" s="163"/>
      <c r="AE425" s="3"/>
      <c r="AF425" s="164"/>
      <c r="AG425" s="3"/>
      <c r="AH425" s="3"/>
      <c r="AI425" s="3"/>
      <c r="AJ425" s="3"/>
      <c r="AK425" s="3"/>
      <c r="AL425" s="3"/>
      <c r="AM425" s="3"/>
      <c r="AN425" s="3"/>
      <c r="AO425" s="3"/>
    </row>
    <row r="426" spans="1:41" ht="12.75" customHeight="1" x14ac:dyDescent="0.2">
      <c r="A426" s="3"/>
      <c r="B426" s="3"/>
      <c r="C426" s="3"/>
      <c r="D426" s="117"/>
      <c r="E426" s="3"/>
      <c r="F426" s="3"/>
      <c r="G426" s="3"/>
      <c r="H426" s="3"/>
      <c r="I426" s="3"/>
      <c r="J426" s="3"/>
      <c r="K426" s="163"/>
      <c r="L426" s="3"/>
      <c r="M426" s="3"/>
      <c r="N426" s="3"/>
      <c r="O426" s="3"/>
      <c r="P426" s="3"/>
      <c r="Q426" s="3"/>
      <c r="R426" s="3"/>
      <c r="S426" s="1"/>
      <c r="T426" s="1"/>
      <c r="U426" s="3"/>
      <c r="V426" s="3"/>
      <c r="W426" s="163"/>
      <c r="X426" s="3"/>
      <c r="Y426" s="163"/>
      <c r="Z426" s="3"/>
      <c r="AA426" s="3"/>
      <c r="AB426" s="3"/>
      <c r="AC426" s="3"/>
      <c r="AD426" s="163"/>
      <c r="AE426" s="3"/>
      <c r="AF426" s="164"/>
      <c r="AG426" s="3"/>
      <c r="AH426" s="3"/>
      <c r="AI426" s="3"/>
      <c r="AJ426" s="3"/>
      <c r="AK426" s="3"/>
      <c r="AL426" s="3"/>
      <c r="AM426" s="3"/>
      <c r="AN426" s="3"/>
      <c r="AO426" s="3"/>
    </row>
    <row r="427" spans="1:41" ht="12.75" customHeight="1" x14ac:dyDescent="0.2">
      <c r="A427" s="3"/>
      <c r="B427" s="3"/>
      <c r="C427" s="3"/>
      <c r="D427" s="117"/>
      <c r="E427" s="3"/>
      <c r="F427" s="3"/>
      <c r="G427" s="3"/>
      <c r="H427" s="3"/>
      <c r="I427" s="3"/>
      <c r="J427" s="3"/>
      <c r="K427" s="163"/>
      <c r="L427" s="3"/>
      <c r="M427" s="3"/>
      <c r="N427" s="3"/>
      <c r="O427" s="3"/>
      <c r="P427" s="3"/>
      <c r="Q427" s="3"/>
      <c r="R427" s="3"/>
      <c r="S427" s="1"/>
      <c r="T427" s="1"/>
      <c r="U427" s="3"/>
      <c r="V427" s="3"/>
      <c r="W427" s="163"/>
      <c r="X427" s="3"/>
      <c r="Y427" s="163"/>
      <c r="Z427" s="3"/>
      <c r="AA427" s="3"/>
      <c r="AB427" s="3"/>
      <c r="AC427" s="3"/>
      <c r="AD427" s="163"/>
      <c r="AE427" s="3"/>
      <c r="AF427" s="164"/>
      <c r="AG427" s="3"/>
      <c r="AH427" s="3"/>
      <c r="AI427" s="3"/>
      <c r="AJ427" s="3"/>
      <c r="AK427" s="3"/>
      <c r="AL427" s="3"/>
      <c r="AM427" s="3"/>
      <c r="AN427" s="3"/>
      <c r="AO427" s="3"/>
    </row>
    <row r="428" spans="1:41" ht="12.75" customHeight="1" x14ac:dyDescent="0.2">
      <c r="A428" s="3"/>
      <c r="B428" s="3"/>
      <c r="C428" s="3"/>
      <c r="D428" s="117"/>
      <c r="E428" s="3"/>
      <c r="F428" s="3"/>
      <c r="G428" s="3"/>
      <c r="H428" s="3"/>
      <c r="I428" s="3"/>
      <c r="J428" s="3"/>
      <c r="K428" s="163"/>
      <c r="L428" s="3"/>
      <c r="M428" s="3"/>
      <c r="N428" s="3"/>
      <c r="O428" s="3"/>
      <c r="P428" s="3"/>
      <c r="Q428" s="3"/>
      <c r="R428" s="3"/>
      <c r="S428" s="1"/>
      <c r="T428" s="1"/>
      <c r="U428" s="3"/>
      <c r="V428" s="3"/>
      <c r="W428" s="163"/>
      <c r="X428" s="3"/>
      <c r="Y428" s="163"/>
      <c r="Z428" s="3"/>
      <c r="AA428" s="3"/>
      <c r="AB428" s="3"/>
      <c r="AC428" s="3"/>
      <c r="AD428" s="163"/>
      <c r="AE428" s="3"/>
      <c r="AF428" s="164"/>
      <c r="AG428" s="3"/>
      <c r="AH428" s="3"/>
      <c r="AI428" s="3"/>
      <c r="AJ428" s="3"/>
      <c r="AK428" s="3"/>
      <c r="AL428" s="3"/>
      <c r="AM428" s="3"/>
      <c r="AN428" s="3"/>
      <c r="AO428" s="3"/>
    </row>
    <row r="429" spans="1:41" ht="12.75" customHeight="1" x14ac:dyDescent="0.2">
      <c r="A429" s="3"/>
      <c r="B429" s="3"/>
      <c r="C429" s="3"/>
      <c r="D429" s="117"/>
      <c r="E429" s="3"/>
      <c r="F429" s="3"/>
      <c r="G429" s="3"/>
      <c r="H429" s="3"/>
      <c r="I429" s="3"/>
      <c r="J429" s="3"/>
      <c r="K429" s="163"/>
      <c r="L429" s="3"/>
      <c r="M429" s="3"/>
      <c r="N429" s="3"/>
      <c r="O429" s="3"/>
      <c r="P429" s="3"/>
      <c r="Q429" s="3"/>
      <c r="R429" s="3"/>
      <c r="S429" s="1"/>
      <c r="T429" s="1"/>
      <c r="U429" s="3"/>
      <c r="V429" s="3"/>
      <c r="W429" s="163"/>
      <c r="X429" s="3"/>
      <c r="Y429" s="163"/>
      <c r="Z429" s="3"/>
      <c r="AA429" s="3"/>
      <c r="AB429" s="3"/>
      <c r="AC429" s="3"/>
      <c r="AD429" s="163"/>
      <c r="AE429" s="3"/>
      <c r="AF429" s="164"/>
      <c r="AG429" s="3"/>
      <c r="AH429" s="3"/>
      <c r="AI429" s="3"/>
      <c r="AJ429" s="3"/>
      <c r="AK429" s="3"/>
      <c r="AL429" s="3"/>
      <c r="AM429" s="3"/>
      <c r="AN429" s="3"/>
      <c r="AO429" s="3"/>
    </row>
    <row r="430" spans="1:41" ht="12.75" customHeight="1" x14ac:dyDescent="0.2">
      <c r="A430" s="3"/>
      <c r="B430" s="3"/>
      <c r="C430" s="3"/>
      <c r="D430" s="117"/>
      <c r="E430" s="3"/>
      <c r="F430" s="3"/>
      <c r="G430" s="3"/>
      <c r="H430" s="3"/>
      <c r="I430" s="3"/>
      <c r="J430" s="3"/>
      <c r="K430" s="163"/>
      <c r="L430" s="3"/>
      <c r="M430" s="3"/>
      <c r="N430" s="3"/>
      <c r="O430" s="3"/>
      <c r="P430" s="3"/>
      <c r="Q430" s="3"/>
      <c r="R430" s="3"/>
      <c r="S430" s="1"/>
      <c r="T430" s="1"/>
      <c r="U430" s="3"/>
      <c r="V430" s="3"/>
      <c r="W430" s="163"/>
      <c r="X430" s="3"/>
      <c r="Y430" s="163"/>
      <c r="Z430" s="3"/>
      <c r="AA430" s="3"/>
      <c r="AB430" s="3"/>
      <c r="AC430" s="3"/>
      <c r="AD430" s="163"/>
      <c r="AE430" s="3"/>
      <c r="AF430" s="164"/>
      <c r="AG430" s="3"/>
      <c r="AH430" s="3"/>
      <c r="AI430" s="3"/>
      <c r="AJ430" s="3"/>
      <c r="AK430" s="3"/>
      <c r="AL430" s="3"/>
      <c r="AM430" s="3"/>
      <c r="AN430" s="3"/>
      <c r="AO430" s="3"/>
    </row>
    <row r="431" spans="1:41" ht="12.75" customHeight="1" x14ac:dyDescent="0.2">
      <c r="A431" s="3"/>
      <c r="B431" s="3"/>
      <c r="C431" s="3"/>
      <c r="D431" s="117"/>
      <c r="E431" s="3"/>
      <c r="F431" s="3"/>
      <c r="G431" s="3"/>
      <c r="H431" s="3"/>
      <c r="I431" s="3"/>
      <c r="J431" s="3"/>
      <c r="K431" s="163"/>
      <c r="L431" s="3"/>
      <c r="M431" s="3"/>
      <c r="N431" s="3"/>
      <c r="O431" s="3"/>
      <c r="P431" s="3"/>
      <c r="Q431" s="3"/>
      <c r="R431" s="3"/>
      <c r="S431" s="1"/>
      <c r="T431" s="1"/>
      <c r="U431" s="3"/>
      <c r="V431" s="3"/>
      <c r="W431" s="163"/>
      <c r="X431" s="3"/>
      <c r="Y431" s="163"/>
      <c r="Z431" s="3"/>
      <c r="AA431" s="3"/>
      <c r="AB431" s="3"/>
      <c r="AC431" s="3"/>
      <c r="AD431" s="163"/>
      <c r="AE431" s="3"/>
      <c r="AF431" s="164"/>
      <c r="AG431" s="3"/>
      <c r="AH431" s="3"/>
      <c r="AI431" s="3"/>
      <c r="AJ431" s="3"/>
      <c r="AK431" s="3"/>
      <c r="AL431" s="3"/>
      <c r="AM431" s="3"/>
      <c r="AN431" s="3"/>
      <c r="AO431" s="3"/>
    </row>
    <row r="432" spans="1:41" ht="12.75" customHeight="1" x14ac:dyDescent="0.2">
      <c r="A432" s="3"/>
      <c r="B432" s="3"/>
      <c r="C432" s="3"/>
      <c r="D432" s="117"/>
      <c r="E432" s="3"/>
      <c r="F432" s="3"/>
      <c r="G432" s="3"/>
      <c r="H432" s="3"/>
      <c r="I432" s="3"/>
      <c r="J432" s="3"/>
      <c r="K432" s="163"/>
      <c r="L432" s="3"/>
      <c r="M432" s="3"/>
      <c r="N432" s="3"/>
      <c r="O432" s="3"/>
      <c r="P432" s="3"/>
      <c r="Q432" s="3"/>
      <c r="R432" s="3"/>
      <c r="S432" s="1"/>
      <c r="T432" s="1"/>
      <c r="U432" s="3"/>
      <c r="V432" s="3"/>
      <c r="W432" s="163"/>
      <c r="X432" s="3"/>
      <c r="Y432" s="163"/>
      <c r="Z432" s="3"/>
      <c r="AA432" s="3"/>
      <c r="AB432" s="3"/>
      <c r="AC432" s="3"/>
      <c r="AD432" s="163"/>
      <c r="AE432" s="3"/>
      <c r="AF432" s="164"/>
      <c r="AG432" s="3"/>
      <c r="AH432" s="3"/>
      <c r="AI432" s="3"/>
      <c r="AJ432" s="3"/>
      <c r="AK432" s="3"/>
      <c r="AL432" s="3"/>
      <c r="AM432" s="3"/>
      <c r="AN432" s="3"/>
      <c r="AO432" s="3"/>
    </row>
    <row r="433" spans="1:41" ht="12.75" customHeight="1" x14ac:dyDescent="0.2">
      <c r="A433" s="3"/>
      <c r="B433" s="3"/>
      <c r="C433" s="3"/>
      <c r="D433" s="117"/>
      <c r="E433" s="3"/>
      <c r="F433" s="3"/>
      <c r="G433" s="3"/>
      <c r="H433" s="3"/>
      <c r="I433" s="3"/>
      <c r="J433" s="3"/>
      <c r="K433" s="163"/>
      <c r="L433" s="3"/>
      <c r="M433" s="3"/>
      <c r="N433" s="3"/>
      <c r="O433" s="3"/>
      <c r="P433" s="3"/>
      <c r="Q433" s="3"/>
      <c r="R433" s="3"/>
      <c r="S433" s="1"/>
      <c r="T433" s="1"/>
      <c r="U433" s="3"/>
      <c r="V433" s="3"/>
      <c r="W433" s="163"/>
      <c r="X433" s="3"/>
      <c r="Y433" s="163"/>
      <c r="Z433" s="3"/>
      <c r="AA433" s="3"/>
      <c r="AB433" s="3"/>
      <c r="AC433" s="3"/>
      <c r="AD433" s="163"/>
      <c r="AE433" s="3"/>
      <c r="AF433" s="164"/>
      <c r="AG433" s="3"/>
      <c r="AH433" s="3"/>
      <c r="AI433" s="3"/>
      <c r="AJ433" s="3"/>
      <c r="AK433" s="3"/>
      <c r="AL433" s="3"/>
      <c r="AM433" s="3"/>
      <c r="AN433" s="3"/>
      <c r="AO433" s="3"/>
    </row>
    <row r="434" spans="1:41" ht="12.75" customHeight="1" x14ac:dyDescent="0.2">
      <c r="A434" s="3"/>
      <c r="B434" s="3"/>
      <c r="C434" s="3"/>
      <c r="D434" s="117"/>
      <c r="E434" s="3"/>
      <c r="F434" s="3"/>
      <c r="G434" s="3"/>
      <c r="H434" s="3"/>
      <c r="I434" s="3"/>
      <c r="J434" s="3"/>
      <c r="K434" s="163"/>
      <c r="L434" s="3"/>
      <c r="M434" s="3"/>
      <c r="N434" s="3"/>
      <c r="O434" s="3"/>
      <c r="P434" s="3"/>
      <c r="Q434" s="3"/>
      <c r="R434" s="3"/>
      <c r="S434" s="1"/>
      <c r="T434" s="1"/>
      <c r="U434" s="3"/>
      <c r="V434" s="3"/>
      <c r="W434" s="163"/>
      <c r="X434" s="3"/>
      <c r="Y434" s="163"/>
      <c r="Z434" s="3"/>
      <c r="AA434" s="3"/>
      <c r="AB434" s="3"/>
      <c r="AC434" s="3"/>
      <c r="AD434" s="163"/>
      <c r="AE434" s="3"/>
      <c r="AF434" s="164"/>
      <c r="AG434" s="3"/>
      <c r="AH434" s="3"/>
      <c r="AI434" s="3"/>
      <c r="AJ434" s="3"/>
      <c r="AK434" s="3"/>
      <c r="AL434" s="3"/>
      <c r="AM434" s="3"/>
      <c r="AN434" s="3"/>
      <c r="AO434" s="3"/>
    </row>
    <row r="435" spans="1:41" ht="12.75" customHeight="1" x14ac:dyDescent="0.2">
      <c r="A435" s="3"/>
      <c r="B435" s="3"/>
      <c r="C435" s="3"/>
      <c r="D435" s="117"/>
      <c r="E435" s="3"/>
      <c r="F435" s="3"/>
      <c r="G435" s="3"/>
      <c r="H435" s="3"/>
      <c r="I435" s="3"/>
      <c r="J435" s="3"/>
      <c r="K435" s="163"/>
      <c r="L435" s="3"/>
      <c r="M435" s="3"/>
      <c r="N435" s="3"/>
      <c r="O435" s="3"/>
      <c r="P435" s="3"/>
      <c r="Q435" s="3"/>
      <c r="R435" s="3"/>
      <c r="S435" s="1"/>
      <c r="T435" s="1"/>
      <c r="U435" s="3"/>
      <c r="V435" s="3"/>
      <c r="W435" s="163"/>
      <c r="X435" s="3"/>
      <c r="Y435" s="163"/>
      <c r="Z435" s="3"/>
      <c r="AA435" s="3"/>
      <c r="AB435" s="3"/>
      <c r="AC435" s="3"/>
      <c r="AD435" s="163"/>
      <c r="AE435" s="3"/>
      <c r="AF435" s="164"/>
      <c r="AG435" s="3"/>
      <c r="AH435" s="3"/>
      <c r="AI435" s="3"/>
      <c r="AJ435" s="3"/>
      <c r="AK435" s="3"/>
      <c r="AL435" s="3"/>
      <c r="AM435" s="3"/>
      <c r="AN435" s="3"/>
      <c r="AO435" s="3"/>
    </row>
    <row r="436" spans="1:41" ht="12.75" customHeight="1" x14ac:dyDescent="0.2">
      <c r="A436" s="3"/>
      <c r="B436" s="3"/>
      <c r="C436" s="3"/>
      <c r="D436" s="117"/>
      <c r="E436" s="3"/>
      <c r="F436" s="3"/>
      <c r="G436" s="3"/>
      <c r="H436" s="3"/>
      <c r="I436" s="3"/>
      <c r="J436" s="3"/>
      <c r="K436" s="163"/>
      <c r="L436" s="3"/>
      <c r="M436" s="3"/>
      <c r="N436" s="3"/>
      <c r="O436" s="3"/>
      <c r="P436" s="3"/>
      <c r="Q436" s="3"/>
      <c r="R436" s="3"/>
      <c r="S436" s="1"/>
      <c r="T436" s="1"/>
      <c r="U436" s="3"/>
      <c r="V436" s="3"/>
      <c r="W436" s="163"/>
      <c r="X436" s="3"/>
      <c r="Y436" s="163"/>
      <c r="Z436" s="3"/>
      <c r="AA436" s="3"/>
      <c r="AB436" s="3"/>
      <c r="AC436" s="3"/>
      <c r="AD436" s="163"/>
      <c r="AE436" s="3"/>
      <c r="AF436" s="164"/>
      <c r="AG436" s="3"/>
      <c r="AH436" s="3"/>
      <c r="AI436" s="3"/>
      <c r="AJ436" s="3"/>
      <c r="AK436" s="3"/>
      <c r="AL436" s="3"/>
      <c r="AM436" s="3"/>
      <c r="AN436" s="3"/>
      <c r="AO436" s="3"/>
    </row>
    <row r="437" spans="1:41" ht="12.75" customHeight="1" x14ac:dyDescent="0.2">
      <c r="A437" s="3"/>
      <c r="B437" s="3"/>
      <c r="C437" s="3"/>
      <c r="D437" s="117"/>
      <c r="E437" s="3"/>
      <c r="F437" s="3"/>
      <c r="G437" s="3"/>
      <c r="H437" s="3"/>
      <c r="I437" s="3"/>
      <c r="J437" s="3"/>
      <c r="K437" s="163"/>
      <c r="L437" s="3"/>
      <c r="M437" s="3"/>
      <c r="N437" s="3"/>
      <c r="O437" s="3"/>
      <c r="P437" s="3"/>
      <c r="Q437" s="3"/>
      <c r="R437" s="3"/>
      <c r="S437" s="1"/>
      <c r="T437" s="1"/>
      <c r="U437" s="3"/>
      <c r="V437" s="3"/>
      <c r="W437" s="163"/>
      <c r="X437" s="3"/>
      <c r="Y437" s="163"/>
      <c r="Z437" s="3"/>
      <c r="AA437" s="3"/>
      <c r="AB437" s="3"/>
      <c r="AC437" s="3"/>
      <c r="AD437" s="163"/>
      <c r="AE437" s="3"/>
      <c r="AF437" s="164"/>
      <c r="AG437" s="3"/>
      <c r="AH437" s="3"/>
      <c r="AI437" s="3"/>
      <c r="AJ437" s="3"/>
      <c r="AK437" s="3"/>
      <c r="AL437" s="3"/>
      <c r="AM437" s="3"/>
      <c r="AN437" s="3"/>
      <c r="AO437" s="3"/>
    </row>
    <row r="438" spans="1:41" ht="12.75" customHeight="1" x14ac:dyDescent="0.2">
      <c r="A438" s="3"/>
      <c r="B438" s="3"/>
      <c r="C438" s="3"/>
      <c r="D438" s="117"/>
      <c r="E438" s="3"/>
      <c r="F438" s="3"/>
      <c r="G438" s="3"/>
      <c r="H438" s="3"/>
      <c r="I438" s="3"/>
      <c r="J438" s="3"/>
      <c r="K438" s="163"/>
      <c r="L438" s="3"/>
      <c r="M438" s="3"/>
      <c r="N438" s="3"/>
      <c r="O438" s="3"/>
      <c r="P438" s="3"/>
      <c r="Q438" s="3"/>
      <c r="R438" s="3"/>
      <c r="S438" s="1"/>
      <c r="T438" s="1"/>
      <c r="U438" s="3"/>
      <c r="V438" s="3"/>
      <c r="W438" s="163"/>
      <c r="X438" s="3"/>
      <c r="Y438" s="163"/>
      <c r="Z438" s="3"/>
      <c r="AA438" s="3"/>
      <c r="AB438" s="3"/>
      <c r="AC438" s="3"/>
      <c r="AD438" s="163"/>
      <c r="AE438" s="3"/>
      <c r="AF438" s="164"/>
      <c r="AG438" s="3"/>
      <c r="AH438" s="3"/>
      <c r="AI438" s="3"/>
      <c r="AJ438" s="3"/>
      <c r="AK438" s="3"/>
      <c r="AL438" s="3"/>
      <c r="AM438" s="3"/>
      <c r="AN438" s="3"/>
      <c r="AO438" s="3"/>
    </row>
    <row r="439" spans="1:41" ht="12.75" customHeight="1" x14ac:dyDescent="0.2">
      <c r="A439" s="3"/>
      <c r="B439" s="3"/>
      <c r="C439" s="3"/>
      <c r="D439" s="117"/>
      <c r="E439" s="3"/>
      <c r="F439" s="3"/>
      <c r="G439" s="3"/>
      <c r="H439" s="3"/>
      <c r="I439" s="3"/>
      <c r="J439" s="3"/>
      <c r="K439" s="163"/>
      <c r="L439" s="3"/>
      <c r="M439" s="3"/>
      <c r="N439" s="3"/>
      <c r="O439" s="3"/>
      <c r="P439" s="3"/>
      <c r="Q439" s="3"/>
      <c r="R439" s="3"/>
      <c r="S439" s="1"/>
      <c r="T439" s="1"/>
      <c r="U439" s="3"/>
      <c r="V439" s="3"/>
      <c r="W439" s="163"/>
      <c r="X439" s="3"/>
      <c r="Y439" s="163"/>
      <c r="Z439" s="3"/>
      <c r="AA439" s="3"/>
      <c r="AB439" s="3"/>
      <c r="AC439" s="3"/>
      <c r="AD439" s="163"/>
      <c r="AE439" s="3"/>
      <c r="AF439" s="164"/>
      <c r="AG439" s="3"/>
      <c r="AH439" s="3"/>
      <c r="AI439" s="3"/>
      <c r="AJ439" s="3"/>
      <c r="AK439" s="3"/>
      <c r="AL439" s="3"/>
      <c r="AM439" s="3"/>
      <c r="AN439" s="3"/>
      <c r="AO439" s="3"/>
    </row>
    <row r="440" spans="1:41" ht="12.75" customHeight="1" x14ac:dyDescent="0.2">
      <c r="A440" s="3"/>
      <c r="B440" s="3"/>
      <c r="C440" s="3"/>
      <c r="D440" s="117"/>
      <c r="E440" s="3"/>
      <c r="F440" s="3"/>
      <c r="G440" s="3"/>
      <c r="H440" s="3"/>
      <c r="I440" s="3"/>
      <c r="J440" s="3"/>
      <c r="K440" s="163"/>
      <c r="L440" s="3"/>
      <c r="M440" s="3"/>
      <c r="N440" s="3"/>
      <c r="O440" s="3"/>
      <c r="P440" s="3"/>
      <c r="Q440" s="3"/>
      <c r="R440" s="3"/>
      <c r="S440" s="1"/>
      <c r="T440" s="1"/>
      <c r="U440" s="3"/>
      <c r="V440" s="3"/>
      <c r="W440" s="163"/>
      <c r="X440" s="3"/>
      <c r="Y440" s="163"/>
      <c r="Z440" s="3"/>
      <c r="AA440" s="3"/>
      <c r="AB440" s="3"/>
      <c r="AC440" s="3"/>
      <c r="AD440" s="163"/>
      <c r="AE440" s="3"/>
      <c r="AF440" s="164"/>
      <c r="AG440" s="3"/>
      <c r="AH440" s="3"/>
      <c r="AI440" s="3"/>
      <c r="AJ440" s="3"/>
      <c r="AK440" s="3"/>
      <c r="AL440" s="3"/>
      <c r="AM440" s="3"/>
      <c r="AN440" s="3"/>
      <c r="AO440" s="3"/>
    </row>
    <row r="441" spans="1:41" ht="12.75" customHeight="1" x14ac:dyDescent="0.2">
      <c r="A441" s="3"/>
      <c r="B441" s="3"/>
      <c r="C441" s="3"/>
      <c r="D441" s="117"/>
      <c r="E441" s="3"/>
      <c r="F441" s="3"/>
      <c r="G441" s="3"/>
      <c r="H441" s="3"/>
      <c r="I441" s="3"/>
      <c r="J441" s="3"/>
      <c r="K441" s="163"/>
      <c r="L441" s="3"/>
      <c r="M441" s="3"/>
      <c r="N441" s="3"/>
      <c r="O441" s="3"/>
      <c r="P441" s="3"/>
      <c r="Q441" s="3"/>
      <c r="R441" s="3"/>
      <c r="S441" s="1"/>
      <c r="T441" s="1"/>
      <c r="U441" s="3"/>
      <c r="V441" s="3"/>
      <c r="W441" s="163"/>
      <c r="X441" s="3"/>
      <c r="Y441" s="163"/>
      <c r="Z441" s="3"/>
      <c r="AA441" s="3"/>
      <c r="AB441" s="3"/>
      <c r="AC441" s="3"/>
      <c r="AD441" s="163"/>
      <c r="AE441" s="3"/>
      <c r="AF441" s="164"/>
      <c r="AG441" s="3"/>
      <c r="AH441" s="3"/>
      <c r="AI441" s="3"/>
      <c r="AJ441" s="3"/>
      <c r="AK441" s="3"/>
      <c r="AL441" s="3"/>
      <c r="AM441" s="3"/>
      <c r="AN441" s="3"/>
      <c r="AO441" s="3"/>
    </row>
    <row r="442" spans="1:41" ht="12.75" customHeight="1" x14ac:dyDescent="0.2">
      <c r="A442" s="3"/>
      <c r="B442" s="3"/>
      <c r="C442" s="3"/>
      <c r="D442" s="117"/>
      <c r="E442" s="3"/>
      <c r="F442" s="3"/>
      <c r="G442" s="3"/>
      <c r="H442" s="3"/>
      <c r="I442" s="3"/>
      <c r="J442" s="3"/>
      <c r="K442" s="163"/>
      <c r="L442" s="3"/>
      <c r="M442" s="3"/>
      <c r="N442" s="3"/>
      <c r="O442" s="3"/>
      <c r="P442" s="3"/>
      <c r="Q442" s="3"/>
      <c r="R442" s="3"/>
      <c r="S442" s="1"/>
      <c r="T442" s="1"/>
      <c r="U442" s="3"/>
      <c r="V442" s="3"/>
      <c r="W442" s="163"/>
      <c r="X442" s="3"/>
      <c r="Y442" s="163"/>
      <c r="Z442" s="3"/>
      <c r="AA442" s="3"/>
      <c r="AB442" s="3"/>
      <c r="AC442" s="3"/>
      <c r="AD442" s="163"/>
      <c r="AE442" s="3"/>
      <c r="AF442" s="164"/>
      <c r="AG442" s="3"/>
      <c r="AH442" s="3"/>
      <c r="AI442" s="3"/>
      <c r="AJ442" s="3"/>
      <c r="AK442" s="3"/>
      <c r="AL442" s="3"/>
      <c r="AM442" s="3"/>
      <c r="AN442" s="3"/>
      <c r="AO442" s="3"/>
    </row>
    <row r="443" spans="1:41" ht="12.75" customHeight="1" x14ac:dyDescent="0.2">
      <c r="A443" s="3"/>
      <c r="B443" s="3"/>
      <c r="C443" s="3"/>
      <c r="D443" s="117"/>
      <c r="E443" s="3"/>
      <c r="F443" s="3"/>
      <c r="G443" s="3"/>
      <c r="H443" s="3"/>
      <c r="I443" s="3"/>
      <c r="J443" s="3"/>
      <c r="K443" s="163"/>
      <c r="L443" s="3"/>
      <c r="M443" s="3"/>
      <c r="N443" s="3"/>
      <c r="O443" s="3"/>
      <c r="P443" s="3"/>
      <c r="Q443" s="3"/>
      <c r="R443" s="3"/>
      <c r="S443" s="1"/>
      <c r="T443" s="1"/>
      <c r="U443" s="3"/>
      <c r="V443" s="3"/>
      <c r="W443" s="163"/>
      <c r="X443" s="3"/>
      <c r="Y443" s="163"/>
      <c r="Z443" s="3"/>
      <c r="AA443" s="3"/>
      <c r="AB443" s="3"/>
      <c r="AC443" s="3"/>
      <c r="AD443" s="163"/>
      <c r="AE443" s="3"/>
      <c r="AF443" s="164"/>
      <c r="AG443" s="3"/>
      <c r="AH443" s="3"/>
      <c r="AI443" s="3"/>
      <c r="AJ443" s="3"/>
      <c r="AK443" s="3"/>
      <c r="AL443" s="3"/>
      <c r="AM443" s="3"/>
      <c r="AN443" s="3"/>
      <c r="AO443" s="3"/>
    </row>
    <row r="444" spans="1:41" ht="12.75" customHeight="1" x14ac:dyDescent="0.2">
      <c r="A444" s="3"/>
      <c r="B444" s="3"/>
      <c r="C444" s="3"/>
      <c r="D444" s="117"/>
      <c r="E444" s="3"/>
      <c r="F444" s="3"/>
      <c r="G444" s="3"/>
      <c r="H444" s="3"/>
      <c r="I444" s="3"/>
      <c r="J444" s="3"/>
      <c r="K444" s="163"/>
      <c r="L444" s="3"/>
      <c r="M444" s="3"/>
      <c r="N444" s="3"/>
      <c r="O444" s="3"/>
      <c r="P444" s="3"/>
      <c r="Q444" s="3"/>
      <c r="R444" s="3"/>
      <c r="S444" s="1"/>
      <c r="T444" s="1"/>
      <c r="U444" s="3"/>
      <c r="V444" s="3"/>
      <c r="W444" s="163"/>
      <c r="X444" s="3"/>
      <c r="Y444" s="163"/>
      <c r="Z444" s="3"/>
      <c r="AA444" s="3"/>
      <c r="AB444" s="3"/>
      <c r="AC444" s="3"/>
      <c r="AD444" s="163"/>
      <c r="AE444" s="3"/>
      <c r="AF444" s="164"/>
      <c r="AG444" s="3"/>
      <c r="AH444" s="3"/>
      <c r="AI444" s="3"/>
      <c r="AJ444" s="3"/>
      <c r="AK444" s="3"/>
      <c r="AL444" s="3"/>
      <c r="AM444" s="3"/>
      <c r="AN444" s="3"/>
      <c r="AO444" s="3"/>
    </row>
    <row r="445" spans="1:41" ht="12.75" customHeight="1" x14ac:dyDescent="0.2">
      <c r="A445" s="3"/>
      <c r="B445" s="3"/>
      <c r="C445" s="3"/>
      <c r="D445" s="117"/>
      <c r="E445" s="3"/>
      <c r="F445" s="3"/>
      <c r="G445" s="3"/>
      <c r="H445" s="3"/>
      <c r="I445" s="3"/>
      <c r="J445" s="3"/>
      <c r="K445" s="163"/>
      <c r="L445" s="3"/>
      <c r="M445" s="3"/>
      <c r="N445" s="3"/>
      <c r="O445" s="3"/>
      <c r="P445" s="3"/>
      <c r="Q445" s="3"/>
      <c r="R445" s="3"/>
      <c r="S445" s="1"/>
      <c r="T445" s="1"/>
      <c r="U445" s="3"/>
      <c r="V445" s="3"/>
      <c r="W445" s="163"/>
      <c r="X445" s="3"/>
      <c r="Y445" s="163"/>
      <c r="Z445" s="3"/>
      <c r="AA445" s="3"/>
      <c r="AB445" s="3"/>
      <c r="AC445" s="3"/>
      <c r="AD445" s="163"/>
      <c r="AE445" s="3"/>
      <c r="AF445" s="164"/>
      <c r="AG445" s="3"/>
      <c r="AH445" s="3"/>
      <c r="AI445" s="3"/>
      <c r="AJ445" s="3"/>
      <c r="AK445" s="3"/>
      <c r="AL445" s="3"/>
      <c r="AM445" s="3"/>
      <c r="AN445" s="3"/>
      <c r="AO445" s="3"/>
    </row>
    <row r="446" spans="1:41" ht="12.75" customHeight="1" x14ac:dyDescent="0.2">
      <c r="A446" s="3"/>
      <c r="B446" s="3"/>
      <c r="C446" s="3"/>
      <c r="D446" s="117"/>
      <c r="E446" s="3"/>
      <c r="F446" s="3"/>
      <c r="G446" s="3"/>
      <c r="H446" s="3"/>
      <c r="I446" s="3"/>
      <c r="J446" s="3"/>
      <c r="K446" s="163"/>
      <c r="L446" s="3"/>
      <c r="M446" s="3"/>
      <c r="N446" s="3"/>
      <c r="O446" s="3"/>
      <c r="P446" s="3"/>
      <c r="Q446" s="3"/>
      <c r="R446" s="3"/>
      <c r="S446" s="1"/>
      <c r="T446" s="1"/>
      <c r="U446" s="3"/>
      <c r="V446" s="3"/>
      <c r="W446" s="163"/>
      <c r="X446" s="3"/>
      <c r="Y446" s="163"/>
      <c r="Z446" s="3"/>
      <c r="AA446" s="3"/>
      <c r="AB446" s="3"/>
      <c r="AC446" s="3"/>
      <c r="AD446" s="163"/>
      <c r="AE446" s="3"/>
      <c r="AF446" s="164"/>
      <c r="AG446" s="3"/>
      <c r="AH446" s="3"/>
      <c r="AI446" s="3"/>
      <c r="AJ446" s="3"/>
      <c r="AK446" s="3"/>
      <c r="AL446" s="3"/>
      <c r="AM446" s="3"/>
      <c r="AN446" s="3"/>
      <c r="AO446" s="3"/>
    </row>
    <row r="447" spans="1:41" ht="12.75" customHeight="1" x14ac:dyDescent="0.2">
      <c r="A447" s="3"/>
      <c r="B447" s="3"/>
      <c r="C447" s="3"/>
      <c r="D447" s="117"/>
      <c r="E447" s="3"/>
      <c r="F447" s="3"/>
      <c r="G447" s="3"/>
      <c r="H447" s="3"/>
      <c r="I447" s="3"/>
      <c r="J447" s="3"/>
      <c r="K447" s="163"/>
      <c r="L447" s="3"/>
      <c r="M447" s="3"/>
      <c r="N447" s="3"/>
      <c r="O447" s="3"/>
      <c r="P447" s="3"/>
      <c r="Q447" s="3"/>
      <c r="R447" s="3"/>
      <c r="S447" s="1"/>
      <c r="T447" s="1"/>
      <c r="U447" s="3"/>
      <c r="V447" s="3"/>
      <c r="W447" s="163"/>
      <c r="X447" s="3"/>
      <c r="Y447" s="163"/>
      <c r="Z447" s="3"/>
      <c r="AA447" s="3"/>
      <c r="AB447" s="3"/>
      <c r="AC447" s="3"/>
      <c r="AD447" s="163"/>
      <c r="AE447" s="3"/>
      <c r="AF447" s="164"/>
      <c r="AG447" s="3"/>
      <c r="AH447" s="3"/>
      <c r="AI447" s="3"/>
      <c r="AJ447" s="3"/>
      <c r="AK447" s="3"/>
      <c r="AL447" s="3"/>
      <c r="AM447" s="3"/>
      <c r="AN447" s="3"/>
      <c r="AO447" s="3"/>
    </row>
    <row r="448" spans="1:41" ht="12.75" customHeight="1" x14ac:dyDescent="0.2">
      <c r="A448" s="3"/>
      <c r="B448" s="3"/>
      <c r="C448" s="3"/>
      <c r="D448" s="117"/>
      <c r="E448" s="3"/>
      <c r="F448" s="3"/>
      <c r="G448" s="3"/>
      <c r="H448" s="3"/>
      <c r="I448" s="3"/>
      <c r="J448" s="3"/>
      <c r="K448" s="163"/>
      <c r="L448" s="3"/>
      <c r="M448" s="3"/>
      <c r="N448" s="3"/>
      <c r="O448" s="3"/>
      <c r="P448" s="3"/>
      <c r="Q448" s="3"/>
      <c r="R448" s="3"/>
      <c r="S448" s="1"/>
      <c r="T448" s="1"/>
      <c r="U448" s="3"/>
      <c r="V448" s="3"/>
      <c r="W448" s="163"/>
      <c r="X448" s="3"/>
      <c r="Y448" s="163"/>
      <c r="Z448" s="3"/>
      <c r="AA448" s="3"/>
      <c r="AB448" s="3"/>
      <c r="AC448" s="3"/>
      <c r="AD448" s="163"/>
      <c r="AE448" s="3"/>
      <c r="AF448" s="164"/>
      <c r="AG448" s="3"/>
      <c r="AH448" s="3"/>
      <c r="AI448" s="3"/>
      <c r="AJ448" s="3"/>
      <c r="AK448" s="3"/>
      <c r="AL448" s="3"/>
      <c r="AM448" s="3"/>
      <c r="AN448" s="3"/>
      <c r="AO448" s="3"/>
    </row>
    <row r="449" spans="1:41" ht="12.75" customHeight="1" x14ac:dyDescent="0.2">
      <c r="A449" s="3"/>
      <c r="B449" s="3"/>
      <c r="C449" s="3"/>
      <c r="D449" s="117"/>
      <c r="E449" s="3"/>
      <c r="F449" s="3"/>
      <c r="G449" s="3"/>
      <c r="H449" s="3"/>
      <c r="I449" s="3"/>
      <c r="J449" s="3"/>
      <c r="K449" s="163"/>
      <c r="L449" s="3"/>
      <c r="M449" s="3"/>
      <c r="N449" s="3"/>
      <c r="O449" s="3"/>
      <c r="P449" s="3"/>
      <c r="Q449" s="3"/>
      <c r="R449" s="3"/>
      <c r="S449" s="1"/>
      <c r="T449" s="1"/>
      <c r="U449" s="3"/>
      <c r="V449" s="3"/>
      <c r="W449" s="163"/>
      <c r="X449" s="3"/>
      <c r="Y449" s="163"/>
      <c r="Z449" s="3"/>
      <c r="AA449" s="3"/>
      <c r="AB449" s="3"/>
      <c r="AC449" s="3"/>
      <c r="AD449" s="163"/>
      <c r="AE449" s="3"/>
      <c r="AF449" s="164"/>
      <c r="AG449" s="3"/>
      <c r="AH449" s="3"/>
      <c r="AI449" s="3"/>
      <c r="AJ449" s="3"/>
      <c r="AK449" s="3"/>
      <c r="AL449" s="3"/>
      <c r="AM449" s="3"/>
      <c r="AN449" s="3"/>
      <c r="AO449" s="3"/>
    </row>
    <row r="450" spans="1:41" ht="12.75" customHeight="1" x14ac:dyDescent="0.2">
      <c r="A450" s="3"/>
      <c r="B450" s="3"/>
      <c r="C450" s="3"/>
      <c r="D450" s="117"/>
      <c r="E450" s="3"/>
      <c r="F450" s="3"/>
      <c r="G450" s="3"/>
      <c r="H450" s="3"/>
      <c r="I450" s="3"/>
      <c r="J450" s="3"/>
      <c r="K450" s="163"/>
      <c r="L450" s="3"/>
      <c r="M450" s="3"/>
      <c r="N450" s="3"/>
      <c r="O450" s="3"/>
      <c r="P450" s="3"/>
      <c r="Q450" s="3"/>
      <c r="R450" s="3"/>
      <c r="S450" s="1"/>
      <c r="T450" s="1"/>
      <c r="U450" s="3"/>
      <c r="V450" s="3"/>
      <c r="W450" s="163"/>
      <c r="X450" s="3"/>
      <c r="Y450" s="163"/>
      <c r="Z450" s="3"/>
      <c r="AA450" s="3"/>
      <c r="AB450" s="3"/>
      <c r="AC450" s="3"/>
      <c r="AD450" s="163"/>
      <c r="AE450" s="3"/>
      <c r="AF450" s="164"/>
      <c r="AG450" s="3"/>
      <c r="AH450" s="3"/>
      <c r="AI450" s="3"/>
      <c r="AJ450" s="3"/>
      <c r="AK450" s="3"/>
      <c r="AL450" s="3"/>
      <c r="AM450" s="3"/>
      <c r="AN450" s="3"/>
      <c r="AO450" s="3"/>
    </row>
    <row r="451" spans="1:41" ht="12.75" customHeight="1" x14ac:dyDescent="0.2">
      <c r="A451" s="3"/>
      <c r="B451" s="3"/>
      <c r="C451" s="3"/>
      <c r="D451" s="117"/>
      <c r="E451" s="3"/>
      <c r="F451" s="3"/>
      <c r="G451" s="3"/>
      <c r="H451" s="3"/>
      <c r="I451" s="3"/>
      <c r="J451" s="3"/>
      <c r="K451" s="163"/>
      <c r="L451" s="3"/>
      <c r="M451" s="3"/>
      <c r="N451" s="3"/>
      <c r="O451" s="3"/>
      <c r="P451" s="3"/>
      <c r="Q451" s="3"/>
      <c r="R451" s="3"/>
      <c r="S451" s="1"/>
      <c r="T451" s="1"/>
      <c r="U451" s="3"/>
      <c r="V451" s="3"/>
      <c r="W451" s="163"/>
      <c r="X451" s="3"/>
      <c r="Y451" s="163"/>
      <c r="Z451" s="3"/>
      <c r="AA451" s="3"/>
      <c r="AB451" s="3"/>
      <c r="AC451" s="3"/>
      <c r="AD451" s="163"/>
      <c r="AE451" s="3"/>
      <c r="AF451" s="164"/>
      <c r="AG451" s="3"/>
      <c r="AH451" s="3"/>
      <c r="AI451" s="3"/>
      <c r="AJ451" s="3"/>
      <c r="AK451" s="3"/>
      <c r="AL451" s="3"/>
      <c r="AM451" s="3"/>
      <c r="AN451" s="3"/>
      <c r="AO451" s="3"/>
    </row>
    <row r="452" spans="1:41" ht="12.75" customHeight="1" x14ac:dyDescent="0.2">
      <c r="A452" s="3"/>
      <c r="B452" s="3"/>
      <c r="C452" s="3"/>
      <c r="D452" s="117"/>
      <c r="E452" s="3"/>
      <c r="F452" s="3"/>
      <c r="G452" s="3"/>
      <c r="H452" s="3"/>
      <c r="I452" s="3"/>
      <c r="J452" s="3"/>
      <c r="K452" s="163"/>
      <c r="L452" s="3"/>
      <c r="M452" s="3"/>
      <c r="N452" s="3"/>
      <c r="O452" s="3"/>
      <c r="P452" s="3"/>
      <c r="Q452" s="3"/>
      <c r="R452" s="3"/>
      <c r="S452" s="1"/>
      <c r="T452" s="1"/>
      <c r="U452" s="3"/>
      <c r="V452" s="3"/>
      <c r="W452" s="163"/>
      <c r="X452" s="3"/>
      <c r="Y452" s="163"/>
      <c r="Z452" s="3"/>
      <c r="AA452" s="3"/>
      <c r="AB452" s="3"/>
      <c r="AC452" s="3"/>
      <c r="AD452" s="163"/>
      <c r="AE452" s="3"/>
      <c r="AF452" s="164"/>
      <c r="AG452" s="3"/>
      <c r="AH452" s="3"/>
      <c r="AI452" s="3"/>
      <c r="AJ452" s="3"/>
      <c r="AK452" s="3"/>
      <c r="AL452" s="3"/>
      <c r="AM452" s="3"/>
      <c r="AN452" s="3"/>
      <c r="AO452" s="3"/>
    </row>
    <row r="453" spans="1:41" ht="12.75" customHeight="1" x14ac:dyDescent="0.2">
      <c r="A453" s="3"/>
      <c r="B453" s="3"/>
      <c r="C453" s="3"/>
      <c r="D453" s="117"/>
      <c r="E453" s="3"/>
      <c r="F453" s="3"/>
      <c r="G453" s="3"/>
      <c r="H453" s="3"/>
      <c r="I453" s="3"/>
      <c r="J453" s="3"/>
      <c r="K453" s="163"/>
      <c r="L453" s="3"/>
      <c r="M453" s="3"/>
      <c r="N453" s="3"/>
      <c r="O453" s="3"/>
      <c r="P453" s="3"/>
      <c r="Q453" s="3"/>
      <c r="R453" s="3"/>
      <c r="S453" s="1"/>
      <c r="T453" s="1"/>
      <c r="U453" s="3"/>
      <c r="V453" s="3"/>
      <c r="W453" s="163"/>
      <c r="X453" s="3"/>
      <c r="Y453" s="163"/>
      <c r="Z453" s="3"/>
      <c r="AA453" s="3"/>
      <c r="AB453" s="3"/>
      <c r="AC453" s="3"/>
      <c r="AD453" s="163"/>
      <c r="AE453" s="3"/>
      <c r="AF453" s="164"/>
      <c r="AG453" s="3"/>
      <c r="AH453" s="3"/>
      <c r="AI453" s="3"/>
      <c r="AJ453" s="3"/>
      <c r="AK453" s="3"/>
      <c r="AL453" s="3"/>
      <c r="AM453" s="3"/>
      <c r="AN453" s="3"/>
      <c r="AO453" s="3"/>
    </row>
    <row r="454" spans="1:41" ht="12.75" customHeight="1" x14ac:dyDescent="0.2">
      <c r="A454" s="3"/>
      <c r="B454" s="3"/>
      <c r="C454" s="3"/>
      <c r="D454" s="117"/>
      <c r="E454" s="3"/>
      <c r="F454" s="3"/>
      <c r="G454" s="3"/>
      <c r="H454" s="3"/>
      <c r="I454" s="3"/>
      <c r="J454" s="3"/>
      <c r="K454" s="163"/>
      <c r="L454" s="3"/>
      <c r="M454" s="3"/>
      <c r="N454" s="3"/>
      <c r="O454" s="3"/>
      <c r="P454" s="3"/>
      <c r="Q454" s="3"/>
      <c r="R454" s="3"/>
      <c r="S454" s="1"/>
      <c r="T454" s="1"/>
      <c r="U454" s="3"/>
      <c r="V454" s="3"/>
      <c r="W454" s="163"/>
      <c r="X454" s="3"/>
      <c r="Y454" s="163"/>
      <c r="Z454" s="3"/>
      <c r="AA454" s="3"/>
      <c r="AB454" s="3"/>
      <c r="AC454" s="3"/>
      <c r="AD454" s="163"/>
      <c r="AE454" s="3"/>
      <c r="AF454" s="164"/>
      <c r="AG454" s="3"/>
      <c r="AH454" s="3"/>
      <c r="AI454" s="3"/>
      <c r="AJ454" s="3"/>
      <c r="AK454" s="3"/>
      <c r="AL454" s="3"/>
      <c r="AM454" s="3"/>
      <c r="AN454" s="3"/>
      <c r="AO454" s="3"/>
    </row>
    <row r="455" spans="1:41" ht="12.75" customHeight="1" x14ac:dyDescent="0.2">
      <c r="A455" s="3"/>
      <c r="B455" s="3"/>
      <c r="C455" s="3"/>
      <c r="D455" s="117"/>
      <c r="E455" s="3"/>
      <c r="F455" s="3"/>
      <c r="G455" s="3"/>
      <c r="H455" s="3"/>
      <c r="I455" s="3"/>
      <c r="J455" s="3"/>
      <c r="K455" s="163"/>
      <c r="L455" s="3"/>
      <c r="M455" s="3"/>
      <c r="N455" s="3"/>
      <c r="O455" s="3"/>
      <c r="P455" s="3"/>
      <c r="Q455" s="3"/>
      <c r="R455" s="3"/>
      <c r="S455" s="1"/>
      <c r="T455" s="1"/>
      <c r="U455" s="3"/>
      <c r="V455" s="3"/>
      <c r="W455" s="163"/>
      <c r="X455" s="3"/>
      <c r="Y455" s="163"/>
      <c r="Z455" s="3"/>
      <c r="AA455" s="3"/>
      <c r="AB455" s="3"/>
      <c r="AC455" s="3"/>
      <c r="AD455" s="163"/>
      <c r="AE455" s="3"/>
      <c r="AF455" s="164"/>
      <c r="AG455" s="3"/>
      <c r="AH455" s="3"/>
      <c r="AI455" s="3"/>
      <c r="AJ455" s="3"/>
      <c r="AK455" s="3"/>
      <c r="AL455" s="3"/>
      <c r="AM455" s="3"/>
      <c r="AN455" s="3"/>
      <c r="AO455" s="3"/>
    </row>
    <row r="456" spans="1:41" ht="12.75" customHeight="1" x14ac:dyDescent="0.2">
      <c r="A456" s="3"/>
      <c r="B456" s="3"/>
      <c r="C456" s="3"/>
      <c r="D456" s="117"/>
      <c r="E456" s="3"/>
      <c r="F456" s="3"/>
      <c r="G456" s="3"/>
      <c r="H456" s="3"/>
      <c r="I456" s="3"/>
      <c r="J456" s="3"/>
      <c r="K456" s="163"/>
      <c r="L456" s="3"/>
      <c r="M456" s="3"/>
      <c r="N456" s="3"/>
      <c r="O456" s="3"/>
      <c r="P456" s="3"/>
      <c r="Q456" s="3"/>
      <c r="R456" s="3"/>
      <c r="S456" s="1"/>
      <c r="T456" s="1"/>
      <c r="U456" s="3"/>
      <c r="V456" s="3"/>
      <c r="W456" s="163"/>
      <c r="X456" s="3"/>
      <c r="Y456" s="163"/>
      <c r="Z456" s="3"/>
      <c r="AA456" s="3"/>
      <c r="AB456" s="3"/>
      <c r="AC456" s="3"/>
      <c r="AD456" s="163"/>
      <c r="AE456" s="3"/>
      <c r="AF456" s="164"/>
      <c r="AG456" s="3"/>
      <c r="AH456" s="3"/>
      <c r="AI456" s="3"/>
      <c r="AJ456" s="3"/>
      <c r="AK456" s="3"/>
      <c r="AL456" s="3"/>
      <c r="AM456" s="3"/>
      <c r="AN456" s="3"/>
      <c r="AO456" s="3"/>
    </row>
    <row r="457" spans="1:41" ht="12.75" customHeight="1" x14ac:dyDescent="0.2">
      <c r="A457" s="3"/>
      <c r="B457" s="3"/>
      <c r="C457" s="3"/>
      <c r="D457" s="117"/>
      <c r="E457" s="3"/>
      <c r="F457" s="3"/>
      <c r="G457" s="3"/>
      <c r="H457" s="3"/>
      <c r="I457" s="3"/>
      <c r="J457" s="3"/>
      <c r="K457" s="163"/>
      <c r="L457" s="3"/>
      <c r="M457" s="3"/>
      <c r="N457" s="3"/>
      <c r="O457" s="3"/>
      <c r="P457" s="3"/>
      <c r="Q457" s="3"/>
      <c r="R457" s="3"/>
      <c r="S457" s="1"/>
      <c r="T457" s="1"/>
      <c r="U457" s="3"/>
      <c r="V457" s="3"/>
      <c r="W457" s="163"/>
      <c r="X457" s="3"/>
      <c r="Y457" s="163"/>
      <c r="Z457" s="3"/>
      <c r="AA457" s="3"/>
      <c r="AB457" s="3"/>
      <c r="AC457" s="3"/>
      <c r="AD457" s="163"/>
      <c r="AE457" s="3"/>
      <c r="AF457" s="164"/>
      <c r="AG457" s="3"/>
      <c r="AH457" s="3"/>
      <c r="AI457" s="3"/>
      <c r="AJ457" s="3"/>
      <c r="AK457" s="3"/>
      <c r="AL457" s="3"/>
      <c r="AM457" s="3"/>
      <c r="AN457" s="3"/>
      <c r="AO457" s="3"/>
    </row>
    <row r="458" spans="1:41" ht="12.75" customHeight="1" x14ac:dyDescent="0.2">
      <c r="A458" s="3"/>
      <c r="B458" s="3"/>
      <c r="C458" s="3"/>
      <c r="D458" s="117"/>
      <c r="E458" s="3"/>
      <c r="F458" s="3"/>
      <c r="G458" s="3"/>
      <c r="H458" s="3"/>
      <c r="I458" s="3"/>
      <c r="J458" s="3"/>
      <c r="K458" s="163"/>
      <c r="L458" s="3"/>
      <c r="M458" s="3"/>
      <c r="N458" s="3"/>
      <c r="O458" s="3"/>
      <c r="P458" s="3"/>
      <c r="Q458" s="3"/>
      <c r="R458" s="3"/>
      <c r="S458" s="1"/>
      <c r="T458" s="1"/>
      <c r="U458" s="3"/>
      <c r="V458" s="3"/>
      <c r="W458" s="163"/>
      <c r="X458" s="3"/>
      <c r="Y458" s="163"/>
      <c r="Z458" s="3"/>
      <c r="AA458" s="3"/>
      <c r="AB458" s="3"/>
      <c r="AC458" s="3"/>
      <c r="AD458" s="163"/>
      <c r="AE458" s="3"/>
      <c r="AF458" s="164"/>
      <c r="AG458" s="3"/>
      <c r="AH458" s="3"/>
      <c r="AI458" s="3"/>
      <c r="AJ458" s="3"/>
      <c r="AK458" s="3"/>
      <c r="AL458" s="3"/>
      <c r="AM458" s="3"/>
      <c r="AN458" s="3"/>
      <c r="AO458" s="3"/>
    </row>
    <row r="459" spans="1:41" ht="12.75" customHeight="1" x14ac:dyDescent="0.2">
      <c r="A459" s="3"/>
      <c r="B459" s="3"/>
      <c r="C459" s="3"/>
      <c r="D459" s="117"/>
      <c r="E459" s="3"/>
      <c r="F459" s="3"/>
      <c r="G459" s="3"/>
      <c r="H459" s="3"/>
      <c r="I459" s="3"/>
      <c r="J459" s="3"/>
      <c r="K459" s="163"/>
      <c r="L459" s="3"/>
      <c r="M459" s="3"/>
      <c r="N459" s="3"/>
      <c r="O459" s="3"/>
      <c r="P459" s="3"/>
      <c r="Q459" s="3"/>
      <c r="R459" s="3"/>
      <c r="S459" s="1"/>
      <c r="T459" s="1"/>
      <c r="U459" s="3"/>
      <c r="V459" s="3"/>
      <c r="W459" s="163"/>
      <c r="X459" s="3"/>
      <c r="Y459" s="163"/>
      <c r="Z459" s="3"/>
      <c r="AA459" s="3"/>
      <c r="AB459" s="3"/>
      <c r="AC459" s="3"/>
      <c r="AD459" s="163"/>
      <c r="AE459" s="3"/>
      <c r="AF459" s="164"/>
      <c r="AG459" s="3"/>
      <c r="AH459" s="3"/>
      <c r="AI459" s="3"/>
      <c r="AJ459" s="3"/>
      <c r="AK459" s="3"/>
      <c r="AL459" s="3"/>
      <c r="AM459" s="3"/>
      <c r="AN459" s="3"/>
      <c r="AO459" s="3"/>
    </row>
    <row r="460" spans="1:41" ht="12.75" customHeight="1" x14ac:dyDescent="0.2">
      <c r="A460" s="3"/>
      <c r="B460" s="3"/>
      <c r="C460" s="3"/>
      <c r="D460" s="117"/>
      <c r="E460" s="3"/>
      <c r="F460" s="3"/>
      <c r="G460" s="3"/>
      <c r="H460" s="3"/>
      <c r="I460" s="3"/>
      <c r="J460" s="3"/>
      <c r="K460" s="163"/>
      <c r="L460" s="3"/>
      <c r="M460" s="3"/>
      <c r="N460" s="3"/>
      <c r="O460" s="3"/>
      <c r="P460" s="3"/>
      <c r="Q460" s="3"/>
      <c r="R460" s="3"/>
      <c r="S460" s="1"/>
      <c r="T460" s="1"/>
      <c r="U460" s="3"/>
      <c r="V460" s="3"/>
      <c r="W460" s="163"/>
      <c r="X460" s="3"/>
      <c r="Y460" s="163"/>
      <c r="Z460" s="3"/>
      <c r="AA460" s="3"/>
      <c r="AB460" s="3"/>
      <c r="AC460" s="3"/>
      <c r="AD460" s="163"/>
      <c r="AE460" s="3"/>
      <c r="AF460" s="164"/>
      <c r="AG460" s="3"/>
      <c r="AH460" s="3"/>
      <c r="AI460" s="3"/>
      <c r="AJ460" s="3"/>
      <c r="AK460" s="3"/>
      <c r="AL460" s="3"/>
      <c r="AM460" s="3"/>
      <c r="AN460" s="3"/>
      <c r="AO460" s="3"/>
    </row>
    <row r="461" spans="1:41" ht="12.75" customHeight="1" x14ac:dyDescent="0.2">
      <c r="A461" s="3"/>
      <c r="B461" s="3"/>
      <c r="C461" s="3"/>
      <c r="D461" s="117"/>
      <c r="E461" s="3"/>
      <c r="F461" s="3"/>
      <c r="G461" s="3"/>
      <c r="H461" s="3"/>
      <c r="I461" s="3"/>
      <c r="J461" s="3"/>
      <c r="K461" s="163"/>
      <c r="L461" s="3"/>
      <c r="M461" s="3"/>
      <c r="N461" s="3"/>
      <c r="O461" s="3"/>
      <c r="P461" s="3"/>
      <c r="Q461" s="3"/>
      <c r="R461" s="3"/>
      <c r="S461" s="1"/>
      <c r="T461" s="1"/>
      <c r="U461" s="3"/>
      <c r="V461" s="3"/>
      <c r="W461" s="163"/>
      <c r="X461" s="3"/>
      <c r="Y461" s="163"/>
      <c r="Z461" s="3"/>
      <c r="AA461" s="3"/>
      <c r="AB461" s="3"/>
      <c r="AC461" s="3"/>
      <c r="AD461" s="163"/>
      <c r="AE461" s="3"/>
      <c r="AF461" s="164"/>
      <c r="AG461" s="3"/>
      <c r="AH461" s="3"/>
      <c r="AI461" s="3"/>
      <c r="AJ461" s="3"/>
      <c r="AK461" s="3"/>
      <c r="AL461" s="3"/>
      <c r="AM461" s="3"/>
      <c r="AN461" s="3"/>
      <c r="AO461" s="3"/>
    </row>
    <row r="462" spans="1:41" ht="12.75" customHeight="1" x14ac:dyDescent="0.2">
      <c r="A462" s="3"/>
      <c r="B462" s="3"/>
      <c r="C462" s="3"/>
      <c r="D462" s="117"/>
      <c r="E462" s="3"/>
      <c r="F462" s="3"/>
      <c r="G462" s="3"/>
      <c r="H462" s="3"/>
      <c r="I462" s="3"/>
      <c r="J462" s="3"/>
      <c r="K462" s="163"/>
      <c r="L462" s="3"/>
      <c r="M462" s="3"/>
      <c r="N462" s="3"/>
      <c r="O462" s="3"/>
      <c r="P462" s="3"/>
      <c r="Q462" s="3"/>
      <c r="R462" s="3"/>
      <c r="S462" s="1"/>
      <c r="T462" s="1"/>
      <c r="U462" s="3"/>
      <c r="V462" s="3"/>
      <c r="W462" s="163"/>
      <c r="X462" s="3"/>
      <c r="Y462" s="163"/>
      <c r="Z462" s="3"/>
      <c r="AA462" s="3"/>
      <c r="AB462" s="3"/>
      <c r="AC462" s="3"/>
      <c r="AD462" s="163"/>
      <c r="AE462" s="3"/>
      <c r="AF462" s="164"/>
      <c r="AG462" s="3"/>
      <c r="AH462" s="3"/>
      <c r="AI462" s="3"/>
      <c r="AJ462" s="3"/>
      <c r="AK462" s="3"/>
      <c r="AL462" s="3"/>
      <c r="AM462" s="3"/>
      <c r="AN462" s="3"/>
      <c r="AO462" s="3"/>
    </row>
    <row r="463" spans="1:41" ht="12.75" customHeight="1" x14ac:dyDescent="0.2">
      <c r="A463" s="3"/>
      <c r="B463" s="3"/>
      <c r="C463" s="3"/>
      <c r="D463" s="117"/>
      <c r="E463" s="3"/>
      <c r="F463" s="3"/>
      <c r="G463" s="3"/>
      <c r="H463" s="3"/>
      <c r="I463" s="3"/>
      <c r="J463" s="3"/>
      <c r="K463" s="163"/>
      <c r="L463" s="3"/>
      <c r="M463" s="3"/>
      <c r="N463" s="3"/>
      <c r="O463" s="3"/>
      <c r="P463" s="3"/>
      <c r="Q463" s="3"/>
      <c r="R463" s="3"/>
      <c r="S463" s="1"/>
      <c r="T463" s="1"/>
      <c r="U463" s="3"/>
      <c r="V463" s="3"/>
      <c r="W463" s="163"/>
      <c r="X463" s="3"/>
      <c r="Y463" s="163"/>
      <c r="Z463" s="3"/>
      <c r="AA463" s="3"/>
      <c r="AB463" s="3"/>
      <c r="AC463" s="3"/>
      <c r="AD463" s="163"/>
      <c r="AE463" s="3"/>
      <c r="AF463" s="164"/>
      <c r="AG463" s="3"/>
      <c r="AH463" s="3"/>
      <c r="AI463" s="3"/>
      <c r="AJ463" s="3"/>
      <c r="AK463" s="3"/>
      <c r="AL463" s="3"/>
      <c r="AM463" s="3"/>
      <c r="AN463" s="3"/>
      <c r="AO463" s="3"/>
    </row>
    <row r="464" spans="1:41" ht="12.75" customHeight="1" x14ac:dyDescent="0.2">
      <c r="A464" s="3"/>
      <c r="B464" s="3"/>
      <c r="C464" s="3"/>
      <c r="D464" s="117"/>
      <c r="E464" s="3"/>
      <c r="F464" s="3"/>
      <c r="G464" s="3"/>
      <c r="H464" s="3"/>
      <c r="I464" s="3"/>
      <c r="J464" s="3"/>
      <c r="K464" s="163"/>
      <c r="L464" s="3"/>
      <c r="M464" s="3"/>
      <c r="N464" s="3"/>
      <c r="O464" s="3"/>
      <c r="P464" s="3"/>
      <c r="Q464" s="3"/>
      <c r="R464" s="3"/>
      <c r="S464" s="1"/>
      <c r="T464" s="1"/>
      <c r="U464" s="3"/>
      <c r="V464" s="3"/>
      <c r="W464" s="163"/>
      <c r="X464" s="3"/>
      <c r="Y464" s="163"/>
      <c r="Z464" s="3"/>
      <c r="AA464" s="3"/>
      <c r="AB464" s="3"/>
      <c r="AC464" s="3"/>
      <c r="AD464" s="163"/>
      <c r="AE464" s="3"/>
      <c r="AF464" s="164"/>
      <c r="AG464" s="3"/>
      <c r="AH464" s="3"/>
      <c r="AI464" s="3"/>
      <c r="AJ464" s="3"/>
      <c r="AK464" s="3"/>
      <c r="AL464" s="3"/>
      <c r="AM464" s="3"/>
      <c r="AN464" s="3"/>
      <c r="AO464" s="3"/>
    </row>
    <row r="465" spans="1:41" ht="12.75" customHeight="1" x14ac:dyDescent="0.2">
      <c r="A465" s="3"/>
      <c r="B465" s="3"/>
      <c r="C465" s="3"/>
      <c r="D465" s="117"/>
      <c r="E465" s="3"/>
      <c r="F465" s="3"/>
      <c r="G465" s="3"/>
      <c r="H465" s="3"/>
      <c r="I465" s="3"/>
      <c r="J465" s="3"/>
      <c r="K465" s="163"/>
      <c r="L465" s="3"/>
      <c r="M465" s="3"/>
      <c r="N465" s="3"/>
      <c r="O465" s="3"/>
      <c r="P465" s="3"/>
      <c r="Q465" s="3"/>
      <c r="R465" s="3"/>
      <c r="S465" s="1"/>
      <c r="T465" s="1"/>
      <c r="U465" s="3"/>
      <c r="V465" s="3"/>
      <c r="W465" s="163"/>
      <c r="X465" s="3"/>
      <c r="Y465" s="163"/>
      <c r="Z465" s="3"/>
      <c r="AA465" s="3"/>
      <c r="AB465" s="3"/>
      <c r="AC465" s="3"/>
      <c r="AD465" s="163"/>
      <c r="AE465" s="3"/>
      <c r="AF465" s="164"/>
      <c r="AG465" s="3"/>
      <c r="AH465" s="3"/>
      <c r="AI465" s="3"/>
      <c r="AJ465" s="3"/>
      <c r="AK465" s="3"/>
      <c r="AL465" s="3"/>
      <c r="AM465" s="3"/>
      <c r="AN465" s="3"/>
      <c r="AO465" s="3"/>
    </row>
    <row r="466" spans="1:41" ht="12.75" customHeight="1" x14ac:dyDescent="0.2">
      <c r="A466" s="3"/>
      <c r="B466" s="3"/>
      <c r="C466" s="3"/>
      <c r="D466" s="117"/>
      <c r="E466" s="3"/>
      <c r="F466" s="3"/>
      <c r="G466" s="3"/>
      <c r="H466" s="3"/>
      <c r="I466" s="3"/>
      <c r="J466" s="3"/>
      <c r="K466" s="163"/>
      <c r="L466" s="3"/>
      <c r="M466" s="3"/>
      <c r="N466" s="3"/>
      <c r="O466" s="3"/>
      <c r="P466" s="3"/>
      <c r="Q466" s="3"/>
      <c r="R466" s="3"/>
      <c r="S466" s="1"/>
      <c r="T466" s="1"/>
      <c r="U466" s="3"/>
      <c r="V466" s="3"/>
      <c r="W466" s="163"/>
      <c r="X466" s="3"/>
      <c r="Y466" s="163"/>
      <c r="Z466" s="3"/>
      <c r="AA466" s="3"/>
      <c r="AB466" s="3"/>
      <c r="AC466" s="3"/>
      <c r="AD466" s="163"/>
      <c r="AE466" s="3"/>
      <c r="AF466" s="164"/>
      <c r="AG466" s="3"/>
      <c r="AH466" s="3"/>
      <c r="AI466" s="3"/>
      <c r="AJ466" s="3"/>
      <c r="AK466" s="3"/>
      <c r="AL466" s="3"/>
      <c r="AM466" s="3"/>
      <c r="AN466" s="3"/>
      <c r="AO466" s="3"/>
    </row>
    <row r="467" spans="1:41" ht="12.75" customHeight="1" x14ac:dyDescent="0.2">
      <c r="A467" s="3"/>
      <c r="B467" s="3"/>
      <c r="C467" s="3"/>
      <c r="D467" s="117"/>
      <c r="E467" s="3"/>
      <c r="F467" s="3"/>
      <c r="G467" s="3"/>
      <c r="H467" s="3"/>
      <c r="I467" s="3"/>
      <c r="J467" s="3"/>
      <c r="K467" s="163"/>
      <c r="L467" s="3"/>
      <c r="M467" s="3"/>
      <c r="N467" s="3"/>
      <c r="O467" s="3"/>
      <c r="P467" s="3"/>
      <c r="Q467" s="3"/>
      <c r="R467" s="3"/>
      <c r="S467" s="1"/>
      <c r="T467" s="1"/>
      <c r="U467" s="3"/>
      <c r="V467" s="3"/>
      <c r="W467" s="163"/>
      <c r="X467" s="3"/>
      <c r="Y467" s="163"/>
      <c r="Z467" s="3"/>
      <c r="AA467" s="3"/>
      <c r="AB467" s="3"/>
      <c r="AC467" s="3"/>
      <c r="AD467" s="163"/>
      <c r="AE467" s="3"/>
      <c r="AF467" s="164"/>
      <c r="AG467" s="3"/>
      <c r="AH467" s="3"/>
      <c r="AI467" s="3"/>
      <c r="AJ467" s="3"/>
      <c r="AK467" s="3"/>
      <c r="AL467" s="3"/>
      <c r="AM467" s="3"/>
      <c r="AN467" s="3"/>
      <c r="AO467" s="3"/>
    </row>
    <row r="468" spans="1:41" ht="12.75" customHeight="1" x14ac:dyDescent="0.2">
      <c r="A468" s="3"/>
      <c r="B468" s="3"/>
      <c r="C468" s="3"/>
      <c r="D468" s="117"/>
      <c r="E468" s="3"/>
      <c r="F468" s="3"/>
      <c r="G468" s="3"/>
      <c r="H468" s="3"/>
      <c r="I468" s="3"/>
      <c r="J468" s="3"/>
      <c r="K468" s="163"/>
      <c r="L468" s="3"/>
      <c r="M468" s="3"/>
      <c r="N468" s="3"/>
      <c r="O468" s="3"/>
      <c r="P468" s="3"/>
      <c r="Q468" s="3"/>
      <c r="R468" s="3"/>
      <c r="S468" s="1"/>
      <c r="T468" s="1"/>
      <c r="U468" s="3"/>
      <c r="V468" s="3"/>
      <c r="W468" s="163"/>
      <c r="X468" s="3"/>
      <c r="Y468" s="163"/>
      <c r="Z468" s="3"/>
      <c r="AA468" s="3"/>
      <c r="AB468" s="3"/>
      <c r="AC468" s="3"/>
      <c r="AD468" s="163"/>
      <c r="AE468" s="3"/>
      <c r="AF468" s="164"/>
      <c r="AG468" s="3"/>
      <c r="AH468" s="3"/>
      <c r="AI468" s="3"/>
      <c r="AJ468" s="3"/>
      <c r="AK468" s="3"/>
      <c r="AL468" s="3"/>
      <c r="AM468" s="3"/>
      <c r="AN468" s="3"/>
      <c r="AO468" s="3"/>
    </row>
    <row r="469" spans="1:41" ht="12.75" customHeight="1" x14ac:dyDescent="0.2">
      <c r="A469" s="3"/>
      <c r="B469" s="3"/>
      <c r="C469" s="3"/>
      <c r="D469" s="117"/>
      <c r="E469" s="3"/>
      <c r="F469" s="3"/>
      <c r="G469" s="3"/>
      <c r="H469" s="3"/>
      <c r="I469" s="3"/>
      <c r="J469" s="3"/>
      <c r="K469" s="163"/>
      <c r="L469" s="3"/>
      <c r="M469" s="3"/>
      <c r="N469" s="3"/>
      <c r="O469" s="3"/>
      <c r="P469" s="3"/>
      <c r="Q469" s="3"/>
      <c r="R469" s="3"/>
      <c r="S469" s="1"/>
      <c r="T469" s="1"/>
      <c r="U469" s="3"/>
      <c r="V469" s="3"/>
      <c r="W469" s="163"/>
      <c r="X469" s="3"/>
      <c r="Y469" s="163"/>
      <c r="Z469" s="3"/>
      <c r="AA469" s="3"/>
      <c r="AB469" s="3"/>
      <c r="AC469" s="3"/>
      <c r="AD469" s="163"/>
      <c r="AE469" s="3"/>
      <c r="AF469" s="164"/>
      <c r="AG469" s="3"/>
      <c r="AH469" s="3"/>
      <c r="AI469" s="3"/>
      <c r="AJ469" s="3"/>
      <c r="AK469" s="3"/>
      <c r="AL469" s="3"/>
      <c r="AM469" s="3"/>
      <c r="AN469" s="3"/>
      <c r="AO469" s="3"/>
    </row>
    <row r="470" spans="1:41" ht="12.75" customHeight="1" x14ac:dyDescent="0.2">
      <c r="A470" s="3"/>
      <c r="B470" s="3"/>
      <c r="C470" s="3"/>
      <c r="D470" s="117"/>
      <c r="E470" s="3"/>
      <c r="F470" s="3"/>
      <c r="G470" s="3"/>
      <c r="H470" s="3"/>
      <c r="I470" s="3"/>
      <c r="J470" s="3"/>
      <c r="K470" s="163"/>
      <c r="L470" s="3"/>
      <c r="M470" s="3"/>
      <c r="N470" s="3"/>
      <c r="O470" s="3"/>
      <c r="P470" s="3"/>
      <c r="Q470" s="3"/>
      <c r="R470" s="3"/>
      <c r="S470" s="1"/>
      <c r="T470" s="1"/>
      <c r="U470" s="3"/>
      <c r="V470" s="3"/>
      <c r="W470" s="163"/>
      <c r="X470" s="3"/>
      <c r="Y470" s="163"/>
      <c r="Z470" s="3"/>
      <c r="AA470" s="3"/>
      <c r="AB470" s="3"/>
      <c r="AC470" s="3"/>
      <c r="AD470" s="163"/>
      <c r="AE470" s="3"/>
      <c r="AF470" s="164"/>
      <c r="AG470" s="3"/>
      <c r="AH470" s="3"/>
      <c r="AI470" s="3"/>
      <c r="AJ470" s="3"/>
      <c r="AK470" s="3"/>
      <c r="AL470" s="3"/>
      <c r="AM470" s="3"/>
      <c r="AN470" s="3"/>
      <c r="AO470" s="3"/>
    </row>
    <row r="471" spans="1:41" ht="12.75" customHeight="1" x14ac:dyDescent="0.2">
      <c r="A471" s="3"/>
      <c r="B471" s="3"/>
      <c r="C471" s="3"/>
      <c r="D471" s="117"/>
      <c r="E471" s="3"/>
      <c r="F471" s="3"/>
      <c r="G471" s="3"/>
      <c r="H471" s="3"/>
      <c r="I471" s="3"/>
      <c r="J471" s="3"/>
      <c r="K471" s="163"/>
      <c r="L471" s="3"/>
      <c r="M471" s="3"/>
      <c r="N471" s="3"/>
      <c r="O471" s="3"/>
      <c r="P471" s="3"/>
      <c r="Q471" s="3"/>
      <c r="R471" s="3"/>
      <c r="S471" s="1"/>
      <c r="T471" s="1"/>
      <c r="U471" s="3"/>
      <c r="V471" s="3"/>
      <c r="W471" s="163"/>
      <c r="X471" s="3"/>
      <c r="Y471" s="163"/>
      <c r="Z471" s="3"/>
      <c r="AA471" s="3"/>
      <c r="AB471" s="3"/>
      <c r="AC471" s="3"/>
      <c r="AD471" s="163"/>
      <c r="AE471" s="3"/>
      <c r="AF471" s="164"/>
      <c r="AG471" s="3"/>
      <c r="AH471" s="3"/>
      <c r="AI471" s="3"/>
      <c r="AJ471" s="3"/>
      <c r="AK471" s="3"/>
      <c r="AL471" s="3"/>
      <c r="AM471" s="3"/>
      <c r="AN471" s="3"/>
      <c r="AO471" s="3"/>
    </row>
    <row r="472" spans="1:41" ht="12.75" customHeight="1" x14ac:dyDescent="0.2">
      <c r="A472" s="3"/>
      <c r="B472" s="3"/>
      <c r="C472" s="3"/>
      <c r="D472" s="117"/>
      <c r="E472" s="3"/>
      <c r="F472" s="3"/>
      <c r="G472" s="3"/>
      <c r="H472" s="3"/>
      <c r="I472" s="3"/>
      <c r="J472" s="3"/>
      <c r="K472" s="163"/>
      <c r="L472" s="3"/>
      <c r="M472" s="3"/>
      <c r="N472" s="3"/>
      <c r="O472" s="3"/>
      <c r="P472" s="3"/>
      <c r="Q472" s="3"/>
      <c r="R472" s="3"/>
      <c r="S472" s="1"/>
      <c r="T472" s="1"/>
      <c r="U472" s="3"/>
      <c r="V472" s="3"/>
      <c r="W472" s="163"/>
      <c r="X472" s="3"/>
      <c r="Y472" s="163"/>
      <c r="Z472" s="3"/>
      <c r="AA472" s="3"/>
      <c r="AB472" s="3"/>
      <c r="AC472" s="3"/>
      <c r="AD472" s="163"/>
      <c r="AE472" s="3"/>
      <c r="AF472" s="164"/>
      <c r="AG472" s="3"/>
      <c r="AH472" s="3"/>
      <c r="AI472" s="3"/>
      <c r="AJ472" s="3"/>
      <c r="AK472" s="3"/>
      <c r="AL472" s="3"/>
      <c r="AM472" s="3"/>
      <c r="AN472" s="3"/>
      <c r="AO472" s="3"/>
    </row>
    <row r="473" spans="1:41" ht="12.75" customHeight="1" x14ac:dyDescent="0.2">
      <c r="A473" s="3"/>
      <c r="B473" s="3"/>
      <c r="C473" s="3"/>
      <c r="D473" s="117"/>
      <c r="E473" s="3"/>
      <c r="F473" s="3"/>
      <c r="G473" s="3"/>
      <c r="H473" s="3"/>
      <c r="I473" s="3"/>
      <c r="J473" s="3"/>
      <c r="K473" s="163"/>
      <c r="L473" s="3"/>
      <c r="M473" s="3"/>
      <c r="N473" s="3"/>
      <c r="O473" s="3"/>
      <c r="P473" s="3"/>
      <c r="Q473" s="3"/>
      <c r="R473" s="3"/>
      <c r="S473" s="1"/>
      <c r="T473" s="1"/>
      <c r="U473" s="3"/>
      <c r="V473" s="3"/>
      <c r="W473" s="163"/>
      <c r="X473" s="3"/>
      <c r="Y473" s="163"/>
      <c r="Z473" s="3"/>
      <c r="AA473" s="3"/>
      <c r="AB473" s="3"/>
      <c r="AC473" s="3"/>
      <c r="AD473" s="163"/>
      <c r="AE473" s="3"/>
      <c r="AF473" s="164"/>
      <c r="AG473" s="3"/>
      <c r="AH473" s="3"/>
      <c r="AI473" s="3"/>
      <c r="AJ473" s="3"/>
      <c r="AK473" s="3"/>
      <c r="AL473" s="3"/>
      <c r="AM473" s="3"/>
      <c r="AN473" s="3"/>
      <c r="AO473" s="3"/>
    </row>
    <row r="474" spans="1:41" ht="12.75" customHeight="1" x14ac:dyDescent="0.2">
      <c r="A474" s="3"/>
      <c r="B474" s="3"/>
      <c r="C474" s="3"/>
      <c r="D474" s="117"/>
      <c r="E474" s="3"/>
      <c r="F474" s="3"/>
      <c r="G474" s="3"/>
      <c r="H474" s="3"/>
      <c r="I474" s="3"/>
      <c r="J474" s="3"/>
      <c r="K474" s="163"/>
      <c r="L474" s="3"/>
      <c r="M474" s="3"/>
      <c r="N474" s="3"/>
      <c r="O474" s="3"/>
      <c r="P474" s="3"/>
      <c r="Q474" s="3"/>
      <c r="R474" s="3"/>
      <c r="S474" s="1"/>
      <c r="T474" s="1"/>
      <c r="U474" s="3"/>
      <c r="V474" s="3"/>
      <c r="W474" s="163"/>
      <c r="X474" s="3"/>
      <c r="Y474" s="163"/>
      <c r="Z474" s="3"/>
      <c r="AA474" s="3"/>
      <c r="AB474" s="3"/>
      <c r="AC474" s="3"/>
      <c r="AD474" s="163"/>
      <c r="AE474" s="3"/>
      <c r="AF474" s="164"/>
      <c r="AG474" s="3"/>
      <c r="AH474" s="3"/>
      <c r="AI474" s="3"/>
      <c r="AJ474" s="3"/>
      <c r="AK474" s="3"/>
      <c r="AL474" s="3"/>
      <c r="AM474" s="3"/>
      <c r="AN474" s="3"/>
      <c r="AO474" s="3"/>
    </row>
    <row r="475" spans="1:41" ht="12.75" customHeight="1" x14ac:dyDescent="0.2">
      <c r="A475" s="3"/>
      <c r="B475" s="3"/>
      <c r="C475" s="3"/>
      <c r="D475" s="117"/>
      <c r="E475" s="3"/>
      <c r="F475" s="3"/>
      <c r="G475" s="3"/>
      <c r="H475" s="3"/>
      <c r="I475" s="3"/>
      <c r="J475" s="3"/>
      <c r="K475" s="163"/>
      <c r="L475" s="3"/>
      <c r="M475" s="3"/>
      <c r="N475" s="3"/>
      <c r="O475" s="3"/>
      <c r="P475" s="3"/>
      <c r="Q475" s="3"/>
      <c r="R475" s="3"/>
      <c r="S475" s="1"/>
      <c r="T475" s="1"/>
      <c r="U475" s="3"/>
      <c r="V475" s="3"/>
      <c r="W475" s="163"/>
      <c r="X475" s="3"/>
      <c r="Y475" s="163"/>
      <c r="Z475" s="3"/>
      <c r="AA475" s="3"/>
      <c r="AB475" s="3"/>
      <c r="AC475" s="3"/>
      <c r="AD475" s="163"/>
      <c r="AE475" s="3"/>
      <c r="AF475" s="164"/>
      <c r="AG475" s="3"/>
      <c r="AH475" s="3"/>
      <c r="AI475" s="3"/>
      <c r="AJ475" s="3"/>
      <c r="AK475" s="3"/>
      <c r="AL475" s="3"/>
      <c r="AM475" s="3"/>
      <c r="AN475" s="3"/>
      <c r="AO475" s="3"/>
    </row>
    <row r="476" spans="1:41" ht="12.75" customHeight="1" x14ac:dyDescent="0.2">
      <c r="A476" s="3"/>
      <c r="B476" s="3"/>
      <c r="C476" s="3"/>
      <c r="D476" s="117"/>
      <c r="E476" s="3"/>
      <c r="F476" s="3"/>
      <c r="G476" s="3"/>
      <c r="H476" s="3"/>
      <c r="I476" s="3"/>
      <c r="J476" s="3"/>
      <c r="K476" s="163"/>
      <c r="L476" s="3"/>
      <c r="M476" s="3"/>
      <c r="N476" s="3"/>
      <c r="O476" s="3"/>
      <c r="P476" s="3"/>
      <c r="Q476" s="3"/>
      <c r="R476" s="3"/>
      <c r="S476" s="1"/>
      <c r="T476" s="1"/>
      <c r="U476" s="3"/>
      <c r="V476" s="3"/>
      <c r="W476" s="163"/>
      <c r="X476" s="3"/>
      <c r="Y476" s="163"/>
      <c r="Z476" s="3"/>
      <c r="AA476" s="3"/>
      <c r="AB476" s="3"/>
      <c r="AC476" s="3"/>
      <c r="AD476" s="163"/>
      <c r="AE476" s="3"/>
      <c r="AF476" s="164"/>
      <c r="AG476" s="3"/>
      <c r="AH476" s="3"/>
      <c r="AI476" s="3"/>
      <c r="AJ476" s="3"/>
      <c r="AK476" s="3"/>
      <c r="AL476" s="3"/>
      <c r="AM476" s="3"/>
      <c r="AN476" s="3"/>
      <c r="AO476" s="3"/>
    </row>
    <row r="477" spans="1:41" ht="12.75" customHeight="1" x14ac:dyDescent="0.2">
      <c r="A477" s="3"/>
      <c r="B477" s="3"/>
      <c r="C477" s="3"/>
      <c r="D477" s="117"/>
      <c r="E477" s="3"/>
      <c r="F477" s="3"/>
      <c r="G477" s="3"/>
      <c r="H477" s="3"/>
      <c r="I477" s="3"/>
      <c r="J477" s="3"/>
      <c r="K477" s="163"/>
      <c r="L477" s="3"/>
      <c r="M477" s="3"/>
      <c r="N477" s="3"/>
      <c r="O477" s="3"/>
      <c r="P477" s="3"/>
      <c r="Q477" s="3"/>
      <c r="R477" s="3"/>
      <c r="S477" s="1"/>
      <c r="T477" s="1"/>
      <c r="U477" s="3"/>
      <c r="V477" s="3"/>
      <c r="W477" s="163"/>
      <c r="X477" s="3"/>
      <c r="Y477" s="163"/>
      <c r="Z477" s="3"/>
      <c r="AA477" s="3"/>
      <c r="AB477" s="3"/>
      <c r="AC477" s="3"/>
      <c r="AD477" s="163"/>
      <c r="AE477" s="3"/>
      <c r="AF477" s="164"/>
      <c r="AG477" s="3"/>
      <c r="AH477" s="3"/>
      <c r="AI477" s="3"/>
      <c r="AJ477" s="3"/>
      <c r="AK477" s="3"/>
      <c r="AL477" s="3"/>
      <c r="AM477" s="3"/>
      <c r="AN477" s="3"/>
      <c r="AO477" s="3"/>
    </row>
    <row r="478" spans="1:41" ht="12.75" customHeight="1" x14ac:dyDescent="0.2">
      <c r="A478" s="3"/>
      <c r="B478" s="3"/>
      <c r="C478" s="3"/>
      <c r="D478" s="117"/>
      <c r="E478" s="3"/>
      <c r="F478" s="3"/>
      <c r="G478" s="3"/>
      <c r="H478" s="3"/>
      <c r="I478" s="3"/>
      <c r="J478" s="3"/>
      <c r="K478" s="163"/>
      <c r="L478" s="3"/>
      <c r="M478" s="3"/>
      <c r="N478" s="3"/>
      <c r="O478" s="3"/>
      <c r="P478" s="3"/>
      <c r="Q478" s="3"/>
      <c r="R478" s="3"/>
      <c r="S478" s="1"/>
      <c r="T478" s="1"/>
      <c r="U478" s="3"/>
      <c r="V478" s="3"/>
      <c r="W478" s="163"/>
      <c r="X478" s="3"/>
      <c r="Y478" s="163"/>
      <c r="Z478" s="3"/>
      <c r="AA478" s="3"/>
      <c r="AB478" s="3"/>
      <c r="AC478" s="3"/>
      <c r="AD478" s="163"/>
      <c r="AE478" s="3"/>
      <c r="AF478" s="164"/>
      <c r="AG478" s="3"/>
      <c r="AH478" s="3"/>
      <c r="AI478" s="3"/>
      <c r="AJ478" s="3"/>
      <c r="AK478" s="3"/>
      <c r="AL478" s="3"/>
      <c r="AM478" s="3"/>
      <c r="AN478" s="3"/>
      <c r="AO478" s="3"/>
    </row>
    <row r="479" spans="1:41" ht="12.75" customHeight="1" x14ac:dyDescent="0.2">
      <c r="A479" s="3"/>
      <c r="B479" s="3"/>
      <c r="C479" s="3"/>
      <c r="D479" s="117"/>
      <c r="E479" s="3"/>
      <c r="F479" s="3"/>
      <c r="G479" s="3"/>
      <c r="H479" s="3"/>
      <c r="I479" s="3"/>
      <c r="J479" s="3"/>
      <c r="K479" s="163"/>
      <c r="L479" s="3"/>
      <c r="M479" s="3"/>
      <c r="N479" s="3"/>
      <c r="O479" s="3"/>
      <c r="P479" s="3"/>
      <c r="Q479" s="3"/>
      <c r="R479" s="3"/>
      <c r="S479" s="1"/>
      <c r="T479" s="1"/>
      <c r="U479" s="3"/>
      <c r="V479" s="3"/>
      <c r="W479" s="163"/>
      <c r="X479" s="3"/>
      <c r="Y479" s="163"/>
      <c r="Z479" s="3"/>
      <c r="AA479" s="3"/>
      <c r="AB479" s="3"/>
      <c r="AC479" s="3"/>
      <c r="AD479" s="163"/>
      <c r="AE479" s="3"/>
      <c r="AF479" s="164"/>
      <c r="AG479" s="3"/>
      <c r="AH479" s="3"/>
      <c r="AI479" s="3"/>
      <c r="AJ479" s="3"/>
      <c r="AK479" s="3"/>
      <c r="AL479" s="3"/>
      <c r="AM479" s="3"/>
      <c r="AN479" s="3"/>
      <c r="AO479" s="3"/>
    </row>
    <row r="480" spans="1:41" ht="12.75" customHeight="1" x14ac:dyDescent="0.2">
      <c r="A480" s="3"/>
      <c r="B480" s="3"/>
      <c r="C480" s="3"/>
      <c r="D480" s="117"/>
      <c r="E480" s="3"/>
      <c r="F480" s="3"/>
      <c r="G480" s="3"/>
      <c r="H480" s="3"/>
      <c r="I480" s="3"/>
      <c r="J480" s="3"/>
      <c r="K480" s="163"/>
      <c r="L480" s="3"/>
      <c r="M480" s="3"/>
      <c r="N480" s="3"/>
      <c r="O480" s="3"/>
      <c r="P480" s="3"/>
      <c r="Q480" s="3"/>
      <c r="R480" s="3"/>
      <c r="S480" s="1"/>
      <c r="T480" s="1"/>
      <c r="U480" s="3"/>
      <c r="V480" s="3"/>
      <c r="W480" s="163"/>
      <c r="X480" s="3"/>
      <c r="Y480" s="163"/>
      <c r="Z480" s="3"/>
      <c r="AA480" s="3"/>
      <c r="AB480" s="3"/>
      <c r="AC480" s="3"/>
      <c r="AD480" s="163"/>
      <c r="AE480" s="3"/>
      <c r="AF480" s="164"/>
      <c r="AG480" s="3"/>
      <c r="AH480" s="3"/>
      <c r="AI480" s="3"/>
      <c r="AJ480" s="3"/>
      <c r="AK480" s="3"/>
      <c r="AL480" s="3"/>
      <c r="AM480" s="3"/>
      <c r="AN480" s="3"/>
      <c r="AO480" s="3"/>
    </row>
    <row r="481" spans="1:41" ht="12.75" customHeight="1" x14ac:dyDescent="0.2">
      <c r="A481" s="3"/>
      <c r="B481" s="3"/>
      <c r="C481" s="3"/>
      <c r="D481" s="117"/>
      <c r="E481" s="3"/>
      <c r="F481" s="3"/>
      <c r="G481" s="3"/>
      <c r="H481" s="3"/>
      <c r="I481" s="3"/>
      <c r="J481" s="3"/>
      <c r="K481" s="163"/>
      <c r="L481" s="3"/>
      <c r="M481" s="3"/>
      <c r="N481" s="3"/>
      <c r="O481" s="3"/>
      <c r="P481" s="3"/>
      <c r="Q481" s="3"/>
      <c r="R481" s="3"/>
      <c r="S481" s="1"/>
      <c r="T481" s="1"/>
      <c r="U481" s="3"/>
      <c r="V481" s="3"/>
      <c r="W481" s="163"/>
      <c r="X481" s="3"/>
      <c r="Y481" s="163"/>
      <c r="Z481" s="3"/>
      <c r="AA481" s="3"/>
      <c r="AB481" s="3"/>
      <c r="AC481" s="3"/>
      <c r="AD481" s="163"/>
      <c r="AE481" s="3"/>
      <c r="AF481" s="164"/>
      <c r="AG481" s="3"/>
      <c r="AH481" s="3"/>
      <c r="AI481" s="3"/>
      <c r="AJ481" s="3"/>
      <c r="AK481" s="3"/>
      <c r="AL481" s="3"/>
      <c r="AM481" s="3"/>
      <c r="AN481" s="3"/>
      <c r="AO481" s="3"/>
    </row>
    <row r="482" spans="1:41" ht="12.75" customHeight="1" x14ac:dyDescent="0.2">
      <c r="A482" s="3"/>
      <c r="B482" s="3"/>
      <c r="C482" s="3"/>
      <c r="D482" s="117"/>
      <c r="E482" s="3"/>
      <c r="F482" s="3"/>
      <c r="G482" s="3"/>
      <c r="H482" s="3"/>
      <c r="I482" s="3"/>
      <c r="J482" s="3"/>
      <c r="K482" s="163"/>
      <c r="L482" s="3"/>
      <c r="M482" s="3"/>
      <c r="N482" s="3"/>
      <c r="O482" s="3"/>
      <c r="P482" s="3"/>
      <c r="Q482" s="3"/>
      <c r="R482" s="3"/>
      <c r="S482" s="1"/>
      <c r="T482" s="1"/>
      <c r="U482" s="3"/>
      <c r="V482" s="3"/>
      <c r="W482" s="163"/>
      <c r="X482" s="3"/>
      <c r="Y482" s="163"/>
      <c r="Z482" s="3"/>
      <c r="AA482" s="3"/>
      <c r="AB482" s="3"/>
      <c r="AC482" s="3"/>
      <c r="AD482" s="163"/>
      <c r="AE482" s="3"/>
      <c r="AF482" s="164"/>
      <c r="AG482" s="3"/>
      <c r="AH482" s="3"/>
      <c r="AI482" s="3"/>
      <c r="AJ482" s="3"/>
      <c r="AK482" s="3"/>
      <c r="AL482" s="3"/>
      <c r="AM482" s="3"/>
      <c r="AN482" s="3"/>
      <c r="AO482" s="3"/>
    </row>
    <row r="483" spans="1:41" ht="12.75" customHeight="1" x14ac:dyDescent="0.2">
      <c r="A483" s="3"/>
      <c r="B483" s="3"/>
      <c r="C483" s="3"/>
      <c r="D483" s="117"/>
      <c r="E483" s="3"/>
      <c r="F483" s="3"/>
      <c r="G483" s="3"/>
      <c r="H483" s="3"/>
      <c r="I483" s="3"/>
      <c r="J483" s="3"/>
      <c r="K483" s="163"/>
      <c r="L483" s="3"/>
      <c r="M483" s="3"/>
      <c r="N483" s="3"/>
      <c r="O483" s="3"/>
      <c r="P483" s="3"/>
      <c r="Q483" s="3"/>
      <c r="R483" s="3"/>
      <c r="S483" s="1"/>
      <c r="T483" s="1"/>
      <c r="U483" s="3"/>
      <c r="V483" s="3"/>
      <c r="W483" s="163"/>
      <c r="X483" s="3"/>
      <c r="Y483" s="163"/>
      <c r="Z483" s="3"/>
      <c r="AA483" s="3"/>
      <c r="AB483" s="3"/>
      <c r="AC483" s="3"/>
      <c r="AD483" s="163"/>
      <c r="AE483" s="3"/>
      <c r="AF483" s="164"/>
      <c r="AG483" s="3"/>
      <c r="AH483" s="3"/>
      <c r="AI483" s="3"/>
      <c r="AJ483" s="3"/>
      <c r="AK483" s="3"/>
      <c r="AL483" s="3"/>
      <c r="AM483" s="3"/>
      <c r="AN483" s="3"/>
      <c r="AO483" s="3"/>
    </row>
    <row r="484" spans="1:41" ht="12.75" customHeight="1" x14ac:dyDescent="0.2">
      <c r="A484" s="3"/>
      <c r="B484" s="3"/>
      <c r="C484" s="3"/>
      <c r="D484" s="117"/>
      <c r="E484" s="3"/>
      <c r="F484" s="3"/>
      <c r="G484" s="3"/>
      <c r="H484" s="3"/>
      <c r="I484" s="3"/>
      <c r="J484" s="3"/>
      <c r="K484" s="163"/>
      <c r="L484" s="3"/>
      <c r="M484" s="3"/>
      <c r="N484" s="3"/>
      <c r="O484" s="3"/>
      <c r="P484" s="3"/>
      <c r="Q484" s="3"/>
      <c r="R484" s="3"/>
      <c r="S484" s="1"/>
      <c r="T484" s="1"/>
      <c r="U484" s="3"/>
      <c r="V484" s="3"/>
      <c r="W484" s="163"/>
      <c r="X484" s="3"/>
      <c r="Y484" s="163"/>
      <c r="Z484" s="3"/>
      <c r="AA484" s="3"/>
      <c r="AB484" s="3"/>
      <c r="AC484" s="3"/>
      <c r="AD484" s="163"/>
      <c r="AE484" s="3"/>
      <c r="AF484" s="164"/>
      <c r="AG484" s="3"/>
      <c r="AH484" s="3"/>
      <c r="AI484" s="3"/>
      <c r="AJ484" s="3"/>
      <c r="AK484" s="3"/>
      <c r="AL484" s="3"/>
      <c r="AM484" s="3"/>
      <c r="AN484" s="3"/>
      <c r="AO484" s="3"/>
    </row>
    <row r="485" spans="1:41" ht="12.75" customHeight="1" x14ac:dyDescent="0.2">
      <c r="A485" s="3"/>
      <c r="B485" s="3"/>
      <c r="C485" s="3"/>
      <c r="D485" s="117"/>
      <c r="E485" s="3"/>
      <c r="F485" s="3"/>
      <c r="G485" s="3"/>
      <c r="H485" s="3"/>
      <c r="I485" s="3"/>
      <c r="J485" s="3"/>
      <c r="K485" s="163"/>
      <c r="L485" s="3"/>
      <c r="M485" s="3"/>
      <c r="N485" s="3"/>
      <c r="O485" s="3"/>
      <c r="P485" s="3"/>
      <c r="Q485" s="3"/>
      <c r="R485" s="3"/>
      <c r="S485" s="1"/>
      <c r="T485" s="1"/>
      <c r="U485" s="3"/>
      <c r="V485" s="3"/>
      <c r="W485" s="163"/>
      <c r="X485" s="3"/>
      <c r="Y485" s="163"/>
      <c r="Z485" s="3"/>
      <c r="AA485" s="3"/>
      <c r="AB485" s="3"/>
      <c r="AC485" s="3"/>
      <c r="AD485" s="163"/>
      <c r="AE485" s="3"/>
      <c r="AF485" s="164"/>
      <c r="AG485" s="3"/>
      <c r="AH485" s="3"/>
      <c r="AI485" s="3"/>
      <c r="AJ485" s="3"/>
      <c r="AK485" s="3"/>
      <c r="AL485" s="3"/>
      <c r="AM485" s="3"/>
      <c r="AN485" s="3"/>
      <c r="AO485" s="3"/>
    </row>
    <row r="486" spans="1:41" ht="12.75" customHeight="1" x14ac:dyDescent="0.2">
      <c r="A486" s="3"/>
      <c r="B486" s="3"/>
      <c r="C486" s="3"/>
      <c r="D486" s="117"/>
      <c r="E486" s="3"/>
      <c r="F486" s="3"/>
      <c r="G486" s="3"/>
      <c r="H486" s="3"/>
      <c r="I486" s="3"/>
      <c r="J486" s="3"/>
      <c r="K486" s="163"/>
      <c r="L486" s="3"/>
      <c r="M486" s="3"/>
      <c r="N486" s="3"/>
      <c r="O486" s="3"/>
      <c r="P486" s="3"/>
      <c r="Q486" s="3"/>
      <c r="R486" s="3"/>
      <c r="S486" s="1"/>
      <c r="T486" s="1"/>
      <c r="U486" s="3"/>
      <c r="V486" s="3"/>
      <c r="W486" s="163"/>
      <c r="X486" s="3"/>
      <c r="Y486" s="163"/>
      <c r="Z486" s="3"/>
      <c r="AA486" s="3"/>
      <c r="AB486" s="3"/>
      <c r="AC486" s="3"/>
      <c r="AD486" s="163"/>
      <c r="AE486" s="3"/>
      <c r="AF486" s="164"/>
      <c r="AG486" s="3"/>
      <c r="AH486" s="3"/>
      <c r="AI486" s="3"/>
      <c r="AJ486" s="3"/>
      <c r="AK486" s="3"/>
      <c r="AL486" s="3"/>
      <c r="AM486" s="3"/>
      <c r="AN486" s="3"/>
      <c r="AO486" s="3"/>
    </row>
    <row r="487" spans="1:41" ht="12.75" customHeight="1" x14ac:dyDescent="0.2">
      <c r="A487" s="3"/>
      <c r="B487" s="3"/>
      <c r="C487" s="3"/>
      <c r="D487" s="117"/>
      <c r="E487" s="3"/>
      <c r="F487" s="3"/>
      <c r="G487" s="3"/>
      <c r="H487" s="3"/>
      <c r="I487" s="3"/>
      <c r="J487" s="3"/>
      <c r="K487" s="163"/>
      <c r="L487" s="3"/>
      <c r="M487" s="3"/>
      <c r="N487" s="3"/>
      <c r="O487" s="3"/>
      <c r="P487" s="3"/>
      <c r="Q487" s="3"/>
      <c r="R487" s="3"/>
      <c r="S487" s="1"/>
      <c r="T487" s="1"/>
      <c r="U487" s="3"/>
      <c r="V487" s="3"/>
      <c r="W487" s="163"/>
      <c r="X487" s="3"/>
      <c r="Y487" s="163"/>
      <c r="Z487" s="3"/>
      <c r="AA487" s="3"/>
      <c r="AB487" s="3"/>
      <c r="AC487" s="3"/>
      <c r="AD487" s="163"/>
      <c r="AE487" s="3"/>
      <c r="AF487" s="164"/>
      <c r="AG487" s="3"/>
      <c r="AH487" s="3"/>
      <c r="AI487" s="3"/>
      <c r="AJ487" s="3"/>
      <c r="AK487" s="3"/>
      <c r="AL487" s="3"/>
      <c r="AM487" s="3"/>
      <c r="AN487" s="3"/>
      <c r="AO487" s="3"/>
    </row>
    <row r="488" spans="1:41" ht="12.75" customHeight="1" x14ac:dyDescent="0.2">
      <c r="A488" s="3"/>
      <c r="B488" s="3"/>
      <c r="C488" s="3"/>
      <c r="D488" s="117"/>
      <c r="E488" s="3"/>
      <c r="F488" s="3"/>
      <c r="G488" s="3"/>
      <c r="H488" s="3"/>
      <c r="I488" s="3"/>
      <c r="J488" s="3"/>
      <c r="K488" s="163"/>
      <c r="L488" s="3"/>
      <c r="M488" s="3"/>
      <c r="N488" s="3"/>
      <c r="O488" s="3"/>
      <c r="P488" s="3"/>
      <c r="Q488" s="3"/>
      <c r="R488" s="3"/>
      <c r="S488" s="1"/>
      <c r="T488" s="1"/>
      <c r="U488" s="3"/>
      <c r="V488" s="3"/>
      <c r="W488" s="163"/>
      <c r="X488" s="3"/>
      <c r="Y488" s="163"/>
      <c r="Z488" s="3"/>
      <c r="AA488" s="3"/>
      <c r="AB488" s="3"/>
      <c r="AC488" s="3"/>
      <c r="AD488" s="163"/>
      <c r="AE488" s="3"/>
      <c r="AF488" s="164"/>
      <c r="AG488" s="3"/>
      <c r="AH488" s="3"/>
      <c r="AI488" s="3"/>
      <c r="AJ488" s="3"/>
      <c r="AK488" s="3"/>
      <c r="AL488" s="3"/>
      <c r="AM488" s="3"/>
      <c r="AN488" s="3"/>
      <c r="AO488" s="3"/>
    </row>
    <row r="489" spans="1:41" ht="12.75" customHeight="1" x14ac:dyDescent="0.2">
      <c r="A489" s="3"/>
      <c r="B489" s="3"/>
      <c r="C489" s="3"/>
      <c r="D489" s="117"/>
      <c r="E489" s="3"/>
      <c r="F489" s="3"/>
      <c r="G489" s="3"/>
      <c r="H489" s="3"/>
      <c r="I489" s="3"/>
      <c r="J489" s="3"/>
      <c r="K489" s="163"/>
      <c r="L489" s="3"/>
      <c r="M489" s="3"/>
      <c r="N489" s="3"/>
      <c r="O489" s="3"/>
      <c r="P489" s="3"/>
      <c r="Q489" s="3"/>
      <c r="R489" s="3"/>
      <c r="S489" s="1"/>
      <c r="T489" s="1"/>
      <c r="U489" s="3"/>
      <c r="V489" s="3"/>
      <c r="W489" s="163"/>
      <c r="X489" s="3"/>
      <c r="Y489" s="163"/>
      <c r="Z489" s="3"/>
      <c r="AA489" s="3"/>
      <c r="AB489" s="3"/>
      <c r="AC489" s="3"/>
      <c r="AD489" s="163"/>
      <c r="AE489" s="3"/>
      <c r="AF489" s="164"/>
      <c r="AG489" s="3"/>
      <c r="AH489" s="3"/>
      <c r="AI489" s="3"/>
      <c r="AJ489" s="3"/>
      <c r="AK489" s="3"/>
      <c r="AL489" s="3"/>
      <c r="AM489" s="3"/>
      <c r="AN489" s="3"/>
      <c r="AO489" s="3"/>
    </row>
    <row r="490" spans="1:41" ht="12.75" customHeight="1" x14ac:dyDescent="0.2">
      <c r="A490" s="3"/>
      <c r="B490" s="3"/>
      <c r="C490" s="3"/>
      <c r="D490" s="117"/>
      <c r="E490" s="3"/>
      <c r="F490" s="3"/>
      <c r="G490" s="3"/>
      <c r="H490" s="3"/>
      <c r="I490" s="3"/>
      <c r="J490" s="3"/>
      <c r="K490" s="163"/>
      <c r="L490" s="3"/>
      <c r="M490" s="3"/>
      <c r="N490" s="3"/>
      <c r="O490" s="3"/>
      <c r="P490" s="3"/>
      <c r="Q490" s="3"/>
      <c r="R490" s="3"/>
      <c r="S490" s="1"/>
      <c r="T490" s="1"/>
      <c r="U490" s="3"/>
      <c r="V490" s="3"/>
      <c r="W490" s="163"/>
      <c r="X490" s="3"/>
      <c r="Y490" s="163"/>
      <c r="Z490" s="3"/>
      <c r="AA490" s="3"/>
      <c r="AB490" s="3"/>
      <c r="AC490" s="3"/>
      <c r="AD490" s="163"/>
      <c r="AE490" s="3"/>
      <c r="AF490" s="164"/>
      <c r="AG490" s="3"/>
      <c r="AH490" s="3"/>
      <c r="AI490" s="3"/>
      <c r="AJ490" s="3"/>
      <c r="AK490" s="3"/>
      <c r="AL490" s="3"/>
      <c r="AM490" s="3"/>
      <c r="AN490" s="3"/>
      <c r="AO490" s="3"/>
    </row>
    <row r="491" spans="1:41" ht="12.75" customHeight="1" x14ac:dyDescent="0.2">
      <c r="A491" s="3"/>
      <c r="B491" s="3"/>
      <c r="C491" s="3"/>
      <c r="D491" s="117"/>
      <c r="E491" s="3"/>
      <c r="F491" s="3"/>
      <c r="G491" s="3"/>
      <c r="H491" s="3"/>
      <c r="I491" s="3"/>
      <c r="J491" s="3"/>
      <c r="K491" s="163"/>
      <c r="L491" s="3"/>
      <c r="M491" s="3"/>
      <c r="N491" s="3"/>
      <c r="O491" s="3"/>
      <c r="P491" s="3"/>
      <c r="Q491" s="3"/>
      <c r="R491" s="3"/>
      <c r="S491" s="1"/>
      <c r="T491" s="1"/>
      <c r="U491" s="3"/>
      <c r="V491" s="3"/>
      <c r="W491" s="163"/>
      <c r="X491" s="3"/>
      <c r="Y491" s="163"/>
      <c r="Z491" s="3"/>
      <c r="AA491" s="3"/>
      <c r="AB491" s="3"/>
      <c r="AC491" s="3"/>
      <c r="AD491" s="163"/>
      <c r="AE491" s="3"/>
      <c r="AF491" s="164"/>
      <c r="AG491" s="3"/>
      <c r="AH491" s="3"/>
      <c r="AI491" s="3"/>
      <c r="AJ491" s="3"/>
      <c r="AK491" s="3"/>
      <c r="AL491" s="3"/>
      <c r="AM491" s="3"/>
      <c r="AN491" s="3"/>
      <c r="AO491" s="3"/>
    </row>
    <row r="492" spans="1:41" ht="12.75" customHeight="1" x14ac:dyDescent="0.2">
      <c r="A492" s="3"/>
      <c r="B492" s="3"/>
      <c r="C492" s="3"/>
      <c r="D492" s="117"/>
      <c r="E492" s="3"/>
      <c r="F492" s="3"/>
      <c r="G492" s="3"/>
      <c r="H492" s="3"/>
      <c r="I492" s="3"/>
      <c r="J492" s="3"/>
      <c r="K492" s="163"/>
      <c r="L492" s="3"/>
      <c r="M492" s="3"/>
      <c r="N492" s="3"/>
      <c r="O492" s="3"/>
      <c r="P492" s="3"/>
      <c r="Q492" s="3"/>
      <c r="R492" s="3"/>
      <c r="S492" s="1"/>
      <c r="T492" s="1"/>
      <c r="U492" s="3"/>
      <c r="V492" s="3"/>
      <c r="W492" s="163"/>
      <c r="X492" s="3"/>
      <c r="Y492" s="163"/>
      <c r="Z492" s="3"/>
      <c r="AA492" s="3"/>
      <c r="AB492" s="3"/>
      <c r="AC492" s="3"/>
      <c r="AD492" s="163"/>
      <c r="AE492" s="3"/>
      <c r="AF492" s="164"/>
      <c r="AG492" s="3"/>
      <c r="AH492" s="3"/>
      <c r="AI492" s="3"/>
      <c r="AJ492" s="3"/>
      <c r="AK492" s="3"/>
      <c r="AL492" s="3"/>
      <c r="AM492" s="3"/>
      <c r="AN492" s="3"/>
      <c r="AO492" s="3"/>
    </row>
    <row r="493" spans="1:41" ht="12.75" customHeight="1" x14ac:dyDescent="0.2">
      <c r="A493" s="3"/>
      <c r="B493" s="3"/>
      <c r="C493" s="3"/>
      <c r="D493" s="117"/>
      <c r="E493" s="3"/>
      <c r="F493" s="3"/>
      <c r="G493" s="3"/>
      <c r="H493" s="3"/>
      <c r="I493" s="3"/>
      <c r="J493" s="3"/>
      <c r="K493" s="163"/>
      <c r="L493" s="3"/>
      <c r="M493" s="3"/>
      <c r="N493" s="3"/>
      <c r="O493" s="3"/>
      <c r="P493" s="3"/>
      <c r="Q493" s="3"/>
      <c r="R493" s="3"/>
      <c r="S493" s="1"/>
      <c r="T493" s="1"/>
      <c r="U493" s="3"/>
      <c r="V493" s="3"/>
      <c r="W493" s="163"/>
      <c r="X493" s="3"/>
      <c r="Y493" s="163"/>
      <c r="Z493" s="3"/>
      <c r="AA493" s="3"/>
      <c r="AB493" s="3"/>
      <c r="AC493" s="3"/>
      <c r="AD493" s="163"/>
      <c r="AE493" s="3"/>
      <c r="AF493" s="164"/>
      <c r="AG493" s="3"/>
      <c r="AH493" s="3"/>
      <c r="AI493" s="3"/>
      <c r="AJ493" s="3"/>
      <c r="AK493" s="3"/>
      <c r="AL493" s="3"/>
      <c r="AM493" s="3"/>
      <c r="AN493" s="3"/>
      <c r="AO493" s="3"/>
    </row>
    <row r="494" spans="1:41" ht="12.75" customHeight="1" x14ac:dyDescent="0.2">
      <c r="A494" s="3"/>
      <c r="B494" s="3"/>
      <c r="C494" s="3"/>
      <c r="D494" s="117"/>
      <c r="E494" s="3"/>
      <c r="F494" s="3"/>
      <c r="G494" s="3"/>
      <c r="H494" s="3"/>
      <c r="I494" s="3"/>
      <c r="J494" s="3"/>
      <c r="K494" s="163"/>
      <c r="L494" s="3"/>
      <c r="M494" s="3"/>
      <c r="N494" s="3"/>
      <c r="O494" s="3"/>
      <c r="P494" s="3"/>
      <c r="Q494" s="3"/>
      <c r="R494" s="3"/>
      <c r="S494" s="1"/>
      <c r="T494" s="1"/>
      <c r="U494" s="3"/>
      <c r="V494" s="3"/>
      <c r="W494" s="163"/>
      <c r="X494" s="3"/>
      <c r="Y494" s="163"/>
      <c r="Z494" s="3"/>
      <c r="AA494" s="3"/>
      <c r="AB494" s="3"/>
      <c r="AC494" s="3"/>
      <c r="AD494" s="163"/>
      <c r="AE494" s="3"/>
      <c r="AF494" s="164"/>
      <c r="AG494" s="3"/>
      <c r="AH494" s="3"/>
      <c r="AI494" s="3"/>
      <c r="AJ494" s="3"/>
      <c r="AK494" s="3"/>
      <c r="AL494" s="3"/>
      <c r="AM494" s="3"/>
      <c r="AN494" s="3"/>
      <c r="AO494" s="3"/>
    </row>
    <row r="495" spans="1:41" ht="12.75" customHeight="1" x14ac:dyDescent="0.2">
      <c r="A495" s="3"/>
      <c r="B495" s="3"/>
      <c r="C495" s="3"/>
      <c r="D495" s="117"/>
      <c r="E495" s="3"/>
      <c r="F495" s="3"/>
      <c r="G495" s="3"/>
      <c r="H495" s="3"/>
      <c r="I495" s="3"/>
      <c r="J495" s="3"/>
      <c r="K495" s="163"/>
      <c r="L495" s="3"/>
      <c r="M495" s="3"/>
      <c r="N495" s="3"/>
      <c r="O495" s="3"/>
      <c r="P495" s="3"/>
      <c r="Q495" s="3"/>
      <c r="R495" s="3"/>
      <c r="S495" s="1"/>
      <c r="T495" s="1"/>
      <c r="U495" s="3"/>
      <c r="V495" s="3"/>
      <c r="W495" s="163"/>
      <c r="X495" s="3"/>
      <c r="Y495" s="163"/>
      <c r="Z495" s="3"/>
      <c r="AA495" s="3"/>
      <c r="AB495" s="3"/>
      <c r="AC495" s="3"/>
      <c r="AD495" s="163"/>
      <c r="AE495" s="3"/>
      <c r="AF495" s="164"/>
      <c r="AG495" s="3"/>
      <c r="AH495" s="3"/>
      <c r="AI495" s="3"/>
      <c r="AJ495" s="3"/>
      <c r="AK495" s="3"/>
      <c r="AL495" s="3"/>
      <c r="AM495" s="3"/>
      <c r="AN495" s="3"/>
      <c r="AO495" s="3"/>
    </row>
    <row r="496" spans="1:41" ht="12.75" customHeight="1" x14ac:dyDescent="0.2">
      <c r="A496" s="3"/>
      <c r="B496" s="3"/>
      <c r="C496" s="3"/>
      <c r="D496" s="117"/>
      <c r="E496" s="3"/>
      <c r="F496" s="3"/>
      <c r="G496" s="3"/>
      <c r="H496" s="3"/>
      <c r="I496" s="3"/>
      <c r="J496" s="3"/>
      <c r="K496" s="163"/>
      <c r="L496" s="3"/>
      <c r="M496" s="3"/>
      <c r="N496" s="3"/>
      <c r="O496" s="3"/>
      <c r="P496" s="3"/>
      <c r="Q496" s="3"/>
      <c r="R496" s="3"/>
      <c r="S496" s="1"/>
      <c r="T496" s="1"/>
      <c r="U496" s="3"/>
      <c r="V496" s="3"/>
      <c r="W496" s="163"/>
      <c r="X496" s="3"/>
      <c r="Y496" s="163"/>
      <c r="Z496" s="3"/>
      <c r="AA496" s="3"/>
      <c r="AB496" s="3"/>
      <c r="AC496" s="3"/>
      <c r="AD496" s="163"/>
      <c r="AE496" s="3"/>
      <c r="AF496" s="164"/>
      <c r="AG496" s="3"/>
      <c r="AH496" s="3"/>
      <c r="AI496" s="3"/>
      <c r="AJ496" s="3"/>
      <c r="AK496" s="3"/>
      <c r="AL496" s="3"/>
      <c r="AM496" s="3"/>
      <c r="AN496" s="3"/>
      <c r="AO496" s="3"/>
    </row>
    <row r="497" spans="1:41" ht="12.75" customHeight="1" x14ac:dyDescent="0.2">
      <c r="A497" s="3"/>
      <c r="B497" s="3"/>
      <c r="C497" s="3"/>
      <c r="D497" s="117"/>
      <c r="E497" s="3"/>
      <c r="F497" s="3"/>
      <c r="G497" s="3"/>
      <c r="H497" s="3"/>
      <c r="I497" s="3"/>
      <c r="J497" s="3"/>
      <c r="K497" s="163"/>
      <c r="L497" s="3"/>
      <c r="M497" s="3"/>
      <c r="N497" s="3"/>
      <c r="O497" s="3"/>
      <c r="P497" s="3"/>
      <c r="Q497" s="3"/>
      <c r="R497" s="3"/>
      <c r="S497" s="1"/>
      <c r="T497" s="1"/>
      <c r="U497" s="3"/>
      <c r="V497" s="3"/>
      <c r="W497" s="163"/>
      <c r="X497" s="3"/>
      <c r="Y497" s="163"/>
      <c r="Z497" s="3"/>
      <c r="AA497" s="3"/>
      <c r="AB497" s="3"/>
      <c r="AC497" s="3"/>
      <c r="AD497" s="163"/>
      <c r="AE497" s="3"/>
      <c r="AF497" s="164"/>
      <c r="AG497" s="3"/>
      <c r="AH497" s="3"/>
      <c r="AI497" s="3"/>
      <c r="AJ497" s="3"/>
      <c r="AK497" s="3"/>
      <c r="AL497" s="3"/>
      <c r="AM497" s="3"/>
      <c r="AN497" s="3"/>
      <c r="AO497" s="3"/>
    </row>
    <row r="498" spans="1:41" ht="12.75" customHeight="1" x14ac:dyDescent="0.2">
      <c r="A498" s="3"/>
      <c r="B498" s="3"/>
      <c r="C498" s="3"/>
      <c r="D498" s="117"/>
      <c r="E498" s="3"/>
      <c r="F498" s="3"/>
      <c r="G498" s="3"/>
      <c r="H498" s="3"/>
      <c r="I498" s="3"/>
      <c r="J498" s="3"/>
      <c r="K498" s="163"/>
      <c r="L498" s="3"/>
      <c r="M498" s="3"/>
      <c r="N498" s="3"/>
      <c r="O498" s="3"/>
      <c r="P498" s="3"/>
      <c r="Q498" s="3"/>
      <c r="R498" s="3"/>
      <c r="S498" s="1"/>
      <c r="T498" s="1"/>
      <c r="U498" s="3"/>
      <c r="V498" s="3"/>
      <c r="W498" s="163"/>
      <c r="X498" s="3"/>
      <c r="Y498" s="163"/>
      <c r="Z498" s="3"/>
      <c r="AA498" s="3"/>
      <c r="AB498" s="3"/>
      <c r="AC498" s="3"/>
      <c r="AD498" s="163"/>
      <c r="AE498" s="3"/>
      <c r="AF498" s="164"/>
      <c r="AG498" s="3"/>
      <c r="AH498" s="3"/>
      <c r="AI498" s="3"/>
      <c r="AJ498" s="3"/>
      <c r="AK498" s="3"/>
      <c r="AL498" s="3"/>
      <c r="AM498" s="3"/>
      <c r="AN498" s="3"/>
      <c r="AO498" s="3"/>
    </row>
    <row r="499" spans="1:41" ht="12.75" customHeight="1" x14ac:dyDescent="0.2">
      <c r="A499" s="3"/>
      <c r="B499" s="3"/>
      <c r="C499" s="3"/>
      <c r="D499" s="117"/>
      <c r="E499" s="3"/>
      <c r="F499" s="3"/>
      <c r="G499" s="3"/>
      <c r="H499" s="3"/>
      <c r="I499" s="3"/>
      <c r="J499" s="3"/>
      <c r="K499" s="163"/>
      <c r="L499" s="3"/>
      <c r="M499" s="3"/>
      <c r="N499" s="3"/>
      <c r="O499" s="3"/>
      <c r="P499" s="3"/>
      <c r="Q499" s="3"/>
      <c r="R499" s="3"/>
      <c r="S499" s="1"/>
      <c r="T499" s="1"/>
      <c r="U499" s="3"/>
      <c r="V499" s="3"/>
      <c r="W499" s="163"/>
      <c r="X499" s="3"/>
      <c r="Y499" s="163"/>
      <c r="Z499" s="3"/>
      <c r="AA499" s="3"/>
      <c r="AB499" s="3"/>
      <c r="AC499" s="3"/>
      <c r="AD499" s="163"/>
      <c r="AE499" s="3"/>
      <c r="AF499" s="164"/>
      <c r="AG499" s="3"/>
      <c r="AH499" s="3"/>
      <c r="AI499" s="3"/>
      <c r="AJ499" s="3"/>
      <c r="AK499" s="3"/>
      <c r="AL499" s="3"/>
      <c r="AM499" s="3"/>
      <c r="AN499" s="3"/>
      <c r="AO499" s="3"/>
    </row>
    <row r="500" spans="1:41" ht="12.75" customHeight="1" x14ac:dyDescent="0.2">
      <c r="A500" s="3"/>
      <c r="B500" s="3"/>
      <c r="C500" s="3"/>
      <c r="D500" s="117"/>
      <c r="E500" s="3"/>
      <c r="F500" s="3"/>
      <c r="G500" s="3"/>
      <c r="H500" s="3"/>
      <c r="I500" s="3"/>
      <c r="J500" s="3"/>
      <c r="K500" s="163"/>
      <c r="L500" s="3"/>
      <c r="M500" s="3"/>
      <c r="N500" s="3"/>
      <c r="O500" s="3"/>
      <c r="P500" s="3"/>
      <c r="Q500" s="3"/>
      <c r="R500" s="3"/>
      <c r="S500" s="1"/>
      <c r="T500" s="1"/>
      <c r="U500" s="3"/>
      <c r="V500" s="3"/>
      <c r="W500" s="163"/>
      <c r="X500" s="3"/>
      <c r="Y500" s="163"/>
      <c r="Z500" s="3"/>
      <c r="AA500" s="3"/>
      <c r="AB500" s="3"/>
      <c r="AC500" s="3"/>
      <c r="AD500" s="163"/>
      <c r="AE500" s="3"/>
      <c r="AF500" s="164"/>
      <c r="AG500" s="3"/>
      <c r="AH500" s="3"/>
      <c r="AI500" s="3"/>
      <c r="AJ500" s="3"/>
      <c r="AK500" s="3"/>
      <c r="AL500" s="3"/>
      <c r="AM500" s="3"/>
      <c r="AN500" s="3"/>
      <c r="AO500" s="3"/>
    </row>
    <row r="501" spans="1:41" ht="12.75" customHeight="1" x14ac:dyDescent="0.2">
      <c r="A501" s="3"/>
      <c r="B501" s="3"/>
      <c r="C501" s="3"/>
      <c r="D501" s="117"/>
      <c r="E501" s="3"/>
      <c r="F501" s="3"/>
      <c r="G501" s="3"/>
      <c r="H501" s="3"/>
      <c r="I501" s="3"/>
      <c r="J501" s="3"/>
      <c r="K501" s="163"/>
      <c r="L501" s="3"/>
      <c r="M501" s="3"/>
      <c r="N501" s="3"/>
      <c r="O501" s="3"/>
      <c r="P501" s="3"/>
      <c r="Q501" s="3"/>
      <c r="R501" s="3"/>
      <c r="S501" s="1"/>
      <c r="T501" s="1"/>
      <c r="U501" s="3"/>
      <c r="V501" s="3"/>
      <c r="W501" s="163"/>
      <c r="X501" s="3"/>
      <c r="Y501" s="163"/>
      <c r="Z501" s="3"/>
      <c r="AA501" s="3"/>
      <c r="AB501" s="3"/>
      <c r="AC501" s="3"/>
      <c r="AD501" s="163"/>
      <c r="AE501" s="3"/>
      <c r="AF501" s="164"/>
      <c r="AG501" s="3"/>
      <c r="AH501" s="3"/>
      <c r="AI501" s="3"/>
      <c r="AJ501" s="3"/>
      <c r="AK501" s="3"/>
      <c r="AL501" s="3"/>
      <c r="AM501" s="3"/>
      <c r="AN501" s="3"/>
      <c r="AO501" s="3"/>
    </row>
    <row r="502" spans="1:41" ht="12.75" customHeight="1" x14ac:dyDescent="0.2">
      <c r="A502" s="3"/>
      <c r="B502" s="3"/>
      <c r="C502" s="3"/>
      <c r="D502" s="117"/>
      <c r="E502" s="3"/>
      <c r="F502" s="3"/>
      <c r="G502" s="3"/>
      <c r="H502" s="3"/>
      <c r="I502" s="3"/>
      <c r="J502" s="3"/>
      <c r="K502" s="163"/>
      <c r="L502" s="3"/>
      <c r="M502" s="3"/>
      <c r="N502" s="3"/>
      <c r="O502" s="3"/>
      <c r="P502" s="3"/>
      <c r="Q502" s="3"/>
      <c r="R502" s="3"/>
      <c r="S502" s="1"/>
      <c r="T502" s="1"/>
      <c r="U502" s="3"/>
      <c r="V502" s="3"/>
      <c r="W502" s="163"/>
      <c r="X502" s="3"/>
      <c r="Y502" s="163"/>
      <c r="Z502" s="3"/>
      <c r="AA502" s="3"/>
      <c r="AB502" s="3"/>
      <c r="AC502" s="3"/>
      <c r="AD502" s="163"/>
      <c r="AE502" s="3"/>
      <c r="AF502" s="164"/>
      <c r="AG502" s="3"/>
      <c r="AH502" s="3"/>
      <c r="AI502" s="3"/>
      <c r="AJ502" s="3"/>
      <c r="AK502" s="3"/>
      <c r="AL502" s="3"/>
      <c r="AM502" s="3"/>
      <c r="AN502" s="3"/>
      <c r="AO502" s="3"/>
    </row>
    <row r="503" spans="1:41" ht="12.75" customHeight="1" x14ac:dyDescent="0.2">
      <c r="A503" s="3"/>
      <c r="B503" s="3"/>
      <c r="C503" s="3"/>
      <c r="D503" s="117"/>
      <c r="E503" s="3"/>
      <c r="F503" s="3"/>
      <c r="G503" s="3"/>
      <c r="H503" s="3"/>
      <c r="I503" s="3"/>
      <c r="J503" s="3"/>
      <c r="K503" s="163"/>
      <c r="L503" s="3"/>
      <c r="M503" s="3"/>
      <c r="N503" s="3"/>
      <c r="O503" s="3"/>
      <c r="P503" s="3"/>
      <c r="Q503" s="3"/>
      <c r="R503" s="3"/>
      <c r="S503" s="1"/>
      <c r="T503" s="1"/>
      <c r="U503" s="3"/>
      <c r="V503" s="3"/>
      <c r="W503" s="163"/>
      <c r="X503" s="3"/>
      <c r="Y503" s="163"/>
      <c r="Z503" s="3"/>
      <c r="AA503" s="3"/>
      <c r="AB503" s="3"/>
      <c r="AC503" s="3"/>
      <c r="AD503" s="163"/>
      <c r="AE503" s="3"/>
      <c r="AF503" s="164"/>
      <c r="AG503" s="3"/>
      <c r="AH503" s="3"/>
      <c r="AI503" s="3"/>
      <c r="AJ503" s="3"/>
      <c r="AK503" s="3"/>
      <c r="AL503" s="3"/>
      <c r="AM503" s="3"/>
      <c r="AN503" s="3"/>
      <c r="AO503" s="3"/>
    </row>
    <row r="504" spans="1:41" ht="12.75" customHeight="1" x14ac:dyDescent="0.2">
      <c r="A504" s="3"/>
      <c r="B504" s="3"/>
      <c r="C504" s="3"/>
      <c r="D504" s="117"/>
      <c r="E504" s="3"/>
      <c r="F504" s="3"/>
      <c r="G504" s="3"/>
      <c r="H504" s="3"/>
      <c r="I504" s="3"/>
      <c r="J504" s="3"/>
      <c r="K504" s="163"/>
      <c r="L504" s="3"/>
      <c r="M504" s="3"/>
      <c r="N504" s="3"/>
      <c r="O504" s="3"/>
      <c r="P504" s="3"/>
      <c r="Q504" s="3"/>
      <c r="R504" s="3"/>
      <c r="S504" s="1"/>
      <c r="T504" s="1"/>
      <c r="U504" s="3"/>
      <c r="V504" s="3"/>
      <c r="W504" s="163"/>
      <c r="X504" s="3"/>
      <c r="Y504" s="163"/>
      <c r="Z504" s="3"/>
      <c r="AA504" s="3"/>
      <c r="AB504" s="3"/>
      <c r="AC504" s="3"/>
      <c r="AD504" s="163"/>
      <c r="AE504" s="3"/>
      <c r="AF504" s="164"/>
      <c r="AG504" s="3"/>
      <c r="AH504" s="3"/>
      <c r="AI504" s="3"/>
      <c r="AJ504" s="3"/>
      <c r="AK504" s="3"/>
      <c r="AL504" s="3"/>
      <c r="AM504" s="3"/>
      <c r="AN504" s="3"/>
      <c r="AO504" s="3"/>
    </row>
    <row r="505" spans="1:41" ht="12.75" customHeight="1" x14ac:dyDescent="0.2">
      <c r="A505" s="3"/>
      <c r="B505" s="3"/>
      <c r="C505" s="3"/>
      <c r="D505" s="117"/>
      <c r="E505" s="3"/>
      <c r="F505" s="3"/>
      <c r="G505" s="3"/>
      <c r="H505" s="3"/>
      <c r="I505" s="3"/>
      <c r="J505" s="3"/>
      <c r="K505" s="163"/>
      <c r="L505" s="3"/>
      <c r="M505" s="3"/>
      <c r="N505" s="3"/>
      <c r="O505" s="3"/>
      <c r="P505" s="3"/>
      <c r="Q505" s="3"/>
      <c r="R505" s="3"/>
      <c r="S505" s="1"/>
      <c r="T505" s="1"/>
      <c r="U505" s="3"/>
      <c r="V505" s="3"/>
      <c r="W505" s="163"/>
      <c r="X505" s="3"/>
      <c r="Y505" s="163"/>
      <c r="Z505" s="3"/>
      <c r="AA505" s="3"/>
      <c r="AB505" s="3"/>
      <c r="AC505" s="3"/>
      <c r="AD505" s="163"/>
      <c r="AE505" s="3"/>
      <c r="AF505" s="164"/>
      <c r="AG505" s="3"/>
      <c r="AH505" s="3"/>
      <c r="AI505" s="3"/>
      <c r="AJ505" s="3"/>
      <c r="AK505" s="3"/>
      <c r="AL505" s="3"/>
      <c r="AM505" s="3"/>
      <c r="AN505" s="3"/>
      <c r="AO505" s="3"/>
    </row>
    <row r="506" spans="1:41" ht="12.75" customHeight="1" x14ac:dyDescent="0.2">
      <c r="A506" s="3"/>
      <c r="B506" s="3"/>
      <c r="C506" s="3"/>
      <c r="D506" s="117"/>
      <c r="E506" s="3"/>
      <c r="F506" s="3"/>
      <c r="G506" s="3"/>
      <c r="H506" s="3"/>
      <c r="I506" s="3"/>
      <c r="J506" s="3"/>
      <c r="K506" s="163"/>
      <c r="L506" s="3"/>
      <c r="M506" s="3"/>
      <c r="N506" s="3"/>
      <c r="O506" s="3"/>
      <c r="P506" s="3"/>
      <c r="Q506" s="3"/>
      <c r="R506" s="3"/>
      <c r="S506" s="1"/>
      <c r="T506" s="1"/>
      <c r="U506" s="3"/>
      <c r="V506" s="3"/>
      <c r="W506" s="163"/>
      <c r="X506" s="3"/>
      <c r="Y506" s="163"/>
      <c r="Z506" s="3"/>
      <c r="AA506" s="3"/>
      <c r="AB506" s="3"/>
      <c r="AC506" s="3"/>
      <c r="AD506" s="163"/>
      <c r="AE506" s="3"/>
      <c r="AF506" s="164"/>
      <c r="AG506" s="3"/>
      <c r="AH506" s="3"/>
      <c r="AI506" s="3"/>
      <c r="AJ506" s="3"/>
      <c r="AK506" s="3"/>
      <c r="AL506" s="3"/>
      <c r="AM506" s="3"/>
      <c r="AN506" s="3"/>
      <c r="AO506" s="3"/>
    </row>
    <row r="507" spans="1:41" ht="12.75" customHeight="1" x14ac:dyDescent="0.2">
      <c r="A507" s="3"/>
      <c r="B507" s="3"/>
      <c r="C507" s="3"/>
      <c r="D507" s="117"/>
      <c r="E507" s="3"/>
      <c r="F507" s="3"/>
      <c r="G507" s="3"/>
      <c r="H507" s="3"/>
      <c r="I507" s="3"/>
      <c r="J507" s="3"/>
      <c r="K507" s="163"/>
      <c r="L507" s="3"/>
      <c r="M507" s="3"/>
      <c r="N507" s="3"/>
      <c r="O507" s="3"/>
      <c r="P507" s="3"/>
      <c r="Q507" s="3"/>
      <c r="R507" s="3"/>
      <c r="S507" s="1"/>
      <c r="T507" s="1"/>
      <c r="U507" s="3"/>
      <c r="V507" s="3"/>
      <c r="W507" s="163"/>
      <c r="X507" s="3"/>
      <c r="Y507" s="163"/>
      <c r="Z507" s="3"/>
      <c r="AA507" s="3"/>
      <c r="AB507" s="3"/>
      <c r="AC507" s="3"/>
      <c r="AD507" s="163"/>
      <c r="AE507" s="3"/>
      <c r="AF507" s="164"/>
      <c r="AG507" s="3"/>
      <c r="AH507" s="3"/>
      <c r="AI507" s="3"/>
      <c r="AJ507" s="3"/>
      <c r="AK507" s="3"/>
      <c r="AL507" s="3"/>
      <c r="AM507" s="3"/>
      <c r="AN507" s="3"/>
      <c r="AO507" s="3"/>
    </row>
    <row r="508" spans="1:41" ht="12.75" customHeight="1" x14ac:dyDescent="0.2">
      <c r="A508" s="3"/>
      <c r="B508" s="3"/>
      <c r="C508" s="3"/>
      <c r="D508" s="117"/>
      <c r="E508" s="3"/>
      <c r="F508" s="3"/>
      <c r="G508" s="3"/>
      <c r="H508" s="3"/>
      <c r="I508" s="3"/>
      <c r="J508" s="3"/>
      <c r="K508" s="163"/>
      <c r="L508" s="3"/>
      <c r="M508" s="3"/>
      <c r="N508" s="3"/>
      <c r="O508" s="3"/>
      <c r="P508" s="3"/>
      <c r="Q508" s="3"/>
      <c r="R508" s="3"/>
      <c r="S508" s="1"/>
      <c r="T508" s="1"/>
      <c r="U508" s="3"/>
      <c r="V508" s="3"/>
      <c r="W508" s="163"/>
      <c r="X508" s="3"/>
      <c r="Y508" s="163"/>
      <c r="Z508" s="3"/>
      <c r="AA508" s="3"/>
      <c r="AB508" s="3"/>
      <c r="AC508" s="3"/>
      <c r="AD508" s="163"/>
      <c r="AE508" s="3"/>
      <c r="AF508" s="164"/>
      <c r="AG508" s="3"/>
      <c r="AH508" s="3"/>
      <c r="AI508" s="3"/>
      <c r="AJ508" s="3"/>
      <c r="AK508" s="3"/>
      <c r="AL508" s="3"/>
      <c r="AM508" s="3"/>
      <c r="AN508" s="3"/>
      <c r="AO508" s="3"/>
    </row>
    <row r="509" spans="1:41" ht="12.75" customHeight="1" x14ac:dyDescent="0.2">
      <c r="A509" s="3"/>
      <c r="B509" s="3"/>
      <c r="C509" s="3"/>
      <c r="D509" s="117"/>
      <c r="E509" s="3"/>
      <c r="F509" s="3"/>
      <c r="G509" s="3"/>
      <c r="H509" s="3"/>
      <c r="I509" s="3"/>
      <c r="J509" s="3"/>
      <c r="K509" s="163"/>
      <c r="L509" s="3"/>
      <c r="M509" s="3"/>
      <c r="N509" s="3"/>
      <c r="O509" s="3"/>
      <c r="P509" s="3"/>
      <c r="Q509" s="3"/>
      <c r="R509" s="3"/>
      <c r="S509" s="1"/>
      <c r="T509" s="1"/>
      <c r="U509" s="3"/>
      <c r="V509" s="3"/>
      <c r="W509" s="163"/>
      <c r="X509" s="3"/>
      <c r="Y509" s="163"/>
      <c r="Z509" s="3"/>
      <c r="AA509" s="3"/>
      <c r="AB509" s="3"/>
      <c r="AC509" s="3"/>
      <c r="AD509" s="163"/>
      <c r="AE509" s="3"/>
      <c r="AF509" s="164"/>
      <c r="AG509" s="3"/>
      <c r="AH509" s="3"/>
      <c r="AI509" s="3"/>
      <c r="AJ509" s="3"/>
      <c r="AK509" s="3"/>
      <c r="AL509" s="3"/>
      <c r="AM509" s="3"/>
      <c r="AN509" s="3"/>
      <c r="AO509" s="3"/>
    </row>
    <row r="510" spans="1:41" ht="12.75" customHeight="1" x14ac:dyDescent="0.2">
      <c r="A510" s="3"/>
      <c r="B510" s="3"/>
      <c r="C510" s="3"/>
      <c r="D510" s="117"/>
      <c r="E510" s="3"/>
      <c r="F510" s="3"/>
      <c r="G510" s="3"/>
      <c r="H510" s="3"/>
      <c r="I510" s="3"/>
      <c r="J510" s="3"/>
      <c r="K510" s="163"/>
      <c r="L510" s="3"/>
      <c r="M510" s="3"/>
      <c r="N510" s="3"/>
      <c r="O510" s="3"/>
      <c r="P510" s="3"/>
      <c r="Q510" s="3"/>
      <c r="R510" s="3"/>
      <c r="S510" s="1"/>
      <c r="T510" s="1"/>
      <c r="U510" s="3"/>
      <c r="V510" s="3"/>
      <c r="W510" s="163"/>
      <c r="X510" s="3"/>
      <c r="Y510" s="163"/>
      <c r="Z510" s="3"/>
      <c r="AA510" s="3"/>
      <c r="AB510" s="3"/>
      <c r="AC510" s="3"/>
      <c r="AD510" s="163"/>
      <c r="AE510" s="3"/>
      <c r="AF510" s="164"/>
      <c r="AG510" s="3"/>
      <c r="AH510" s="3"/>
      <c r="AI510" s="3"/>
      <c r="AJ510" s="3"/>
      <c r="AK510" s="3"/>
      <c r="AL510" s="3"/>
      <c r="AM510" s="3"/>
      <c r="AN510" s="3"/>
      <c r="AO510" s="3"/>
    </row>
    <row r="511" spans="1:41" ht="12.75" customHeight="1" x14ac:dyDescent="0.2">
      <c r="A511" s="3"/>
      <c r="B511" s="3"/>
      <c r="C511" s="3"/>
      <c r="D511" s="117"/>
      <c r="E511" s="3"/>
      <c r="F511" s="3"/>
      <c r="G511" s="3"/>
      <c r="H511" s="3"/>
      <c r="I511" s="3"/>
      <c r="J511" s="3"/>
      <c r="K511" s="163"/>
      <c r="L511" s="3"/>
      <c r="M511" s="3"/>
      <c r="N511" s="3"/>
      <c r="O511" s="3"/>
      <c r="P511" s="3"/>
      <c r="Q511" s="3"/>
      <c r="R511" s="3"/>
      <c r="S511" s="1"/>
      <c r="T511" s="1"/>
      <c r="U511" s="3"/>
      <c r="V511" s="3"/>
      <c r="W511" s="163"/>
      <c r="X511" s="3"/>
      <c r="Y511" s="163"/>
      <c r="Z511" s="3"/>
      <c r="AA511" s="3"/>
      <c r="AB511" s="3"/>
      <c r="AC511" s="3"/>
      <c r="AD511" s="163"/>
      <c r="AE511" s="3"/>
      <c r="AF511" s="164"/>
      <c r="AG511" s="3"/>
      <c r="AH511" s="3"/>
      <c r="AI511" s="3"/>
      <c r="AJ511" s="3"/>
      <c r="AK511" s="3"/>
      <c r="AL511" s="3"/>
      <c r="AM511" s="3"/>
      <c r="AN511" s="3"/>
      <c r="AO511" s="3"/>
    </row>
    <row r="512" spans="1:41" ht="12.75" customHeight="1" x14ac:dyDescent="0.2">
      <c r="A512" s="3"/>
      <c r="B512" s="3"/>
      <c r="C512" s="3"/>
      <c r="D512" s="117"/>
      <c r="E512" s="3"/>
      <c r="F512" s="3"/>
      <c r="G512" s="3"/>
      <c r="H512" s="3"/>
      <c r="I512" s="3"/>
      <c r="J512" s="3"/>
      <c r="K512" s="163"/>
      <c r="L512" s="3"/>
      <c r="M512" s="3"/>
      <c r="N512" s="3"/>
      <c r="O512" s="3"/>
      <c r="P512" s="3"/>
      <c r="Q512" s="3"/>
      <c r="R512" s="3"/>
      <c r="S512" s="1"/>
      <c r="T512" s="1"/>
      <c r="U512" s="3"/>
      <c r="V512" s="3"/>
      <c r="W512" s="163"/>
      <c r="X512" s="3"/>
      <c r="Y512" s="163"/>
      <c r="Z512" s="3"/>
      <c r="AA512" s="3"/>
      <c r="AB512" s="3"/>
      <c r="AC512" s="3"/>
      <c r="AD512" s="163"/>
      <c r="AE512" s="3"/>
      <c r="AF512" s="164"/>
      <c r="AG512" s="3"/>
      <c r="AH512" s="3"/>
      <c r="AI512" s="3"/>
      <c r="AJ512" s="3"/>
      <c r="AK512" s="3"/>
      <c r="AL512" s="3"/>
      <c r="AM512" s="3"/>
      <c r="AN512" s="3"/>
      <c r="AO512" s="3"/>
    </row>
    <row r="513" spans="1:41" ht="12.75" customHeight="1" x14ac:dyDescent="0.2">
      <c r="A513" s="3"/>
      <c r="B513" s="3"/>
      <c r="C513" s="3"/>
      <c r="D513" s="117"/>
      <c r="E513" s="3"/>
      <c r="F513" s="3"/>
      <c r="G513" s="3"/>
      <c r="H513" s="3"/>
      <c r="I513" s="3"/>
      <c r="J513" s="3"/>
      <c r="K513" s="163"/>
      <c r="L513" s="3"/>
      <c r="M513" s="3"/>
      <c r="N513" s="3"/>
      <c r="O513" s="3"/>
      <c r="P513" s="3"/>
      <c r="Q513" s="3"/>
      <c r="R513" s="3"/>
      <c r="S513" s="1"/>
      <c r="T513" s="1"/>
      <c r="U513" s="3"/>
      <c r="V513" s="3"/>
      <c r="W513" s="163"/>
      <c r="X513" s="3"/>
      <c r="Y513" s="163"/>
      <c r="Z513" s="3"/>
      <c r="AA513" s="3"/>
      <c r="AB513" s="3"/>
      <c r="AC513" s="3"/>
      <c r="AD513" s="163"/>
      <c r="AE513" s="3"/>
      <c r="AF513" s="164"/>
      <c r="AG513" s="3"/>
      <c r="AH513" s="3"/>
      <c r="AI513" s="3"/>
      <c r="AJ513" s="3"/>
      <c r="AK513" s="3"/>
      <c r="AL513" s="3"/>
      <c r="AM513" s="3"/>
      <c r="AN513" s="3"/>
      <c r="AO513" s="3"/>
    </row>
    <row r="514" spans="1:41" ht="12.75" customHeight="1" x14ac:dyDescent="0.2">
      <c r="A514" s="3"/>
      <c r="B514" s="3"/>
      <c r="C514" s="3"/>
      <c r="D514" s="117"/>
      <c r="E514" s="3"/>
      <c r="F514" s="3"/>
      <c r="G514" s="3"/>
      <c r="H514" s="3"/>
      <c r="I514" s="3"/>
      <c r="J514" s="3"/>
      <c r="K514" s="163"/>
      <c r="L514" s="3"/>
      <c r="M514" s="3"/>
      <c r="N514" s="3"/>
      <c r="O514" s="3"/>
      <c r="P514" s="3"/>
      <c r="Q514" s="3"/>
      <c r="R514" s="3"/>
      <c r="S514" s="1"/>
      <c r="T514" s="1"/>
      <c r="U514" s="3"/>
      <c r="V514" s="3"/>
      <c r="W514" s="163"/>
      <c r="X514" s="3"/>
      <c r="Y514" s="163"/>
      <c r="Z514" s="3"/>
      <c r="AA514" s="3"/>
      <c r="AB514" s="3"/>
      <c r="AC514" s="3"/>
      <c r="AD514" s="163"/>
      <c r="AE514" s="3"/>
      <c r="AF514" s="164"/>
      <c r="AG514" s="3"/>
      <c r="AH514" s="3"/>
      <c r="AI514" s="3"/>
      <c r="AJ514" s="3"/>
      <c r="AK514" s="3"/>
      <c r="AL514" s="3"/>
      <c r="AM514" s="3"/>
      <c r="AN514" s="3"/>
      <c r="AO514" s="3"/>
    </row>
    <row r="515" spans="1:41" ht="12.75" customHeight="1" x14ac:dyDescent="0.2">
      <c r="A515" s="3"/>
      <c r="B515" s="3"/>
      <c r="C515" s="3"/>
      <c r="D515" s="117"/>
      <c r="E515" s="3"/>
      <c r="F515" s="3"/>
      <c r="G515" s="3"/>
      <c r="H515" s="3"/>
      <c r="I515" s="3"/>
      <c r="J515" s="3"/>
      <c r="K515" s="163"/>
      <c r="L515" s="3"/>
      <c r="M515" s="3"/>
      <c r="N515" s="3"/>
      <c r="O515" s="3"/>
      <c r="P515" s="3"/>
      <c r="Q515" s="3"/>
      <c r="R515" s="3"/>
      <c r="S515" s="1"/>
      <c r="T515" s="1"/>
      <c r="U515" s="3"/>
      <c r="V515" s="3"/>
      <c r="W515" s="163"/>
      <c r="X515" s="3"/>
      <c r="Y515" s="163"/>
      <c r="Z515" s="3"/>
      <c r="AA515" s="3"/>
      <c r="AB515" s="3"/>
      <c r="AC515" s="3"/>
      <c r="AD515" s="163"/>
      <c r="AE515" s="3"/>
      <c r="AF515" s="164"/>
      <c r="AG515" s="3"/>
      <c r="AH515" s="3"/>
      <c r="AI515" s="3"/>
      <c r="AJ515" s="3"/>
      <c r="AK515" s="3"/>
      <c r="AL515" s="3"/>
      <c r="AM515" s="3"/>
      <c r="AN515" s="3"/>
      <c r="AO515" s="3"/>
    </row>
    <row r="516" spans="1:41" ht="12.75" customHeight="1" x14ac:dyDescent="0.2">
      <c r="A516" s="3"/>
      <c r="B516" s="3"/>
      <c r="C516" s="3"/>
      <c r="D516" s="117"/>
      <c r="E516" s="3"/>
      <c r="F516" s="3"/>
      <c r="G516" s="3"/>
      <c r="H516" s="3"/>
      <c r="I516" s="3"/>
      <c r="J516" s="3"/>
      <c r="K516" s="163"/>
      <c r="L516" s="3"/>
      <c r="M516" s="3"/>
      <c r="N516" s="3"/>
      <c r="O516" s="3"/>
      <c r="P516" s="3"/>
      <c r="Q516" s="3"/>
      <c r="R516" s="3"/>
      <c r="S516" s="1"/>
      <c r="T516" s="1"/>
      <c r="U516" s="3"/>
      <c r="V516" s="3"/>
      <c r="W516" s="163"/>
      <c r="X516" s="3"/>
      <c r="Y516" s="163"/>
      <c r="Z516" s="3"/>
      <c r="AA516" s="3"/>
      <c r="AB516" s="3"/>
      <c r="AC516" s="3"/>
      <c r="AD516" s="163"/>
      <c r="AE516" s="3"/>
      <c r="AF516" s="164"/>
      <c r="AG516" s="3"/>
      <c r="AH516" s="3"/>
      <c r="AI516" s="3"/>
      <c r="AJ516" s="3"/>
      <c r="AK516" s="3"/>
      <c r="AL516" s="3"/>
      <c r="AM516" s="3"/>
      <c r="AN516" s="3"/>
      <c r="AO516" s="3"/>
    </row>
    <row r="517" spans="1:41" ht="12.75" customHeight="1" x14ac:dyDescent="0.2">
      <c r="A517" s="3"/>
      <c r="B517" s="3"/>
      <c r="C517" s="3"/>
      <c r="D517" s="117"/>
      <c r="E517" s="3"/>
      <c r="F517" s="3"/>
      <c r="G517" s="3"/>
      <c r="H517" s="3"/>
      <c r="I517" s="3"/>
      <c r="J517" s="3"/>
      <c r="K517" s="163"/>
      <c r="L517" s="3"/>
      <c r="M517" s="3"/>
      <c r="N517" s="3"/>
      <c r="O517" s="3"/>
      <c r="P517" s="3"/>
      <c r="Q517" s="3"/>
      <c r="R517" s="3"/>
      <c r="S517" s="1"/>
      <c r="T517" s="1"/>
      <c r="U517" s="3"/>
      <c r="V517" s="3"/>
      <c r="W517" s="163"/>
      <c r="X517" s="3"/>
      <c r="Y517" s="163"/>
      <c r="Z517" s="3"/>
      <c r="AA517" s="3"/>
      <c r="AB517" s="3"/>
      <c r="AC517" s="3"/>
      <c r="AD517" s="163"/>
      <c r="AE517" s="3"/>
      <c r="AF517" s="164"/>
      <c r="AG517" s="3"/>
      <c r="AH517" s="3"/>
      <c r="AI517" s="3"/>
      <c r="AJ517" s="3"/>
      <c r="AK517" s="3"/>
      <c r="AL517" s="3"/>
      <c r="AM517" s="3"/>
      <c r="AN517" s="3"/>
      <c r="AO517" s="3"/>
    </row>
    <row r="518" spans="1:41" ht="12.75" customHeight="1" x14ac:dyDescent="0.2">
      <c r="A518" s="3"/>
      <c r="B518" s="3"/>
      <c r="C518" s="3"/>
      <c r="D518" s="117"/>
      <c r="E518" s="3"/>
      <c r="F518" s="3"/>
      <c r="G518" s="3"/>
      <c r="H518" s="3"/>
      <c r="I518" s="3"/>
      <c r="J518" s="3"/>
      <c r="K518" s="163"/>
      <c r="L518" s="3"/>
      <c r="M518" s="3"/>
      <c r="N518" s="3"/>
      <c r="O518" s="3"/>
      <c r="P518" s="3"/>
      <c r="Q518" s="3"/>
      <c r="R518" s="3"/>
      <c r="S518" s="1"/>
      <c r="T518" s="1"/>
      <c r="U518" s="3"/>
      <c r="V518" s="3"/>
      <c r="W518" s="163"/>
      <c r="X518" s="3"/>
      <c r="Y518" s="163"/>
      <c r="Z518" s="3"/>
      <c r="AA518" s="3"/>
      <c r="AB518" s="3"/>
      <c r="AC518" s="3"/>
      <c r="AD518" s="163"/>
      <c r="AE518" s="3"/>
      <c r="AF518" s="164"/>
      <c r="AG518" s="3"/>
      <c r="AH518" s="3"/>
      <c r="AI518" s="3"/>
      <c r="AJ518" s="3"/>
      <c r="AK518" s="3"/>
      <c r="AL518" s="3"/>
      <c r="AM518" s="3"/>
      <c r="AN518" s="3"/>
      <c r="AO518" s="3"/>
    </row>
    <row r="519" spans="1:41" ht="12.75" customHeight="1" x14ac:dyDescent="0.2">
      <c r="A519" s="3"/>
      <c r="B519" s="3"/>
      <c r="C519" s="3"/>
      <c r="D519" s="117"/>
      <c r="E519" s="3"/>
      <c r="F519" s="3"/>
      <c r="G519" s="3"/>
      <c r="H519" s="3"/>
      <c r="I519" s="3"/>
      <c r="J519" s="3"/>
      <c r="K519" s="163"/>
      <c r="L519" s="3"/>
      <c r="M519" s="3"/>
      <c r="N519" s="3"/>
      <c r="O519" s="3"/>
      <c r="P519" s="3"/>
      <c r="Q519" s="3"/>
      <c r="R519" s="3"/>
      <c r="S519" s="1"/>
      <c r="T519" s="1"/>
      <c r="U519" s="3"/>
      <c r="V519" s="3"/>
      <c r="W519" s="163"/>
      <c r="X519" s="3"/>
      <c r="Y519" s="163"/>
      <c r="Z519" s="3"/>
      <c r="AA519" s="3"/>
      <c r="AB519" s="3"/>
      <c r="AC519" s="3"/>
      <c r="AD519" s="163"/>
      <c r="AE519" s="3"/>
      <c r="AF519" s="164"/>
      <c r="AG519" s="3"/>
      <c r="AH519" s="3"/>
      <c r="AI519" s="3"/>
      <c r="AJ519" s="3"/>
      <c r="AK519" s="3"/>
      <c r="AL519" s="3"/>
      <c r="AM519" s="3"/>
      <c r="AN519" s="3"/>
      <c r="AO519" s="3"/>
    </row>
    <row r="520" spans="1:41" ht="12.75" customHeight="1" x14ac:dyDescent="0.2">
      <c r="A520" s="3"/>
      <c r="B520" s="3"/>
      <c r="C520" s="3"/>
      <c r="D520" s="117"/>
      <c r="E520" s="3"/>
      <c r="F520" s="3"/>
      <c r="G520" s="3"/>
      <c r="H520" s="3"/>
      <c r="I520" s="3"/>
      <c r="J520" s="3"/>
      <c r="K520" s="163"/>
      <c r="L520" s="3"/>
      <c r="M520" s="3"/>
      <c r="N520" s="3"/>
      <c r="O520" s="3"/>
      <c r="P520" s="3"/>
      <c r="Q520" s="3"/>
      <c r="R520" s="3"/>
      <c r="S520" s="1"/>
      <c r="T520" s="1"/>
      <c r="U520" s="3"/>
      <c r="V520" s="3"/>
      <c r="W520" s="163"/>
      <c r="X520" s="3"/>
      <c r="Y520" s="163"/>
      <c r="Z520" s="3"/>
      <c r="AA520" s="3"/>
      <c r="AB520" s="3"/>
      <c r="AC520" s="3"/>
      <c r="AD520" s="163"/>
      <c r="AE520" s="3"/>
      <c r="AF520" s="164"/>
      <c r="AG520" s="3"/>
      <c r="AH520" s="3"/>
      <c r="AI520" s="3"/>
      <c r="AJ520" s="3"/>
      <c r="AK520" s="3"/>
      <c r="AL520" s="3"/>
      <c r="AM520" s="3"/>
      <c r="AN520" s="3"/>
      <c r="AO520" s="3"/>
    </row>
    <row r="521" spans="1:41" ht="12.75" customHeight="1" x14ac:dyDescent="0.2">
      <c r="A521" s="3"/>
      <c r="B521" s="3"/>
      <c r="C521" s="3"/>
      <c r="D521" s="117"/>
      <c r="E521" s="3"/>
      <c r="F521" s="3"/>
      <c r="G521" s="3"/>
      <c r="H521" s="3"/>
      <c r="I521" s="3"/>
      <c r="J521" s="3"/>
      <c r="K521" s="163"/>
      <c r="L521" s="3"/>
      <c r="M521" s="3"/>
      <c r="N521" s="3"/>
      <c r="O521" s="3"/>
      <c r="P521" s="3"/>
      <c r="Q521" s="3"/>
      <c r="R521" s="3"/>
      <c r="S521" s="1"/>
      <c r="T521" s="1"/>
      <c r="U521" s="3"/>
      <c r="V521" s="3"/>
      <c r="W521" s="163"/>
      <c r="X521" s="3"/>
      <c r="Y521" s="163"/>
      <c r="Z521" s="3"/>
      <c r="AA521" s="3"/>
      <c r="AB521" s="3"/>
      <c r="AC521" s="3"/>
      <c r="AD521" s="163"/>
      <c r="AE521" s="3"/>
      <c r="AF521" s="164"/>
      <c r="AG521" s="3"/>
      <c r="AH521" s="3"/>
      <c r="AI521" s="3"/>
      <c r="AJ521" s="3"/>
      <c r="AK521" s="3"/>
      <c r="AL521" s="3"/>
      <c r="AM521" s="3"/>
      <c r="AN521" s="3"/>
      <c r="AO521" s="3"/>
    </row>
    <row r="522" spans="1:41" ht="12.75" customHeight="1" x14ac:dyDescent="0.2">
      <c r="A522" s="3"/>
      <c r="B522" s="3"/>
      <c r="C522" s="3"/>
      <c r="D522" s="117"/>
      <c r="E522" s="3"/>
      <c r="F522" s="3"/>
      <c r="G522" s="3"/>
      <c r="H522" s="3"/>
      <c r="I522" s="3"/>
      <c r="J522" s="3"/>
      <c r="K522" s="163"/>
      <c r="L522" s="3"/>
      <c r="M522" s="3"/>
      <c r="N522" s="3"/>
      <c r="O522" s="3"/>
      <c r="P522" s="3"/>
      <c r="Q522" s="3"/>
      <c r="R522" s="3"/>
      <c r="S522" s="1"/>
      <c r="T522" s="1"/>
      <c r="U522" s="3"/>
      <c r="V522" s="3"/>
      <c r="W522" s="163"/>
      <c r="X522" s="3"/>
      <c r="Y522" s="163"/>
      <c r="Z522" s="3"/>
      <c r="AA522" s="3"/>
      <c r="AB522" s="3"/>
      <c r="AC522" s="3"/>
      <c r="AD522" s="163"/>
      <c r="AE522" s="3"/>
      <c r="AF522" s="164"/>
      <c r="AG522" s="3"/>
      <c r="AH522" s="3"/>
      <c r="AI522" s="3"/>
      <c r="AJ522" s="3"/>
      <c r="AK522" s="3"/>
      <c r="AL522" s="3"/>
      <c r="AM522" s="3"/>
      <c r="AN522" s="3"/>
      <c r="AO522" s="3"/>
    </row>
    <row r="523" spans="1:41" ht="12.75" customHeight="1" x14ac:dyDescent="0.2">
      <c r="A523" s="3"/>
      <c r="B523" s="3"/>
      <c r="C523" s="3"/>
      <c r="D523" s="117"/>
      <c r="E523" s="3"/>
      <c r="F523" s="3"/>
      <c r="G523" s="3"/>
      <c r="H523" s="3"/>
      <c r="I523" s="3"/>
      <c r="J523" s="3"/>
      <c r="K523" s="163"/>
      <c r="L523" s="3"/>
      <c r="M523" s="3"/>
      <c r="N523" s="3"/>
      <c r="O523" s="3"/>
      <c r="P523" s="3"/>
      <c r="Q523" s="3"/>
      <c r="R523" s="3"/>
      <c r="S523" s="1"/>
      <c r="T523" s="1"/>
      <c r="U523" s="3"/>
      <c r="V523" s="3"/>
      <c r="W523" s="163"/>
      <c r="X523" s="3"/>
      <c r="Y523" s="163"/>
      <c r="Z523" s="3"/>
      <c r="AA523" s="3"/>
      <c r="AB523" s="3"/>
      <c r="AC523" s="3"/>
      <c r="AD523" s="163"/>
      <c r="AE523" s="3"/>
      <c r="AF523" s="164"/>
      <c r="AG523" s="3"/>
      <c r="AH523" s="3"/>
      <c r="AI523" s="3"/>
      <c r="AJ523" s="3"/>
      <c r="AK523" s="3"/>
      <c r="AL523" s="3"/>
      <c r="AM523" s="3"/>
      <c r="AN523" s="3"/>
      <c r="AO523" s="3"/>
    </row>
    <row r="524" spans="1:41" ht="12.75" customHeight="1" x14ac:dyDescent="0.2">
      <c r="A524" s="3"/>
      <c r="B524" s="3"/>
      <c r="C524" s="3"/>
      <c r="D524" s="117"/>
      <c r="E524" s="3"/>
      <c r="F524" s="3"/>
      <c r="G524" s="3"/>
      <c r="H524" s="3"/>
      <c r="I524" s="3"/>
      <c r="J524" s="3"/>
      <c r="K524" s="163"/>
      <c r="L524" s="3"/>
      <c r="M524" s="3"/>
      <c r="N524" s="3"/>
      <c r="O524" s="3"/>
      <c r="P524" s="3"/>
      <c r="Q524" s="3"/>
      <c r="R524" s="3"/>
      <c r="S524" s="1"/>
      <c r="T524" s="1"/>
      <c r="U524" s="3"/>
      <c r="V524" s="3"/>
      <c r="W524" s="163"/>
      <c r="X524" s="3"/>
      <c r="Y524" s="163"/>
      <c r="Z524" s="3"/>
      <c r="AA524" s="3"/>
      <c r="AB524" s="3"/>
      <c r="AC524" s="3"/>
      <c r="AD524" s="163"/>
      <c r="AE524" s="3"/>
      <c r="AF524" s="164"/>
      <c r="AG524" s="3"/>
      <c r="AH524" s="3"/>
      <c r="AI524" s="3"/>
      <c r="AJ524" s="3"/>
      <c r="AK524" s="3"/>
      <c r="AL524" s="3"/>
      <c r="AM524" s="3"/>
      <c r="AN524" s="3"/>
      <c r="AO524" s="3"/>
    </row>
    <row r="525" spans="1:41" ht="12.75" customHeight="1" x14ac:dyDescent="0.2">
      <c r="A525" s="3"/>
      <c r="B525" s="3"/>
      <c r="C525" s="3"/>
      <c r="D525" s="117"/>
      <c r="E525" s="3"/>
      <c r="F525" s="3"/>
      <c r="G525" s="3"/>
      <c r="H525" s="3"/>
      <c r="I525" s="3"/>
      <c r="J525" s="3"/>
      <c r="K525" s="163"/>
      <c r="L525" s="3"/>
      <c r="M525" s="3"/>
      <c r="N525" s="3"/>
      <c r="O525" s="3"/>
      <c r="P525" s="3"/>
      <c r="Q525" s="3"/>
      <c r="R525" s="3"/>
      <c r="S525" s="1"/>
      <c r="T525" s="1"/>
      <c r="U525" s="3"/>
      <c r="V525" s="3"/>
      <c r="W525" s="163"/>
      <c r="X525" s="3"/>
      <c r="Y525" s="163"/>
      <c r="Z525" s="3"/>
      <c r="AA525" s="3"/>
      <c r="AB525" s="3"/>
      <c r="AC525" s="3"/>
      <c r="AD525" s="163"/>
      <c r="AE525" s="3"/>
      <c r="AF525" s="164"/>
      <c r="AG525" s="3"/>
      <c r="AH525" s="3"/>
      <c r="AI525" s="3"/>
      <c r="AJ525" s="3"/>
      <c r="AK525" s="3"/>
      <c r="AL525" s="3"/>
      <c r="AM525" s="3"/>
      <c r="AN525" s="3"/>
      <c r="AO525" s="3"/>
    </row>
    <row r="526" spans="1:41" ht="12.75" customHeight="1" x14ac:dyDescent="0.2">
      <c r="A526" s="3"/>
      <c r="B526" s="3"/>
      <c r="C526" s="3"/>
      <c r="D526" s="117"/>
      <c r="E526" s="3"/>
      <c r="F526" s="3"/>
      <c r="G526" s="3"/>
      <c r="H526" s="3"/>
      <c r="I526" s="3"/>
      <c r="J526" s="3"/>
      <c r="K526" s="163"/>
      <c r="L526" s="3"/>
      <c r="M526" s="3"/>
      <c r="N526" s="3"/>
      <c r="O526" s="3"/>
      <c r="P526" s="3"/>
      <c r="Q526" s="3"/>
      <c r="R526" s="3"/>
      <c r="S526" s="1"/>
      <c r="T526" s="1"/>
      <c r="U526" s="3"/>
      <c r="V526" s="3"/>
      <c r="W526" s="163"/>
      <c r="X526" s="3"/>
      <c r="Y526" s="163"/>
      <c r="Z526" s="3"/>
      <c r="AA526" s="3"/>
      <c r="AB526" s="3"/>
      <c r="AC526" s="3"/>
      <c r="AD526" s="163"/>
      <c r="AE526" s="3"/>
      <c r="AF526" s="164"/>
      <c r="AG526" s="3"/>
      <c r="AH526" s="3"/>
      <c r="AI526" s="3"/>
      <c r="AJ526" s="3"/>
      <c r="AK526" s="3"/>
      <c r="AL526" s="3"/>
      <c r="AM526" s="3"/>
      <c r="AN526" s="3"/>
      <c r="AO526" s="3"/>
    </row>
    <row r="527" spans="1:41" ht="12.75" customHeight="1" x14ac:dyDescent="0.2">
      <c r="A527" s="3"/>
      <c r="B527" s="3"/>
      <c r="C527" s="3"/>
      <c r="D527" s="117"/>
      <c r="E527" s="3"/>
      <c r="F527" s="3"/>
      <c r="G527" s="3"/>
      <c r="H527" s="3"/>
      <c r="I527" s="3"/>
      <c r="J527" s="3"/>
      <c r="K527" s="163"/>
      <c r="L527" s="3"/>
      <c r="M527" s="3"/>
      <c r="N527" s="3"/>
      <c r="O527" s="3"/>
      <c r="P527" s="3"/>
      <c r="Q527" s="3"/>
      <c r="R527" s="3"/>
      <c r="S527" s="1"/>
      <c r="T527" s="1"/>
      <c r="U527" s="3"/>
      <c r="V527" s="3"/>
      <c r="W527" s="163"/>
      <c r="X527" s="3"/>
      <c r="Y527" s="163"/>
      <c r="Z527" s="3"/>
      <c r="AA527" s="3"/>
      <c r="AB527" s="3"/>
      <c r="AC527" s="3"/>
      <c r="AD527" s="163"/>
      <c r="AE527" s="3"/>
      <c r="AF527" s="164"/>
      <c r="AG527" s="3"/>
      <c r="AH527" s="3"/>
      <c r="AI527" s="3"/>
      <c r="AJ527" s="3"/>
      <c r="AK527" s="3"/>
      <c r="AL527" s="3"/>
      <c r="AM527" s="3"/>
      <c r="AN527" s="3"/>
      <c r="AO527" s="3"/>
    </row>
    <row r="528" spans="1:41" ht="12.75" customHeight="1" x14ac:dyDescent="0.2">
      <c r="A528" s="3"/>
      <c r="B528" s="3"/>
      <c r="C528" s="3"/>
      <c r="D528" s="117"/>
      <c r="E528" s="3"/>
      <c r="F528" s="3"/>
      <c r="G528" s="3"/>
      <c r="H528" s="3"/>
      <c r="I528" s="3"/>
      <c r="J528" s="3"/>
      <c r="K528" s="163"/>
      <c r="L528" s="3"/>
      <c r="M528" s="3"/>
      <c r="N528" s="3"/>
      <c r="O528" s="3"/>
      <c r="P528" s="3"/>
      <c r="Q528" s="3"/>
      <c r="R528" s="3"/>
      <c r="S528" s="1"/>
      <c r="T528" s="1"/>
      <c r="U528" s="3"/>
      <c r="V528" s="3"/>
      <c r="W528" s="163"/>
      <c r="X528" s="3"/>
      <c r="Y528" s="163"/>
      <c r="Z528" s="3"/>
      <c r="AA528" s="3"/>
      <c r="AB528" s="3"/>
      <c r="AC528" s="3"/>
      <c r="AD528" s="163"/>
      <c r="AE528" s="3"/>
      <c r="AF528" s="164"/>
      <c r="AG528" s="3"/>
      <c r="AH528" s="3"/>
      <c r="AI528" s="3"/>
      <c r="AJ528" s="3"/>
      <c r="AK528" s="3"/>
      <c r="AL528" s="3"/>
      <c r="AM528" s="3"/>
      <c r="AN528" s="3"/>
      <c r="AO528" s="3"/>
    </row>
    <row r="529" spans="1:41" ht="12.75" customHeight="1" x14ac:dyDescent="0.2">
      <c r="A529" s="3"/>
      <c r="B529" s="3"/>
      <c r="C529" s="3"/>
      <c r="D529" s="117"/>
      <c r="E529" s="3"/>
      <c r="F529" s="3"/>
      <c r="G529" s="3"/>
      <c r="H529" s="3"/>
      <c r="I529" s="3"/>
      <c r="J529" s="3"/>
      <c r="K529" s="163"/>
      <c r="L529" s="3"/>
      <c r="M529" s="3"/>
      <c r="N529" s="3"/>
      <c r="O529" s="3"/>
      <c r="P529" s="3"/>
      <c r="Q529" s="3"/>
      <c r="R529" s="3"/>
      <c r="S529" s="1"/>
      <c r="T529" s="1"/>
      <c r="U529" s="3"/>
      <c r="V529" s="3"/>
      <c r="W529" s="163"/>
      <c r="X529" s="3"/>
      <c r="Y529" s="163"/>
      <c r="Z529" s="3"/>
      <c r="AA529" s="3"/>
      <c r="AB529" s="3"/>
      <c r="AC529" s="3"/>
      <c r="AD529" s="163"/>
      <c r="AE529" s="3"/>
      <c r="AF529" s="164"/>
      <c r="AG529" s="3"/>
      <c r="AH529" s="3"/>
      <c r="AI529" s="3"/>
      <c r="AJ529" s="3"/>
      <c r="AK529" s="3"/>
      <c r="AL529" s="3"/>
      <c r="AM529" s="3"/>
      <c r="AN529" s="3"/>
      <c r="AO529" s="3"/>
    </row>
    <row r="530" spans="1:41" ht="12.75" customHeight="1" x14ac:dyDescent="0.2">
      <c r="A530" s="3"/>
      <c r="B530" s="3"/>
      <c r="C530" s="3"/>
      <c r="D530" s="117"/>
      <c r="E530" s="3"/>
      <c r="F530" s="3"/>
      <c r="G530" s="3"/>
      <c r="H530" s="3"/>
      <c r="I530" s="3"/>
      <c r="J530" s="3"/>
      <c r="K530" s="163"/>
      <c r="L530" s="3"/>
      <c r="M530" s="3"/>
      <c r="N530" s="3"/>
      <c r="O530" s="3"/>
      <c r="P530" s="3"/>
      <c r="Q530" s="3"/>
      <c r="R530" s="3"/>
      <c r="S530" s="1"/>
      <c r="T530" s="1"/>
      <c r="U530" s="3"/>
      <c r="V530" s="3"/>
      <c r="W530" s="163"/>
      <c r="X530" s="3"/>
      <c r="Y530" s="163"/>
      <c r="Z530" s="3"/>
      <c r="AA530" s="3"/>
      <c r="AB530" s="3"/>
      <c r="AC530" s="3"/>
      <c r="AD530" s="163"/>
      <c r="AE530" s="3"/>
      <c r="AF530" s="164"/>
      <c r="AG530" s="3"/>
      <c r="AH530" s="3"/>
      <c r="AI530" s="3"/>
      <c r="AJ530" s="3"/>
      <c r="AK530" s="3"/>
      <c r="AL530" s="3"/>
      <c r="AM530" s="3"/>
      <c r="AN530" s="3"/>
      <c r="AO530" s="3"/>
    </row>
    <row r="531" spans="1:41" ht="12.75" customHeight="1" x14ac:dyDescent="0.2">
      <c r="A531" s="3"/>
      <c r="B531" s="3"/>
      <c r="C531" s="3"/>
      <c r="D531" s="117"/>
      <c r="E531" s="3"/>
      <c r="F531" s="3"/>
      <c r="G531" s="3"/>
      <c r="H531" s="3"/>
      <c r="I531" s="3"/>
      <c r="J531" s="3"/>
      <c r="K531" s="163"/>
      <c r="L531" s="3"/>
      <c r="M531" s="3"/>
      <c r="N531" s="3"/>
      <c r="O531" s="3"/>
      <c r="P531" s="3"/>
      <c r="Q531" s="3"/>
      <c r="R531" s="3"/>
      <c r="S531" s="1"/>
      <c r="T531" s="1"/>
      <c r="U531" s="3"/>
      <c r="V531" s="3"/>
      <c r="W531" s="163"/>
      <c r="X531" s="3"/>
      <c r="Y531" s="163"/>
      <c r="Z531" s="3"/>
      <c r="AA531" s="3"/>
      <c r="AB531" s="3"/>
      <c r="AC531" s="3"/>
      <c r="AD531" s="163"/>
      <c r="AE531" s="3"/>
      <c r="AF531" s="164"/>
      <c r="AG531" s="3"/>
      <c r="AH531" s="3"/>
      <c r="AI531" s="3"/>
      <c r="AJ531" s="3"/>
      <c r="AK531" s="3"/>
      <c r="AL531" s="3"/>
      <c r="AM531" s="3"/>
      <c r="AN531" s="3"/>
      <c r="AO531" s="3"/>
    </row>
    <row r="532" spans="1:41" ht="12.75" customHeight="1" x14ac:dyDescent="0.2">
      <c r="A532" s="3"/>
      <c r="B532" s="3"/>
      <c r="C532" s="3"/>
      <c r="D532" s="117"/>
      <c r="E532" s="3"/>
      <c r="F532" s="3"/>
      <c r="G532" s="3"/>
      <c r="H532" s="3"/>
      <c r="I532" s="3"/>
      <c r="J532" s="3"/>
      <c r="K532" s="163"/>
      <c r="L532" s="3"/>
      <c r="M532" s="3"/>
      <c r="N532" s="3"/>
      <c r="O532" s="3"/>
      <c r="P532" s="3"/>
      <c r="Q532" s="3"/>
      <c r="R532" s="3"/>
      <c r="S532" s="1"/>
      <c r="T532" s="1"/>
      <c r="U532" s="3"/>
      <c r="V532" s="3"/>
      <c r="W532" s="163"/>
      <c r="X532" s="3"/>
      <c r="Y532" s="163"/>
      <c r="Z532" s="3"/>
      <c r="AA532" s="3"/>
      <c r="AB532" s="3"/>
      <c r="AC532" s="3"/>
      <c r="AD532" s="163"/>
      <c r="AE532" s="3"/>
      <c r="AF532" s="164"/>
      <c r="AG532" s="3"/>
      <c r="AH532" s="3"/>
      <c r="AI532" s="3"/>
      <c r="AJ532" s="3"/>
      <c r="AK532" s="3"/>
      <c r="AL532" s="3"/>
      <c r="AM532" s="3"/>
      <c r="AN532" s="3"/>
      <c r="AO532" s="3"/>
    </row>
    <row r="533" spans="1:41" ht="12.75" customHeight="1" x14ac:dyDescent="0.2">
      <c r="A533" s="3"/>
      <c r="B533" s="3"/>
      <c r="C533" s="3"/>
      <c r="D533" s="117"/>
      <c r="E533" s="3"/>
      <c r="F533" s="3"/>
      <c r="G533" s="3"/>
      <c r="H533" s="3"/>
      <c r="I533" s="3"/>
      <c r="J533" s="3"/>
      <c r="K533" s="163"/>
      <c r="L533" s="3"/>
      <c r="M533" s="3"/>
      <c r="N533" s="3"/>
      <c r="O533" s="3"/>
      <c r="P533" s="3"/>
      <c r="Q533" s="3"/>
      <c r="R533" s="3"/>
      <c r="S533" s="1"/>
      <c r="T533" s="1"/>
      <c r="U533" s="3"/>
      <c r="V533" s="3"/>
      <c r="W533" s="163"/>
      <c r="X533" s="3"/>
      <c r="Y533" s="163"/>
      <c r="Z533" s="3"/>
      <c r="AA533" s="3"/>
      <c r="AB533" s="3"/>
      <c r="AC533" s="3"/>
      <c r="AD533" s="163"/>
      <c r="AE533" s="3"/>
      <c r="AF533" s="164"/>
      <c r="AG533" s="3"/>
      <c r="AH533" s="3"/>
      <c r="AI533" s="3"/>
      <c r="AJ533" s="3"/>
      <c r="AK533" s="3"/>
      <c r="AL533" s="3"/>
      <c r="AM533" s="3"/>
      <c r="AN533" s="3"/>
      <c r="AO533" s="3"/>
    </row>
    <row r="534" spans="1:41" ht="12.75" customHeight="1" x14ac:dyDescent="0.2">
      <c r="A534" s="3"/>
      <c r="B534" s="3"/>
      <c r="C534" s="3"/>
      <c r="D534" s="117"/>
      <c r="E534" s="3"/>
      <c r="F534" s="3"/>
      <c r="G534" s="3"/>
      <c r="H534" s="3"/>
      <c r="I534" s="3"/>
      <c r="J534" s="3"/>
      <c r="K534" s="163"/>
      <c r="L534" s="3"/>
      <c r="M534" s="3"/>
      <c r="N534" s="3"/>
      <c r="O534" s="3"/>
      <c r="P534" s="3"/>
      <c r="Q534" s="3"/>
      <c r="R534" s="3"/>
      <c r="S534" s="1"/>
      <c r="T534" s="1"/>
      <c r="U534" s="3"/>
      <c r="V534" s="3"/>
      <c r="W534" s="163"/>
      <c r="X534" s="3"/>
      <c r="Y534" s="163"/>
      <c r="Z534" s="3"/>
      <c r="AA534" s="3"/>
      <c r="AB534" s="3"/>
      <c r="AC534" s="3"/>
      <c r="AD534" s="163"/>
      <c r="AE534" s="3"/>
      <c r="AF534" s="164"/>
      <c r="AG534" s="3"/>
      <c r="AH534" s="3"/>
      <c r="AI534" s="3"/>
      <c r="AJ534" s="3"/>
      <c r="AK534" s="3"/>
      <c r="AL534" s="3"/>
      <c r="AM534" s="3"/>
      <c r="AN534" s="3"/>
      <c r="AO534" s="3"/>
    </row>
    <row r="535" spans="1:41" ht="12.75" customHeight="1" x14ac:dyDescent="0.2">
      <c r="A535" s="3"/>
      <c r="B535" s="3"/>
      <c r="C535" s="3"/>
      <c r="D535" s="117"/>
      <c r="E535" s="3"/>
      <c r="F535" s="3"/>
      <c r="G535" s="3"/>
      <c r="H535" s="3"/>
      <c r="I535" s="3"/>
      <c r="J535" s="3"/>
      <c r="K535" s="163"/>
      <c r="L535" s="3"/>
      <c r="M535" s="3"/>
      <c r="N535" s="3"/>
      <c r="O535" s="3"/>
      <c r="P535" s="3"/>
      <c r="Q535" s="3"/>
      <c r="R535" s="3"/>
      <c r="S535" s="1"/>
      <c r="T535" s="1"/>
      <c r="U535" s="3"/>
      <c r="V535" s="3"/>
      <c r="W535" s="163"/>
      <c r="X535" s="3"/>
      <c r="Y535" s="163"/>
      <c r="Z535" s="3"/>
      <c r="AA535" s="3"/>
      <c r="AB535" s="3"/>
      <c r="AC535" s="3"/>
      <c r="AD535" s="163"/>
      <c r="AE535" s="3"/>
      <c r="AF535" s="164"/>
      <c r="AG535" s="3"/>
      <c r="AH535" s="3"/>
      <c r="AI535" s="3"/>
      <c r="AJ535" s="3"/>
      <c r="AK535" s="3"/>
      <c r="AL535" s="3"/>
      <c r="AM535" s="3"/>
      <c r="AN535" s="3"/>
      <c r="AO535" s="3"/>
    </row>
    <row r="536" spans="1:41" ht="12.75" customHeight="1" x14ac:dyDescent="0.2">
      <c r="A536" s="3"/>
      <c r="B536" s="3"/>
      <c r="C536" s="3"/>
      <c r="D536" s="117"/>
      <c r="E536" s="3"/>
      <c r="F536" s="3"/>
      <c r="G536" s="3"/>
      <c r="H536" s="3"/>
      <c r="I536" s="3"/>
      <c r="J536" s="3"/>
      <c r="K536" s="163"/>
      <c r="L536" s="3"/>
      <c r="M536" s="3"/>
      <c r="N536" s="3"/>
      <c r="O536" s="3"/>
      <c r="P536" s="3"/>
      <c r="Q536" s="3"/>
      <c r="R536" s="3"/>
      <c r="S536" s="1"/>
      <c r="T536" s="1"/>
      <c r="U536" s="3"/>
      <c r="V536" s="3"/>
      <c r="W536" s="163"/>
      <c r="X536" s="3"/>
      <c r="Y536" s="163"/>
      <c r="Z536" s="3"/>
      <c r="AA536" s="3"/>
      <c r="AB536" s="3"/>
      <c r="AC536" s="3"/>
      <c r="AD536" s="163"/>
      <c r="AE536" s="3"/>
      <c r="AF536" s="164"/>
      <c r="AG536" s="3"/>
      <c r="AH536" s="3"/>
      <c r="AI536" s="3"/>
      <c r="AJ536" s="3"/>
      <c r="AK536" s="3"/>
      <c r="AL536" s="3"/>
      <c r="AM536" s="3"/>
      <c r="AN536" s="3"/>
      <c r="AO536" s="3"/>
    </row>
    <row r="537" spans="1:41" ht="12.75" customHeight="1" x14ac:dyDescent="0.2">
      <c r="A537" s="3"/>
      <c r="B537" s="3"/>
      <c r="C537" s="3"/>
      <c r="D537" s="117"/>
      <c r="E537" s="3"/>
      <c r="F537" s="3"/>
      <c r="G537" s="3"/>
      <c r="H537" s="3"/>
      <c r="I537" s="3"/>
      <c r="J537" s="3"/>
      <c r="K537" s="163"/>
      <c r="L537" s="3"/>
      <c r="M537" s="3"/>
      <c r="N537" s="3"/>
      <c r="O537" s="3"/>
      <c r="P537" s="3"/>
      <c r="Q537" s="3"/>
      <c r="R537" s="3"/>
      <c r="S537" s="1"/>
      <c r="T537" s="1"/>
      <c r="U537" s="3"/>
      <c r="V537" s="3"/>
      <c r="W537" s="163"/>
      <c r="X537" s="3"/>
      <c r="Y537" s="163"/>
      <c r="Z537" s="3"/>
      <c r="AA537" s="3"/>
      <c r="AB537" s="3"/>
      <c r="AC537" s="3"/>
      <c r="AD537" s="163"/>
      <c r="AE537" s="3"/>
      <c r="AF537" s="164"/>
      <c r="AG537" s="3"/>
      <c r="AH537" s="3"/>
      <c r="AI537" s="3"/>
      <c r="AJ537" s="3"/>
      <c r="AK537" s="3"/>
      <c r="AL537" s="3"/>
      <c r="AM537" s="3"/>
      <c r="AN537" s="3"/>
      <c r="AO537" s="3"/>
    </row>
    <row r="538" spans="1:41" ht="12.75" customHeight="1" x14ac:dyDescent="0.2">
      <c r="A538" s="3"/>
      <c r="B538" s="3"/>
      <c r="C538" s="3"/>
      <c r="D538" s="117"/>
      <c r="E538" s="3"/>
      <c r="F538" s="3"/>
      <c r="G538" s="3"/>
      <c r="H538" s="3"/>
      <c r="I538" s="3"/>
      <c r="J538" s="3"/>
      <c r="K538" s="163"/>
      <c r="L538" s="3"/>
      <c r="M538" s="3"/>
      <c r="N538" s="3"/>
      <c r="O538" s="3"/>
      <c r="P538" s="3"/>
      <c r="Q538" s="3"/>
      <c r="R538" s="3"/>
      <c r="S538" s="1"/>
      <c r="T538" s="1"/>
      <c r="U538" s="3"/>
      <c r="V538" s="3"/>
      <c r="W538" s="163"/>
      <c r="X538" s="3"/>
      <c r="Y538" s="163"/>
      <c r="Z538" s="3"/>
      <c r="AA538" s="3"/>
      <c r="AB538" s="3"/>
      <c r="AC538" s="3"/>
      <c r="AD538" s="163"/>
      <c r="AE538" s="3"/>
      <c r="AF538" s="164"/>
      <c r="AG538" s="3"/>
      <c r="AH538" s="3"/>
      <c r="AI538" s="3"/>
      <c r="AJ538" s="3"/>
      <c r="AK538" s="3"/>
      <c r="AL538" s="3"/>
      <c r="AM538" s="3"/>
      <c r="AN538" s="3"/>
      <c r="AO538" s="3"/>
    </row>
    <row r="539" spans="1:41" ht="12.75" customHeight="1" x14ac:dyDescent="0.2">
      <c r="A539" s="3"/>
      <c r="B539" s="3"/>
      <c r="C539" s="3"/>
      <c r="D539" s="117"/>
      <c r="E539" s="3"/>
      <c r="F539" s="3"/>
      <c r="G539" s="3"/>
      <c r="H539" s="3"/>
      <c r="I539" s="3"/>
      <c r="J539" s="3"/>
      <c r="K539" s="163"/>
      <c r="L539" s="3"/>
      <c r="M539" s="3"/>
      <c r="N539" s="3"/>
      <c r="O539" s="3"/>
      <c r="P539" s="3"/>
      <c r="Q539" s="3"/>
      <c r="R539" s="3"/>
      <c r="S539" s="1"/>
      <c r="T539" s="1"/>
      <c r="U539" s="3"/>
      <c r="V539" s="3"/>
      <c r="W539" s="163"/>
      <c r="X539" s="3"/>
      <c r="Y539" s="163"/>
      <c r="Z539" s="3"/>
      <c r="AA539" s="3"/>
      <c r="AB539" s="3"/>
      <c r="AC539" s="3"/>
      <c r="AD539" s="163"/>
      <c r="AE539" s="3"/>
      <c r="AF539" s="164"/>
      <c r="AG539" s="3"/>
      <c r="AH539" s="3"/>
      <c r="AI539" s="3"/>
      <c r="AJ539" s="3"/>
      <c r="AK539" s="3"/>
      <c r="AL539" s="3"/>
      <c r="AM539" s="3"/>
      <c r="AN539" s="3"/>
      <c r="AO539" s="3"/>
    </row>
    <row r="540" spans="1:41" ht="12.75" customHeight="1" x14ac:dyDescent="0.2">
      <c r="A540" s="3"/>
      <c r="B540" s="3"/>
      <c r="C540" s="3"/>
      <c r="D540" s="117"/>
      <c r="E540" s="3"/>
      <c r="F540" s="3"/>
      <c r="G540" s="3"/>
      <c r="H540" s="3"/>
      <c r="I540" s="3"/>
      <c r="J540" s="3"/>
      <c r="K540" s="163"/>
      <c r="L540" s="3"/>
      <c r="M540" s="3"/>
      <c r="N540" s="3"/>
      <c r="O540" s="3"/>
      <c r="P540" s="3"/>
      <c r="Q540" s="3"/>
      <c r="R540" s="3"/>
      <c r="S540" s="1"/>
      <c r="T540" s="1"/>
      <c r="U540" s="3"/>
      <c r="V540" s="3"/>
      <c r="W540" s="163"/>
      <c r="X540" s="3"/>
      <c r="Y540" s="163"/>
      <c r="Z540" s="3"/>
      <c r="AA540" s="3"/>
      <c r="AB540" s="3"/>
      <c r="AC540" s="3"/>
      <c r="AD540" s="163"/>
      <c r="AE540" s="3"/>
      <c r="AF540" s="164"/>
      <c r="AG540" s="3"/>
      <c r="AH540" s="3"/>
      <c r="AI540" s="3"/>
      <c r="AJ540" s="3"/>
      <c r="AK540" s="3"/>
      <c r="AL540" s="3"/>
      <c r="AM540" s="3"/>
      <c r="AN540" s="3"/>
      <c r="AO540" s="3"/>
    </row>
    <row r="541" spans="1:41" ht="12.75" customHeight="1" x14ac:dyDescent="0.2">
      <c r="A541" s="3"/>
      <c r="B541" s="3"/>
      <c r="C541" s="3"/>
      <c r="D541" s="117"/>
      <c r="E541" s="3"/>
      <c r="F541" s="3"/>
      <c r="G541" s="3"/>
      <c r="H541" s="3"/>
      <c r="I541" s="3"/>
      <c r="J541" s="3"/>
      <c r="K541" s="163"/>
      <c r="L541" s="3"/>
      <c r="M541" s="3"/>
      <c r="N541" s="3"/>
      <c r="O541" s="3"/>
      <c r="P541" s="3"/>
      <c r="Q541" s="3"/>
      <c r="R541" s="3"/>
      <c r="S541" s="1"/>
      <c r="T541" s="1"/>
      <c r="U541" s="3"/>
      <c r="V541" s="3"/>
      <c r="W541" s="163"/>
      <c r="X541" s="3"/>
      <c r="Y541" s="163"/>
      <c r="Z541" s="3"/>
      <c r="AA541" s="3"/>
      <c r="AB541" s="3"/>
      <c r="AC541" s="3"/>
      <c r="AD541" s="163"/>
      <c r="AE541" s="3"/>
      <c r="AF541" s="164"/>
      <c r="AG541" s="3"/>
      <c r="AH541" s="3"/>
      <c r="AI541" s="3"/>
      <c r="AJ541" s="3"/>
      <c r="AK541" s="3"/>
      <c r="AL541" s="3"/>
      <c r="AM541" s="3"/>
      <c r="AN541" s="3"/>
      <c r="AO541" s="3"/>
    </row>
    <row r="542" spans="1:41" ht="12.75" customHeight="1" x14ac:dyDescent="0.2">
      <c r="A542" s="3"/>
      <c r="B542" s="3"/>
      <c r="C542" s="3"/>
      <c r="D542" s="117"/>
      <c r="E542" s="3"/>
      <c r="F542" s="3"/>
      <c r="G542" s="3"/>
      <c r="H542" s="3"/>
      <c r="I542" s="3"/>
      <c r="J542" s="3"/>
      <c r="K542" s="163"/>
      <c r="L542" s="3"/>
      <c r="M542" s="3"/>
      <c r="N542" s="3"/>
      <c r="O542" s="3"/>
      <c r="P542" s="3"/>
      <c r="Q542" s="3"/>
      <c r="R542" s="3"/>
      <c r="S542" s="1"/>
      <c r="T542" s="1"/>
      <c r="U542" s="3"/>
      <c r="V542" s="3"/>
      <c r="W542" s="163"/>
      <c r="X542" s="3"/>
      <c r="Y542" s="163"/>
      <c r="Z542" s="3"/>
      <c r="AA542" s="3"/>
      <c r="AB542" s="3"/>
      <c r="AC542" s="3"/>
      <c r="AD542" s="163"/>
      <c r="AE542" s="3"/>
      <c r="AF542" s="164"/>
      <c r="AG542" s="3"/>
      <c r="AH542" s="3"/>
      <c r="AI542" s="3"/>
      <c r="AJ542" s="3"/>
      <c r="AK542" s="3"/>
      <c r="AL542" s="3"/>
      <c r="AM542" s="3"/>
      <c r="AN542" s="3"/>
      <c r="AO542" s="3"/>
    </row>
    <row r="543" spans="1:41" ht="12.75" customHeight="1" x14ac:dyDescent="0.2">
      <c r="A543" s="3"/>
      <c r="B543" s="3"/>
      <c r="C543" s="3"/>
      <c r="D543" s="117"/>
      <c r="E543" s="3"/>
      <c r="F543" s="3"/>
      <c r="G543" s="3"/>
      <c r="H543" s="3"/>
      <c r="I543" s="3"/>
      <c r="J543" s="3"/>
      <c r="K543" s="163"/>
      <c r="L543" s="3"/>
      <c r="M543" s="3"/>
      <c r="N543" s="3"/>
      <c r="O543" s="3"/>
      <c r="P543" s="3"/>
      <c r="Q543" s="3"/>
      <c r="R543" s="3"/>
      <c r="S543" s="1"/>
      <c r="T543" s="1"/>
      <c r="U543" s="3"/>
      <c r="V543" s="3"/>
      <c r="W543" s="163"/>
      <c r="X543" s="3"/>
      <c r="Y543" s="163"/>
      <c r="Z543" s="3"/>
      <c r="AA543" s="3"/>
      <c r="AB543" s="3"/>
      <c r="AC543" s="3"/>
      <c r="AD543" s="163"/>
      <c r="AE543" s="3"/>
      <c r="AF543" s="164"/>
      <c r="AG543" s="3"/>
      <c r="AH543" s="3"/>
      <c r="AI543" s="3"/>
      <c r="AJ543" s="3"/>
      <c r="AK543" s="3"/>
      <c r="AL543" s="3"/>
      <c r="AM543" s="3"/>
      <c r="AN543" s="3"/>
      <c r="AO543" s="3"/>
    </row>
    <row r="544" spans="1:41" ht="12.75" customHeight="1" x14ac:dyDescent="0.2">
      <c r="A544" s="3"/>
      <c r="B544" s="3"/>
      <c r="C544" s="3"/>
      <c r="D544" s="117"/>
      <c r="E544" s="3"/>
      <c r="F544" s="3"/>
      <c r="G544" s="3"/>
      <c r="H544" s="3"/>
      <c r="I544" s="3"/>
      <c r="J544" s="3"/>
      <c r="K544" s="163"/>
      <c r="L544" s="3"/>
      <c r="M544" s="3"/>
      <c r="N544" s="3"/>
      <c r="O544" s="3"/>
      <c r="P544" s="3"/>
      <c r="Q544" s="3"/>
      <c r="R544" s="3"/>
      <c r="S544" s="1"/>
      <c r="T544" s="1"/>
      <c r="U544" s="3"/>
      <c r="V544" s="3"/>
      <c r="W544" s="163"/>
      <c r="X544" s="3"/>
      <c r="Y544" s="163"/>
      <c r="Z544" s="3"/>
      <c r="AA544" s="3"/>
      <c r="AB544" s="3"/>
      <c r="AC544" s="3"/>
      <c r="AD544" s="163"/>
      <c r="AE544" s="3"/>
      <c r="AF544" s="164"/>
      <c r="AG544" s="3"/>
      <c r="AH544" s="3"/>
      <c r="AI544" s="3"/>
      <c r="AJ544" s="3"/>
      <c r="AK544" s="3"/>
      <c r="AL544" s="3"/>
      <c r="AM544" s="3"/>
      <c r="AN544" s="3"/>
      <c r="AO544" s="3"/>
    </row>
    <row r="545" spans="1:41" ht="12.75" customHeight="1" x14ac:dyDescent="0.2">
      <c r="A545" s="3"/>
      <c r="B545" s="3"/>
      <c r="C545" s="3"/>
      <c r="D545" s="117"/>
      <c r="E545" s="3"/>
      <c r="F545" s="3"/>
      <c r="G545" s="3"/>
      <c r="H545" s="3"/>
      <c r="I545" s="3"/>
      <c r="J545" s="3"/>
      <c r="K545" s="163"/>
      <c r="L545" s="3"/>
      <c r="M545" s="3"/>
      <c r="N545" s="3"/>
      <c r="O545" s="3"/>
      <c r="P545" s="3"/>
      <c r="Q545" s="3"/>
      <c r="R545" s="3"/>
      <c r="S545" s="1"/>
      <c r="T545" s="1"/>
      <c r="U545" s="3"/>
      <c r="V545" s="3"/>
      <c r="W545" s="163"/>
      <c r="X545" s="3"/>
      <c r="Y545" s="163"/>
      <c r="Z545" s="3"/>
      <c r="AA545" s="3"/>
      <c r="AB545" s="3"/>
      <c r="AC545" s="3"/>
      <c r="AD545" s="163"/>
      <c r="AE545" s="3"/>
      <c r="AF545" s="164"/>
      <c r="AG545" s="3"/>
      <c r="AH545" s="3"/>
      <c r="AI545" s="3"/>
      <c r="AJ545" s="3"/>
      <c r="AK545" s="3"/>
      <c r="AL545" s="3"/>
      <c r="AM545" s="3"/>
      <c r="AN545" s="3"/>
      <c r="AO545" s="3"/>
    </row>
    <row r="546" spans="1:41" ht="12.75" customHeight="1" x14ac:dyDescent="0.2">
      <c r="A546" s="3"/>
      <c r="B546" s="3"/>
      <c r="C546" s="3"/>
      <c r="D546" s="117"/>
      <c r="E546" s="3"/>
      <c r="F546" s="3"/>
      <c r="G546" s="3"/>
      <c r="H546" s="3"/>
      <c r="I546" s="3"/>
      <c r="J546" s="3"/>
      <c r="K546" s="163"/>
      <c r="L546" s="3"/>
      <c r="M546" s="3"/>
      <c r="N546" s="3"/>
      <c r="O546" s="3"/>
      <c r="P546" s="3"/>
      <c r="Q546" s="3"/>
      <c r="R546" s="3"/>
      <c r="S546" s="1"/>
      <c r="T546" s="1"/>
      <c r="U546" s="3"/>
      <c r="V546" s="3"/>
      <c r="W546" s="163"/>
      <c r="X546" s="3"/>
      <c r="Y546" s="163"/>
      <c r="Z546" s="3"/>
      <c r="AA546" s="3"/>
      <c r="AB546" s="3"/>
      <c r="AC546" s="3"/>
      <c r="AD546" s="163"/>
      <c r="AE546" s="3"/>
      <c r="AF546" s="164"/>
      <c r="AG546" s="3"/>
      <c r="AH546" s="3"/>
      <c r="AI546" s="3"/>
      <c r="AJ546" s="3"/>
      <c r="AK546" s="3"/>
      <c r="AL546" s="3"/>
      <c r="AM546" s="3"/>
      <c r="AN546" s="3"/>
      <c r="AO546" s="3"/>
    </row>
    <row r="547" spans="1:41" ht="12.75" customHeight="1" x14ac:dyDescent="0.2">
      <c r="A547" s="3"/>
      <c r="B547" s="3"/>
      <c r="C547" s="3"/>
      <c r="D547" s="117"/>
      <c r="E547" s="3"/>
      <c r="F547" s="3"/>
      <c r="G547" s="3"/>
      <c r="H547" s="3"/>
      <c r="I547" s="3"/>
      <c r="J547" s="3"/>
      <c r="K547" s="163"/>
      <c r="L547" s="3"/>
      <c r="M547" s="3"/>
      <c r="N547" s="3"/>
      <c r="O547" s="3"/>
      <c r="P547" s="3"/>
      <c r="Q547" s="3"/>
      <c r="R547" s="3"/>
      <c r="S547" s="1"/>
      <c r="T547" s="1"/>
      <c r="U547" s="3"/>
      <c r="V547" s="3"/>
      <c r="W547" s="163"/>
      <c r="X547" s="3"/>
      <c r="Y547" s="163"/>
      <c r="Z547" s="3"/>
      <c r="AA547" s="3"/>
      <c r="AB547" s="3"/>
      <c r="AC547" s="3"/>
      <c r="AD547" s="163"/>
      <c r="AE547" s="3"/>
      <c r="AF547" s="164"/>
      <c r="AG547" s="3"/>
      <c r="AH547" s="3"/>
      <c r="AI547" s="3"/>
      <c r="AJ547" s="3"/>
      <c r="AK547" s="3"/>
      <c r="AL547" s="3"/>
      <c r="AM547" s="3"/>
      <c r="AN547" s="3"/>
      <c r="AO547" s="3"/>
    </row>
    <row r="548" spans="1:41" ht="12.75" customHeight="1" x14ac:dyDescent="0.2">
      <c r="A548" s="3"/>
      <c r="B548" s="3"/>
      <c r="C548" s="3"/>
      <c r="D548" s="117"/>
      <c r="E548" s="3"/>
      <c r="F548" s="3"/>
      <c r="G548" s="3"/>
      <c r="H548" s="3"/>
      <c r="I548" s="3"/>
      <c r="J548" s="3"/>
      <c r="K548" s="163"/>
      <c r="L548" s="3"/>
      <c r="M548" s="3"/>
      <c r="N548" s="3"/>
      <c r="O548" s="3"/>
      <c r="P548" s="3"/>
      <c r="Q548" s="3"/>
      <c r="R548" s="3"/>
      <c r="S548" s="1"/>
      <c r="T548" s="1"/>
      <c r="U548" s="3"/>
      <c r="V548" s="3"/>
      <c r="W548" s="163"/>
      <c r="X548" s="3"/>
      <c r="Y548" s="163"/>
      <c r="Z548" s="3"/>
      <c r="AA548" s="3"/>
      <c r="AB548" s="3"/>
      <c r="AC548" s="3"/>
      <c r="AD548" s="163"/>
      <c r="AE548" s="3"/>
      <c r="AF548" s="164"/>
      <c r="AG548" s="3"/>
      <c r="AH548" s="3"/>
      <c r="AI548" s="3"/>
      <c r="AJ548" s="3"/>
      <c r="AK548" s="3"/>
      <c r="AL548" s="3"/>
      <c r="AM548" s="3"/>
      <c r="AN548" s="3"/>
      <c r="AO548" s="3"/>
    </row>
    <row r="549" spans="1:41" ht="12.75" customHeight="1" x14ac:dyDescent="0.2">
      <c r="A549" s="3"/>
      <c r="B549" s="3"/>
      <c r="C549" s="3"/>
      <c r="D549" s="117"/>
      <c r="E549" s="3"/>
      <c r="F549" s="3"/>
      <c r="G549" s="3"/>
      <c r="H549" s="3"/>
      <c r="I549" s="3"/>
      <c r="J549" s="3"/>
      <c r="K549" s="163"/>
      <c r="L549" s="3"/>
      <c r="M549" s="3"/>
      <c r="N549" s="3"/>
      <c r="O549" s="3"/>
      <c r="P549" s="3"/>
      <c r="Q549" s="3"/>
      <c r="R549" s="3"/>
      <c r="S549" s="1"/>
      <c r="T549" s="1"/>
      <c r="U549" s="3"/>
      <c r="V549" s="3"/>
      <c r="W549" s="163"/>
      <c r="X549" s="3"/>
      <c r="Y549" s="163"/>
      <c r="Z549" s="3"/>
      <c r="AA549" s="3"/>
      <c r="AB549" s="3"/>
      <c r="AC549" s="3"/>
      <c r="AD549" s="163"/>
      <c r="AE549" s="3"/>
      <c r="AF549" s="164"/>
      <c r="AG549" s="3"/>
      <c r="AH549" s="3"/>
      <c r="AI549" s="3"/>
      <c r="AJ549" s="3"/>
      <c r="AK549" s="3"/>
      <c r="AL549" s="3"/>
      <c r="AM549" s="3"/>
      <c r="AN549" s="3"/>
      <c r="AO549" s="3"/>
    </row>
    <row r="550" spans="1:41" ht="12.75" customHeight="1" x14ac:dyDescent="0.2">
      <c r="A550" s="3"/>
      <c r="B550" s="3"/>
      <c r="C550" s="3"/>
      <c r="D550" s="117"/>
      <c r="E550" s="3"/>
      <c r="F550" s="3"/>
      <c r="G550" s="3"/>
      <c r="H550" s="3"/>
      <c r="I550" s="3"/>
      <c r="J550" s="3"/>
      <c r="K550" s="163"/>
      <c r="L550" s="3"/>
      <c r="M550" s="3"/>
      <c r="N550" s="3"/>
      <c r="O550" s="3"/>
      <c r="P550" s="3"/>
      <c r="Q550" s="3"/>
      <c r="R550" s="3"/>
      <c r="S550" s="1"/>
      <c r="T550" s="1"/>
      <c r="U550" s="3"/>
      <c r="V550" s="3"/>
      <c r="W550" s="163"/>
      <c r="X550" s="3"/>
      <c r="Y550" s="163"/>
      <c r="Z550" s="3"/>
      <c r="AA550" s="3"/>
      <c r="AB550" s="3"/>
      <c r="AC550" s="3"/>
      <c r="AD550" s="163"/>
      <c r="AE550" s="3"/>
      <c r="AF550" s="164"/>
      <c r="AG550" s="3"/>
      <c r="AH550" s="3"/>
      <c r="AI550" s="3"/>
      <c r="AJ550" s="3"/>
      <c r="AK550" s="3"/>
      <c r="AL550" s="3"/>
      <c r="AM550" s="3"/>
      <c r="AN550" s="3"/>
      <c r="AO550" s="3"/>
    </row>
    <row r="551" spans="1:41" ht="12.75" customHeight="1" x14ac:dyDescent="0.2">
      <c r="A551" s="3"/>
      <c r="B551" s="3"/>
      <c r="C551" s="3"/>
      <c r="D551" s="117"/>
      <c r="E551" s="3"/>
      <c r="F551" s="3"/>
      <c r="G551" s="3"/>
      <c r="H551" s="3"/>
      <c r="I551" s="3"/>
      <c r="J551" s="3"/>
      <c r="K551" s="163"/>
      <c r="L551" s="3"/>
      <c r="M551" s="3"/>
      <c r="N551" s="3"/>
      <c r="O551" s="3"/>
      <c r="P551" s="3"/>
      <c r="Q551" s="3"/>
      <c r="R551" s="3"/>
      <c r="S551" s="1"/>
      <c r="T551" s="1"/>
      <c r="U551" s="3"/>
      <c r="V551" s="3"/>
      <c r="W551" s="163"/>
      <c r="X551" s="3"/>
      <c r="Y551" s="163"/>
      <c r="Z551" s="3"/>
      <c r="AA551" s="3"/>
      <c r="AB551" s="3"/>
      <c r="AC551" s="3"/>
      <c r="AD551" s="163"/>
      <c r="AE551" s="3"/>
      <c r="AF551" s="164"/>
      <c r="AG551" s="3"/>
      <c r="AH551" s="3"/>
      <c r="AI551" s="3"/>
      <c r="AJ551" s="3"/>
      <c r="AK551" s="3"/>
      <c r="AL551" s="3"/>
      <c r="AM551" s="3"/>
      <c r="AN551" s="3"/>
      <c r="AO551" s="3"/>
    </row>
    <row r="552" spans="1:41" ht="12.75" customHeight="1" x14ac:dyDescent="0.2">
      <c r="A552" s="3"/>
      <c r="B552" s="3"/>
      <c r="C552" s="3"/>
      <c r="D552" s="117"/>
      <c r="E552" s="3"/>
      <c r="F552" s="3"/>
      <c r="G552" s="3"/>
      <c r="H552" s="3"/>
      <c r="I552" s="3"/>
      <c r="J552" s="3"/>
      <c r="K552" s="163"/>
      <c r="L552" s="3"/>
      <c r="M552" s="3"/>
      <c r="N552" s="3"/>
      <c r="O552" s="3"/>
      <c r="P552" s="3"/>
      <c r="Q552" s="3"/>
      <c r="R552" s="3"/>
      <c r="S552" s="1"/>
      <c r="T552" s="1"/>
      <c r="U552" s="3"/>
      <c r="V552" s="3"/>
      <c r="W552" s="163"/>
      <c r="X552" s="3"/>
      <c r="Y552" s="163"/>
      <c r="Z552" s="3"/>
      <c r="AA552" s="3"/>
      <c r="AB552" s="3"/>
      <c r="AC552" s="3"/>
      <c r="AD552" s="163"/>
      <c r="AE552" s="3"/>
      <c r="AF552" s="164"/>
      <c r="AG552" s="3"/>
      <c r="AH552" s="3"/>
      <c r="AI552" s="3"/>
      <c r="AJ552" s="3"/>
      <c r="AK552" s="3"/>
      <c r="AL552" s="3"/>
      <c r="AM552" s="3"/>
      <c r="AN552" s="3"/>
      <c r="AO552" s="3"/>
    </row>
    <row r="553" spans="1:41" ht="12.75" customHeight="1" x14ac:dyDescent="0.2">
      <c r="A553" s="3"/>
      <c r="B553" s="3"/>
      <c r="C553" s="3"/>
      <c r="D553" s="117"/>
      <c r="E553" s="3"/>
      <c r="F553" s="3"/>
      <c r="G553" s="3"/>
      <c r="H553" s="3"/>
      <c r="I553" s="3"/>
      <c r="J553" s="3"/>
      <c r="K553" s="163"/>
      <c r="L553" s="3"/>
      <c r="M553" s="3"/>
      <c r="N553" s="3"/>
      <c r="O553" s="3"/>
      <c r="P553" s="3"/>
      <c r="Q553" s="3"/>
      <c r="R553" s="3"/>
      <c r="S553" s="1"/>
      <c r="T553" s="1"/>
      <c r="U553" s="3"/>
      <c r="V553" s="3"/>
      <c r="W553" s="163"/>
      <c r="X553" s="3"/>
      <c r="Y553" s="163"/>
      <c r="Z553" s="3"/>
      <c r="AA553" s="3"/>
      <c r="AB553" s="3"/>
      <c r="AC553" s="3"/>
      <c r="AD553" s="163"/>
      <c r="AE553" s="3"/>
      <c r="AF553" s="164"/>
      <c r="AG553" s="3"/>
      <c r="AH553" s="3"/>
      <c r="AI553" s="3"/>
      <c r="AJ553" s="3"/>
      <c r="AK553" s="3"/>
      <c r="AL553" s="3"/>
      <c r="AM553" s="3"/>
      <c r="AN553" s="3"/>
      <c r="AO553" s="3"/>
    </row>
    <row r="554" spans="1:41" ht="12.75" customHeight="1" x14ac:dyDescent="0.2">
      <c r="A554" s="3"/>
      <c r="B554" s="3"/>
      <c r="C554" s="3"/>
      <c r="D554" s="117"/>
      <c r="E554" s="3"/>
      <c r="F554" s="3"/>
      <c r="G554" s="3"/>
      <c r="H554" s="3"/>
      <c r="I554" s="3"/>
      <c r="J554" s="3"/>
      <c r="K554" s="163"/>
      <c r="L554" s="3"/>
      <c r="M554" s="3"/>
      <c r="N554" s="3"/>
      <c r="O554" s="3"/>
      <c r="P554" s="3"/>
      <c r="Q554" s="3"/>
      <c r="R554" s="3"/>
      <c r="S554" s="1"/>
      <c r="T554" s="1"/>
      <c r="U554" s="3"/>
      <c r="V554" s="3"/>
      <c r="W554" s="163"/>
      <c r="X554" s="3"/>
      <c r="Y554" s="163"/>
      <c r="Z554" s="3"/>
      <c r="AA554" s="3"/>
      <c r="AB554" s="3"/>
      <c r="AC554" s="3"/>
      <c r="AD554" s="163"/>
      <c r="AE554" s="3"/>
      <c r="AF554" s="164"/>
      <c r="AG554" s="3"/>
      <c r="AH554" s="3"/>
      <c r="AI554" s="3"/>
      <c r="AJ554" s="3"/>
      <c r="AK554" s="3"/>
      <c r="AL554" s="3"/>
      <c r="AM554" s="3"/>
      <c r="AN554" s="3"/>
      <c r="AO554" s="3"/>
    </row>
    <row r="555" spans="1:41" ht="12.75" customHeight="1" x14ac:dyDescent="0.2">
      <c r="A555" s="3"/>
      <c r="B555" s="3"/>
      <c r="C555" s="3"/>
      <c r="D555" s="117"/>
      <c r="E555" s="3"/>
      <c r="F555" s="3"/>
      <c r="G555" s="3"/>
      <c r="H555" s="3"/>
      <c r="I555" s="3"/>
      <c r="J555" s="3"/>
      <c r="K555" s="163"/>
      <c r="L555" s="3"/>
      <c r="M555" s="3"/>
      <c r="N555" s="3"/>
      <c r="O555" s="3"/>
      <c r="P555" s="3"/>
      <c r="Q555" s="3"/>
      <c r="R555" s="3"/>
      <c r="S555" s="1"/>
      <c r="T555" s="1"/>
      <c r="U555" s="3"/>
      <c r="V555" s="3"/>
      <c r="W555" s="163"/>
      <c r="X555" s="3"/>
      <c r="Y555" s="163"/>
      <c r="Z555" s="3"/>
      <c r="AA555" s="3"/>
      <c r="AB555" s="3"/>
      <c r="AC555" s="3"/>
      <c r="AD555" s="163"/>
      <c r="AE555" s="3"/>
      <c r="AF555" s="164"/>
      <c r="AG555" s="3"/>
      <c r="AH555" s="3"/>
      <c r="AI555" s="3"/>
      <c r="AJ555" s="3"/>
      <c r="AK555" s="3"/>
      <c r="AL555" s="3"/>
      <c r="AM555" s="3"/>
      <c r="AN555" s="3"/>
      <c r="AO555" s="3"/>
    </row>
    <row r="556" spans="1:41" ht="12.75" customHeight="1" x14ac:dyDescent="0.2">
      <c r="A556" s="3"/>
      <c r="B556" s="3"/>
      <c r="C556" s="3"/>
      <c r="D556" s="117"/>
      <c r="E556" s="3"/>
      <c r="F556" s="3"/>
      <c r="G556" s="3"/>
      <c r="H556" s="3"/>
      <c r="I556" s="3"/>
      <c r="J556" s="3"/>
      <c r="K556" s="163"/>
      <c r="L556" s="3"/>
      <c r="M556" s="3"/>
      <c r="N556" s="3"/>
      <c r="O556" s="3"/>
      <c r="P556" s="3"/>
      <c r="Q556" s="3"/>
      <c r="R556" s="3"/>
      <c r="S556" s="1"/>
      <c r="T556" s="1"/>
      <c r="U556" s="3"/>
      <c r="V556" s="3"/>
      <c r="W556" s="163"/>
      <c r="X556" s="3"/>
      <c r="Y556" s="163"/>
      <c r="Z556" s="3"/>
      <c r="AA556" s="3"/>
      <c r="AB556" s="3"/>
      <c r="AC556" s="3"/>
      <c r="AD556" s="163"/>
      <c r="AE556" s="3"/>
      <c r="AF556" s="164"/>
      <c r="AG556" s="3"/>
      <c r="AH556" s="3"/>
      <c r="AI556" s="3"/>
      <c r="AJ556" s="3"/>
      <c r="AK556" s="3"/>
      <c r="AL556" s="3"/>
      <c r="AM556" s="3"/>
      <c r="AN556" s="3"/>
      <c r="AO556" s="3"/>
    </row>
    <row r="557" spans="1:41" ht="12.75" customHeight="1" x14ac:dyDescent="0.2">
      <c r="A557" s="3"/>
      <c r="B557" s="3"/>
      <c r="C557" s="3"/>
      <c r="D557" s="117"/>
      <c r="E557" s="3"/>
      <c r="F557" s="3"/>
      <c r="G557" s="3"/>
      <c r="H557" s="3"/>
      <c r="I557" s="3"/>
      <c r="J557" s="3"/>
      <c r="K557" s="163"/>
      <c r="L557" s="3"/>
      <c r="M557" s="3"/>
      <c r="N557" s="3"/>
      <c r="O557" s="3"/>
      <c r="P557" s="3"/>
      <c r="Q557" s="3"/>
      <c r="R557" s="3"/>
      <c r="S557" s="1"/>
      <c r="T557" s="1"/>
      <c r="U557" s="3"/>
      <c r="V557" s="3"/>
      <c r="W557" s="163"/>
      <c r="X557" s="3"/>
      <c r="Y557" s="163"/>
      <c r="Z557" s="3"/>
      <c r="AA557" s="3"/>
      <c r="AB557" s="3"/>
      <c r="AC557" s="3"/>
      <c r="AD557" s="163"/>
      <c r="AE557" s="3"/>
      <c r="AF557" s="164"/>
      <c r="AG557" s="3"/>
      <c r="AH557" s="3"/>
      <c r="AI557" s="3"/>
      <c r="AJ557" s="3"/>
      <c r="AK557" s="3"/>
      <c r="AL557" s="3"/>
      <c r="AM557" s="3"/>
      <c r="AN557" s="3"/>
      <c r="AO557" s="3"/>
    </row>
    <row r="558" spans="1:41" ht="12.75" customHeight="1" x14ac:dyDescent="0.2">
      <c r="A558" s="3"/>
      <c r="B558" s="3"/>
      <c r="C558" s="3"/>
      <c r="D558" s="117"/>
      <c r="E558" s="3"/>
      <c r="F558" s="3"/>
      <c r="G558" s="3"/>
      <c r="H558" s="3"/>
      <c r="I558" s="3"/>
      <c r="J558" s="3"/>
      <c r="K558" s="163"/>
      <c r="L558" s="3"/>
      <c r="M558" s="3"/>
      <c r="N558" s="3"/>
      <c r="O558" s="3"/>
      <c r="P558" s="3"/>
      <c r="Q558" s="3"/>
      <c r="R558" s="3"/>
      <c r="S558" s="1"/>
      <c r="T558" s="1"/>
      <c r="U558" s="3"/>
      <c r="V558" s="3"/>
      <c r="W558" s="163"/>
      <c r="X558" s="3"/>
      <c r="Y558" s="163"/>
      <c r="Z558" s="3"/>
      <c r="AA558" s="3"/>
      <c r="AB558" s="3"/>
      <c r="AC558" s="3"/>
      <c r="AD558" s="163"/>
      <c r="AE558" s="3"/>
      <c r="AF558" s="164"/>
      <c r="AG558" s="3"/>
      <c r="AH558" s="3"/>
      <c r="AI558" s="3"/>
      <c r="AJ558" s="3"/>
      <c r="AK558" s="3"/>
      <c r="AL558" s="3"/>
      <c r="AM558" s="3"/>
      <c r="AN558" s="3"/>
      <c r="AO558" s="3"/>
    </row>
    <row r="559" spans="1:41" ht="12.75" customHeight="1" x14ac:dyDescent="0.2">
      <c r="A559" s="3"/>
      <c r="B559" s="3"/>
      <c r="C559" s="3"/>
      <c r="D559" s="117"/>
      <c r="E559" s="3"/>
      <c r="F559" s="3"/>
      <c r="G559" s="3"/>
      <c r="H559" s="3"/>
      <c r="I559" s="3"/>
      <c r="J559" s="3"/>
      <c r="K559" s="163"/>
      <c r="L559" s="3"/>
      <c r="M559" s="3"/>
      <c r="N559" s="3"/>
      <c r="O559" s="3"/>
      <c r="P559" s="3"/>
      <c r="Q559" s="3"/>
      <c r="R559" s="3"/>
      <c r="S559" s="1"/>
      <c r="T559" s="1"/>
      <c r="U559" s="3"/>
      <c r="V559" s="3"/>
      <c r="W559" s="163"/>
      <c r="X559" s="3"/>
      <c r="Y559" s="163"/>
      <c r="Z559" s="3"/>
      <c r="AA559" s="3"/>
      <c r="AB559" s="3"/>
      <c r="AC559" s="3"/>
      <c r="AD559" s="163"/>
      <c r="AE559" s="3"/>
      <c r="AF559" s="164"/>
      <c r="AG559" s="3"/>
      <c r="AH559" s="3"/>
      <c r="AI559" s="3"/>
      <c r="AJ559" s="3"/>
      <c r="AK559" s="3"/>
      <c r="AL559" s="3"/>
      <c r="AM559" s="3"/>
      <c r="AN559" s="3"/>
      <c r="AO559" s="3"/>
    </row>
    <row r="560" spans="1:41" ht="12.75" customHeight="1" x14ac:dyDescent="0.2">
      <c r="A560" s="3"/>
      <c r="B560" s="3"/>
      <c r="C560" s="3"/>
      <c r="D560" s="117"/>
      <c r="E560" s="3"/>
      <c r="F560" s="3"/>
      <c r="G560" s="3"/>
      <c r="H560" s="3"/>
      <c r="I560" s="3"/>
      <c r="J560" s="3"/>
      <c r="K560" s="163"/>
      <c r="L560" s="3"/>
      <c r="M560" s="3"/>
      <c r="N560" s="3"/>
      <c r="O560" s="3"/>
      <c r="P560" s="3"/>
      <c r="Q560" s="3"/>
      <c r="R560" s="3"/>
      <c r="S560" s="1"/>
      <c r="T560" s="1"/>
      <c r="U560" s="3"/>
      <c r="V560" s="3"/>
      <c r="W560" s="163"/>
      <c r="X560" s="3"/>
      <c r="Y560" s="163"/>
      <c r="Z560" s="3"/>
      <c r="AA560" s="3"/>
      <c r="AB560" s="3"/>
      <c r="AC560" s="3"/>
      <c r="AD560" s="163"/>
      <c r="AE560" s="3"/>
      <c r="AF560" s="164"/>
      <c r="AG560" s="3"/>
      <c r="AH560" s="3"/>
      <c r="AI560" s="3"/>
      <c r="AJ560" s="3"/>
      <c r="AK560" s="3"/>
      <c r="AL560" s="3"/>
      <c r="AM560" s="3"/>
      <c r="AN560" s="3"/>
      <c r="AO560" s="3"/>
    </row>
    <row r="561" spans="1:41" ht="12.75" customHeight="1" x14ac:dyDescent="0.2">
      <c r="A561" s="3"/>
      <c r="B561" s="3"/>
      <c r="C561" s="3"/>
      <c r="D561" s="117"/>
      <c r="E561" s="3"/>
      <c r="F561" s="3"/>
      <c r="G561" s="3"/>
      <c r="H561" s="3"/>
      <c r="I561" s="3"/>
      <c r="J561" s="3"/>
      <c r="K561" s="163"/>
      <c r="L561" s="3"/>
      <c r="M561" s="3"/>
      <c r="N561" s="3"/>
      <c r="O561" s="3"/>
      <c r="P561" s="3"/>
      <c r="Q561" s="3"/>
      <c r="R561" s="3"/>
      <c r="S561" s="1"/>
      <c r="T561" s="1"/>
      <c r="U561" s="3"/>
      <c r="V561" s="3"/>
      <c r="W561" s="163"/>
      <c r="X561" s="3"/>
      <c r="Y561" s="163"/>
      <c r="Z561" s="3"/>
      <c r="AA561" s="3"/>
      <c r="AB561" s="3"/>
      <c r="AC561" s="3"/>
      <c r="AD561" s="163"/>
      <c r="AE561" s="3"/>
      <c r="AF561" s="164"/>
      <c r="AG561" s="3"/>
      <c r="AH561" s="3"/>
      <c r="AI561" s="3"/>
      <c r="AJ561" s="3"/>
      <c r="AK561" s="3"/>
      <c r="AL561" s="3"/>
      <c r="AM561" s="3"/>
      <c r="AN561" s="3"/>
      <c r="AO561" s="3"/>
    </row>
    <row r="562" spans="1:41" ht="12.75" customHeight="1" x14ac:dyDescent="0.2">
      <c r="A562" s="3"/>
      <c r="B562" s="3"/>
      <c r="C562" s="3"/>
      <c r="D562" s="117"/>
      <c r="E562" s="3"/>
      <c r="F562" s="3"/>
      <c r="G562" s="3"/>
      <c r="H562" s="3"/>
      <c r="I562" s="3"/>
      <c r="J562" s="3"/>
      <c r="K562" s="163"/>
      <c r="L562" s="3"/>
      <c r="M562" s="3"/>
      <c r="N562" s="3"/>
      <c r="O562" s="3"/>
      <c r="P562" s="3"/>
      <c r="Q562" s="3"/>
      <c r="R562" s="3"/>
      <c r="S562" s="1"/>
      <c r="T562" s="1"/>
      <c r="U562" s="3"/>
      <c r="V562" s="3"/>
      <c r="W562" s="163"/>
      <c r="X562" s="3"/>
      <c r="Y562" s="163"/>
      <c r="Z562" s="3"/>
      <c r="AA562" s="3"/>
      <c r="AB562" s="3"/>
      <c r="AC562" s="3"/>
      <c r="AD562" s="163"/>
      <c r="AE562" s="3"/>
      <c r="AF562" s="164"/>
      <c r="AG562" s="3"/>
      <c r="AH562" s="3"/>
      <c r="AI562" s="3"/>
      <c r="AJ562" s="3"/>
      <c r="AK562" s="3"/>
      <c r="AL562" s="3"/>
      <c r="AM562" s="3"/>
      <c r="AN562" s="3"/>
      <c r="AO562" s="3"/>
    </row>
    <row r="563" spans="1:41" ht="12.75" customHeight="1" x14ac:dyDescent="0.2">
      <c r="A563" s="3"/>
      <c r="B563" s="3"/>
      <c r="C563" s="3"/>
      <c r="D563" s="117"/>
      <c r="E563" s="3"/>
      <c r="F563" s="3"/>
      <c r="G563" s="3"/>
      <c r="H563" s="3"/>
      <c r="I563" s="3"/>
      <c r="J563" s="3"/>
      <c r="K563" s="163"/>
      <c r="L563" s="3"/>
      <c r="M563" s="3"/>
      <c r="N563" s="3"/>
      <c r="O563" s="3"/>
      <c r="P563" s="3"/>
      <c r="Q563" s="3"/>
      <c r="R563" s="3"/>
      <c r="S563" s="1"/>
      <c r="T563" s="1"/>
      <c r="U563" s="3"/>
      <c r="V563" s="3"/>
      <c r="W563" s="163"/>
      <c r="X563" s="3"/>
      <c r="Y563" s="163"/>
      <c r="Z563" s="3"/>
      <c r="AA563" s="3"/>
      <c r="AB563" s="3"/>
      <c r="AC563" s="3"/>
      <c r="AD563" s="163"/>
      <c r="AE563" s="3"/>
      <c r="AF563" s="164"/>
      <c r="AG563" s="3"/>
      <c r="AH563" s="3"/>
      <c r="AI563" s="3"/>
      <c r="AJ563" s="3"/>
      <c r="AK563" s="3"/>
      <c r="AL563" s="3"/>
      <c r="AM563" s="3"/>
      <c r="AN563" s="3"/>
      <c r="AO563" s="3"/>
    </row>
    <row r="564" spans="1:41" ht="12.75" customHeight="1" x14ac:dyDescent="0.2">
      <c r="A564" s="3"/>
      <c r="B564" s="3"/>
      <c r="C564" s="3"/>
      <c r="D564" s="117"/>
      <c r="E564" s="3"/>
      <c r="F564" s="3"/>
      <c r="G564" s="3"/>
      <c r="H564" s="3"/>
      <c r="I564" s="3"/>
      <c r="J564" s="3"/>
      <c r="K564" s="163"/>
      <c r="L564" s="3"/>
      <c r="M564" s="3"/>
      <c r="N564" s="3"/>
      <c r="O564" s="3"/>
      <c r="P564" s="3"/>
      <c r="Q564" s="3"/>
      <c r="R564" s="3"/>
      <c r="S564" s="1"/>
      <c r="T564" s="1"/>
      <c r="U564" s="3"/>
      <c r="V564" s="3"/>
      <c r="W564" s="163"/>
      <c r="X564" s="3"/>
      <c r="Y564" s="163"/>
      <c r="Z564" s="3"/>
      <c r="AA564" s="3"/>
      <c r="AB564" s="3"/>
      <c r="AC564" s="3"/>
      <c r="AD564" s="163"/>
      <c r="AE564" s="3"/>
      <c r="AF564" s="164"/>
      <c r="AG564" s="3"/>
      <c r="AH564" s="3"/>
      <c r="AI564" s="3"/>
      <c r="AJ564" s="3"/>
      <c r="AK564" s="3"/>
      <c r="AL564" s="3"/>
      <c r="AM564" s="3"/>
      <c r="AN564" s="3"/>
      <c r="AO564" s="3"/>
    </row>
    <row r="565" spans="1:41" ht="12.75" customHeight="1" x14ac:dyDescent="0.2">
      <c r="A565" s="3"/>
      <c r="B565" s="3"/>
      <c r="C565" s="3"/>
      <c r="D565" s="117"/>
      <c r="E565" s="3"/>
      <c r="F565" s="3"/>
      <c r="G565" s="3"/>
      <c r="H565" s="3"/>
      <c r="I565" s="3"/>
      <c r="J565" s="3"/>
      <c r="K565" s="163"/>
      <c r="L565" s="3"/>
      <c r="M565" s="3"/>
      <c r="N565" s="3"/>
      <c r="O565" s="3"/>
      <c r="P565" s="3"/>
      <c r="Q565" s="3"/>
      <c r="R565" s="3"/>
      <c r="S565" s="1"/>
      <c r="T565" s="1"/>
      <c r="U565" s="3"/>
      <c r="V565" s="3"/>
      <c r="W565" s="163"/>
      <c r="X565" s="3"/>
      <c r="Y565" s="163"/>
      <c r="Z565" s="3"/>
      <c r="AA565" s="3"/>
      <c r="AB565" s="3"/>
      <c r="AC565" s="3"/>
      <c r="AD565" s="163"/>
      <c r="AE565" s="3"/>
      <c r="AF565" s="164"/>
      <c r="AG565" s="3"/>
      <c r="AH565" s="3"/>
      <c r="AI565" s="3"/>
      <c r="AJ565" s="3"/>
      <c r="AK565" s="3"/>
      <c r="AL565" s="3"/>
      <c r="AM565" s="3"/>
      <c r="AN565" s="3"/>
      <c r="AO565" s="3"/>
    </row>
    <row r="566" spans="1:41" ht="12.75" customHeight="1" x14ac:dyDescent="0.2">
      <c r="A566" s="3"/>
      <c r="B566" s="3"/>
      <c r="C566" s="3"/>
      <c r="D566" s="117"/>
      <c r="E566" s="3"/>
      <c r="F566" s="3"/>
      <c r="G566" s="3"/>
      <c r="H566" s="3"/>
      <c r="I566" s="3"/>
      <c r="J566" s="3"/>
      <c r="K566" s="163"/>
      <c r="L566" s="3"/>
      <c r="M566" s="3"/>
      <c r="N566" s="3"/>
      <c r="O566" s="3"/>
      <c r="P566" s="3"/>
      <c r="Q566" s="3"/>
      <c r="R566" s="3"/>
      <c r="S566" s="1"/>
      <c r="T566" s="1"/>
      <c r="U566" s="3"/>
      <c r="V566" s="3"/>
      <c r="W566" s="163"/>
      <c r="X566" s="3"/>
      <c r="Y566" s="163"/>
      <c r="Z566" s="3"/>
      <c r="AA566" s="3"/>
      <c r="AB566" s="3"/>
      <c r="AC566" s="3"/>
      <c r="AD566" s="163"/>
      <c r="AE566" s="3"/>
      <c r="AF566" s="164"/>
      <c r="AG566" s="3"/>
      <c r="AH566" s="3"/>
      <c r="AI566" s="3"/>
      <c r="AJ566" s="3"/>
      <c r="AK566" s="3"/>
      <c r="AL566" s="3"/>
      <c r="AM566" s="3"/>
      <c r="AN566" s="3"/>
      <c r="AO566" s="3"/>
    </row>
    <row r="567" spans="1:41" ht="12.75" customHeight="1" x14ac:dyDescent="0.2">
      <c r="A567" s="3"/>
      <c r="B567" s="3"/>
      <c r="C567" s="3"/>
      <c r="D567" s="117"/>
      <c r="E567" s="3"/>
      <c r="F567" s="3"/>
      <c r="G567" s="3"/>
      <c r="H567" s="3"/>
      <c r="I567" s="3"/>
      <c r="J567" s="3"/>
      <c r="K567" s="163"/>
      <c r="L567" s="3"/>
      <c r="M567" s="3"/>
      <c r="N567" s="3"/>
      <c r="O567" s="3"/>
      <c r="P567" s="3"/>
      <c r="Q567" s="3"/>
      <c r="R567" s="3"/>
      <c r="S567" s="1"/>
      <c r="T567" s="1"/>
      <c r="U567" s="3"/>
      <c r="V567" s="3"/>
      <c r="W567" s="163"/>
      <c r="X567" s="3"/>
      <c r="Y567" s="163"/>
      <c r="Z567" s="3"/>
      <c r="AA567" s="3"/>
      <c r="AB567" s="3"/>
      <c r="AC567" s="3"/>
      <c r="AD567" s="163"/>
      <c r="AE567" s="3"/>
      <c r="AF567" s="164"/>
      <c r="AG567" s="3"/>
      <c r="AH567" s="3"/>
      <c r="AI567" s="3"/>
      <c r="AJ567" s="3"/>
      <c r="AK567" s="3"/>
      <c r="AL567" s="3"/>
      <c r="AM567" s="3"/>
      <c r="AN567" s="3"/>
      <c r="AO567" s="3"/>
    </row>
    <row r="568" spans="1:41" ht="12.75" customHeight="1" x14ac:dyDescent="0.2">
      <c r="A568" s="3"/>
      <c r="B568" s="3"/>
      <c r="C568" s="3"/>
      <c r="D568" s="117"/>
      <c r="E568" s="3"/>
      <c r="F568" s="3"/>
      <c r="G568" s="3"/>
      <c r="H568" s="3"/>
      <c r="I568" s="3"/>
      <c r="J568" s="3"/>
      <c r="K568" s="163"/>
      <c r="L568" s="3"/>
      <c r="M568" s="3"/>
      <c r="N568" s="3"/>
      <c r="O568" s="3"/>
      <c r="P568" s="3"/>
      <c r="Q568" s="3"/>
      <c r="R568" s="3"/>
      <c r="S568" s="1"/>
      <c r="T568" s="1"/>
      <c r="U568" s="3"/>
      <c r="V568" s="3"/>
      <c r="W568" s="163"/>
      <c r="X568" s="3"/>
      <c r="Y568" s="163"/>
      <c r="Z568" s="3"/>
      <c r="AA568" s="3"/>
      <c r="AB568" s="3"/>
      <c r="AC568" s="3"/>
      <c r="AD568" s="163"/>
      <c r="AE568" s="3"/>
      <c r="AF568" s="164"/>
      <c r="AG568" s="3"/>
      <c r="AH568" s="3"/>
      <c r="AI568" s="3"/>
      <c r="AJ568" s="3"/>
      <c r="AK568" s="3"/>
      <c r="AL568" s="3"/>
      <c r="AM568" s="3"/>
      <c r="AN568" s="3"/>
      <c r="AO568" s="3"/>
    </row>
    <row r="569" spans="1:41" ht="12.75" customHeight="1" x14ac:dyDescent="0.2">
      <c r="A569" s="3"/>
      <c r="B569" s="3"/>
      <c r="C569" s="3"/>
      <c r="D569" s="117"/>
      <c r="E569" s="3"/>
      <c r="F569" s="3"/>
      <c r="G569" s="3"/>
      <c r="H569" s="3"/>
      <c r="I569" s="3"/>
      <c r="J569" s="3"/>
      <c r="K569" s="163"/>
      <c r="L569" s="3"/>
      <c r="M569" s="3"/>
      <c r="N569" s="3"/>
      <c r="O569" s="3"/>
      <c r="P569" s="3"/>
      <c r="Q569" s="3"/>
      <c r="R569" s="3"/>
      <c r="S569" s="1"/>
      <c r="T569" s="1"/>
      <c r="U569" s="3"/>
      <c r="V569" s="3"/>
      <c r="W569" s="163"/>
      <c r="X569" s="3"/>
      <c r="Y569" s="163"/>
      <c r="Z569" s="3"/>
      <c r="AA569" s="3"/>
      <c r="AB569" s="3"/>
      <c r="AC569" s="3"/>
      <c r="AD569" s="163"/>
      <c r="AE569" s="3"/>
      <c r="AF569" s="164"/>
      <c r="AG569" s="3"/>
      <c r="AH569" s="3"/>
      <c r="AI569" s="3"/>
      <c r="AJ569" s="3"/>
      <c r="AK569" s="3"/>
      <c r="AL569" s="3"/>
      <c r="AM569" s="3"/>
      <c r="AN569" s="3"/>
      <c r="AO569" s="3"/>
    </row>
    <row r="570" spans="1:41" ht="12.75" customHeight="1" x14ac:dyDescent="0.2">
      <c r="A570" s="3"/>
      <c r="B570" s="3"/>
      <c r="C570" s="3"/>
      <c r="D570" s="117"/>
      <c r="E570" s="3"/>
      <c r="F570" s="3"/>
      <c r="G570" s="3"/>
      <c r="H570" s="3"/>
      <c r="I570" s="3"/>
      <c r="J570" s="3"/>
      <c r="K570" s="163"/>
      <c r="L570" s="3"/>
      <c r="M570" s="3"/>
      <c r="N570" s="3"/>
      <c r="O570" s="3"/>
      <c r="P570" s="3"/>
      <c r="Q570" s="3"/>
      <c r="R570" s="3"/>
      <c r="S570" s="1"/>
      <c r="T570" s="1"/>
      <c r="U570" s="3"/>
      <c r="V570" s="3"/>
      <c r="W570" s="163"/>
      <c r="X570" s="3"/>
      <c r="Y570" s="163"/>
      <c r="Z570" s="3"/>
      <c r="AA570" s="3"/>
      <c r="AB570" s="3"/>
      <c r="AC570" s="3"/>
      <c r="AD570" s="163"/>
      <c r="AE570" s="3"/>
      <c r="AF570" s="164"/>
      <c r="AG570" s="3"/>
      <c r="AH570" s="3"/>
      <c r="AI570" s="3"/>
      <c r="AJ570" s="3"/>
      <c r="AK570" s="3"/>
      <c r="AL570" s="3"/>
      <c r="AM570" s="3"/>
      <c r="AN570" s="3"/>
      <c r="AO570" s="3"/>
    </row>
    <row r="571" spans="1:41" ht="12.75" customHeight="1" x14ac:dyDescent="0.2">
      <c r="A571" s="3"/>
      <c r="B571" s="3"/>
      <c r="C571" s="3"/>
      <c r="D571" s="117"/>
      <c r="E571" s="3"/>
      <c r="F571" s="3"/>
      <c r="G571" s="3"/>
      <c r="H571" s="3"/>
      <c r="I571" s="3"/>
      <c r="J571" s="3"/>
      <c r="K571" s="163"/>
      <c r="L571" s="3"/>
      <c r="M571" s="3"/>
      <c r="N571" s="3"/>
      <c r="O571" s="3"/>
      <c r="P571" s="3"/>
      <c r="Q571" s="3"/>
      <c r="R571" s="3"/>
      <c r="S571" s="1"/>
      <c r="T571" s="1"/>
      <c r="U571" s="3"/>
      <c r="V571" s="3"/>
      <c r="W571" s="163"/>
      <c r="X571" s="3"/>
      <c r="Y571" s="163"/>
      <c r="Z571" s="3"/>
      <c r="AA571" s="3"/>
      <c r="AB571" s="3"/>
      <c r="AC571" s="3"/>
      <c r="AD571" s="163"/>
      <c r="AE571" s="3"/>
      <c r="AF571" s="164"/>
      <c r="AG571" s="3"/>
      <c r="AH571" s="3"/>
      <c r="AI571" s="3"/>
      <c r="AJ571" s="3"/>
      <c r="AK571" s="3"/>
      <c r="AL571" s="3"/>
      <c r="AM571" s="3"/>
      <c r="AN571" s="3"/>
      <c r="AO571" s="3"/>
    </row>
    <row r="572" spans="1:41" ht="12.75" customHeight="1" x14ac:dyDescent="0.2">
      <c r="A572" s="3"/>
      <c r="B572" s="3"/>
      <c r="C572" s="3"/>
      <c r="D572" s="117"/>
      <c r="E572" s="3"/>
      <c r="F572" s="3"/>
      <c r="G572" s="3"/>
      <c r="H572" s="3"/>
      <c r="I572" s="3"/>
      <c r="J572" s="3"/>
      <c r="K572" s="163"/>
      <c r="L572" s="3"/>
      <c r="M572" s="3"/>
      <c r="N572" s="3"/>
      <c r="O572" s="3"/>
      <c r="P572" s="3"/>
      <c r="Q572" s="3"/>
      <c r="R572" s="3"/>
      <c r="S572" s="1"/>
      <c r="T572" s="1"/>
      <c r="U572" s="3"/>
      <c r="V572" s="3"/>
      <c r="W572" s="163"/>
      <c r="X572" s="3"/>
      <c r="Y572" s="163"/>
      <c r="Z572" s="3"/>
      <c r="AA572" s="3"/>
      <c r="AB572" s="3"/>
      <c r="AC572" s="3"/>
      <c r="AD572" s="163"/>
      <c r="AE572" s="3"/>
      <c r="AF572" s="164"/>
      <c r="AG572" s="3"/>
      <c r="AH572" s="3"/>
      <c r="AI572" s="3"/>
      <c r="AJ572" s="3"/>
      <c r="AK572" s="3"/>
      <c r="AL572" s="3"/>
      <c r="AM572" s="3"/>
      <c r="AN572" s="3"/>
      <c r="AO572" s="3"/>
    </row>
    <row r="573" spans="1:41" ht="12.75" customHeight="1" x14ac:dyDescent="0.2">
      <c r="A573" s="3"/>
      <c r="B573" s="3"/>
      <c r="C573" s="3"/>
      <c r="D573" s="117"/>
      <c r="E573" s="3"/>
      <c r="F573" s="3"/>
      <c r="G573" s="3"/>
      <c r="H573" s="3"/>
      <c r="I573" s="3"/>
      <c r="J573" s="3"/>
      <c r="K573" s="163"/>
      <c r="L573" s="3"/>
      <c r="M573" s="3"/>
      <c r="N573" s="3"/>
      <c r="O573" s="3"/>
      <c r="P573" s="3"/>
      <c r="Q573" s="3"/>
      <c r="R573" s="3"/>
      <c r="S573" s="1"/>
      <c r="T573" s="1"/>
      <c r="U573" s="3"/>
      <c r="V573" s="3"/>
      <c r="W573" s="163"/>
      <c r="X573" s="3"/>
      <c r="Y573" s="163"/>
      <c r="Z573" s="3"/>
      <c r="AA573" s="3"/>
      <c r="AB573" s="3"/>
      <c r="AC573" s="3"/>
      <c r="AD573" s="163"/>
      <c r="AE573" s="3"/>
      <c r="AF573" s="164"/>
      <c r="AG573" s="3"/>
      <c r="AH573" s="3"/>
      <c r="AI573" s="3"/>
      <c r="AJ573" s="3"/>
      <c r="AK573" s="3"/>
      <c r="AL573" s="3"/>
      <c r="AM573" s="3"/>
      <c r="AN573" s="3"/>
      <c r="AO573" s="3"/>
    </row>
    <row r="574" spans="1:41" ht="12.75" customHeight="1" x14ac:dyDescent="0.2">
      <c r="A574" s="3"/>
      <c r="B574" s="3"/>
      <c r="C574" s="3"/>
      <c r="D574" s="117"/>
      <c r="E574" s="3"/>
      <c r="F574" s="3"/>
      <c r="G574" s="3"/>
      <c r="H574" s="3"/>
      <c r="I574" s="3"/>
      <c r="J574" s="3"/>
      <c r="K574" s="163"/>
      <c r="L574" s="3"/>
      <c r="M574" s="3"/>
      <c r="N574" s="3"/>
      <c r="O574" s="3"/>
      <c r="P574" s="3"/>
      <c r="Q574" s="3"/>
      <c r="R574" s="3"/>
      <c r="S574" s="1"/>
      <c r="T574" s="1"/>
      <c r="U574" s="3"/>
      <c r="V574" s="3"/>
      <c r="W574" s="163"/>
      <c r="X574" s="3"/>
      <c r="Y574" s="163"/>
      <c r="Z574" s="3"/>
      <c r="AA574" s="3"/>
      <c r="AB574" s="3"/>
      <c r="AC574" s="3"/>
      <c r="AD574" s="163"/>
      <c r="AE574" s="3"/>
      <c r="AF574" s="164"/>
      <c r="AG574" s="3"/>
      <c r="AH574" s="3"/>
      <c r="AI574" s="3"/>
      <c r="AJ574" s="3"/>
      <c r="AK574" s="3"/>
      <c r="AL574" s="3"/>
      <c r="AM574" s="3"/>
      <c r="AN574" s="3"/>
      <c r="AO574" s="3"/>
    </row>
    <row r="575" spans="1:41" ht="12.75" customHeight="1" x14ac:dyDescent="0.2">
      <c r="A575" s="3"/>
      <c r="B575" s="3"/>
      <c r="C575" s="3"/>
      <c r="D575" s="117"/>
      <c r="E575" s="3"/>
      <c r="F575" s="3"/>
      <c r="G575" s="3"/>
      <c r="H575" s="3"/>
      <c r="I575" s="3"/>
      <c r="J575" s="3"/>
      <c r="K575" s="163"/>
      <c r="L575" s="3"/>
      <c r="M575" s="3"/>
      <c r="N575" s="3"/>
      <c r="O575" s="3"/>
      <c r="P575" s="3"/>
      <c r="Q575" s="3"/>
      <c r="R575" s="3"/>
      <c r="S575" s="1"/>
      <c r="T575" s="1"/>
      <c r="U575" s="3"/>
      <c r="V575" s="3"/>
      <c r="W575" s="163"/>
      <c r="X575" s="3"/>
      <c r="Y575" s="163"/>
      <c r="Z575" s="3"/>
      <c r="AA575" s="3"/>
      <c r="AB575" s="3"/>
      <c r="AC575" s="3"/>
      <c r="AD575" s="163"/>
      <c r="AE575" s="3"/>
      <c r="AF575" s="164"/>
      <c r="AG575" s="3"/>
      <c r="AH575" s="3"/>
      <c r="AI575" s="3"/>
      <c r="AJ575" s="3"/>
      <c r="AK575" s="3"/>
      <c r="AL575" s="3"/>
      <c r="AM575" s="3"/>
      <c r="AN575" s="3"/>
      <c r="AO575" s="3"/>
    </row>
    <row r="576" spans="1:41" ht="12.75" customHeight="1" x14ac:dyDescent="0.2">
      <c r="A576" s="3"/>
      <c r="B576" s="3"/>
      <c r="C576" s="3"/>
      <c r="D576" s="117"/>
      <c r="E576" s="3"/>
      <c r="F576" s="3"/>
      <c r="G576" s="3"/>
      <c r="H576" s="3"/>
      <c r="I576" s="3"/>
      <c r="J576" s="3"/>
      <c r="K576" s="163"/>
      <c r="L576" s="3"/>
      <c r="M576" s="3"/>
      <c r="N576" s="3"/>
      <c r="O576" s="3"/>
      <c r="P576" s="3"/>
      <c r="Q576" s="3"/>
      <c r="R576" s="3"/>
      <c r="S576" s="1"/>
      <c r="T576" s="1"/>
      <c r="U576" s="3"/>
      <c r="V576" s="3"/>
      <c r="W576" s="163"/>
      <c r="X576" s="3"/>
      <c r="Y576" s="163"/>
      <c r="Z576" s="3"/>
      <c r="AA576" s="3"/>
      <c r="AB576" s="3"/>
      <c r="AC576" s="3"/>
      <c r="AD576" s="163"/>
      <c r="AE576" s="3"/>
      <c r="AF576" s="164"/>
      <c r="AG576" s="3"/>
      <c r="AH576" s="3"/>
      <c r="AI576" s="3"/>
      <c r="AJ576" s="3"/>
      <c r="AK576" s="3"/>
      <c r="AL576" s="3"/>
      <c r="AM576" s="3"/>
      <c r="AN576" s="3"/>
      <c r="AO576" s="3"/>
    </row>
    <row r="577" spans="1:41" ht="12.75" customHeight="1" x14ac:dyDescent="0.2">
      <c r="A577" s="3"/>
      <c r="B577" s="3"/>
      <c r="C577" s="3"/>
      <c r="D577" s="117"/>
      <c r="E577" s="3"/>
      <c r="F577" s="3"/>
      <c r="G577" s="3"/>
      <c r="H577" s="3"/>
      <c r="I577" s="3"/>
      <c r="J577" s="3"/>
      <c r="K577" s="163"/>
      <c r="L577" s="3"/>
      <c r="M577" s="3"/>
      <c r="N577" s="3"/>
      <c r="O577" s="3"/>
      <c r="P577" s="3"/>
      <c r="Q577" s="3"/>
      <c r="R577" s="3"/>
      <c r="S577" s="1"/>
      <c r="T577" s="1"/>
      <c r="U577" s="3"/>
      <c r="V577" s="3"/>
      <c r="W577" s="163"/>
      <c r="X577" s="3"/>
      <c r="Y577" s="163"/>
      <c r="Z577" s="3"/>
      <c r="AA577" s="3"/>
      <c r="AB577" s="3"/>
      <c r="AC577" s="3"/>
      <c r="AD577" s="163"/>
      <c r="AE577" s="3"/>
      <c r="AF577" s="164"/>
      <c r="AG577" s="3"/>
      <c r="AH577" s="3"/>
      <c r="AI577" s="3"/>
      <c r="AJ577" s="3"/>
      <c r="AK577" s="3"/>
      <c r="AL577" s="3"/>
      <c r="AM577" s="3"/>
      <c r="AN577" s="3"/>
      <c r="AO577" s="3"/>
    </row>
    <row r="578" spans="1:41" ht="12.75" customHeight="1" x14ac:dyDescent="0.2">
      <c r="A578" s="3"/>
      <c r="B578" s="3"/>
      <c r="C578" s="3"/>
      <c r="D578" s="117"/>
      <c r="E578" s="3"/>
      <c r="F578" s="3"/>
      <c r="G578" s="3"/>
      <c r="H578" s="3"/>
      <c r="I578" s="3"/>
      <c r="J578" s="3"/>
      <c r="K578" s="163"/>
      <c r="L578" s="3"/>
      <c r="M578" s="3"/>
      <c r="N578" s="3"/>
      <c r="O578" s="3"/>
      <c r="P578" s="3"/>
      <c r="Q578" s="3"/>
      <c r="R578" s="3"/>
      <c r="S578" s="1"/>
      <c r="T578" s="1"/>
      <c r="U578" s="3"/>
      <c r="V578" s="3"/>
      <c r="W578" s="163"/>
      <c r="X578" s="3"/>
      <c r="Y578" s="163"/>
      <c r="Z578" s="3"/>
      <c r="AA578" s="3"/>
      <c r="AB578" s="3"/>
      <c r="AC578" s="3"/>
      <c r="AD578" s="163"/>
      <c r="AE578" s="3"/>
      <c r="AF578" s="164"/>
      <c r="AG578" s="3"/>
      <c r="AH578" s="3"/>
      <c r="AI578" s="3"/>
      <c r="AJ578" s="3"/>
      <c r="AK578" s="3"/>
      <c r="AL578" s="3"/>
      <c r="AM578" s="3"/>
      <c r="AN578" s="3"/>
      <c r="AO578" s="3"/>
    </row>
    <row r="579" spans="1:41" ht="12.75" customHeight="1" x14ac:dyDescent="0.2">
      <c r="A579" s="3"/>
      <c r="B579" s="3"/>
      <c r="C579" s="3"/>
      <c r="D579" s="117"/>
      <c r="E579" s="3"/>
      <c r="F579" s="3"/>
      <c r="G579" s="3"/>
      <c r="H579" s="3"/>
      <c r="I579" s="3"/>
      <c r="J579" s="3"/>
      <c r="K579" s="163"/>
      <c r="L579" s="3"/>
      <c r="M579" s="3"/>
      <c r="N579" s="3"/>
      <c r="O579" s="3"/>
      <c r="P579" s="3"/>
      <c r="Q579" s="3"/>
      <c r="R579" s="3"/>
      <c r="S579" s="1"/>
      <c r="T579" s="1"/>
      <c r="U579" s="3"/>
      <c r="V579" s="3"/>
      <c r="W579" s="163"/>
      <c r="X579" s="3"/>
      <c r="Y579" s="163"/>
      <c r="Z579" s="3"/>
      <c r="AA579" s="3"/>
      <c r="AB579" s="3"/>
      <c r="AC579" s="3"/>
      <c r="AD579" s="163"/>
      <c r="AE579" s="3"/>
      <c r="AF579" s="164"/>
      <c r="AG579" s="3"/>
      <c r="AH579" s="3"/>
      <c r="AI579" s="3"/>
      <c r="AJ579" s="3"/>
      <c r="AK579" s="3"/>
      <c r="AL579" s="3"/>
      <c r="AM579" s="3"/>
      <c r="AN579" s="3"/>
      <c r="AO579" s="3"/>
    </row>
    <row r="580" spans="1:41" ht="12.75" customHeight="1" x14ac:dyDescent="0.2">
      <c r="A580" s="3"/>
      <c r="B580" s="3"/>
      <c r="C580" s="3"/>
      <c r="D580" s="117"/>
      <c r="E580" s="3"/>
      <c r="F580" s="3"/>
      <c r="G580" s="3"/>
      <c r="H580" s="3"/>
      <c r="I580" s="3"/>
      <c r="J580" s="3"/>
      <c r="K580" s="163"/>
      <c r="L580" s="3"/>
      <c r="M580" s="3"/>
      <c r="N580" s="3"/>
      <c r="O580" s="3"/>
      <c r="P580" s="3"/>
      <c r="Q580" s="3"/>
      <c r="R580" s="3"/>
      <c r="S580" s="1"/>
      <c r="T580" s="1"/>
      <c r="U580" s="3"/>
      <c r="V580" s="3"/>
      <c r="W580" s="163"/>
      <c r="X580" s="3"/>
      <c r="Y580" s="163"/>
      <c r="Z580" s="3"/>
      <c r="AA580" s="3"/>
      <c r="AB580" s="3"/>
      <c r="AC580" s="3"/>
      <c r="AD580" s="163"/>
      <c r="AE580" s="3"/>
      <c r="AF580" s="164"/>
      <c r="AG580" s="3"/>
      <c r="AH580" s="3"/>
      <c r="AI580" s="3"/>
      <c r="AJ580" s="3"/>
      <c r="AK580" s="3"/>
      <c r="AL580" s="3"/>
      <c r="AM580" s="3"/>
      <c r="AN580" s="3"/>
      <c r="AO580" s="3"/>
    </row>
    <row r="581" spans="1:41" ht="12.75" customHeight="1" x14ac:dyDescent="0.2">
      <c r="A581" s="3"/>
      <c r="B581" s="3"/>
      <c r="C581" s="3"/>
      <c r="D581" s="117"/>
      <c r="E581" s="3"/>
      <c r="F581" s="3"/>
      <c r="G581" s="3"/>
      <c r="H581" s="3"/>
      <c r="I581" s="3"/>
      <c r="J581" s="3"/>
      <c r="K581" s="163"/>
      <c r="L581" s="3"/>
      <c r="M581" s="3"/>
      <c r="N581" s="3"/>
      <c r="O581" s="3"/>
      <c r="P581" s="3"/>
      <c r="Q581" s="3"/>
      <c r="R581" s="3"/>
      <c r="S581" s="1"/>
      <c r="T581" s="1"/>
      <c r="U581" s="3"/>
      <c r="V581" s="3"/>
      <c r="W581" s="163"/>
      <c r="X581" s="3"/>
      <c r="Y581" s="163"/>
      <c r="Z581" s="3"/>
      <c r="AA581" s="3"/>
      <c r="AB581" s="3"/>
      <c r="AC581" s="3"/>
      <c r="AD581" s="163"/>
      <c r="AE581" s="3"/>
      <c r="AF581" s="164"/>
      <c r="AG581" s="3"/>
      <c r="AH581" s="3"/>
      <c r="AI581" s="3"/>
      <c r="AJ581" s="3"/>
      <c r="AK581" s="3"/>
      <c r="AL581" s="3"/>
      <c r="AM581" s="3"/>
      <c r="AN581" s="3"/>
      <c r="AO581" s="3"/>
    </row>
    <row r="582" spans="1:41" ht="12.75" customHeight="1" x14ac:dyDescent="0.2">
      <c r="A582" s="3"/>
      <c r="B582" s="3"/>
      <c r="C582" s="3"/>
      <c r="D582" s="117"/>
      <c r="E582" s="3"/>
      <c r="F582" s="3"/>
      <c r="G582" s="3"/>
      <c r="H582" s="3"/>
      <c r="I582" s="3"/>
      <c r="J582" s="3"/>
      <c r="K582" s="163"/>
      <c r="L582" s="3"/>
      <c r="M582" s="3"/>
      <c r="N582" s="3"/>
      <c r="O582" s="3"/>
      <c r="P582" s="3"/>
      <c r="Q582" s="3"/>
      <c r="R582" s="3"/>
      <c r="S582" s="1"/>
      <c r="T582" s="1"/>
      <c r="U582" s="3"/>
      <c r="V582" s="3"/>
      <c r="W582" s="163"/>
      <c r="X582" s="3"/>
      <c r="Y582" s="163"/>
      <c r="Z582" s="3"/>
      <c r="AA582" s="3"/>
      <c r="AB582" s="3"/>
      <c r="AC582" s="3"/>
      <c r="AD582" s="163"/>
      <c r="AE582" s="3"/>
      <c r="AF582" s="164"/>
      <c r="AG582" s="3"/>
      <c r="AH582" s="3"/>
      <c r="AI582" s="3"/>
      <c r="AJ582" s="3"/>
      <c r="AK582" s="3"/>
      <c r="AL582" s="3"/>
      <c r="AM582" s="3"/>
      <c r="AN582" s="3"/>
      <c r="AO582" s="3"/>
    </row>
    <row r="583" spans="1:41" ht="12.75" customHeight="1" x14ac:dyDescent="0.2">
      <c r="A583" s="3"/>
      <c r="B583" s="3"/>
      <c r="C583" s="3"/>
      <c r="D583" s="117"/>
      <c r="E583" s="3"/>
      <c r="F583" s="3"/>
      <c r="G583" s="3"/>
      <c r="H583" s="3"/>
      <c r="I583" s="3"/>
      <c r="J583" s="3"/>
      <c r="K583" s="163"/>
      <c r="L583" s="3"/>
      <c r="M583" s="3"/>
      <c r="N583" s="3"/>
      <c r="O583" s="3"/>
      <c r="P583" s="3"/>
      <c r="Q583" s="3"/>
      <c r="R583" s="3"/>
      <c r="S583" s="1"/>
      <c r="T583" s="1"/>
      <c r="U583" s="3"/>
      <c r="V583" s="3"/>
      <c r="W583" s="163"/>
      <c r="X583" s="3"/>
      <c r="Y583" s="163"/>
      <c r="Z583" s="3"/>
      <c r="AA583" s="3"/>
      <c r="AB583" s="3"/>
      <c r="AC583" s="3"/>
      <c r="AD583" s="163"/>
      <c r="AE583" s="3"/>
      <c r="AF583" s="164"/>
      <c r="AG583" s="3"/>
      <c r="AH583" s="3"/>
      <c r="AI583" s="3"/>
      <c r="AJ583" s="3"/>
      <c r="AK583" s="3"/>
      <c r="AL583" s="3"/>
      <c r="AM583" s="3"/>
      <c r="AN583" s="3"/>
      <c r="AO583" s="3"/>
    </row>
    <row r="584" spans="1:41" ht="12.75" customHeight="1" x14ac:dyDescent="0.2">
      <c r="A584" s="3"/>
      <c r="B584" s="3"/>
      <c r="C584" s="3"/>
      <c r="D584" s="117"/>
      <c r="E584" s="3"/>
      <c r="F584" s="3"/>
      <c r="G584" s="3"/>
      <c r="H584" s="3"/>
      <c r="I584" s="3"/>
      <c r="J584" s="3"/>
      <c r="K584" s="163"/>
      <c r="L584" s="3"/>
      <c r="M584" s="3"/>
      <c r="N584" s="3"/>
      <c r="O584" s="3"/>
      <c r="P584" s="3"/>
      <c r="Q584" s="3"/>
      <c r="R584" s="3"/>
      <c r="S584" s="1"/>
      <c r="T584" s="1"/>
      <c r="U584" s="3"/>
      <c r="V584" s="3"/>
      <c r="W584" s="163"/>
      <c r="X584" s="3"/>
      <c r="Y584" s="163"/>
      <c r="Z584" s="3"/>
      <c r="AA584" s="3"/>
      <c r="AB584" s="3"/>
      <c r="AC584" s="3"/>
      <c r="AD584" s="163"/>
      <c r="AE584" s="3"/>
      <c r="AF584" s="164"/>
      <c r="AG584" s="3"/>
      <c r="AH584" s="3"/>
      <c r="AI584" s="3"/>
      <c r="AJ584" s="3"/>
      <c r="AK584" s="3"/>
      <c r="AL584" s="3"/>
      <c r="AM584" s="3"/>
      <c r="AN584" s="3"/>
      <c r="AO584" s="3"/>
    </row>
    <row r="585" spans="1:41" ht="12.75" customHeight="1" x14ac:dyDescent="0.2">
      <c r="A585" s="3"/>
      <c r="B585" s="3"/>
      <c r="C585" s="3"/>
      <c r="D585" s="117"/>
      <c r="E585" s="3"/>
      <c r="F585" s="3"/>
      <c r="G585" s="3"/>
      <c r="H585" s="3"/>
      <c r="I585" s="3"/>
      <c r="J585" s="3"/>
      <c r="K585" s="163"/>
      <c r="L585" s="3"/>
      <c r="M585" s="3"/>
      <c r="N585" s="3"/>
      <c r="O585" s="3"/>
      <c r="P585" s="3"/>
      <c r="Q585" s="3"/>
      <c r="R585" s="3"/>
      <c r="S585" s="1"/>
      <c r="T585" s="1"/>
      <c r="U585" s="3"/>
      <c r="V585" s="3"/>
      <c r="W585" s="163"/>
      <c r="X585" s="3"/>
      <c r="Y585" s="163"/>
      <c r="Z585" s="3"/>
      <c r="AA585" s="3"/>
      <c r="AB585" s="3"/>
      <c r="AC585" s="3"/>
      <c r="AD585" s="163"/>
      <c r="AE585" s="3"/>
      <c r="AF585" s="164"/>
      <c r="AG585" s="3"/>
      <c r="AH585" s="3"/>
      <c r="AI585" s="3"/>
      <c r="AJ585" s="3"/>
      <c r="AK585" s="3"/>
      <c r="AL585" s="3"/>
      <c r="AM585" s="3"/>
      <c r="AN585" s="3"/>
      <c r="AO585" s="3"/>
    </row>
    <row r="586" spans="1:41" ht="12.75" customHeight="1" x14ac:dyDescent="0.2">
      <c r="A586" s="3"/>
      <c r="B586" s="3"/>
      <c r="C586" s="3"/>
      <c r="D586" s="117"/>
      <c r="E586" s="3"/>
      <c r="F586" s="3"/>
      <c r="G586" s="3"/>
      <c r="H586" s="3"/>
      <c r="I586" s="3"/>
      <c r="J586" s="3"/>
      <c r="K586" s="163"/>
      <c r="L586" s="3"/>
      <c r="M586" s="3"/>
      <c r="N586" s="3"/>
      <c r="O586" s="3"/>
      <c r="P586" s="3"/>
      <c r="Q586" s="3"/>
      <c r="R586" s="3"/>
      <c r="S586" s="1"/>
      <c r="T586" s="1"/>
      <c r="U586" s="3"/>
      <c r="V586" s="3"/>
      <c r="W586" s="163"/>
      <c r="X586" s="3"/>
      <c r="Y586" s="163"/>
      <c r="Z586" s="3"/>
      <c r="AA586" s="3"/>
      <c r="AB586" s="3"/>
      <c r="AC586" s="3"/>
      <c r="AD586" s="163"/>
      <c r="AE586" s="3"/>
      <c r="AF586" s="164"/>
      <c r="AG586" s="3"/>
      <c r="AH586" s="3"/>
      <c r="AI586" s="3"/>
      <c r="AJ586" s="3"/>
      <c r="AK586" s="3"/>
      <c r="AL586" s="3"/>
      <c r="AM586" s="3"/>
      <c r="AN586" s="3"/>
      <c r="AO586" s="3"/>
    </row>
    <row r="587" spans="1:41" ht="12.75" customHeight="1" x14ac:dyDescent="0.2">
      <c r="A587" s="3"/>
      <c r="B587" s="3"/>
      <c r="C587" s="3"/>
      <c r="D587" s="117"/>
      <c r="E587" s="3"/>
      <c r="F587" s="3"/>
      <c r="G587" s="3"/>
      <c r="H587" s="3"/>
      <c r="I587" s="3"/>
      <c r="J587" s="3"/>
      <c r="K587" s="163"/>
      <c r="L587" s="3"/>
      <c r="M587" s="3"/>
      <c r="N587" s="3"/>
      <c r="O587" s="3"/>
      <c r="P587" s="3"/>
      <c r="Q587" s="3"/>
      <c r="R587" s="3"/>
      <c r="S587" s="1"/>
      <c r="T587" s="1"/>
      <c r="U587" s="3"/>
      <c r="V587" s="3"/>
      <c r="W587" s="163"/>
      <c r="X587" s="3"/>
      <c r="Y587" s="163"/>
      <c r="Z587" s="3"/>
      <c r="AA587" s="3"/>
      <c r="AB587" s="3"/>
      <c r="AC587" s="3"/>
      <c r="AD587" s="163"/>
      <c r="AE587" s="3"/>
      <c r="AF587" s="164"/>
      <c r="AG587" s="3"/>
      <c r="AH587" s="3"/>
      <c r="AI587" s="3"/>
      <c r="AJ587" s="3"/>
      <c r="AK587" s="3"/>
      <c r="AL587" s="3"/>
      <c r="AM587" s="3"/>
      <c r="AN587" s="3"/>
      <c r="AO587" s="3"/>
    </row>
    <row r="588" spans="1:41" ht="12.75" customHeight="1" x14ac:dyDescent="0.2">
      <c r="A588" s="3"/>
      <c r="B588" s="3"/>
      <c r="C588" s="3"/>
      <c r="D588" s="117"/>
      <c r="E588" s="3"/>
      <c r="F588" s="3"/>
      <c r="G588" s="3"/>
      <c r="H588" s="3"/>
      <c r="I588" s="3"/>
      <c r="J588" s="3"/>
      <c r="K588" s="163"/>
      <c r="L588" s="3"/>
      <c r="M588" s="3"/>
      <c r="N588" s="3"/>
      <c r="O588" s="3"/>
      <c r="P588" s="3"/>
      <c r="Q588" s="3"/>
      <c r="R588" s="3"/>
      <c r="S588" s="1"/>
      <c r="T588" s="1"/>
      <c r="U588" s="3"/>
      <c r="V588" s="3"/>
      <c r="W588" s="163"/>
      <c r="X588" s="3"/>
      <c r="Y588" s="163"/>
      <c r="Z588" s="3"/>
      <c r="AA588" s="3"/>
      <c r="AB588" s="3"/>
      <c r="AC588" s="3"/>
      <c r="AD588" s="163"/>
      <c r="AE588" s="3"/>
      <c r="AF588" s="164"/>
      <c r="AG588" s="3"/>
      <c r="AH588" s="3"/>
      <c r="AI588" s="3"/>
      <c r="AJ588" s="3"/>
      <c r="AK588" s="3"/>
      <c r="AL588" s="3"/>
      <c r="AM588" s="3"/>
      <c r="AN588" s="3"/>
      <c r="AO588" s="3"/>
    </row>
    <row r="589" spans="1:41" ht="12.75" customHeight="1" x14ac:dyDescent="0.2">
      <c r="A589" s="3"/>
      <c r="B589" s="3"/>
      <c r="C589" s="3"/>
      <c r="D589" s="117"/>
      <c r="E589" s="3"/>
      <c r="F589" s="3"/>
      <c r="G589" s="3"/>
      <c r="H589" s="3"/>
      <c r="I589" s="3"/>
      <c r="J589" s="3"/>
      <c r="K589" s="163"/>
      <c r="L589" s="3"/>
      <c r="M589" s="3"/>
      <c r="N589" s="3"/>
      <c r="O589" s="3"/>
      <c r="P589" s="3"/>
      <c r="Q589" s="3"/>
      <c r="R589" s="3"/>
      <c r="S589" s="1"/>
      <c r="T589" s="1"/>
      <c r="U589" s="3"/>
      <c r="V589" s="3"/>
      <c r="W589" s="163"/>
      <c r="X589" s="3"/>
      <c r="Y589" s="163"/>
      <c r="Z589" s="3"/>
      <c r="AA589" s="3"/>
      <c r="AB589" s="3"/>
      <c r="AC589" s="3"/>
      <c r="AD589" s="163"/>
      <c r="AE589" s="3"/>
      <c r="AF589" s="164"/>
      <c r="AG589" s="3"/>
      <c r="AH589" s="3"/>
      <c r="AI589" s="3"/>
      <c r="AJ589" s="3"/>
      <c r="AK589" s="3"/>
      <c r="AL589" s="3"/>
      <c r="AM589" s="3"/>
      <c r="AN589" s="3"/>
      <c r="AO589" s="3"/>
    </row>
    <row r="590" spans="1:41" ht="12.75" customHeight="1" x14ac:dyDescent="0.2">
      <c r="A590" s="3"/>
      <c r="B590" s="3"/>
      <c r="C590" s="3"/>
      <c r="D590" s="117"/>
      <c r="E590" s="3"/>
      <c r="F590" s="3"/>
      <c r="G590" s="3"/>
      <c r="H590" s="3"/>
      <c r="I590" s="3"/>
      <c r="J590" s="3"/>
      <c r="K590" s="163"/>
      <c r="L590" s="3"/>
      <c r="M590" s="3"/>
      <c r="N590" s="3"/>
      <c r="O590" s="3"/>
      <c r="P590" s="3"/>
      <c r="Q590" s="3"/>
      <c r="R590" s="3"/>
      <c r="S590" s="1"/>
      <c r="T590" s="1"/>
      <c r="U590" s="3"/>
      <c r="V590" s="3"/>
      <c r="W590" s="163"/>
      <c r="X590" s="3"/>
      <c r="Y590" s="163"/>
      <c r="Z590" s="3"/>
      <c r="AA590" s="3"/>
      <c r="AB590" s="3"/>
      <c r="AC590" s="3"/>
      <c r="AD590" s="163"/>
      <c r="AE590" s="3"/>
      <c r="AF590" s="164"/>
      <c r="AG590" s="3"/>
      <c r="AH590" s="3"/>
      <c r="AI590" s="3"/>
      <c r="AJ590" s="3"/>
      <c r="AK590" s="3"/>
      <c r="AL590" s="3"/>
      <c r="AM590" s="3"/>
      <c r="AN590" s="3"/>
      <c r="AO590" s="3"/>
    </row>
    <row r="591" spans="1:41" ht="12.75" customHeight="1" x14ac:dyDescent="0.2">
      <c r="A591" s="3"/>
      <c r="B591" s="3"/>
      <c r="C591" s="3"/>
      <c r="D591" s="117"/>
      <c r="E591" s="3"/>
      <c r="F591" s="3"/>
      <c r="G591" s="3"/>
      <c r="H591" s="3"/>
      <c r="I591" s="3"/>
      <c r="J591" s="3"/>
      <c r="K591" s="163"/>
      <c r="L591" s="3"/>
      <c r="M591" s="3"/>
      <c r="N591" s="3"/>
      <c r="O591" s="3"/>
      <c r="P591" s="3"/>
      <c r="Q591" s="3"/>
      <c r="R591" s="3"/>
      <c r="S591" s="1"/>
      <c r="T591" s="1"/>
      <c r="U591" s="3"/>
      <c r="V591" s="3"/>
      <c r="W591" s="163"/>
      <c r="X591" s="3"/>
      <c r="Y591" s="163"/>
      <c r="Z591" s="3"/>
      <c r="AA591" s="3"/>
      <c r="AB591" s="3"/>
      <c r="AC591" s="3"/>
      <c r="AD591" s="163"/>
      <c r="AE591" s="3"/>
      <c r="AF591" s="164"/>
      <c r="AG591" s="3"/>
      <c r="AH591" s="3"/>
      <c r="AI591" s="3"/>
      <c r="AJ591" s="3"/>
      <c r="AK591" s="3"/>
      <c r="AL591" s="3"/>
      <c r="AM591" s="3"/>
      <c r="AN591" s="3"/>
      <c r="AO591" s="3"/>
    </row>
    <row r="592" spans="1:41" ht="12.75" customHeight="1" x14ac:dyDescent="0.2">
      <c r="A592" s="3"/>
      <c r="B592" s="3"/>
      <c r="C592" s="3"/>
      <c r="D592" s="117"/>
      <c r="E592" s="3"/>
      <c r="F592" s="3"/>
      <c r="G592" s="3"/>
      <c r="H592" s="3"/>
      <c r="I592" s="3"/>
      <c r="J592" s="3"/>
      <c r="K592" s="163"/>
      <c r="L592" s="3"/>
      <c r="M592" s="3"/>
      <c r="N592" s="3"/>
      <c r="O592" s="3"/>
      <c r="P592" s="3"/>
      <c r="Q592" s="3"/>
      <c r="R592" s="3"/>
      <c r="S592" s="1"/>
      <c r="T592" s="1"/>
      <c r="U592" s="3"/>
      <c r="V592" s="3"/>
      <c r="W592" s="163"/>
      <c r="X592" s="3"/>
      <c r="Y592" s="163"/>
      <c r="Z592" s="3"/>
      <c r="AA592" s="3"/>
      <c r="AB592" s="3"/>
      <c r="AC592" s="3"/>
      <c r="AD592" s="163"/>
      <c r="AE592" s="3"/>
      <c r="AF592" s="164"/>
      <c r="AG592" s="3"/>
      <c r="AH592" s="3"/>
      <c r="AI592" s="3"/>
      <c r="AJ592" s="3"/>
      <c r="AK592" s="3"/>
      <c r="AL592" s="3"/>
      <c r="AM592" s="3"/>
      <c r="AN592" s="3"/>
      <c r="AO592" s="3"/>
    </row>
    <row r="593" spans="1:41" ht="12.75" customHeight="1" x14ac:dyDescent="0.2">
      <c r="A593" s="3"/>
      <c r="B593" s="3"/>
      <c r="C593" s="3"/>
      <c r="D593" s="117"/>
      <c r="E593" s="3"/>
      <c r="F593" s="3"/>
      <c r="G593" s="3"/>
      <c r="H593" s="3"/>
      <c r="I593" s="3"/>
      <c r="J593" s="3"/>
      <c r="K593" s="163"/>
      <c r="L593" s="3"/>
      <c r="M593" s="3"/>
      <c r="N593" s="3"/>
      <c r="O593" s="3"/>
      <c r="P593" s="3"/>
      <c r="Q593" s="3"/>
      <c r="R593" s="3"/>
      <c r="S593" s="1"/>
      <c r="T593" s="1"/>
      <c r="U593" s="3"/>
      <c r="V593" s="3"/>
      <c r="W593" s="163"/>
      <c r="X593" s="3"/>
      <c r="Y593" s="163"/>
      <c r="Z593" s="3"/>
      <c r="AA593" s="3"/>
      <c r="AB593" s="3"/>
      <c r="AC593" s="3"/>
      <c r="AD593" s="163"/>
      <c r="AE593" s="3"/>
      <c r="AF593" s="164"/>
      <c r="AG593" s="3"/>
      <c r="AH593" s="3"/>
      <c r="AI593" s="3"/>
      <c r="AJ593" s="3"/>
      <c r="AK593" s="3"/>
      <c r="AL593" s="3"/>
      <c r="AM593" s="3"/>
      <c r="AN593" s="3"/>
      <c r="AO593" s="3"/>
    </row>
    <row r="594" spans="1:41" ht="12.75" customHeight="1" x14ac:dyDescent="0.2">
      <c r="A594" s="3"/>
      <c r="B594" s="3"/>
      <c r="C594" s="3"/>
      <c r="D594" s="117"/>
      <c r="E594" s="3"/>
      <c r="F594" s="3"/>
      <c r="G594" s="3"/>
      <c r="H594" s="3"/>
      <c r="I594" s="3"/>
      <c r="J594" s="3"/>
      <c r="K594" s="163"/>
      <c r="L594" s="3"/>
      <c r="M594" s="3"/>
      <c r="N594" s="3"/>
      <c r="O594" s="3"/>
      <c r="P594" s="3"/>
      <c r="Q594" s="3"/>
      <c r="R594" s="3"/>
      <c r="S594" s="1"/>
      <c r="T594" s="1"/>
      <c r="U594" s="3"/>
      <c r="V594" s="3"/>
      <c r="W594" s="163"/>
      <c r="X594" s="3"/>
      <c r="Y594" s="163"/>
      <c r="Z594" s="3"/>
      <c r="AA594" s="3"/>
      <c r="AB594" s="3"/>
      <c r="AC594" s="3"/>
      <c r="AD594" s="163"/>
      <c r="AE594" s="3"/>
      <c r="AF594" s="164"/>
      <c r="AG594" s="3"/>
      <c r="AH594" s="3"/>
      <c r="AI594" s="3"/>
      <c r="AJ594" s="3"/>
      <c r="AK594" s="3"/>
      <c r="AL594" s="3"/>
      <c r="AM594" s="3"/>
      <c r="AN594" s="3"/>
      <c r="AO594" s="3"/>
    </row>
    <row r="595" spans="1:41" ht="12.75" customHeight="1" x14ac:dyDescent="0.2">
      <c r="A595" s="3"/>
      <c r="B595" s="3"/>
      <c r="C595" s="3"/>
      <c r="D595" s="117"/>
      <c r="E595" s="3"/>
      <c r="F595" s="3"/>
      <c r="G595" s="3"/>
      <c r="H595" s="3"/>
      <c r="I595" s="3"/>
      <c r="J595" s="3"/>
      <c r="K595" s="163"/>
      <c r="L595" s="3"/>
      <c r="M595" s="3"/>
      <c r="N595" s="3"/>
      <c r="O595" s="3"/>
      <c r="P595" s="3"/>
      <c r="Q595" s="3"/>
      <c r="R595" s="3"/>
      <c r="S595" s="1"/>
      <c r="T595" s="1"/>
      <c r="U595" s="3"/>
      <c r="V595" s="3"/>
      <c r="W595" s="163"/>
      <c r="X595" s="3"/>
      <c r="Y595" s="163"/>
      <c r="Z595" s="3"/>
      <c r="AA595" s="3"/>
      <c r="AB595" s="3"/>
      <c r="AC595" s="3"/>
      <c r="AD595" s="163"/>
      <c r="AE595" s="3"/>
      <c r="AF595" s="164"/>
      <c r="AG595" s="3"/>
      <c r="AH595" s="3"/>
      <c r="AI595" s="3"/>
      <c r="AJ595" s="3"/>
      <c r="AK595" s="3"/>
      <c r="AL595" s="3"/>
      <c r="AM595" s="3"/>
      <c r="AN595" s="3"/>
      <c r="AO595" s="3"/>
    </row>
    <row r="596" spans="1:41" ht="12.75" customHeight="1" x14ac:dyDescent="0.2">
      <c r="A596" s="3"/>
      <c r="B596" s="3"/>
      <c r="C596" s="3"/>
      <c r="D596" s="117"/>
      <c r="E596" s="3"/>
      <c r="F596" s="3"/>
      <c r="G596" s="3"/>
      <c r="H596" s="3"/>
      <c r="I596" s="3"/>
      <c r="J596" s="3"/>
      <c r="K596" s="163"/>
      <c r="L596" s="3"/>
      <c r="M596" s="3"/>
      <c r="N596" s="3"/>
      <c r="O596" s="3"/>
      <c r="P596" s="3"/>
      <c r="Q596" s="3"/>
      <c r="R596" s="3"/>
      <c r="S596" s="1"/>
      <c r="T596" s="1"/>
      <c r="U596" s="3"/>
      <c r="V596" s="3"/>
      <c r="W596" s="163"/>
      <c r="X596" s="3"/>
      <c r="Y596" s="163"/>
      <c r="Z596" s="3"/>
      <c r="AA596" s="3"/>
      <c r="AB596" s="3"/>
      <c r="AC596" s="3"/>
      <c r="AD596" s="163"/>
      <c r="AE596" s="3"/>
      <c r="AF596" s="164"/>
      <c r="AG596" s="3"/>
      <c r="AH596" s="3"/>
      <c r="AI596" s="3"/>
      <c r="AJ596" s="3"/>
      <c r="AK596" s="3"/>
      <c r="AL596" s="3"/>
      <c r="AM596" s="3"/>
      <c r="AN596" s="3"/>
      <c r="AO596" s="3"/>
    </row>
    <row r="597" spans="1:41" ht="12.75" customHeight="1" x14ac:dyDescent="0.2">
      <c r="A597" s="3"/>
      <c r="B597" s="3"/>
      <c r="C597" s="3"/>
      <c r="D597" s="117"/>
      <c r="E597" s="3"/>
      <c r="F597" s="3"/>
      <c r="G597" s="3"/>
      <c r="H597" s="3"/>
      <c r="I597" s="3"/>
      <c r="J597" s="3"/>
      <c r="K597" s="163"/>
      <c r="L597" s="3"/>
      <c r="M597" s="3"/>
      <c r="N597" s="3"/>
      <c r="O597" s="3"/>
      <c r="P597" s="3"/>
      <c r="Q597" s="3"/>
      <c r="R597" s="3"/>
      <c r="S597" s="1"/>
      <c r="T597" s="1"/>
      <c r="U597" s="3"/>
      <c r="V597" s="3"/>
      <c r="W597" s="163"/>
      <c r="X597" s="3"/>
      <c r="Y597" s="163"/>
      <c r="Z597" s="3"/>
      <c r="AA597" s="3"/>
      <c r="AB597" s="3"/>
      <c r="AC597" s="3"/>
      <c r="AD597" s="163"/>
      <c r="AE597" s="3"/>
      <c r="AF597" s="164"/>
      <c r="AG597" s="3"/>
      <c r="AH597" s="3"/>
      <c r="AI597" s="3"/>
      <c r="AJ597" s="3"/>
      <c r="AK597" s="3"/>
      <c r="AL597" s="3"/>
      <c r="AM597" s="3"/>
      <c r="AN597" s="3"/>
      <c r="AO597" s="3"/>
    </row>
    <row r="598" spans="1:41" ht="12.75" customHeight="1" x14ac:dyDescent="0.2">
      <c r="A598" s="3"/>
      <c r="B598" s="3"/>
      <c r="C598" s="3"/>
      <c r="D598" s="117"/>
      <c r="E598" s="3"/>
      <c r="F598" s="3"/>
      <c r="G598" s="3"/>
      <c r="H598" s="3"/>
      <c r="I598" s="3"/>
      <c r="J598" s="3"/>
      <c r="K598" s="163"/>
      <c r="L598" s="3"/>
      <c r="M598" s="3"/>
      <c r="N598" s="3"/>
      <c r="O598" s="3"/>
      <c r="P598" s="3"/>
      <c r="Q598" s="3"/>
      <c r="R598" s="3"/>
      <c r="S598" s="1"/>
      <c r="T598" s="1"/>
      <c r="U598" s="3"/>
      <c r="V598" s="3"/>
      <c r="W598" s="163"/>
      <c r="X598" s="3"/>
      <c r="Y598" s="163"/>
      <c r="Z598" s="3"/>
      <c r="AA598" s="3"/>
      <c r="AB598" s="3"/>
      <c r="AC598" s="3"/>
      <c r="AD598" s="163"/>
      <c r="AE598" s="3"/>
      <c r="AF598" s="164"/>
      <c r="AG598" s="3"/>
      <c r="AH598" s="3"/>
      <c r="AI598" s="3"/>
      <c r="AJ598" s="3"/>
      <c r="AK598" s="3"/>
      <c r="AL598" s="3"/>
      <c r="AM598" s="3"/>
      <c r="AN598" s="3"/>
      <c r="AO598" s="3"/>
    </row>
    <row r="599" spans="1:41" ht="12.75" customHeight="1" x14ac:dyDescent="0.2">
      <c r="A599" s="3"/>
      <c r="B599" s="3"/>
      <c r="C599" s="3"/>
      <c r="D599" s="117"/>
      <c r="E599" s="3"/>
      <c r="F599" s="3"/>
      <c r="G599" s="3"/>
      <c r="H599" s="3"/>
      <c r="I599" s="3"/>
      <c r="J599" s="3"/>
      <c r="K599" s="163"/>
      <c r="L599" s="3"/>
      <c r="M599" s="3"/>
      <c r="N599" s="3"/>
      <c r="O599" s="3"/>
      <c r="P599" s="3"/>
      <c r="Q599" s="3"/>
      <c r="R599" s="3"/>
      <c r="S599" s="1"/>
      <c r="T599" s="1"/>
      <c r="U599" s="3"/>
      <c r="V599" s="3"/>
      <c r="W599" s="163"/>
      <c r="X599" s="3"/>
      <c r="Y599" s="163"/>
      <c r="Z599" s="3"/>
      <c r="AA599" s="3"/>
      <c r="AB599" s="3"/>
      <c r="AC599" s="3"/>
      <c r="AD599" s="163"/>
      <c r="AE599" s="3"/>
      <c r="AF599" s="164"/>
      <c r="AG599" s="3"/>
      <c r="AH599" s="3"/>
      <c r="AI599" s="3"/>
      <c r="AJ599" s="3"/>
      <c r="AK599" s="3"/>
      <c r="AL599" s="3"/>
      <c r="AM599" s="3"/>
      <c r="AN599" s="3"/>
      <c r="AO599" s="3"/>
    </row>
    <row r="600" spans="1:41" ht="12.75" customHeight="1" x14ac:dyDescent="0.2">
      <c r="A600" s="3"/>
      <c r="B600" s="3"/>
      <c r="C600" s="3"/>
      <c r="D600" s="117"/>
      <c r="E600" s="3"/>
      <c r="F600" s="3"/>
      <c r="G600" s="3"/>
      <c r="H600" s="3"/>
      <c r="I600" s="3"/>
      <c r="J600" s="3"/>
      <c r="K600" s="163"/>
      <c r="L600" s="3"/>
      <c r="M600" s="3"/>
      <c r="N600" s="3"/>
      <c r="O600" s="3"/>
      <c r="P600" s="3"/>
      <c r="Q600" s="3"/>
      <c r="R600" s="3"/>
      <c r="S600" s="1"/>
      <c r="T600" s="1"/>
      <c r="U600" s="3"/>
      <c r="V600" s="3"/>
      <c r="W600" s="163"/>
      <c r="X600" s="3"/>
      <c r="Y600" s="163"/>
      <c r="Z600" s="3"/>
      <c r="AA600" s="3"/>
      <c r="AB600" s="3"/>
      <c r="AC600" s="3"/>
      <c r="AD600" s="163"/>
      <c r="AE600" s="3"/>
      <c r="AF600" s="164"/>
      <c r="AG600" s="3"/>
      <c r="AH600" s="3"/>
      <c r="AI600" s="3"/>
      <c r="AJ600" s="3"/>
      <c r="AK600" s="3"/>
      <c r="AL600" s="3"/>
      <c r="AM600" s="3"/>
      <c r="AN600" s="3"/>
      <c r="AO600" s="3"/>
    </row>
    <row r="601" spans="1:41" ht="12.75" customHeight="1" x14ac:dyDescent="0.2">
      <c r="A601" s="3"/>
      <c r="B601" s="3"/>
      <c r="C601" s="3"/>
      <c r="D601" s="117"/>
      <c r="E601" s="3"/>
      <c r="F601" s="3"/>
      <c r="G601" s="3"/>
      <c r="H601" s="3"/>
      <c r="I601" s="3"/>
      <c r="J601" s="3"/>
      <c r="K601" s="163"/>
      <c r="L601" s="3"/>
      <c r="M601" s="3"/>
      <c r="N601" s="3"/>
      <c r="O601" s="3"/>
      <c r="P601" s="3"/>
      <c r="Q601" s="3"/>
      <c r="R601" s="3"/>
      <c r="S601" s="1"/>
      <c r="T601" s="1"/>
      <c r="U601" s="3"/>
      <c r="V601" s="3"/>
      <c r="W601" s="163"/>
      <c r="X601" s="3"/>
      <c r="Y601" s="163"/>
      <c r="Z601" s="3"/>
      <c r="AA601" s="3"/>
      <c r="AB601" s="3"/>
      <c r="AC601" s="3"/>
      <c r="AD601" s="163"/>
      <c r="AE601" s="3"/>
      <c r="AF601" s="164"/>
      <c r="AG601" s="3"/>
      <c r="AH601" s="3"/>
      <c r="AI601" s="3"/>
      <c r="AJ601" s="3"/>
      <c r="AK601" s="3"/>
      <c r="AL601" s="3"/>
      <c r="AM601" s="3"/>
      <c r="AN601" s="3"/>
      <c r="AO601" s="3"/>
    </row>
    <row r="602" spans="1:41" ht="12.75" customHeight="1" x14ac:dyDescent="0.2">
      <c r="A602" s="3"/>
      <c r="B602" s="3"/>
      <c r="C602" s="3"/>
      <c r="D602" s="117"/>
      <c r="E602" s="3"/>
      <c r="F602" s="3"/>
      <c r="G602" s="3"/>
      <c r="H602" s="3"/>
      <c r="I602" s="3"/>
      <c r="J602" s="3"/>
      <c r="K602" s="163"/>
      <c r="L602" s="3"/>
      <c r="M602" s="3"/>
      <c r="N602" s="3"/>
      <c r="O602" s="3"/>
      <c r="P602" s="3"/>
      <c r="Q602" s="3"/>
      <c r="R602" s="3"/>
      <c r="S602" s="1"/>
      <c r="T602" s="1"/>
      <c r="U602" s="3"/>
      <c r="V602" s="3"/>
      <c r="W602" s="163"/>
      <c r="X602" s="3"/>
      <c r="Y602" s="163"/>
      <c r="Z602" s="3"/>
      <c r="AA602" s="3"/>
      <c r="AB602" s="3"/>
      <c r="AC602" s="3"/>
      <c r="AD602" s="163"/>
      <c r="AE602" s="3"/>
      <c r="AF602" s="164"/>
      <c r="AG602" s="3"/>
      <c r="AH602" s="3"/>
      <c r="AI602" s="3"/>
      <c r="AJ602" s="3"/>
      <c r="AK602" s="3"/>
      <c r="AL602" s="3"/>
      <c r="AM602" s="3"/>
      <c r="AN602" s="3"/>
      <c r="AO602" s="3"/>
    </row>
    <row r="603" spans="1:41" ht="12.75" customHeight="1" x14ac:dyDescent="0.2">
      <c r="A603" s="3"/>
      <c r="B603" s="3"/>
      <c r="C603" s="3"/>
      <c r="D603" s="117"/>
      <c r="E603" s="3"/>
      <c r="F603" s="3"/>
      <c r="G603" s="3"/>
      <c r="H603" s="3"/>
      <c r="I603" s="3"/>
      <c r="J603" s="3"/>
      <c r="K603" s="163"/>
      <c r="L603" s="3"/>
      <c r="M603" s="3"/>
      <c r="N603" s="3"/>
      <c r="O603" s="3"/>
      <c r="P603" s="3"/>
      <c r="Q603" s="3"/>
      <c r="R603" s="3"/>
      <c r="S603" s="1"/>
      <c r="T603" s="1"/>
      <c r="U603" s="3"/>
      <c r="V603" s="3"/>
      <c r="W603" s="163"/>
      <c r="X603" s="3"/>
      <c r="Y603" s="163"/>
      <c r="Z603" s="3"/>
      <c r="AA603" s="3"/>
      <c r="AB603" s="3"/>
      <c r="AC603" s="3"/>
      <c r="AD603" s="163"/>
      <c r="AE603" s="3"/>
      <c r="AF603" s="164"/>
      <c r="AG603" s="3"/>
      <c r="AH603" s="3"/>
      <c r="AI603" s="3"/>
      <c r="AJ603" s="3"/>
      <c r="AK603" s="3"/>
      <c r="AL603" s="3"/>
      <c r="AM603" s="3"/>
      <c r="AN603" s="3"/>
      <c r="AO603" s="3"/>
    </row>
    <row r="604" spans="1:41" ht="12.75" customHeight="1" x14ac:dyDescent="0.2">
      <c r="A604" s="3"/>
      <c r="B604" s="3"/>
      <c r="C604" s="3"/>
      <c r="D604" s="117"/>
      <c r="E604" s="3"/>
      <c r="F604" s="3"/>
      <c r="G604" s="3"/>
      <c r="H604" s="3"/>
      <c r="I604" s="3"/>
      <c r="J604" s="3"/>
      <c r="K604" s="163"/>
      <c r="L604" s="3"/>
      <c r="M604" s="3"/>
      <c r="N604" s="3"/>
      <c r="O604" s="3"/>
      <c r="P604" s="3"/>
      <c r="Q604" s="3"/>
      <c r="R604" s="3"/>
      <c r="S604" s="1"/>
      <c r="T604" s="1"/>
      <c r="U604" s="3"/>
      <c r="V604" s="3"/>
      <c r="W604" s="163"/>
      <c r="X604" s="3"/>
      <c r="Y604" s="163"/>
      <c r="Z604" s="3"/>
      <c r="AA604" s="3"/>
      <c r="AB604" s="3"/>
      <c r="AC604" s="3"/>
      <c r="AD604" s="163"/>
      <c r="AE604" s="3"/>
      <c r="AF604" s="164"/>
      <c r="AG604" s="3"/>
      <c r="AH604" s="3"/>
      <c r="AI604" s="3"/>
      <c r="AJ604" s="3"/>
      <c r="AK604" s="3"/>
      <c r="AL604" s="3"/>
      <c r="AM604" s="3"/>
      <c r="AN604" s="3"/>
      <c r="AO604" s="3"/>
    </row>
    <row r="605" spans="1:41" ht="12.75" customHeight="1" x14ac:dyDescent="0.2">
      <c r="A605" s="3"/>
      <c r="B605" s="3"/>
      <c r="C605" s="3"/>
      <c r="D605" s="117"/>
      <c r="E605" s="3"/>
      <c r="F605" s="3"/>
      <c r="G605" s="3"/>
      <c r="H605" s="3"/>
      <c r="I605" s="3"/>
      <c r="J605" s="3"/>
      <c r="K605" s="163"/>
      <c r="L605" s="3"/>
      <c r="M605" s="3"/>
      <c r="N605" s="3"/>
      <c r="O605" s="3"/>
      <c r="P605" s="3"/>
      <c r="Q605" s="3"/>
      <c r="R605" s="3"/>
      <c r="S605" s="1"/>
      <c r="T605" s="1"/>
      <c r="U605" s="3"/>
      <c r="V605" s="3"/>
      <c r="W605" s="163"/>
      <c r="X605" s="3"/>
      <c r="Y605" s="163"/>
      <c r="Z605" s="3"/>
      <c r="AA605" s="3"/>
      <c r="AB605" s="3"/>
      <c r="AC605" s="3"/>
      <c r="AD605" s="163"/>
      <c r="AE605" s="3"/>
      <c r="AF605" s="164"/>
      <c r="AG605" s="3"/>
      <c r="AH605" s="3"/>
      <c r="AI605" s="3"/>
      <c r="AJ605" s="3"/>
      <c r="AK605" s="3"/>
      <c r="AL605" s="3"/>
      <c r="AM605" s="3"/>
      <c r="AN605" s="3"/>
      <c r="AO605" s="3"/>
    </row>
    <row r="606" spans="1:41" ht="12.75" customHeight="1" x14ac:dyDescent="0.2">
      <c r="A606" s="3"/>
      <c r="B606" s="3"/>
      <c r="C606" s="3"/>
      <c r="D606" s="117"/>
      <c r="E606" s="3"/>
      <c r="F606" s="3"/>
      <c r="G606" s="3"/>
      <c r="H606" s="3"/>
      <c r="I606" s="3"/>
      <c r="J606" s="3"/>
      <c r="K606" s="163"/>
      <c r="L606" s="3"/>
      <c r="M606" s="3"/>
      <c r="N606" s="3"/>
      <c r="O606" s="3"/>
      <c r="P606" s="3"/>
      <c r="Q606" s="3"/>
      <c r="R606" s="3"/>
      <c r="S606" s="1"/>
      <c r="T606" s="1"/>
      <c r="U606" s="3"/>
      <c r="V606" s="3"/>
      <c r="W606" s="163"/>
      <c r="X606" s="3"/>
      <c r="Y606" s="163"/>
      <c r="Z606" s="3"/>
      <c r="AA606" s="3"/>
      <c r="AB606" s="3"/>
      <c r="AC606" s="3"/>
      <c r="AD606" s="163"/>
      <c r="AE606" s="3"/>
      <c r="AF606" s="164"/>
      <c r="AG606" s="3"/>
      <c r="AH606" s="3"/>
      <c r="AI606" s="3"/>
      <c r="AJ606" s="3"/>
      <c r="AK606" s="3"/>
      <c r="AL606" s="3"/>
      <c r="AM606" s="3"/>
      <c r="AN606" s="3"/>
      <c r="AO606" s="3"/>
    </row>
    <row r="607" spans="1:41" ht="12.75" customHeight="1" x14ac:dyDescent="0.2">
      <c r="A607" s="3"/>
      <c r="B607" s="3"/>
      <c r="C607" s="3"/>
      <c r="D607" s="117"/>
      <c r="E607" s="3"/>
      <c r="F607" s="3"/>
      <c r="G607" s="3"/>
      <c r="H607" s="3"/>
      <c r="I607" s="3"/>
      <c r="J607" s="3"/>
      <c r="K607" s="163"/>
      <c r="L607" s="3"/>
      <c r="M607" s="3"/>
      <c r="N607" s="3"/>
      <c r="O607" s="3"/>
      <c r="P607" s="3"/>
      <c r="Q607" s="3"/>
      <c r="R607" s="3"/>
      <c r="S607" s="1"/>
      <c r="T607" s="1"/>
      <c r="U607" s="3"/>
      <c r="V607" s="3"/>
      <c r="W607" s="163"/>
      <c r="X607" s="3"/>
      <c r="Y607" s="163"/>
      <c r="Z607" s="3"/>
      <c r="AA607" s="3"/>
      <c r="AB607" s="3"/>
      <c r="AC607" s="3"/>
      <c r="AD607" s="163"/>
      <c r="AE607" s="3"/>
      <c r="AF607" s="164"/>
      <c r="AG607" s="3"/>
      <c r="AH607" s="3"/>
      <c r="AI607" s="3"/>
      <c r="AJ607" s="3"/>
      <c r="AK607" s="3"/>
      <c r="AL607" s="3"/>
      <c r="AM607" s="3"/>
      <c r="AN607" s="3"/>
      <c r="AO607" s="3"/>
    </row>
    <row r="608" spans="1:41" ht="12.75" customHeight="1" x14ac:dyDescent="0.2">
      <c r="A608" s="3"/>
      <c r="B608" s="3"/>
      <c r="C608" s="3"/>
      <c r="D608" s="117"/>
      <c r="E608" s="3"/>
      <c r="F608" s="3"/>
      <c r="G608" s="3"/>
      <c r="H608" s="3"/>
      <c r="I608" s="3"/>
      <c r="J608" s="3"/>
      <c r="K608" s="163"/>
      <c r="L608" s="3"/>
      <c r="M608" s="3"/>
      <c r="N608" s="3"/>
      <c r="O608" s="3"/>
      <c r="P608" s="3"/>
      <c r="Q608" s="3"/>
      <c r="R608" s="3"/>
      <c r="S608" s="1"/>
      <c r="T608" s="1"/>
      <c r="U608" s="3"/>
      <c r="V608" s="3"/>
      <c r="W608" s="163"/>
      <c r="X608" s="3"/>
      <c r="Y608" s="163"/>
      <c r="Z608" s="3"/>
      <c r="AA608" s="3"/>
      <c r="AB608" s="3"/>
      <c r="AC608" s="3"/>
      <c r="AD608" s="163"/>
      <c r="AE608" s="3"/>
      <c r="AF608" s="164"/>
      <c r="AG608" s="3"/>
      <c r="AH608" s="3"/>
      <c r="AI608" s="3"/>
      <c r="AJ608" s="3"/>
      <c r="AK608" s="3"/>
      <c r="AL608" s="3"/>
      <c r="AM608" s="3"/>
      <c r="AN608" s="3"/>
      <c r="AO608" s="3"/>
    </row>
    <row r="609" spans="1:41" ht="12.75" customHeight="1" x14ac:dyDescent="0.2">
      <c r="A609" s="3"/>
      <c r="B609" s="3"/>
      <c r="C609" s="3"/>
      <c r="D609" s="117"/>
      <c r="E609" s="3"/>
      <c r="F609" s="3"/>
      <c r="G609" s="3"/>
      <c r="H609" s="3"/>
      <c r="I609" s="3"/>
      <c r="J609" s="3"/>
      <c r="K609" s="163"/>
      <c r="L609" s="3"/>
      <c r="M609" s="3"/>
      <c r="N609" s="3"/>
      <c r="O609" s="3"/>
      <c r="P609" s="3"/>
      <c r="Q609" s="3"/>
      <c r="R609" s="3"/>
      <c r="S609" s="1"/>
      <c r="T609" s="1"/>
      <c r="U609" s="3"/>
      <c r="V609" s="3"/>
      <c r="W609" s="163"/>
      <c r="X609" s="3"/>
      <c r="Y609" s="163"/>
      <c r="Z609" s="3"/>
      <c r="AA609" s="3"/>
      <c r="AB609" s="3"/>
      <c r="AC609" s="3"/>
      <c r="AD609" s="163"/>
      <c r="AE609" s="3"/>
      <c r="AF609" s="164"/>
      <c r="AG609" s="3"/>
      <c r="AH609" s="3"/>
      <c r="AI609" s="3"/>
      <c r="AJ609" s="3"/>
      <c r="AK609" s="3"/>
      <c r="AL609" s="3"/>
      <c r="AM609" s="3"/>
      <c r="AN609" s="3"/>
      <c r="AO609" s="3"/>
    </row>
    <row r="610" spans="1:41" ht="12.75" customHeight="1" x14ac:dyDescent="0.2">
      <c r="A610" s="3"/>
      <c r="B610" s="3"/>
      <c r="C610" s="3"/>
      <c r="D610" s="117"/>
      <c r="E610" s="3"/>
      <c r="F610" s="3"/>
      <c r="G610" s="3"/>
      <c r="H610" s="3"/>
      <c r="I610" s="3"/>
      <c r="J610" s="3"/>
      <c r="K610" s="163"/>
      <c r="L610" s="3"/>
      <c r="M610" s="3"/>
      <c r="N610" s="3"/>
      <c r="O610" s="3"/>
      <c r="P610" s="3"/>
      <c r="Q610" s="3"/>
      <c r="R610" s="3"/>
      <c r="S610" s="1"/>
      <c r="T610" s="1"/>
      <c r="U610" s="3"/>
      <c r="V610" s="3"/>
      <c r="W610" s="163"/>
      <c r="X610" s="3"/>
      <c r="Y610" s="163"/>
      <c r="Z610" s="3"/>
      <c r="AA610" s="3"/>
      <c r="AB610" s="3"/>
      <c r="AC610" s="3"/>
      <c r="AD610" s="163"/>
      <c r="AE610" s="3"/>
      <c r="AF610" s="164"/>
      <c r="AG610" s="3"/>
      <c r="AH610" s="3"/>
      <c r="AI610" s="3"/>
      <c r="AJ610" s="3"/>
      <c r="AK610" s="3"/>
      <c r="AL610" s="3"/>
      <c r="AM610" s="3"/>
      <c r="AN610" s="3"/>
      <c r="AO610" s="3"/>
    </row>
    <row r="611" spans="1:41" ht="12.75" customHeight="1" x14ac:dyDescent="0.2">
      <c r="A611" s="3"/>
      <c r="B611" s="3"/>
      <c r="C611" s="3"/>
      <c r="D611" s="117"/>
      <c r="E611" s="3"/>
      <c r="F611" s="3"/>
      <c r="G611" s="3"/>
      <c r="H611" s="3"/>
      <c r="I611" s="3"/>
      <c r="J611" s="3"/>
      <c r="K611" s="163"/>
      <c r="L611" s="3"/>
      <c r="M611" s="3"/>
      <c r="N611" s="3"/>
      <c r="O611" s="3"/>
      <c r="P611" s="3"/>
      <c r="Q611" s="3"/>
      <c r="R611" s="3"/>
      <c r="S611" s="1"/>
      <c r="T611" s="1"/>
      <c r="U611" s="3"/>
      <c r="V611" s="3"/>
      <c r="W611" s="163"/>
      <c r="X611" s="3"/>
      <c r="Y611" s="163"/>
      <c r="Z611" s="3"/>
      <c r="AA611" s="3"/>
      <c r="AB611" s="3"/>
      <c r="AC611" s="3"/>
      <c r="AD611" s="163"/>
      <c r="AE611" s="3"/>
      <c r="AF611" s="164"/>
      <c r="AG611" s="3"/>
      <c r="AH611" s="3"/>
      <c r="AI611" s="3"/>
      <c r="AJ611" s="3"/>
      <c r="AK611" s="3"/>
      <c r="AL611" s="3"/>
      <c r="AM611" s="3"/>
      <c r="AN611" s="3"/>
      <c r="AO611" s="3"/>
    </row>
    <row r="612" spans="1:41" ht="12.75" customHeight="1" x14ac:dyDescent="0.2">
      <c r="A612" s="3"/>
      <c r="B612" s="3"/>
      <c r="C612" s="3"/>
      <c r="D612" s="117"/>
      <c r="E612" s="3"/>
      <c r="F612" s="3"/>
      <c r="G612" s="3"/>
      <c r="H612" s="3"/>
      <c r="I612" s="3"/>
      <c r="J612" s="3"/>
      <c r="K612" s="163"/>
      <c r="L612" s="3"/>
      <c r="M612" s="3"/>
      <c r="N612" s="3"/>
      <c r="O612" s="3"/>
      <c r="P612" s="3"/>
      <c r="Q612" s="3"/>
      <c r="R612" s="3"/>
      <c r="S612" s="1"/>
      <c r="T612" s="1"/>
      <c r="U612" s="3"/>
      <c r="V612" s="3"/>
      <c r="W612" s="163"/>
      <c r="X612" s="3"/>
      <c r="Y612" s="163"/>
      <c r="Z612" s="3"/>
      <c r="AA612" s="3"/>
      <c r="AB612" s="3"/>
      <c r="AC612" s="3"/>
      <c r="AD612" s="163"/>
      <c r="AE612" s="3"/>
      <c r="AF612" s="164"/>
      <c r="AG612" s="3"/>
      <c r="AH612" s="3"/>
      <c r="AI612" s="3"/>
      <c r="AJ612" s="3"/>
      <c r="AK612" s="3"/>
      <c r="AL612" s="3"/>
      <c r="AM612" s="3"/>
      <c r="AN612" s="3"/>
      <c r="AO612" s="3"/>
    </row>
    <row r="613" spans="1:41" ht="12.75" customHeight="1" x14ac:dyDescent="0.2">
      <c r="A613" s="3"/>
      <c r="B613" s="3"/>
      <c r="C613" s="3"/>
      <c r="D613" s="117"/>
      <c r="E613" s="3"/>
      <c r="F613" s="3"/>
      <c r="G613" s="3"/>
      <c r="H613" s="3"/>
      <c r="I613" s="3"/>
      <c r="J613" s="3"/>
      <c r="K613" s="163"/>
      <c r="L613" s="3"/>
      <c r="M613" s="3"/>
      <c r="N613" s="3"/>
      <c r="O613" s="3"/>
      <c r="P613" s="3"/>
      <c r="Q613" s="3"/>
      <c r="R613" s="3"/>
      <c r="S613" s="1"/>
      <c r="T613" s="1"/>
      <c r="U613" s="3"/>
      <c r="V613" s="3"/>
      <c r="W613" s="163"/>
      <c r="X613" s="3"/>
      <c r="Y613" s="163"/>
      <c r="Z613" s="3"/>
      <c r="AA613" s="3"/>
      <c r="AB613" s="3"/>
      <c r="AC613" s="3"/>
      <c r="AD613" s="163"/>
      <c r="AE613" s="3"/>
      <c r="AF613" s="164"/>
      <c r="AG613" s="3"/>
      <c r="AH613" s="3"/>
      <c r="AI613" s="3"/>
      <c r="AJ613" s="3"/>
      <c r="AK613" s="3"/>
      <c r="AL613" s="3"/>
      <c r="AM613" s="3"/>
      <c r="AN613" s="3"/>
      <c r="AO613" s="3"/>
    </row>
    <row r="614" spans="1:41" ht="12.75" customHeight="1" x14ac:dyDescent="0.2">
      <c r="A614" s="3"/>
      <c r="B614" s="3"/>
      <c r="C614" s="3"/>
      <c r="D614" s="117"/>
      <c r="E614" s="3"/>
      <c r="F614" s="3"/>
      <c r="G614" s="3"/>
      <c r="H614" s="3"/>
      <c r="I614" s="3"/>
      <c r="J614" s="3"/>
      <c r="K614" s="163"/>
      <c r="L614" s="3"/>
      <c r="M614" s="3"/>
      <c r="N614" s="3"/>
      <c r="O614" s="3"/>
      <c r="P614" s="3"/>
      <c r="Q614" s="3"/>
      <c r="R614" s="3"/>
      <c r="S614" s="1"/>
      <c r="T614" s="1"/>
      <c r="U614" s="3"/>
      <c r="V614" s="3"/>
      <c r="W614" s="163"/>
      <c r="X614" s="3"/>
      <c r="Y614" s="163"/>
      <c r="Z614" s="3"/>
      <c r="AA614" s="3"/>
      <c r="AB614" s="3"/>
      <c r="AC614" s="3"/>
      <c r="AD614" s="163"/>
      <c r="AE614" s="3"/>
      <c r="AF614" s="164"/>
      <c r="AG614" s="3"/>
      <c r="AH614" s="3"/>
      <c r="AI614" s="3"/>
      <c r="AJ614" s="3"/>
      <c r="AK614" s="3"/>
      <c r="AL614" s="3"/>
      <c r="AM614" s="3"/>
      <c r="AN614" s="3"/>
      <c r="AO614" s="3"/>
    </row>
    <row r="615" spans="1:41" ht="12.75" customHeight="1" x14ac:dyDescent="0.2">
      <c r="A615" s="3"/>
      <c r="B615" s="3"/>
      <c r="C615" s="3"/>
      <c r="D615" s="117"/>
      <c r="E615" s="3"/>
      <c r="F615" s="3"/>
      <c r="G615" s="3"/>
      <c r="H615" s="3"/>
      <c r="I615" s="3"/>
      <c r="J615" s="3"/>
      <c r="K615" s="163"/>
      <c r="L615" s="3"/>
      <c r="M615" s="3"/>
      <c r="N615" s="3"/>
      <c r="O615" s="3"/>
      <c r="P615" s="3"/>
      <c r="Q615" s="3"/>
      <c r="R615" s="3"/>
      <c r="S615" s="1"/>
      <c r="T615" s="1"/>
      <c r="U615" s="3"/>
      <c r="V615" s="3"/>
      <c r="W615" s="163"/>
      <c r="X615" s="3"/>
      <c r="Y615" s="163"/>
      <c r="Z615" s="3"/>
      <c r="AA615" s="3"/>
      <c r="AB615" s="3"/>
      <c r="AC615" s="3"/>
      <c r="AD615" s="163"/>
      <c r="AE615" s="3"/>
      <c r="AF615" s="164"/>
      <c r="AG615" s="3"/>
      <c r="AH615" s="3"/>
      <c r="AI615" s="3"/>
      <c r="AJ615" s="3"/>
      <c r="AK615" s="3"/>
      <c r="AL615" s="3"/>
      <c r="AM615" s="3"/>
      <c r="AN615" s="3"/>
      <c r="AO615" s="3"/>
    </row>
    <row r="616" spans="1:41" ht="12.75" customHeight="1" x14ac:dyDescent="0.2">
      <c r="A616" s="3"/>
      <c r="B616" s="3"/>
      <c r="C616" s="3"/>
      <c r="D616" s="117"/>
      <c r="E616" s="3"/>
      <c r="F616" s="3"/>
      <c r="G616" s="3"/>
      <c r="H616" s="3"/>
      <c r="I616" s="3"/>
      <c r="J616" s="3"/>
      <c r="K616" s="163"/>
      <c r="L616" s="3"/>
      <c r="M616" s="3"/>
      <c r="N616" s="3"/>
      <c r="O616" s="3"/>
      <c r="P616" s="3"/>
      <c r="Q616" s="3"/>
      <c r="R616" s="3"/>
      <c r="S616" s="1"/>
      <c r="T616" s="1"/>
      <c r="U616" s="3"/>
      <c r="V616" s="3"/>
      <c r="W616" s="163"/>
      <c r="X616" s="3"/>
      <c r="Y616" s="163"/>
      <c r="Z616" s="3"/>
      <c r="AA616" s="3"/>
      <c r="AB616" s="3"/>
      <c r="AC616" s="3"/>
      <c r="AD616" s="163"/>
      <c r="AE616" s="3"/>
      <c r="AF616" s="164"/>
      <c r="AG616" s="3"/>
      <c r="AH616" s="3"/>
      <c r="AI616" s="3"/>
      <c r="AJ616" s="3"/>
      <c r="AK616" s="3"/>
      <c r="AL616" s="3"/>
      <c r="AM616" s="3"/>
      <c r="AN616" s="3"/>
      <c r="AO616" s="3"/>
    </row>
    <row r="617" spans="1:41" ht="12.75" customHeight="1" x14ac:dyDescent="0.2">
      <c r="A617" s="3"/>
      <c r="B617" s="3"/>
      <c r="C617" s="3"/>
      <c r="D617" s="117"/>
      <c r="E617" s="3"/>
      <c r="F617" s="3"/>
      <c r="G617" s="3"/>
      <c r="H617" s="3"/>
      <c r="I617" s="3"/>
      <c r="J617" s="3"/>
      <c r="K617" s="163"/>
      <c r="L617" s="3"/>
      <c r="M617" s="3"/>
      <c r="N617" s="3"/>
      <c r="O617" s="3"/>
      <c r="P617" s="3"/>
      <c r="Q617" s="3"/>
      <c r="R617" s="3"/>
      <c r="S617" s="1"/>
      <c r="T617" s="1"/>
      <c r="U617" s="3"/>
      <c r="V617" s="3"/>
      <c r="W617" s="163"/>
      <c r="X617" s="3"/>
      <c r="Y617" s="163"/>
      <c r="Z617" s="3"/>
      <c r="AA617" s="3"/>
      <c r="AB617" s="3"/>
      <c r="AC617" s="3"/>
      <c r="AD617" s="163"/>
      <c r="AE617" s="3"/>
      <c r="AF617" s="164"/>
      <c r="AG617" s="3"/>
      <c r="AH617" s="3"/>
      <c r="AI617" s="3"/>
      <c r="AJ617" s="3"/>
      <c r="AK617" s="3"/>
      <c r="AL617" s="3"/>
      <c r="AM617" s="3"/>
      <c r="AN617" s="3"/>
      <c r="AO617" s="3"/>
    </row>
    <row r="618" spans="1:41" ht="12.75" customHeight="1" x14ac:dyDescent="0.2">
      <c r="A618" s="3"/>
      <c r="B618" s="3"/>
      <c r="C618" s="3"/>
      <c r="D618" s="117"/>
      <c r="E618" s="3"/>
      <c r="F618" s="3"/>
      <c r="G618" s="3"/>
      <c r="H618" s="3"/>
      <c r="I618" s="3"/>
      <c r="J618" s="3"/>
      <c r="K618" s="163"/>
      <c r="L618" s="3"/>
      <c r="M618" s="3"/>
      <c r="N618" s="3"/>
      <c r="O618" s="3"/>
      <c r="P618" s="3"/>
      <c r="Q618" s="3"/>
      <c r="R618" s="3"/>
      <c r="S618" s="1"/>
      <c r="T618" s="1"/>
      <c r="U618" s="3"/>
      <c r="V618" s="3"/>
      <c r="W618" s="163"/>
      <c r="X618" s="3"/>
      <c r="Y618" s="163"/>
      <c r="Z618" s="3"/>
      <c r="AA618" s="3"/>
      <c r="AB618" s="3"/>
      <c r="AC618" s="3"/>
      <c r="AD618" s="163"/>
      <c r="AE618" s="3"/>
      <c r="AF618" s="164"/>
      <c r="AG618" s="3"/>
      <c r="AH618" s="3"/>
      <c r="AI618" s="3"/>
      <c r="AJ618" s="3"/>
      <c r="AK618" s="3"/>
      <c r="AL618" s="3"/>
      <c r="AM618" s="3"/>
      <c r="AN618" s="3"/>
      <c r="AO618" s="3"/>
    </row>
    <row r="619" spans="1:41" ht="12.75" customHeight="1" x14ac:dyDescent="0.2">
      <c r="A619" s="3"/>
      <c r="B619" s="3"/>
      <c r="C619" s="3"/>
      <c r="D619" s="117"/>
      <c r="E619" s="3"/>
      <c r="F619" s="3"/>
      <c r="G619" s="3"/>
      <c r="H619" s="3"/>
      <c r="I619" s="3"/>
      <c r="J619" s="3"/>
      <c r="K619" s="163"/>
      <c r="L619" s="3"/>
      <c r="M619" s="3"/>
      <c r="N619" s="3"/>
      <c r="O619" s="3"/>
      <c r="P619" s="3"/>
      <c r="Q619" s="3"/>
      <c r="R619" s="3"/>
      <c r="S619" s="1"/>
      <c r="T619" s="1"/>
      <c r="U619" s="3"/>
      <c r="V619" s="3"/>
      <c r="W619" s="163"/>
      <c r="X619" s="3"/>
      <c r="Y619" s="163"/>
      <c r="Z619" s="3"/>
      <c r="AA619" s="3"/>
      <c r="AB619" s="3"/>
      <c r="AC619" s="3"/>
      <c r="AD619" s="163"/>
      <c r="AE619" s="3"/>
      <c r="AF619" s="164"/>
      <c r="AG619" s="3"/>
      <c r="AH619" s="3"/>
      <c r="AI619" s="3"/>
      <c r="AJ619" s="3"/>
      <c r="AK619" s="3"/>
      <c r="AL619" s="3"/>
      <c r="AM619" s="3"/>
      <c r="AN619" s="3"/>
      <c r="AO619" s="3"/>
    </row>
    <row r="620" spans="1:41" ht="12.75" customHeight="1" x14ac:dyDescent="0.2">
      <c r="A620" s="3"/>
      <c r="B620" s="3"/>
      <c r="C620" s="3"/>
      <c r="D620" s="117"/>
      <c r="E620" s="3"/>
      <c r="F620" s="3"/>
      <c r="G620" s="3"/>
      <c r="H620" s="3"/>
      <c r="I620" s="3"/>
      <c r="J620" s="3"/>
      <c r="K620" s="163"/>
      <c r="L620" s="3"/>
      <c r="M620" s="3"/>
      <c r="N620" s="3"/>
      <c r="O620" s="3"/>
      <c r="P620" s="3"/>
      <c r="Q620" s="3"/>
      <c r="R620" s="3"/>
      <c r="S620" s="1"/>
      <c r="T620" s="1"/>
      <c r="U620" s="3"/>
      <c r="V620" s="3"/>
      <c r="W620" s="163"/>
      <c r="X620" s="3"/>
      <c r="Y620" s="163"/>
      <c r="Z620" s="3"/>
      <c r="AA620" s="3"/>
      <c r="AB620" s="3"/>
      <c r="AC620" s="3"/>
      <c r="AD620" s="163"/>
      <c r="AE620" s="3"/>
      <c r="AF620" s="164"/>
      <c r="AG620" s="3"/>
      <c r="AH620" s="3"/>
      <c r="AI620" s="3"/>
      <c r="AJ620" s="3"/>
      <c r="AK620" s="3"/>
      <c r="AL620" s="3"/>
      <c r="AM620" s="3"/>
      <c r="AN620" s="3"/>
      <c r="AO620" s="3"/>
    </row>
    <row r="621" spans="1:41" ht="12.75" customHeight="1" x14ac:dyDescent="0.2">
      <c r="A621" s="3"/>
      <c r="B621" s="3"/>
      <c r="C621" s="3"/>
      <c r="D621" s="117"/>
      <c r="E621" s="3"/>
      <c r="F621" s="3"/>
      <c r="G621" s="3"/>
      <c r="H621" s="3"/>
      <c r="I621" s="3"/>
      <c r="J621" s="3"/>
      <c r="K621" s="163"/>
      <c r="L621" s="3"/>
      <c r="M621" s="3"/>
      <c r="N621" s="3"/>
      <c r="O621" s="3"/>
      <c r="P621" s="3"/>
      <c r="Q621" s="3"/>
      <c r="R621" s="3"/>
      <c r="S621" s="1"/>
      <c r="T621" s="1"/>
      <c r="U621" s="3"/>
      <c r="V621" s="3"/>
      <c r="W621" s="163"/>
      <c r="X621" s="3"/>
      <c r="Y621" s="163"/>
      <c r="Z621" s="3"/>
      <c r="AA621" s="3"/>
      <c r="AB621" s="3"/>
      <c r="AC621" s="3"/>
      <c r="AD621" s="163"/>
      <c r="AE621" s="3"/>
      <c r="AF621" s="164"/>
      <c r="AG621" s="3"/>
      <c r="AH621" s="3"/>
      <c r="AI621" s="3"/>
      <c r="AJ621" s="3"/>
      <c r="AK621" s="3"/>
      <c r="AL621" s="3"/>
      <c r="AM621" s="3"/>
      <c r="AN621" s="3"/>
      <c r="AO621" s="3"/>
    </row>
    <row r="622" spans="1:41" ht="12.75" customHeight="1" x14ac:dyDescent="0.2">
      <c r="A622" s="3"/>
      <c r="B622" s="3"/>
      <c r="C622" s="3"/>
      <c r="D622" s="117"/>
      <c r="E622" s="3"/>
      <c r="F622" s="3"/>
      <c r="G622" s="3"/>
      <c r="H622" s="3"/>
      <c r="I622" s="3"/>
      <c r="J622" s="3"/>
      <c r="K622" s="163"/>
      <c r="L622" s="3"/>
      <c r="M622" s="3"/>
      <c r="N622" s="3"/>
      <c r="O622" s="3"/>
      <c r="P622" s="3"/>
      <c r="Q622" s="3"/>
      <c r="R622" s="3"/>
      <c r="S622" s="1"/>
      <c r="T622" s="1"/>
      <c r="U622" s="3"/>
      <c r="V622" s="3"/>
      <c r="W622" s="163"/>
      <c r="X622" s="3"/>
      <c r="Y622" s="163"/>
      <c r="Z622" s="3"/>
      <c r="AA622" s="3"/>
      <c r="AB622" s="3"/>
      <c r="AC622" s="3"/>
      <c r="AD622" s="163"/>
      <c r="AE622" s="3"/>
      <c r="AF622" s="164"/>
      <c r="AG622" s="3"/>
      <c r="AH622" s="3"/>
      <c r="AI622" s="3"/>
      <c r="AJ622" s="3"/>
      <c r="AK622" s="3"/>
      <c r="AL622" s="3"/>
      <c r="AM622" s="3"/>
      <c r="AN622" s="3"/>
      <c r="AO622" s="3"/>
    </row>
    <row r="623" spans="1:41" ht="12.75" customHeight="1" x14ac:dyDescent="0.2">
      <c r="A623" s="3"/>
      <c r="B623" s="3"/>
      <c r="C623" s="3"/>
      <c r="D623" s="117"/>
      <c r="E623" s="3"/>
      <c r="F623" s="3"/>
      <c r="G623" s="3"/>
      <c r="H623" s="3"/>
      <c r="I623" s="3"/>
      <c r="J623" s="3"/>
      <c r="K623" s="163"/>
      <c r="L623" s="3"/>
      <c r="M623" s="3"/>
      <c r="N623" s="3"/>
      <c r="O623" s="3"/>
      <c r="P623" s="3"/>
      <c r="Q623" s="3"/>
      <c r="R623" s="3"/>
      <c r="S623" s="1"/>
      <c r="T623" s="1"/>
      <c r="U623" s="3"/>
      <c r="V623" s="3"/>
      <c r="W623" s="163"/>
      <c r="X623" s="3"/>
      <c r="Y623" s="163"/>
      <c r="Z623" s="3"/>
      <c r="AA623" s="3"/>
      <c r="AB623" s="3"/>
      <c r="AC623" s="3"/>
      <c r="AD623" s="163"/>
      <c r="AE623" s="3"/>
      <c r="AF623" s="164"/>
      <c r="AG623" s="3"/>
      <c r="AH623" s="3"/>
      <c r="AI623" s="3"/>
      <c r="AJ623" s="3"/>
      <c r="AK623" s="3"/>
      <c r="AL623" s="3"/>
      <c r="AM623" s="3"/>
      <c r="AN623" s="3"/>
      <c r="AO623" s="3"/>
    </row>
    <row r="624" spans="1:41" ht="12.75" customHeight="1" x14ac:dyDescent="0.2">
      <c r="A624" s="3"/>
      <c r="B624" s="3"/>
      <c r="C624" s="3"/>
      <c r="D624" s="117"/>
      <c r="E624" s="3"/>
      <c r="F624" s="3"/>
      <c r="G624" s="3"/>
      <c r="H624" s="3"/>
      <c r="I624" s="3"/>
      <c r="J624" s="3"/>
      <c r="K624" s="163"/>
      <c r="L624" s="3"/>
      <c r="M624" s="3"/>
      <c r="N624" s="3"/>
      <c r="O624" s="3"/>
      <c r="P624" s="3"/>
      <c r="Q624" s="3"/>
      <c r="R624" s="3"/>
      <c r="S624" s="1"/>
      <c r="T624" s="1"/>
      <c r="U624" s="3"/>
      <c r="V624" s="3"/>
      <c r="W624" s="163"/>
      <c r="X624" s="3"/>
      <c r="Y624" s="163"/>
      <c r="Z624" s="3"/>
      <c r="AA624" s="3"/>
      <c r="AB624" s="3"/>
      <c r="AC624" s="3"/>
      <c r="AD624" s="163"/>
      <c r="AE624" s="3"/>
      <c r="AF624" s="164"/>
      <c r="AG624" s="3"/>
      <c r="AH624" s="3"/>
      <c r="AI624" s="3"/>
      <c r="AJ624" s="3"/>
      <c r="AK624" s="3"/>
      <c r="AL624" s="3"/>
      <c r="AM624" s="3"/>
      <c r="AN624" s="3"/>
      <c r="AO624" s="3"/>
    </row>
    <row r="625" spans="1:41" ht="12.75" customHeight="1" x14ac:dyDescent="0.2">
      <c r="A625" s="3"/>
      <c r="B625" s="3"/>
      <c r="C625" s="3"/>
      <c r="D625" s="117"/>
      <c r="E625" s="3"/>
      <c r="F625" s="3"/>
      <c r="G625" s="3"/>
      <c r="H625" s="3"/>
      <c r="I625" s="3"/>
      <c r="J625" s="3"/>
      <c r="K625" s="163"/>
      <c r="L625" s="3"/>
      <c r="M625" s="3"/>
      <c r="N625" s="3"/>
      <c r="O625" s="3"/>
      <c r="P625" s="3"/>
      <c r="Q625" s="3"/>
      <c r="R625" s="3"/>
      <c r="S625" s="1"/>
      <c r="T625" s="1"/>
      <c r="U625" s="3"/>
      <c r="V625" s="3"/>
      <c r="W625" s="163"/>
      <c r="X625" s="3"/>
      <c r="Y625" s="163"/>
      <c r="Z625" s="3"/>
      <c r="AA625" s="3"/>
      <c r="AB625" s="3"/>
      <c r="AC625" s="3"/>
      <c r="AD625" s="163"/>
      <c r="AE625" s="3"/>
      <c r="AF625" s="164"/>
      <c r="AG625" s="3"/>
      <c r="AH625" s="3"/>
      <c r="AI625" s="3"/>
      <c r="AJ625" s="3"/>
      <c r="AK625" s="3"/>
      <c r="AL625" s="3"/>
      <c r="AM625" s="3"/>
      <c r="AN625" s="3"/>
      <c r="AO625" s="3"/>
    </row>
    <row r="626" spans="1:41" ht="12.75" customHeight="1" x14ac:dyDescent="0.2">
      <c r="A626" s="3"/>
      <c r="B626" s="3"/>
      <c r="C626" s="3"/>
      <c r="D626" s="117"/>
      <c r="E626" s="3"/>
      <c r="F626" s="3"/>
      <c r="G626" s="3"/>
      <c r="H626" s="3"/>
      <c r="I626" s="3"/>
      <c r="J626" s="3"/>
      <c r="K626" s="163"/>
      <c r="L626" s="3"/>
      <c r="M626" s="3"/>
      <c r="N626" s="3"/>
      <c r="O626" s="3"/>
      <c r="P626" s="3"/>
      <c r="Q626" s="3"/>
      <c r="R626" s="3"/>
      <c r="S626" s="1"/>
      <c r="T626" s="1"/>
      <c r="U626" s="3"/>
      <c r="V626" s="3"/>
      <c r="W626" s="163"/>
      <c r="X626" s="3"/>
      <c r="Y626" s="163"/>
      <c r="Z626" s="3"/>
      <c r="AA626" s="3"/>
      <c r="AB626" s="3"/>
      <c r="AC626" s="3"/>
      <c r="AD626" s="163"/>
      <c r="AE626" s="3"/>
      <c r="AF626" s="164"/>
      <c r="AG626" s="3"/>
      <c r="AH626" s="3"/>
      <c r="AI626" s="3"/>
      <c r="AJ626" s="3"/>
      <c r="AK626" s="3"/>
      <c r="AL626" s="3"/>
      <c r="AM626" s="3"/>
      <c r="AN626" s="3"/>
      <c r="AO626" s="3"/>
    </row>
    <row r="627" spans="1:41" ht="12.75" customHeight="1" x14ac:dyDescent="0.2">
      <c r="A627" s="3"/>
      <c r="B627" s="3"/>
      <c r="C627" s="3"/>
      <c r="D627" s="117"/>
      <c r="E627" s="3"/>
      <c r="F627" s="3"/>
      <c r="G627" s="3"/>
      <c r="H627" s="3"/>
      <c r="I627" s="3"/>
      <c r="J627" s="3"/>
      <c r="K627" s="163"/>
      <c r="L627" s="3"/>
      <c r="M627" s="3"/>
      <c r="N627" s="3"/>
      <c r="O627" s="3"/>
      <c r="P627" s="3"/>
      <c r="Q627" s="3"/>
      <c r="R627" s="3"/>
      <c r="S627" s="1"/>
      <c r="T627" s="1"/>
      <c r="U627" s="3"/>
      <c r="V627" s="3"/>
      <c r="W627" s="163"/>
      <c r="X627" s="3"/>
      <c r="Y627" s="163"/>
      <c r="Z627" s="3"/>
      <c r="AA627" s="3"/>
      <c r="AB627" s="3"/>
      <c r="AC627" s="3"/>
      <c r="AD627" s="163"/>
      <c r="AE627" s="3"/>
      <c r="AF627" s="164"/>
      <c r="AG627" s="3"/>
      <c r="AH627" s="3"/>
      <c r="AI627" s="3"/>
      <c r="AJ627" s="3"/>
      <c r="AK627" s="3"/>
      <c r="AL627" s="3"/>
      <c r="AM627" s="3"/>
      <c r="AN627" s="3"/>
      <c r="AO627" s="3"/>
    </row>
    <row r="628" spans="1:41" ht="12.75" customHeight="1" x14ac:dyDescent="0.2">
      <c r="A628" s="3"/>
      <c r="B628" s="3"/>
      <c r="C628" s="3"/>
      <c r="D628" s="117"/>
      <c r="E628" s="3"/>
      <c r="F628" s="3"/>
      <c r="G628" s="3"/>
      <c r="H628" s="3"/>
      <c r="I628" s="3"/>
      <c r="J628" s="3"/>
      <c r="K628" s="163"/>
      <c r="L628" s="3"/>
      <c r="M628" s="3"/>
      <c r="N628" s="3"/>
      <c r="O628" s="3"/>
      <c r="P628" s="3"/>
      <c r="Q628" s="3"/>
      <c r="R628" s="3"/>
      <c r="S628" s="1"/>
      <c r="T628" s="1"/>
      <c r="U628" s="3"/>
      <c r="V628" s="3"/>
      <c r="W628" s="163"/>
      <c r="X628" s="3"/>
      <c r="Y628" s="163"/>
      <c r="Z628" s="3"/>
      <c r="AA628" s="3"/>
      <c r="AB628" s="3"/>
      <c r="AC628" s="3"/>
      <c r="AD628" s="163"/>
      <c r="AE628" s="3"/>
      <c r="AF628" s="164"/>
      <c r="AG628" s="3"/>
      <c r="AH628" s="3"/>
      <c r="AI628" s="3"/>
      <c r="AJ628" s="3"/>
      <c r="AK628" s="3"/>
      <c r="AL628" s="3"/>
      <c r="AM628" s="3"/>
      <c r="AN628" s="3"/>
      <c r="AO628" s="3"/>
    </row>
    <row r="629" spans="1:41" ht="12.75" customHeight="1" x14ac:dyDescent="0.2">
      <c r="A629" s="3"/>
      <c r="B629" s="3"/>
      <c r="C629" s="3"/>
      <c r="D629" s="117"/>
      <c r="E629" s="3"/>
      <c r="F629" s="3"/>
      <c r="G629" s="3"/>
      <c r="H629" s="3"/>
      <c r="I629" s="3"/>
      <c r="J629" s="3"/>
      <c r="K629" s="163"/>
      <c r="L629" s="3"/>
      <c r="M629" s="3"/>
      <c r="N629" s="3"/>
      <c r="O629" s="3"/>
      <c r="P629" s="3"/>
      <c r="Q629" s="3"/>
      <c r="R629" s="3"/>
      <c r="S629" s="1"/>
      <c r="T629" s="1"/>
      <c r="U629" s="3"/>
      <c r="V629" s="3"/>
      <c r="W629" s="163"/>
      <c r="X629" s="3"/>
      <c r="Y629" s="163"/>
      <c r="Z629" s="3"/>
      <c r="AA629" s="3"/>
      <c r="AB629" s="3"/>
      <c r="AC629" s="3"/>
      <c r="AD629" s="163"/>
      <c r="AE629" s="3"/>
      <c r="AF629" s="164"/>
      <c r="AG629" s="3"/>
      <c r="AH629" s="3"/>
      <c r="AI629" s="3"/>
      <c r="AJ629" s="3"/>
      <c r="AK629" s="3"/>
      <c r="AL629" s="3"/>
      <c r="AM629" s="3"/>
      <c r="AN629" s="3"/>
      <c r="AO629" s="3"/>
    </row>
    <row r="630" spans="1:41" ht="12.75" customHeight="1" x14ac:dyDescent="0.2">
      <c r="A630" s="3"/>
      <c r="B630" s="3"/>
      <c r="C630" s="3"/>
      <c r="D630" s="117"/>
      <c r="E630" s="3"/>
      <c r="F630" s="3"/>
      <c r="G630" s="3"/>
      <c r="H630" s="3"/>
      <c r="I630" s="3"/>
      <c r="J630" s="3"/>
      <c r="K630" s="163"/>
      <c r="L630" s="3"/>
      <c r="M630" s="3"/>
      <c r="N630" s="3"/>
      <c r="O630" s="3"/>
      <c r="P630" s="3"/>
      <c r="Q630" s="3"/>
      <c r="R630" s="3"/>
      <c r="S630" s="1"/>
      <c r="T630" s="1"/>
      <c r="U630" s="3"/>
      <c r="V630" s="3"/>
      <c r="W630" s="163"/>
      <c r="X630" s="3"/>
      <c r="Y630" s="163"/>
      <c r="Z630" s="3"/>
      <c r="AA630" s="3"/>
      <c r="AB630" s="3"/>
      <c r="AC630" s="3"/>
      <c r="AD630" s="163"/>
      <c r="AE630" s="3"/>
      <c r="AF630" s="164"/>
      <c r="AG630" s="3"/>
      <c r="AH630" s="3"/>
      <c r="AI630" s="3"/>
      <c r="AJ630" s="3"/>
      <c r="AK630" s="3"/>
      <c r="AL630" s="3"/>
      <c r="AM630" s="3"/>
      <c r="AN630" s="3"/>
      <c r="AO630" s="3"/>
    </row>
    <row r="631" spans="1:41" ht="12.75" customHeight="1" x14ac:dyDescent="0.2">
      <c r="A631" s="3"/>
      <c r="B631" s="3"/>
      <c r="C631" s="3"/>
      <c r="D631" s="117"/>
      <c r="E631" s="3"/>
      <c r="F631" s="3"/>
      <c r="G631" s="3"/>
      <c r="H631" s="3"/>
      <c r="I631" s="3"/>
      <c r="J631" s="3"/>
      <c r="K631" s="163"/>
      <c r="L631" s="3"/>
      <c r="M631" s="3"/>
      <c r="N631" s="3"/>
      <c r="O631" s="3"/>
      <c r="P631" s="3"/>
      <c r="Q631" s="3"/>
      <c r="R631" s="3"/>
      <c r="S631" s="1"/>
      <c r="T631" s="1"/>
      <c r="U631" s="3"/>
      <c r="V631" s="3"/>
      <c r="W631" s="163"/>
      <c r="X631" s="3"/>
      <c r="Y631" s="163"/>
      <c r="Z631" s="3"/>
      <c r="AA631" s="3"/>
      <c r="AB631" s="3"/>
      <c r="AC631" s="3"/>
      <c r="AD631" s="163"/>
      <c r="AE631" s="3"/>
      <c r="AF631" s="164"/>
      <c r="AG631" s="3"/>
      <c r="AH631" s="3"/>
      <c r="AI631" s="3"/>
      <c r="AJ631" s="3"/>
      <c r="AK631" s="3"/>
      <c r="AL631" s="3"/>
      <c r="AM631" s="3"/>
      <c r="AN631" s="3"/>
      <c r="AO631" s="3"/>
    </row>
    <row r="632" spans="1:41" ht="12.75" customHeight="1" x14ac:dyDescent="0.2">
      <c r="A632" s="3"/>
      <c r="B632" s="3"/>
      <c r="C632" s="3"/>
      <c r="D632" s="117"/>
      <c r="E632" s="3"/>
      <c r="F632" s="3"/>
      <c r="G632" s="3"/>
      <c r="H632" s="3"/>
      <c r="I632" s="3"/>
      <c r="J632" s="3"/>
      <c r="K632" s="163"/>
      <c r="L632" s="3"/>
      <c r="M632" s="3"/>
      <c r="N632" s="3"/>
      <c r="O632" s="3"/>
      <c r="P632" s="3"/>
      <c r="Q632" s="3"/>
      <c r="R632" s="3"/>
      <c r="S632" s="1"/>
      <c r="T632" s="1"/>
      <c r="U632" s="3"/>
      <c r="V632" s="3"/>
      <c r="W632" s="163"/>
      <c r="X632" s="3"/>
      <c r="Y632" s="163"/>
      <c r="Z632" s="3"/>
      <c r="AA632" s="3"/>
      <c r="AB632" s="3"/>
      <c r="AC632" s="3"/>
      <c r="AD632" s="163"/>
      <c r="AE632" s="3"/>
      <c r="AF632" s="164"/>
      <c r="AG632" s="3"/>
      <c r="AH632" s="3"/>
      <c r="AI632" s="3"/>
      <c r="AJ632" s="3"/>
      <c r="AK632" s="3"/>
      <c r="AL632" s="3"/>
      <c r="AM632" s="3"/>
      <c r="AN632" s="3"/>
      <c r="AO632" s="3"/>
    </row>
    <row r="633" spans="1:41" ht="12.75" customHeight="1" x14ac:dyDescent="0.2">
      <c r="A633" s="3"/>
      <c r="B633" s="3"/>
      <c r="C633" s="3"/>
      <c r="D633" s="117"/>
      <c r="E633" s="3"/>
      <c r="F633" s="3"/>
      <c r="G633" s="3"/>
      <c r="H633" s="3"/>
      <c r="I633" s="3"/>
      <c r="J633" s="3"/>
      <c r="K633" s="163"/>
      <c r="L633" s="3"/>
      <c r="M633" s="3"/>
      <c r="N633" s="3"/>
      <c r="O633" s="3"/>
      <c r="P633" s="3"/>
      <c r="Q633" s="3"/>
      <c r="R633" s="3"/>
      <c r="S633" s="1"/>
      <c r="T633" s="1"/>
      <c r="U633" s="3"/>
      <c r="V633" s="3"/>
      <c r="W633" s="163"/>
      <c r="X633" s="3"/>
      <c r="Y633" s="163"/>
      <c r="Z633" s="3"/>
      <c r="AA633" s="3"/>
      <c r="AB633" s="3"/>
      <c r="AC633" s="3"/>
      <c r="AD633" s="163"/>
      <c r="AE633" s="3"/>
      <c r="AF633" s="164"/>
      <c r="AG633" s="3"/>
      <c r="AH633" s="3"/>
      <c r="AI633" s="3"/>
      <c r="AJ633" s="3"/>
      <c r="AK633" s="3"/>
      <c r="AL633" s="3"/>
      <c r="AM633" s="3"/>
      <c r="AN633" s="3"/>
      <c r="AO633" s="3"/>
    </row>
    <row r="634" spans="1:41" ht="12.75" customHeight="1" x14ac:dyDescent="0.2">
      <c r="A634" s="3"/>
      <c r="B634" s="3"/>
      <c r="C634" s="3"/>
      <c r="D634" s="117"/>
      <c r="E634" s="3"/>
      <c r="F634" s="3"/>
      <c r="G634" s="3"/>
      <c r="H634" s="3"/>
      <c r="I634" s="3"/>
      <c r="J634" s="3"/>
      <c r="K634" s="163"/>
      <c r="L634" s="3"/>
      <c r="M634" s="3"/>
      <c r="N634" s="3"/>
      <c r="O634" s="3"/>
      <c r="P634" s="3"/>
      <c r="Q634" s="3"/>
      <c r="R634" s="3"/>
      <c r="S634" s="1"/>
      <c r="T634" s="1"/>
      <c r="U634" s="3"/>
      <c r="V634" s="3"/>
      <c r="W634" s="163"/>
      <c r="X634" s="3"/>
      <c r="Y634" s="163"/>
      <c r="Z634" s="3"/>
      <c r="AA634" s="3"/>
      <c r="AB634" s="3"/>
      <c r="AC634" s="3"/>
      <c r="AD634" s="163"/>
      <c r="AE634" s="3"/>
      <c r="AF634" s="164"/>
      <c r="AG634" s="3"/>
      <c r="AH634" s="3"/>
      <c r="AI634" s="3"/>
      <c r="AJ634" s="3"/>
      <c r="AK634" s="3"/>
      <c r="AL634" s="3"/>
      <c r="AM634" s="3"/>
      <c r="AN634" s="3"/>
      <c r="AO634" s="3"/>
    </row>
    <row r="635" spans="1:41" ht="12.75" customHeight="1" x14ac:dyDescent="0.2">
      <c r="A635" s="3"/>
      <c r="B635" s="3"/>
      <c r="C635" s="3"/>
      <c r="D635" s="117"/>
      <c r="E635" s="3"/>
      <c r="F635" s="3"/>
      <c r="G635" s="3"/>
      <c r="H635" s="3"/>
      <c r="I635" s="3"/>
      <c r="J635" s="3"/>
      <c r="K635" s="163"/>
      <c r="L635" s="3"/>
      <c r="M635" s="3"/>
      <c r="N635" s="3"/>
      <c r="O635" s="3"/>
      <c r="P635" s="3"/>
      <c r="Q635" s="3"/>
      <c r="R635" s="3"/>
      <c r="S635" s="1"/>
      <c r="T635" s="1"/>
      <c r="U635" s="3"/>
      <c r="V635" s="3"/>
      <c r="W635" s="163"/>
      <c r="X635" s="3"/>
      <c r="Y635" s="163"/>
      <c r="Z635" s="3"/>
      <c r="AA635" s="3"/>
      <c r="AB635" s="3"/>
      <c r="AC635" s="3"/>
      <c r="AD635" s="163"/>
      <c r="AE635" s="3"/>
      <c r="AF635" s="164"/>
      <c r="AG635" s="3"/>
      <c r="AH635" s="3"/>
      <c r="AI635" s="3"/>
      <c r="AJ635" s="3"/>
      <c r="AK635" s="3"/>
      <c r="AL635" s="3"/>
      <c r="AM635" s="3"/>
      <c r="AN635" s="3"/>
      <c r="AO635" s="3"/>
    </row>
    <row r="636" spans="1:41" ht="12.75" customHeight="1" x14ac:dyDescent="0.2">
      <c r="A636" s="3"/>
      <c r="B636" s="3"/>
      <c r="C636" s="3"/>
      <c r="D636" s="117"/>
      <c r="E636" s="3"/>
      <c r="F636" s="3"/>
      <c r="G636" s="3"/>
      <c r="H636" s="3"/>
      <c r="I636" s="3"/>
      <c r="J636" s="3"/>
      <c r="K636" s="163"/>
      <c r="L636" s="3"/>
      <c r="M636" s="3"/>
      <c r="N636" s="3"/>
      <c r="O636" s="3"/>
      <c r="P636" s="3"/>
      <c r="Q636" s="3"/>
      <c r="R636" s="3"/>
      <c r="S636" s="1"/>
      <c r="T636" s="1"/>
      <c r="U636" s="3"/>
      <c r="V636" s="3"/>
      <c r="W636" s="163"/>
      <c r="X636" s="3"/>
      <c r="Y636" s="163"/>
      <c r="Z636" s="3"/>
      <c r="AA636" s="3"/>
      <c r="AB636" s="3"/>
      <c r="AC636" s="3"/>
      <c r="AD636" s="163"/>
      <c r="AE636" s="3"/>
      <c r="AF636" s="164"/>
      <c r="AG636" s="3"/>
      <c r="AH636" s="3"/>
      <c r="AI636" s="3"/>
      <c r="AJ636" s="3"/>
      <c r="AK636" s="3"/>
      <c r="AL636" s="3"/>
      <c r="AM636" s="3"/>
      <c r="AN636" s="3"/>
      <c r="AO636" s="3"/>
    </row>
    <row r="637" spans="1:41" ht="12.75" customHeight="1" x14ac:dyDescent="0.2">
      <c r="A637" s="3"/>
      <c r="B637" s="3"/>
      <c r="C637" s="3"/>
      <c r="D637" s="117"/>
      <c r="E637" s="3"/>
      <c r="F637" s="3"/>
      <c r="G637" s="3"/>
      <c r="H637" s="3"/>
      <c r="I637" s="3"/>
      <c r="J637" s="3"/>
      <c r="K637" s="163"/>
      <c r="L637" s="3"/>
      <c r="M637" s="3"/>
      <c r="N637" s="3"/>
      <c r="O637" s="3"/>
      <c r="P637" s="3"/>
      <c r="Q637" s="3"/>
      <c r="R637" s="3"/>
      <c r="S637" s="1"/>
      <c r="T637" s="1"/>
      <c r="U637" s="3"/>
      <c r="V637" s="3"/>
      <c r="W637" s="163"/>
      <c r="X637" s="3"/>
      <c r="Y637" s="163"/>
      <c r="Z637" s="3"/>
      <c r="AA637" s="3"/>
      <c r="AB637" s="3"/>
      <c r="AC637" s="3"/>
      <c r="AD637" s="163"/>
      <c r="AE637" s="3"/>
      <c r="AF637" s="164"/>
      <c r="AG637" s="3"/>
      <c r="AH637" s="3"/>
      <c r="AI637" s="3"/>
      <c r="AJ637" s="3"/>
      <c r="AK637" s="3"/>
      <c r="AL637" s="3"/>
      <c r="AM637" s="3"/>
      <c r="AN637" s="3"/>
      <c r="AO637" s="3"/>
    </row>
    <row r="638" spans="1:41" ht="12.75" customHeight="1" x14ac:dyDescent="0.2">
      <c r="A638" s="3"/>
      <c r="B638" s="3"/>
      <c r="C638" s="3"/>
      <c r="D638" s="117"/>
      <c r="E638" s="3"/>
      <c r="F638" s="3"/>
      <c r="G638" s="3"/>
      <c r="H638" s="3"/>
      <c r="I638" s="3"/>
      <c r="J638" s="3"/>
      <c r="K638" s="163"/>
      <c r="L638" s="3"/>
      <c r="M638" s="3"/>
      <c r="N638" s="3"/>
      <c r="O638" s="3"/>
      <c r="P638" s="3"/>
      <c r="Q638" s="3"/>
      <c r="R638" s="3"/>
      <c r="S638" s="1"/>
      <c r="T638" s="1"/>
      <c r="U638" s="3"/>
      <c r="V638" s="3"/>
      <c r="W638" s="163"/>
      <c r="X638" s="3"/>
      <c r="Y638" s="163"/>
      <c r="Z638" s="3"/>
      <c r="AA638" s="3"/>
      <c r="AB638" s="3"/>
      <c r="AC638" s="3"/>
      <c r="AD638" s="163"/>
      <c r="AE638" s="3"/>
      <c r="AF638" s="164"/>
      <c r="AG638" s="3"/>
      <c r="AH638" s="3"/>
      <c r="AI638" s="3"/>
      <c r="AJ638" s="3"/>
      <c r="AK638" s="3"/>
      <c r="AL638" s="3"/>
      <c r="AM638" s="3"/>
      <c r="AN638" s="3"/>
      <c r="AO638" s="3"/>
    </row>
    <row r="639" spans="1:41" ht="12.75" customHeight="1" x14ac:dyDescent="0.2">
      <c r="A639" s="3"/>
      <c r="B639" s="3"/>
      <c r="C639" s="3"/>
      <c r="D639" s="117"/>
      <c r="E639" s="3"/>
      <c r="F639" s="3"/>
      <c r="G639" s="3"/>
      <c r="H639" s="3"/>
      <c r="I639" s="3"/>
      <c r="J639" s="3"/>
      <c r="K639" s="163"/>
      <c r="L639" s="3"/>
      <c r="M639" s="3"/>
      <c r="N639" s="3"/>
      <c r="O639" s="3"/>
      <c r="P639" s="3"/>
      <c r="Q639" s="3"/>
      <c r="R639" s="3"/>
      <c r="S639" s="1"/>
      <c r="T639" s="1"/>
      <c r="U639" s="3"/>
      <c r="V639" s="3"/>
      <c r="W639" s="163"/>
      <c r="X639" s="3"/>
      <c r="Y639" s="163"/>
      <c r="Z639" s="3"/>
      <c r="AA639" s="3"/>
      <c r="AB639" s="3"/>
      <c r="AC639" s="3"/>
      <c r="AD639" s="163"/>
      <c r="AE639" s="3"/>
      <c r="AF639" s="164"/>
      <c r="AG639" s="3"/>
      <c r="AH639" s="3"/>
      <c r="AI639" s="3"/>
      <c r="AJ639" s="3"/>
      <c r="AK639" s="3"/>
      <c r="AL639" s="3"/>
      <c r="AM639" s="3"/>
      <c r="AN639" s="3"/>
      <c r="AO639" s="3"/>
    </row>
    <row r="640" spans="1:41" ht="12.75" customHeight="1" x14ac:dyDescent="0.2">
      <c r="A640" s="3"/>
      <c r="B640" s="3"/>
      <c r="C640" s="3"/>
      <c r="D640" s="117"/>
      <c r="E640" s="3"/>
      <c r="F640" s="3"/>
      <c r="G640" s="3"/>
      <c r="H640" s="3"/>
      <c r="I640" s="3"/>
      <c r="J640" s="3"/>
      <c r="K640" s="163"/>
      <c r="L640" s="3"/>
      <c r="M640" s="3"/>
      <c r="N640" s="3"/>
      <c r="O640" s="3"/>
      <c r="P640" s="3"/>
      <c r="Q640" s="3"/>
      <c r="R640" s="3"/>
      <c r="S640" s="1"/>
      <c r="T640" s="1"/>
      <c r="U640" s="3"/>
      <c r="V640" s="3"/>
      <c r="W640" s="163"/>
      <c r="X640" s="3"/>
      <c r="Y640" s="163"/>
      <c r="Z640" s="3"/>
      <c r="AA640" s="3"/>
      <c r="AB640" s="3"/>
      <c r="AC640" s="3"/>
      <c r="AD640" s="163"/>
      <c r="AE640" s="3"/>
      <c r="AF640" s="164"/>
      <c r="AG640" s="3"/>
      <c r="AH640" s="3"/>
      <c r="AI640" s="3"/>
      <c r="AJ640" s="3"/>
      <c r="AK640" s="3"/>
      <c r="AL640" s="3"/>
      <c r="AM640" s="3"/>
      <c r="AN640" s="3"/>
      <c r="AO640" s="3"/>
    </row>
    <row r="641" spans="1:41" ht="12.75" customHeight="1" x14ac:dyDescent="0.2">
      <c r="A641" s="3"/>
      <c r="B641" s="3"/>
      <c r="C641" s="3"/>
      <c r="D641" s="117"/>
      <c r="E641" s="3"/>
      <c r="F641" s="3"/>
      <c r="G641" s="3"/>
      <c r="H641" s="3"/>
      <c r="I641" s="3"/>
      <c r="J641" s="3"/>
      <c r="K641" s="163"/>
      <c r="L641" s="3"/>
      <c r="M641" s="3"/>
      <c r="N641" s="3"/>
      <c r="O641" s="3"/>
      <c r="P641" s="3"/>
      <c r="Q641" s="3"/>
      <c r="R641" s="3"/>
      <c r="S641" s="1"/>
      <c r="T641" s="1"/>
      <c r="U641" s="3"/>
      <c r="V641" s="3"/>
      <c r="W641" s="163"/>
      <c r="X641" s="3"/>
      <c r="Y641" s="163"/>
      <c r="Z641" s="3"/>
      <c r="AA641" s="3"/>
      <c r="AB641" s="3"/>
      <c r="AC641" s="3"/>
      <c r="AD641" s="163"/>
      <c r="AE641" s="3"/>
      <c r="AF641" s="164"/>
      <c r="AG641" s="3"/>
      <c r="AH641" s="3"/>
      <c r="AI641" s="3"/>
      <c r="AJ641" s="3"/>
      <c r="AK641" s="3"/>
      <c r="AL641" s="3"/>
      <c r="AM641" s="3"/>
      <c r="AN641" s="3"/>
      <c r="AO641" s="3"/>
    </row>
    <row r="642" spans="1:41" ht="12.75" customHeight="1" x14ac:dyDescent="0.2">
      <c r="A642" s="3"/>
      <c r="B642" s="3"/>
      <c r="C642" s="3"/>
      <c r="D642" s="117"/>
      <c r="E642" s="3"/>
      <c r="F642" s="3"/>
      <c r="G642" s="3"/>
      <c r="H642" s="3"/>
      <c r="I642" s="3"/>
      <c r="J642" s="3"/>
      <c r="K642" s="163"/>
      <c r="L642" s="3"/>
      <c r="M642" s="3"/>
      <c r="N642" s="3"/>
      <c r="O642" s="3"/>
      <c r="P642" s="3"/>
      <c r="Q642" s="3"/>
      <c r="R642" s="3"/>
      <c r="S642" s="1"/>
      <c r="T642" s="1"/>
      <c r="U642" s="3"/>
      <c r="V642" s="3"/>
      <c r="W642" s="163"/>
      <c r="X642" s="3"/>
      <c r="Y642" s="163"/>
      <c r="Z642" s="3"/>
      <c r="AA642" s="3"/>
      <c r="AB642" s="3"/>
      <c r="AC642" s="3"/>
      <c r="AD642" s="163"/>
      <c r="AE642" s="3"/>
      <c r="AF642" s="164"/>
      <c r="AG642" s="3"/>
      <c r="AH642" s="3"/>
      <c r="AI642" s="3"/>
      <c r="AJ642" s="3"/>
      <c r="AK642" s="3"/>
      <c r="AL642" s="3"/>
      <c r="AM642" s="3"/>
      <c r="AN642" s="3"/>
      <c r="AO642" s="3"/>
    </row>
    <row r="643" spans="1:41" ht="12.75" customHeight="1" x14ac:dyDescent="0.2">
      <c r="A643" s="3"/>
      <c r="B643" s="3"/>
      <c r="C643" s="3"/>
      <c r="D643" s="117"/>
      <c r="E643" s="3"/>
      <c r="F643" s="3"/>
      <c r="G643" s="3"/>
      <c r="H643" s="3"/>
      <c r="I643" s="3"/>
      <c r="J643" s="3"/>
      <c r="K643" s="163"/>
      <c r="L643" s="3"/>
      <c r="M643" s="3"/>
      <c r="N643" s="3"/>
      <c r="O643" s="3"/>
      <c r="P643" s="3"/>
      <c r="Q643" s="3"/>
      <c r="R643" s="3"/>
      <c r="S643" s="1"/>
      <c r="T643" s="1"/>
      <c r="U643" s="3"/>
      <c r="V643" s="3"/>
      <c r="W643" s="163"/>
      <c r="X643" s="3"/>
      <c r="Y643" s="163"/>
      <c r="Z643" s="3"/>
      <c r="AA643" s="3"/>
      <c r="AB643" s="3"/>
      <c r="AC643" s="3"/>
      <c r="AD643" s="163"/>
      <c r="AE643" s="3"/>
      <c r="AF643" s="164"/>
      <c r="AG643" s="3"/>
      <c r="AH643" s="3"/>
      <c r="AI643" s="3"/>
      <c r="AJ643" s="3"/>
      <c r="AK643" s="3"/>
      <c r="AL643" s="3"/>
      <c r="AM643" s="3"/>
      <c r="AN643" s="3"/>
      <c r="AO643" s="3"/>
    </row>
    <row r="644" spans="1:41" ht="12.75" customHeight="1" x14ac:dyDescent="0.2">
      <c r="A644" s="3"/>
      <c r="B644" s="3"/>
      <c r="C644" s="3"/>
      <c r="D644" s="117"/>
      <c r="E644" s="3"/>
      <c r="F644" s="3"/>
      <c r="G644" s="3"/>
      <c r="H644" s="3"/>
      <c r="I644" s="3"/>
      <c r="J644" s="3"/>
      <c r="K644" s="163"/>
      <c r="L644" s="3"/>
      <c r="M644" s="3"/>
      <c r="N644" s="3"/>
      <c r="O644" s="3"/>
      <c r="P644" s="3"/>
      <c r="Q644" s="3"/>
      <c r="R644" s="3"/>
      <c r="S644" s="1"/>
      <c r="T644" s="1"/>
      <c r="U644" s="3"/>
      <c r="V644" s="3"/>
      <c r="W644" s="163"/>
      <c r="X644" s="3"/>
      <c r="Y644" s="163"/>
      <c r="Z644" s="3"/>
      <c r="AA644" s="3"/>
      <c r="AB644" s="3"/>
      <c r="AC644" s="3"/>
      <c r="AD644" s="163"/>
      <c r="AE644" s="3"/>
      <c r="AF644" s="164"/>
      <c r="AG644" s="3"/>
      <c r="AH644" s="3"/>
      <c r="AI644" s="3"/>
      <c r="AJ644" s="3"/>
      <c r="AK644" s="3"/>
      <c r="AL644" s="3"/>
      <c r="AM644" s="3"/>
      <c r="AN644" s="3"/>
      <c r="AO644" s="3"/>
    </row>
    <row r="645" spans="1:41" ht="12.75" customHeight="1" x14ac:dyDescent="0.2">
      <c r="A645" s="3"/>
      <c r="B645" s="3"/>
      <c r="C645" s="3"/>
      <c r="D645" s="117"/>
      <c r="E645" s="3"/>
      <c r="F645" s="3"/>
      <c r="G645" s="3"/>
      <c r="H645" s="3"/>
      <c r="I645" s="3"/>
      <c r="J645" s="3"/>
      <c r="K645" s="163"/>
      <c r="L645" s="3"/>
      <c r="M645" s="3"/>
      <c r="N645" s="3"/>
      <c r="O645" s="3"/>
      <c r="P645" s="3"/>
      <c r="Q645" s="3"/>
      <c r="R645" s="3"/>
      <c r="S645" s="1"/>
      <c r="T645" s="1"/>
      <c r="U645" s="3"/>
      <c r="V645" s="3"/>
      <c r="W645" s="163"/>
      <c r="X645" s="3"/>
      <c r="Y645" s="163"/>
      <c r="Z645" s="3"/>
      <c r="AA645" s="3"/>
      <c r="AB645" s="3"/>
      <c r="AC645" s="3"/>
      <c r="AD645" s="163"/>
      <c r="AE645" s="3"/>
      <c r="AF645" s="164"/>
      <c r="AG645" s="3"/>
      <c r="AH645" s="3"/>
      <c r="AI645" s="3"/>
      <c r="AJ645" s="3"/>
      <c r="AK645" s="3"/>
      <c r="AL645" s="3"/>
      <c r="AM645" s="3"/>
      <c r="AN645" s="3"/>
      <c r="AO645" s="3"/>
    </row>
    <row r="646" spans="1:41" ht="12.75" customHeight="1" x14ac:dyDescent="0.2">
      <c r="A646" s="3"/>
      <c r="B646" s="3"/>
      <c r="C646" s="3"/>
      <c r="D646" s="117"/>
      <c r="E646" s="3"/>
      <c r="F646" s="3"/>
      <c r="G646" s="3"/>
      <c r="H646" s="3"/>
      <c r="I646" s="3"/>
      <c r="J646" s="3"/>
      <c r="K646" s="163"/>
      <c r="L646" s="3"/>
      <c r="M646" s="3"/>
      <c r="N646" s="3"/>
      <c r="O646" s="3"/>
      <c r="P646" s="3"/>
      <c r="Q646" s="3"/>
      <c r="R646" s="3"/>
      <c r="S646" s="1"/>
      <c r="T646" s="1"/>
      <c r="U646" s="3"/>
      <c r="V646" s="3"/>
      <c r="W646" s="163"/>
      <c r="X646" s="3"/>
      <c r="Y646" s="163"/>
      <c r="Z646" s="3"/>
      <c r="AA646" s="3"/>
      <c r="AB646" s="3"/>
      <c r="AC646" s="3"/>
      <c r="AD646" s="163"/>
      <c r="AE646" s="3"/>
      <c r="AF646" s="164"/>
      <c r="AG646" s="3"/>
      <c r="AH646" s="3"/>
      <c r="AI646" s="3"/>
      <c r="AJ646" s="3"/>
      <c r="AK646" s="3"/>
      <c r="AL646" s="3"/>
      <c r="AM646" s="3"/>
      <c r="AN646" s="3"/>
      <c r="AO646" s="3"/>
    </row>
    <row r="647" spans="1:41" ht="12.75" customHeight="1" x14ac:dyDescent="0.2">
      <c r="A647" s="3"/>
      <c r="B647" s="3"/>
      <c r="C647" s="3"/>
      <c r="D647" s="117"/>
      <c r="E647" s="3"/>
      <c r="F647" s="3"/>
      <c r="G647" s="3"/>
      <c r="H647" s="3"/>
      <c r="I647" s="3"/>
      <c r="J647" s="3"/>
      <c r="K647" s="163"/>
      <c r="L647" s="3"/>
      <c r="M647" s="3"/>
      <c r="N647" s="3"/>
      <c r="O647" s="3"/>
      <c r="P647" s="3"/>
      <c r="Q647" s="3"/>
      <c r="R647" s="3"/>
      <c r="S647" s="1"/>
      <c r="T647" s="1"/>
      <c r="U647" s="3"/>
      <c r="V647" s="3"/>
      <c r="W647" s="163"/>
      <c r="X647" s="3"/>
      <c r="Y647" s="163"/>
      <c r="Z647" s="3"/>
      <c r="AA647" s="3"/>
      <c r="AB647" s="3"/>
      <c r="AC647" s="3"/>
      <c r="AD647" s="163"/>
      <c r="AE647" s="3"/>
      <c r="AF647" s="164"/>
      <c r="AG647" s="3"/>
      <c r="AH647" s="3"/>
      <c r="AI647" s="3"/>
      <c r="AJ647" s="3"/>
      <c r="AK647" s="3"/>
      <c r="AL647" s="3"/>
      <c r="AM647" s="3"/>
      <c r="AN647" s="3"/>
      <c r="AO647" s="3"/>
    </row>
    <row r="648" spans="1:41" ht="12.75" customHeight="1" x14ac:dyDescent="0.2">
      <c r="A648" s="3"/>
      <c r="B648" s="3"/>
      <c r="C648" s="3"/>
      <c r="D648" s="117"/>
      <c r="E648" s="3"/>
      <c r="F648" s="3"/>
      <c r="G648" s="3"/>
      <c r="H648" s="3"/>
      <c r="I648" s="3"/>
      <c r="J648" s="3"/>
      <c r="K648" s="163"/>
      <c r="L648" s="3"/>
      <c r="M648" s="3"/>
      <c r="N648" s="3"/>
      <c r="O648" s="3"/>
      <c r="P648" s="3"/>
      <c r="Q648" s="3"/>
      <c r="R648" s="3"/>
      <c r="S648" s="1"/>
      <c r="T648" s="1"/>
      <c r="U648" s="3"/>
      <c r="V648" s="3"/>
      <c r="W648" s="163"/>
      <c r="X648" s="3"/>
      <c r="Y648" s="163"/>
      <c r="Z648" s="3"/>
      <c r="AA648" s="3"/>
      <c r="AB648" s="3"/>
      <c r="AC648" s="3"/>
      <c r="AD648" s="163"/>
      <c r="AE648" s="3"/>
      <c r="AF648" s="164"/>
      <c r="AG648" s="3"/>
      <c r="AH648" s="3"/>
      <c r="AI648" s="3"/>
      <c r="AJ648" s="3"/>
      <c r="AK648" s="3"/>
      <c r="AL648" s="3"/>
      <c r="AM648" s="3"/>
      <c r="AN648" s="3"/>
      <c r="AO648" s="3"/>
    </row>
    <row r="649" spans="1:41" ht="12.75" customHeight="1" x14ac:dyDescent="0.2">
      <c r="A649" s="3"/>
      <c r="B649" s="3"/>
      <c r="C649" s="3"/>
      <c r="D649" s="117"/>
      <c r="E649" s="3"/>
      <c r="F649" s="3"/>
      <c r="G649" s="3"/>
      <c r="H649" s="3"/>
      <c r="I649" s="3"/>
      <c r="J649" s="3"/>
      <c r="K649" s="163"/>
      <c r="L649" s="3"/>
      <c r="M649" s="3"/>
      <c r="N649" s="3"/>
      <c r="O649" s="3"/>
      <c r="P649" s="3"/>
      <c r="Q649" s="3"/>
      <c r="R649" s="3"/>
      <c r="S649" s="1"/>
      <c r="T649" s="1"/>
      <c r="U649" s="3"/>
      <c r="V649" s="3"/>
      <c r="W649" s="163"/>
      <c r="X649" s="3"/>
      <c r="Y649" s="163"/>
      <c r="Z649" s="3"/>
      <c r="AA649" s="3"/>
      <c r="AB649" s="3"/>
      <c r="AC649" s="3"/>
      <c r="AD649" s="163"/>
      <c r="AE649" s="3"/>
      <c r="AF649" s="164"/>
      <c r="AG649" s="3"/>
      <c r="AH649" s="3"/>
      <c r="AI649" s="3"/>
      <c r="AJ649" s="3"/>
      <c r="AK649" s="3"/>
      <c r="AL649" s="3"/>
      <c r="AM649" s="3"/>
      <c r="AN649" s="3"/>
      <c r="AO649" s="3"/>
    </row>
    <row r="650" spans="1:41" ht="12.75" customHeight="1" x14ac:dyDescent="0.2">
      <c r="A650" s="3"/>
      <c r="B650" s="3"/>
      <c r="C650" s="3"/>
      <c r="D650" s="117"/>
      <c r="E650" s="3"/>
      <c r="F650" s="3"/>
      <c r="G650" s="3"/>
      <c r="H650" s="3"/>
      <c r="I650" s="3"/>
      <c r="J650" s="3"/>
      <c r="K650" s="163"/>
      <c r="L650" s="3"/>
      <c r="M650" s="3"/>
      <c r="N650" s="3"/>
      <c r="O650" s="3"/>
      <c r="P650" s="3"/>
      <c r="Q650" s="3"/>
      <c r="R650" s="3"/>
      <c r="S650" s="1"/>
      <c r="T650" s="1"/>
      <c r="U650" s="3"/>
      <c r="V650" s="3"/>
      <c r="W650" s="163"/>
      <c r="X650" s="3"/>
      <c r="Y650" s="163"/>
      <c r="Z650" s="3"/>
      <c r="AA650" s="3"/>
      <c r="AB650" s="3"/>
      <c r="AC650" s="3"/>
      <c r="AD650" s="163"/>
      <c r="AE650" s="3"/>
      <c r="AF650" s="164"/>
      <c r="AG650" s="3"/>
      <c r="AH650" s="3"/>
      <c r="AI650" s="3"/>
      <c r="AJ650" s="3"/>
      <c r="AK650" s="3"/>
      <c r="AL650" s="3"/>
      <c r="AM650" s="3"/>
      <c r="AN650" s="3"/>
      <c r="AO650" s="3"/>
    </row>
    <row r="651" spans="1:41" ht="12.75" customHeight="1" x14ac:dyDescent="0.2">
      <c r="A651" s="3"/>
      <c r="B651" s="3"/>
      <c r="C651" s="3"/>
      <c r="D651" s="117"/>
      <c r="E651" s="3"/>
      <c r="F651" s="3"/>
      <c r="G651" s="3"/>
      <c r="H651" s="3"/>
      <c r="I651" s="3"/>
      <c r="J651" s="3"/>
      <c r="K651" s="163"/>
      <c r="L651" s="3"/>
      <c r="M651" s="3"/>
      <c r="N651" s="3"/>
      <c r="O651" s="3"/>
      <c r="P651" s="3"/>
      <c r="Q651" s="3"/>
      <c r="R651" s="3"/>
      <c r="S651" s="1"/>
      <c r="T651" s="1"/>
      <c r="U651" s="3"/>
      <c r="V651" s="3"/>
      <c r="W651" s="163"/>
      <c r="X651" s="3"/>
      <c r="Y651" s="163"/>
      <c r="Z651" s="3"/>
      <c r="AA651" s="3"/>
      <c r="AB651" s="3"/>
      <c r="AC651" s="3"/>
      <c r="AD651" s="163"/>
      <c r="AE651" s="3"/>
      <c r="AF651" s="164"/>
      <c r="AG651" s="3"/>
      <c r="AH651" s="3"/>
      <c r="AI651" s="3"/>
      <c r="AJ651" s="3"/>
      <c r="AK651" s="3"/>
      <c r="AL651" s="3"/>
      <c r="AM651" s="3"/>
      <c r="AN651" s="3"/>
      <c r="AO651" s="3"/>
    </row>
    <row r="652" spans="1:41" ht="12.75" customHeight="1" x14ac:dyDescent="0.2">
      <c r="A652" s="3"/>
      <c r="B652" s="3"/>
      <c r="C652" s="3"/>
      <c r="D652" s="117"/>
      <c r="E652" s="3"/>
      <c r="F652" s="3"/>
      <c r="G652" s="3"/>
      <c r="H652" s="3"/>
      <c r="I652" s="3"/>
      <c r="J652" s="3"/>
      <c r="K652" s="163"/>
      <c r="L652" s="3"/>
      <c r="M652" s="3"/>
      <c r="N652" s="3"/>
      <c r="O652" s="3"/>
      <c r="P652" s="3"/>
      <c r="Q652" s="3"/>
      <c r="R652" s="3"/>
      <c r="S652" s="1"/>
      <c r="T652" s="1"/>
      <c r="U652" s="3"/>
      <c r="V652" s="3"/>
      <c r="W652" s="163"/>
      <c r="X652" s="3"/>
      <c r="Y652" s="163"/>
      <c r="Z652" s="3"/>
      <c r="AA652" s="3"/>
      <c r="AB652" s="3"/>
      <c r="AC652" s="3"/>
      <c r="AD652" s="163"/>
      <c r="AE652" s="3"/>
      <c r="AF652" s="164"/>
      <c r="AG652" s="3"/>
      <c r="AH652" s="3"/>
      <c r="AI652" s="3"/>
      <c r="AJ652" s="3"/>
      <c r="AK652" s="3"/>
      <c r="AL652" s="3"/>
      <c r="AM652" s="3"/>
      <c r="AN652" s="3"/>
      <c r="AO652" s="3"/>
    </row>
    <row r="653" spans="1:41" ht="12.75" customHeight="1" x14ac:dyDescent="0.2">
      <c r="A653" s="3"/>
      <c r="B653" s="3"/>
      <c r="C653" s="3"/>
      <c r="D653" s="117"/>
      <c r="E653" s="3"/>
      <c r="F653" s="3"/>
      <c r="G653" s="3"/>
      <c r="H653" s="3"/>
      <c r="I653" s="3"/>
      <c r="J653" s="3"/>
      <c r="K653" s="163"/>
      <c r="L653" s="3"/>
      <c r="M653" s="3"/>
      <c r="N653" s="3"/>
      <c r="O653" s="3"/>
      <c r="P653" s="3"/>
      <c r="Q653" s="3"/>
      <c r="R653" s="3"/>
      <c r="S653" s="1"/>
      <c r="T653" s="1"/>
      <c r="U653" s="3"/>
      <c r="V653" s="3"/>
      <c r="W653" s="163"/>
      <c r="X653" s="3"/>
      <c r="Y653" s="163"/>
      <c r="Z653" s="3"/>
      <c r="AA653" s="3"/>
      <c r="AB653" s="3"/>
      <c r="AC653" s="3"/>
      <c r="AD653" s="163"/>
      <c r="AE653" s="3"/>
      <c r="AF653" s="164"/>
      <c r="AG653" s="3"/>
      <c r="AH653" s="3"/>
      <c r="AI653" s="3"/>
      <c r="AJ653" s="3"/>
      <c r="AK653" s="3"/>
      <c r="AL653" s="3"/>
      <c r="AM653" s="3"/>
      <c r="AN653" s="3"/>
      <c r="AO653" s="3"/>
    </row>
    <row r="654" spans="1:41" ht="12.75" customHeight="1" x14ac:dyDescent="0.2">
      <c r="A654" s="3"/>
      <c r="B654" s="3"/>
      <c r="C654" s="3"/>
      <c r="D654" s="117"/>
      <c r="E654" s="3"/>
      <c r="F654" s="3"/>
      <c r="G654" s="3"/>
      <c r="H654" s="3"/>
      <c r="I654" s="3"/>
      <c r="J654" s="3"/>
      <c r="K654" s="163"/>
      <c r="L654" s="3"/>
      <c r="M654" s="3"/>
      <c r="N654" s="3"/>
      <c r="O654" s="3"/>
      <c r="P654" s="3"/>
      <c r="Q654" s="3"/>
      <c r="R654" s="3"/>
      <c r="S654" s="1"/>
      <c r="T654" s="1"/>
      <c r="U654" s="3"/>
      <c r="V654" s="3"/>
      <c r="W654" s="163"/>
      <c r="X654" s="3"/>
      <c r="Y654" s="163"/>
      <c r="Z654" s="3"/>
      <c r="AA654" s="3"/>
      <c r="AB654" s="3"/>
      <c r="AC654" s="3"/>
      <c r="AD654" s="163"/>
      <c r="AE654" s="3"/>
      <c r="AF654" s="164"/>
      <c r="AG654" s="3"/>
      <c r="AH654" s="3"/>
      <c r="AI654" s="3"/>
      <c r="AJ654" s="3"/>
      <c r="AK654" s="3"/>
      <c r="AL654" s="3"/>
      <c r="AM654" s="3"/>
      <c r="AN654" s="3"/>
      <c r="AO654" s="3"/>
    </row>
    <row r="655" spans="1:41" ht="12.75" customHeight="1" x14ac:dyDescent="0.2">
      <c r="A655" s="3"/>
      <c r="B655" s="3"/>
      <c r="C655" s="3"/>
      <c r="D655" s="117"/>
      <c r="E655" s="3"/>
      <c r="F655" s="3"/>
      <c r="G655" s="3"/>
      <c r="H655" s="3"/>
      <c r="I655" s="3"/>
      <c r="J655" s="3"/>
      <c r="K655" s="163"/>
      <c r="L655" s="3"/>
      <c r="M655" s="3"/>
      <c r="N655" s="3"/>
      <c r="O655" s="3"/>
      <c r="P655" s="3"/>
      <c r="Q655" s="3"/>
      <c r="R655" s="3"/>
      <c r="S655" s="1"/>
      <c r="T655" s="1"/>
      <c r="U655" s="3"/>
      <c r="V655" s="3"/>
      <c r="W655" s="163"/>
      <c r="X655" s="3"/>
      <c r="Y655" s="163"/>
      <c r="Z655" s="3"/>
      <c r="AA655" s="3"/>
      <c r="AB655" s="3"/>
      <c r="AC655" s="3"/>
      <c r="AD655" s="163"/>
      <c r="AE655" s="3"/>
      <c r="AF655" s="164"/>
      <c r="AG655" s="3"/>
      <c r="AH655" s="3"/>
      <c r="AI655" s="3"/>
      <c r="AJ655" s="3"/>
      <c r="AK655" s="3"/>
      <c r="AL655" s="3"/>
      <c r="AM655" s="3"/>
      <c r="AN655" s="3"/>
      <c r="AO655" s="3"/>
    </row>
    <row r="656" spans="1:41" ht="12.75" customHeight="1" x14ac:dyDescent="0.2">
      <c r="A656" s="3"/>
      <c r="B656" s="3"/>
      <c r="C656" s="3"/>
      <c r="D656" s="117"/>
      <c r="E656" s="3"/>
      <c r="F656" s="3"/>
      <c r="G656" s="3"/>
      <c r="H656" s="3"/>
      <c r="I656" s="3"/>
      <c r="J656" s="3"/>
      <c r="K656" s="163"/>
      <c r="L656" s="3"/>
      <c r="M656" s="3"/>
      <c r="N656" s="3"/>
      <c r="O656" s="3"/>
      <c r="P656" s="3"/>
      <c r="Q656" s="3"/>
      <c r="R656" s="3"/>
      <c r="S656" s="1"/>
      <c r="T656" s="1"/>
      <c r="U656" s="3"/>
      <c r="V656" s="3"/>
      <c r="W656" s="163"/>
      <c r="X656" s="3"/>
      <c r="Y656" s="163"/>
      <c r="Z656" s="3"/>
      <c r="AA656" s="3"/>
      <c r="AB656" s="3"/>
      <c r="AC656" s="3"/>
      <c r="AD656" s="163"/>
      <c r="AE656" s="3"/>
      <c r="AF656" s="164"/>
      <c r="AG656" s="3"/>
      <c r="AH656" s="3"/>
      <c r="AI656" s="3"/>
      <c r="AJ656" s="3"/>
      <c r="AK656" s="3"/>
      <c r="AL656" s="3"/>
      <c r="AM656" s="3"/>
      <c r="AN656" s="3"/>
      <c r="AO656" s="3"/>
    </row>
    <row r="657" spans="1:41" ht="12.75" customHeight="1" x14ac:dyDescent="0.2">
      <c r="A657" s="3"/>
      <c r="B657" s="3"/>
      <c r="C657" s="3"/>
      <c r="D657" s="117"/>
      <c r="E657" s="3"/>
      <c r="F657" s="3"/>
      <c r="G657" s="3"/>
      <c r="H657" s="3"/>
      <c r="I657" s="3"/>
      <c r="J657" s="3"/>
      <c r="K657" s="163"/>
      <c r="L657" s="3"/>
      <c r="M657" s="3"/>
      <c r="N657" s="3"/>
      <c r="O657" s="3"/>
      <c r="P657" s="3"/>
      <c r="Q657" s="3"/>
      <c r="R657" s="3"/>
      <c r="S657" s="1"/>
      <c r="T657" s="1"/>
      <c r="U657" s="3"/>
      <c r="V657" s="3"/>
      <c r="W657" s="163"/>
      <c r="X657" s="3"/>
      <c r="Y657" s="163"/>
      <c r="Z657" s="3"/>
      <c r="AA657" s="3"/>
      <c r="AB657" s="3"/>
      <c r="AC657" s="3"/>
      <c r="AD657" s="163"/>
      <c r="AE657" s="3"/>
      <c r="AF657" s="164"/>
      <c r="AG657" s="3"/>
      <c r="AH657" s="3"/>
      <c r="AI657" s="3"/>
      <c r="AJ657" s="3"/>
      <c r="AK657" s="3"/>
      <c r="AL657" s="3"/>
      <c r="AM657" s="3"/>
      <c r="AN657" s="3"/>
      <c r="AO657" s="3"/>
    </row>
    <row r="658" spans="1:41" ht="12.75" customHeight="1" x14ac:dyDescent="0.2">
      <c r="A658" s="3"/>
      <c r="B658" s="3"/>
      <c r="C658" s="3"/>
      <c r="D658" s="117"/>
      <c r="E658" s="3"/>
      <c r="F658" s="3"/>
      <c r="G658" s="3"/>
      <c r="H658" s="3"/>
      <c r="I658" s="3"/>
      <c r="J658" s="3"/>
      <c r="K658" s="163"/>
      <c r="L658" s="3"/>
      <c r="M658" s="3"/>
      <c r="N658" s="3"/>
      <c r="O658" s="3"/>
      <c r="P658" s="3"/>
      <c r="Q658" s="3"/>
      <c r="R658" s="3"/>
      <c r="S658" s="1"/>
      <c r="T658" s="1"/>
      <c r="U658" s="3"/>
      <c r="V658" s="3"/>
      <c r="W658" s="163"/>
      <c r="X658" s="3"/>
      <c r="Y658" s="163"/>
      <c r="Z658" s="3"/>
      <c r="AA658" s="3"/>
      <c r="AB658" s="3"/>
      <c r="AC658" s="3"/>
      <c r="AD658" s="163"/>
      <c r="AE658" s="3"/>
      <c r="AF658" s="164"/>
      <c r="AG658" s="3"/>
      <c r="AH658" s="3"/>
      <c r="AI658" s="3"/>
      <c r="AJ658" s="3"/>
      <c r="AK658" s="3"/>
      <c r="AL658" s="3"/>
      <c r="AM658" s="3"/>
      <c r="AN658" s="3"/>
      <c r="AO658" s="3"/>
    </row>
    <row r="659" spans="1:41" ht="12.75" customHeight="1" x14ac:dyDescent="0.2">
      <c r="A659" s="3"/>
      <c r="B659" s="3"/>
      <c r="C659" s="3"/>
      <c r="D659" s="117"/>
      <c r="E659" s="3"/>
      <c r="F659" s="3"/>
      <c r="G659" s="3"/>
      <c r="H659" s="3"/>
      <c r="I659" s="3"/>
      <c r="J659" s="3"/>
      <c r="K659" s="163"/>
      <c r="L659" s="3"/>
      <c r="M659" s="3"/>
      <c r="N659" s="3"/>
      <c r="O659" s="3"/>
      <c r="P659" s="3"/>
      <c r="Q659" s="3"/>
      <c r="R659" s="3"/>
      <c r="S659" s="1"/>
      <c r="T659" s="1"/>
      <c r="U659" s="3"/>
      <c r="V659" s="3"/>
      <c r="W659" s="163"/>
      <c r="X659" s="3"/>
      <c r="Y659" s="163"/>
      <c r="Z659" s="3"/>
      <c r="AA659" s="3"/>
      <c r="AB659" s="3"/>
      <c r="AC659" s="3"/>
      <c r="AD659" s="163"/>
      <c r="AE659" s="3"/>
      <c r="AF659" s="164"/>
      <c r="AG659" s="3"/>
      <c r="AH659" s="3"/>
      <c r="AI659" s="3"/>
      <c r="AJ659" s="3"/>
      <c r="AK659" s="3"/>
      <c r="AL659" s="3"/>
      <c r="AM659" s="3"/>
      <c r="AN659" s="3"/>
      <c r="AO659" s="3"/>
    </row>
    <row r="660" spans="1:41" ht="12.75" customHeight="1" x14ac:dyDescent="0.2">
      <c r="A660" s="3"/>
      <c r="B660" s="3"/>
      <c r="C660" s="3"/>
      <c r="D660" s="117"/>
      <c r="E660" s="3"/>
      <c r="F660" s="3"/>
      <c r="G660" s="3"/>
      <c r="H660" s="3"/>
      <c r="I660" s="3"/>
      <c r="J660" s="3"/>
      <c r="K660" s="163"/>
      <c r="L660" s="3"/>
      <c r="M660" s="3"/>
      <c r="N660" s="3"/>
      <c r="O660" s="3"/>
      <c r="P660" s="3"/>
      <c r="Q660" s="3"/>
      <c r="R660" s="3"/>
      <c r="S660" s="1"/>
      <c r="T660" s="1"/>
      <c r="U660" s="3"/>
      <c r="V660" s="3"/>
      <c r="W660" s="163"/>
      <c r="X660" s="3"/>
      <c r="Y660" s="163"/>
      <c r="Z660" s="3"/>
      <c r="AA660" s="3"/>
      <c r="AB660" s="3"/>
      <c r="AC660" s="3"/>
      <c r="AD660" s="163"/>
      <c r="AE660" s="3"/>
      <c r="AF660" s="164"/>
      <c r="AG660" s="3"/>
      <c r="AH660" s="3"/>
      <c r="AI660" s="3"/>
      <c r="AJ660" s="3"/>
      <c r="AK660" s="3"/>
      <c r="AL660" s="3"/>
      <c r="AM660" s="3"/>
      <c r="AN660" s="3"/>
      <c r="AO660" s="3"/>
    </row>
    <row r="661" spans="1:41" ht="12.75" customHeight="1" x14ac:dyDescent="0.2">
      <c r="A661" s="3"/>
      <c r="B661" s="3"/>
      <c r="C661" s="3"/>
      <c r="D661" s="117"/>
      <c r="E661" s="3"/>
      <c r="F661" s="3"/>
      <c r="G661" s="3"/>
      <c r="H661" s="3"/>
      <c r="I661" s="3"/>
      <c r="J661" s="3"/>
      <c r="K661" s="163"/>
      <c r="L661" s="3"/>
      <c r="M661" s="3"/>
      <c r="N661" s="3"/>
      <c r="O661" s="3"/>
      <c r="P661" s="3"/>
      <c r="Q661" s="3"/>
      <c r="R661" s="3"/>
      <c r="S661" s="1"/>
      <c r="T661" s="1"/>
      <c r="U661" s="3"/>
      <c r="V661" s="3"/>
      <c r="W661" s="163"/>
      <c r="X661" s="3"/>
      <c r="Y661" s="163"/>
      <c r="Z661" s="3"/>
      <c r="AA661" s="3"/>
      <c r="AB661" s="3"/>
      <c r="AC661" s="3"/>
      <c r="AD661" s="163"/>
      <c r="AE661" s="3"/>
      <c r="AF661" s="164"/>
      <c r="AG661" s="3"/>
      <c r="AH661" s="3"/>
      <c r="AI661" s="3"/>
      <c r="AJ661" s="3"/>
      <c r="AK661" s="3"/>
      <c r="AL661" s="3"/>
      <c r="AM661" s="3"/>
      <c r="AN661" s="3"/>
      <c r="AO661" s="3"/>
    </row>
    <row r="662" spans="1:41" ht="12.75" customHeight="1" x14ac:dyDescent="0.2">
      <c r="A662" s="3"/>
      <c r="B662" s="3"/>
      <c r="C662" s="3"/>
      <c r="D662" s="117"/>
      <c r="E662" s="3"/>
      <c r="F662" s="3"/>
      <c r="G662" s="3"/>
      <c r="H662" s="3"/>
      <c r="I662" s="3"/>
      <c r="J662" s="3"/>
      <c r="K662" s="163"/>
      <c r="L662" s="3"/>
      <c r="M662" s="3"/>
      <c r="N662" s="3"/>
      <c r="O662" s="3"/>
      <c r="P662" s="3"/>
      <c r="Q662" s="3"/>
      <c r="R662" s="3"/>
      <c r="S662" s="1"/>
      <c r="T662" s="1"/>
      <c r="U662" s="3"/>
      <c r="V662" s="3"/>
      <c r="W662" s="163"/>
      <c r="X662" s="3"/>
      <c r="Y662" s="163"/>
      <c r="Z662" s="3"/>
      <c r="AA662" s="3"/>
      <c r="AB662" s="3"/>
      <c r="AC662" s="3"/>
      <c r="AD662" s="163"/>
      <c r="AE662" s="3"/>
      <c r="AF662" s="164"/>
      <c r="AG662" s="3"/>
      <c r="AH662" s="3"/>
      <c r="AI662" s="3"/>
      <c r="AJ662" s="3"/>
      <c r="AK662" s="3"/>
      <c r="AL662" s="3"/>
      <c r="AM662" s="3"/>
      <c r="AN662" s="3"/>
      <c r="AO662" s="3"/>
    </row>
    <row r="663" spans="1:41" ht="12.75" customHeight="1" x14ac:dyDescent="0.2">
      <c r="A663" s="3"/>
      <c r="B663" s="3"/>
      <c r="C663" s="3"/>
      <c r="D663" s="117"/>
      <c r="E663" s="3"/>
      <c r="F663" s="3"/>
      <c r="G663" s="3"/>
      <c r="H663" s="3"/>
      <c r="I663" s="3"/>
      <c r="J663" s="3"/>
      <c r="K663" s="163"/>
      <c r="L663" s="3"/>
      <c r="M663" s="3"/>
      <c r="N663" s="3"/>
      <c r="O663" s="3"/>
      <c r="P663" s="3"/>
      <c r="Q663" s="3"/>
      <c r="R663" s="3"/>
      <c r="S663" s="1"/>
      <c r="T663" s="1"/>
      <c r="U663" s="3"/>
      <c r="V663" s="3"/>
      <c r="W663" s="163"/>
      <c r="X663" s="3"/>
      <c r="Y663" s="163"/>
      <c r="Z663" s="3"/>
      <c r="AA663" s="3"/>
      <c r="AB663" s="3"/>
      <c r="AC663" s="3"/>
      <c r="AD663" s="163"/>
      <c r="AE663" s="3"/>
      <c r="AF663" s="164"/>
      <c r="AG663" s="3"/>
      <c r="AH663" s="3"/>
      <c r="AI663" s="3"/>
      <c r="AJ663" s="3"/>
      <c r="AK663" s="3"/>
      <c r="AL663" s="3"/>
      <c r="AM663" s="3"/>
      <c r="AN663" s="3"/>
      <c r="AO663" s="3"/>
    </row>
    <row r="664" spans="1:41" ht="12.75" customHeight="1" x14ac:dyDescent="0.2">
      <c r="A664" s="3"/>
      <c r="B664" s="3"/>
      <c r="C664" s="3"/>
      <c r="D664" s="117"/>
      <c r="E664" s="3"/>
      <c r="F664" s="3"/>
      <c r="G664" s="3"/>
      <c r="H664" s="3"/>
      <c r="I664" s="3"/>
      <c r="J664" s="3"/>
      <c r="K664" s="163"/>
      <c r="L664" s="3"/>
      <c r="M664" s="3"/>
      <c r="N664" s="3"/>
      <c r="O664" s="3"/>
      <c r="P664" s="3"/>
      <c r="Q664" s="3"/>
      <c r="R664" s="3"/>
      <c r="S664" s="1"/>
      <c r="T664" s="1"/>
      <c r="U664" s="3"/>
      <c r="V664" s="3"/>
      <c r="W664" s="163"/>
      <c r="X664" s="3"/>
      <c r="Y664" s="163"/>
      <c r="Z664" s="3"/>
      <c r="AA664" s="3"/>
      <c r="AB664" s="3"/>
      <c r="AC664" s="3"/>
      <c r="AD664" s="163"/>
      <c r="AE664" s="3"/>
      <c r="AF664" s="164"/>
      <c r="AG664" s="3"/>
      <c r="AH664" s="3"/>
      <c r="AI664" s="3"/>
      <c r="AJ664" s="3"/>
      <c r="AK664" s="3"/>
      <c r="AL664" s="3"/>
      <c r="AM664" s="3"/>
      <c r="AN664" s="3"/>
      <c r="AO664" s="3"/>
    </row>
    <row r="665" spans="1:41" ht="12.75" customHeight="1" x14ac:dyDescent="0.2">
      <c r="A665" s="3"/>
      <c r="B665" s="3"/>
      <c r="C665" s="3"/>
      <c r="D665" s="117"/>
      <c r="E665" s="3"/>
      <c r="F665" s="3"/>
      <c r="G665" s="3"/>
      <c r="H665" s="3"/>
      <c r="I665" s="3"/>
      <c r="J665" s="3"/>
      <c r="K665" s="163"/>
      <c r="L665" s="3"/>
      <c r="M665" s="3"/>
      <c r="N665" s="3"/>
      <c r="O665" s="3"/>
      <c r="P665" s="3"/>
      <c r="Q665" s="3"/>
      <c r="R665" s="3"/>
      <c r="S665" s="1"/>
      <c r="T665" s="1"/>
      <c r="U665" s="3"/>
      <c r="V665" s="3"/>
      <c r="W665" s="163"/>
      <c r="X665" s="3"/>
      <c r="Y665" s="163"/>
      <c r="Z665" s="3"/>
      <c r="AA665" s="3"/>
      <c r="AB665" s="3"/>
      <c r="AC665" s="3"/>
      <c r="AD665" s="163"/>
      <c r="AE665" s="3"/>
      <c r="AF665" s="164"/>
      <c r="AG665" s="3"/>
      <c r="AH665" s="3"/>
      <c r="AI665" s="3"/>
      <c r="AJ665" s="3"/>
      <c r="AK665" s="3"/>
      <c r="AL665" s="3"/>
      <c r="AM665" s="3"/>
      <c r="AN665" s="3"/>
      <c r="AO665" s="3"/>
    </row>
    <row r="666" spans="1:41" ht="12.75" customHeight="1" x14ac:dyDescent="0.2">
      <c r="A666" s="3"/>
      <c r="B666" s="3"/>
      <c r="C666" s="3"/>
      <c r="D666" s="117"/>
      <c r="E666" s="3"/>
      <c r="F666" s="3"/>
      <c r="G666" s="3"/>
      <c r="H666" s="3"/>
      <c r="I666" s="3"/>
      <c r="J666" s="3"/>
      <c r="K666" s="163"/>
      <c r="L666" s="3"/>
      <c r="M666" s="3"/>
      <c r="N666" s="3"/>
      <c r="O666" s="3"/>
      <c r="P666" s="3"/>
      <c r="Q666" s="3"/>
      <c r="R666" s="3"/>
      <c r="S666" s="1"/>
      <c r="T666" s="1"/>
      <c r="U666" s="3"/>
      <c r="V666" s="3"/>
      <c r="W666" s="163"/>
      <c r="X666" s="3"/>
      <c r="Y666" s="163"/>
      <c r="Z666" s="3"/>
      <c r="AA666" s="3"/>
      <c r="AB666" s="3"/>
      <c r="AC666" s="3"/>
      <c r="AD666" s="163"/>
      <c r="AE666" s="3"/>
      <c r="AF666" s="164"/>
      <c r="AG666" s="3"/>
      <c r="AH666" s="3"/>
      <c r="AI666" s="3"/>
      <c r="AJ666" s="3"/>
      <c r="AK666" s="3"/>
      <c r="AL666" s="3"/>
      <c r="AM666" s="3"/>
      <c r="AN666" s="3"/>
      <c r="AO666" s="3"/>
    </row>
    <row r="667" spans="1:41" ht="12.75" customHeight="1" x14ac:dyDescent="0.2">
      <c r="A667" s="3"/>
      <c r="B667" s="3"/>
      <c r="C667" s="3"/>
      <c r="D667" s="117"/>
      <c r="E667" s="3"/>
      <c r="F667" s="3"/>
      <c r="G667" s="3"/>
      <c r="H667" s="3"/>
      <c r="I667" s="3"/>
      <c r="J667" s="3"/>
      <c r="K667" s="163"/>
      <c r="L667" s="3"/>
      <c r="M667" s="3"/>
      <c r="N667" s="3"/>
      <c r="O667" s="3"/>
      <c r="P667" s="3"/>
      <c r="Q667" s="3"/>
      <c r="R667" s="3"/>
      <c r="S667" s="1"/>
      <c r="T667" s="1"/>
      <c r="U667" s="3"/>
      <c r="V667" s="3"/>
      <c r="W667" s="163"/>
      <c r="X667" s="3"/>
      <c r="Y667" s="163"/>
      <c r="Z667" s="3"/>
      <c r="AA667" s="3"/>
      <c r="AB667" s="3"/>
      <c r="AC667" s="3"/>
      <c r="AD667" s="163"/>
      <c r="AE667" s="3"/>
      <c r="AF667" s="164"/>
      <c r="AG667" s="3"/>
      <c r="AH667" s="3"/>
      <c r="AI667" s="3"/>
      <c r="AJ667" s="3"/>
      <c r="AK667" s="3"/>
      <c r="AL667" s="3"/>
      <c r="AM667" s="3"/>
      <c r="AN667" s="3"/>
      <c r="AO667" s="3"/>
    </row>
    <row r="668" spans="1:41" ht="12.75" customHeight="1" x14ac:dyDescent="0.2">
      <c r="A668" s="3"/>
      <c r="B668" s="3"/>
      <c r="C668" s="3"/>
      <c r="D668" s="117"/>
      <c r="E668" s="3"/>
      <c r="F668" s="3"/>
      <c r="G668" s="3"/>
      <c r="H668" s="3"/>
      <c r="I668" s="3"/>
      <c r="J668" s="3"/>
      <c r="K668" s="163"/>
      <c r="L668" s="3"/>
      <c r="M668" s="3"/>
      <c r="N668" s="3"/>
      <c r="O668" s="3"/>
      <c r="P668" s="3"/>
      <c r="Q668" s="3"/>
      <c r="R668" s="3"/>
      <c r="S668" s="1"/>
      <c r="T668" s="1"/>
      <c r="U668" s="3"/>
      <c r="V668" s="3"/>
      <c r="W668" s="163"/>
      <c r="X668" s="3"/>
      <c r="Y668" s="163"/>
      <c r="Z668" s="3"/>
      <c r="AA668" s="3"/>
      <c r="AB668" s="3"/>
      <c r="AC668" s="3"/>
      <c r="AD668" s="163"/>
      <c r="AE668" s="3"/>
      <c r="AF668" s="164"/>
      <c r="AG668" s="3"/>
      <c r="AH668" s="3"/>
      <c r="AI668" s="3"/>
      <c r="AJ668" s="3"/>
      <c r="AK668" s="3"/>
      <c r="AL668" s="3"/>
      <c r="AM668" s="3"/>
      <c r="AN668" s="3"/>
      <c r="AO668" s="3"/>
    </row>
    <row r="669" spans="1:41" ht="12.75" customHeight="1" x14ac:dyDescent="0.2">
      <c r="A669" s="3"/>
      <c r="B669" s="3"/>
      <c r="C669" s="3"/>
      <c r="D669" s="117"/>
      <c r="E669" s="3"/>
      <c r="F669" s="3"/>
      <c r="G669" s="3"/>
      <c r="H669" s="3"/>
      <c r="I669" s="3"/>
      <c r="J669" s="3"/>
      <c r="K669" s="163"/>
      <c r="L669" s="3"/>
      <c r="M669" s="3"/>
      <c r="N669" s="3"/>
      <c r="O669" s="3"/>
      <c r="P669" s="3"/>
      <c r="Q669" s="3"/>
      <c r="R669" s="3"/>
      <c r="S669" s="1"/>
      <c r="T669" s="1"/>
      <c r="U669" s="3"/>
      <c r="V669" s="3"/>
      <c r="W669" s="163"/>
      <c r="X669" s="3"/>
      <c r="Y669" s="163"/>
      <c r="Z669" s="3"/>
      <c r="AA669" s="3"/>
      <c r="AB669" s="3"/>
      <c r="AC669" s="3"/>
      <c r="AD669" s="163"/>
      <c r="AE669" s="3"/>
      <c r="AF669" s="164"/>
      <c r="AG669" s="3"/>
      <c r="AH669" s="3"/>
      <c r="AI669" s="3"/>
      <c r="AJ669" s="3"/>
      <c r="AK669" s="3"/>
      <c r="AL669" s="3"/>
      <c r="AM669" s="3"/>
      <c r="AN669" s="3"/>
      <c r="AO669" s="3"/>
    </row>
    <row r="670" spans="1:41" ht="12.75" customHeight="1" x14ac:dyDescent="0.2">
      <c r="A670" s="3"/>
      <c r="B670" s="3"/>
      <c r="C670" s="3"/>
      <c r="D670" s="117"/>
      <c r="E670" s="3"/>
      <c r="F670" s="3"/>
      <c r="G670" s="3"/>
      <c r="H670" s="3"/>
      <c r="I670" s="3"/>
      <c r="J670" s="3"/>
      <c r="K670" s="163"/>
      <c r="L670" s="3"/>
      <c r="M670" s="3"/>
      <c r="N670" s="3"/>
      <c r="O670" s="3"/>
      <c r="P670" s="3"/>
      <c r="Q670" s="3"/>
      <c r="R670" s="3"/>
      <c r="S670" s="1"/>
      <c r="T670" s="1"/>
      <c r="U670" s="3"/>
      <c r="V670" s="3"/>
      <c r="W670" s="163"/>
      <c r="X670" s="3"/>
      <c r="Y670" s="163"/>
      <c r="Z670" s="3"/>
      <c r="AA670" s="3"/>
      <c r="AB670" s="3"/>
      <c r="AC670" s="3"/>
      <c r="AD670" s="163"/>
      <c r="AE670" s="3"/>
      <c r="AF670" s="164"/>
      <c r="AG670" s="3"/>
      <c r="AH670" s="3"/>
      <c r="AI670" s="3"/>
      <c r="AJ670" s="3"/>
      <c r="AK670" s="3"/>
      <c r="AL670" s="3"/>
      <c r="AM670" s="3"/>
      <c r="AN670" s="3"/>
      <c r="AO670" s="3"/>
    </row>
    <row r="671" spans="1:41" ht="12.75" customHeight="1" x14ac:dyDescent="0.2">
      <c r="A671" s="3"/>
      <c r="B671" s="3"/>
      <c r="C671" s="3"/>
      <c r="D671" s="117"/>
      <c r="E671" s="3"/>
      <c r="F671" s="3"/>
      <c r="G671" s="3"/>
      <c r="H671" s="3"/>
      <c r="I671" s="3"/>
      <c r="J671" s="3"/>
      <c r="K671" s="163"/>
      <c r="L671" s="3"/>
      <c r="M671" s="3"/>
      <c r="N671" s="3"/>
      <c r="O671" s="3"/>
      <c r="P671" s="3"/>
      <c r="Q671" s="3"/>
      <c r="R671" s="3"/>
      <c r="S671" s="1"/>
      <c r="T671" s="1"/>
      <c r="U671" s="3"/>
      <c r="V671" s="3"/>
      <c r="W671" s="163"/>
      <c r="X671" s="3"/>
      <c r="Y671" s="163"/>
      <c r="Z671" s="3"/>
      <c r="AA671" s="3"/>
      <c r="AB671" s="3"/>
      <c r="AC671" s="3"/>
      <c r="AD671" s="163"/>
      <c r="AE671" s="3"/>
      <c r="AF671" s="164"/>
      <c r="AG671" s="3"/>
      <c r="AH671" s="3"/>
      <c r="AI671" s="3"/>
      <c r="AJ671" s="3"/>
      <c r="AK671" s="3"/>
      <c r="AL671" s="3"/>
      <c r="AM671" s="3"/>
      <c r="AN671" s="3"/>
      <c r="AO671" s="3"/>
    </row>
    <row r="672" spans="1:41" ht="12.75" customHeight="1" x14ac:dyDescent="0.2">
      <c r="A672" s="3"/>
      <c r="B672" s="3"/>
      <c r="C672" s="3"/>
      <c r="D672" s="117"/>
      <c r="E672" s="3"/>
      <c r="F672" s="3"/>
      <c r="G672" s="3"/>
      <c r="H672" s="3"/>
      <c r="I672" s="3"/>
      <c r="J672" s="3"/>
      <c r="K672" s="163"/>
      <c r="L672" s="3"/>
      <c r="M672" s="3"/>
      <c r="N672" s="3"/>
      <c r="O672" s="3"/>
      <c r="P672" s="3"/>
      <c r="Q672" s="3"/>
      <c r="R672" s="3"/>
      <c r="S672" s="1"/>
      <c r="T672" s="1"/>
      <c r="U672" s="3"/>
      <c r="V672" s="3"/>
      <c r="W672" s="163"/>
      <c r="X672" s="3"/>
      <c r="Y672" s="163"/>
      <c r="Z672" s="3"/>
      <c r="AA672" s="3"/>
      <c r="AB672" s="3"/>
      <c r="AC672" s="3"/>
      <c r="AD672" s="163"/>
      <c r="AE672" s="3"/>
      <c r="AF672" s="164"/>
      <c r="AG672" s="3"/>
      <c r="AH672" s="3"/>
      <c r="AI672" s="3"/>
      <c r="AJ672" s="3"/>
      <c r="AK672" s="3"/>
      <c r="AL672" s="3"/>
      <c r="AM672" s="3"/>
      <c r="AN672" s="3"/>
      <c r="AO672" s="3"/>
    </row>
    <row r="673" spans="1:41" ht="12.75" customHeight="1" x14ac:dyDescent="0.2">
      <c r="A673" s="3"/>
      <c r="B673" s="3"/>
      <c r="C673" s="3"/>
      <c r="D673" s="117"/>
      <c r="E673" s="3"/>
      <c r="F673" s="3"/>
      <c r="G673" s="3"/>
      <c r="H673" s="3"/>
      <c r="I673" s="3"/>
      <c r="J673" s="3"/>
      <c r="K673" s="163"/>
      <c r="L673" s="3"/>
      <c r="M673" s="3"/>
      <c r="N673" s="3"/>
      <c r="O673" s="3"/>
      <c r="P673" s="3"/>
      <c r="Q673" s="3"/>
      <c r="R673" s="3"/>
      <c r="S673" s="1"/>
      <c r="T673" s="1"/>
      <c r="U673" s="3"/>
      <c r="V673" s="3"/>
      <c r="W673" s="163"/>
      <c r="X673" s="3"/>
      <c r="Y673" s="163"/>
      <c r="Z673" s="3"/>
      <c r="AA673" s="3"/>
      <c r="AB673" s="3"/>
      <c r="AC673" s="3"/>
      <c r="AD673" s="163"/>
      <c r="AE673" s="3"/>
      <c r="AF673" s="164"/>
      <c r="AG673" s="3"/>
      <c r="AH673" s="3"/>
      <c r="AI673" s="3"/>
      <c r="AJ673" s="3"/>
      <c r="AK673" s="3"/>
      <c r="AL673" s="3"/>
      <c r="AM673" s="3"/>
      <c r="AN673" s="3"/>
      <c r="AO673" s="3"/>
    </row>
    <row r="674" spans="1:41" ht="12.75" customHeight="1" x14ac:dyDescent="0.2">
      <c r="A674" s="3"/>
      <c r="B674" s="3"/>
      <c r="C674" s="3"/>
      <c r="D674" s="117"/>
      <c r="E674" s="3"/>
      <c r="F674" s="3"/>
      <c r="G674" s="3"/>
      <c r="H674" s="3"/>
      <c r="I674" s="3"/>
      <c r="J674" s="3"/>
      <c r="K674" s="163"/>
      <c r="L674" s="3"/>
      <c r="M674" s="3"/>
      <c r="N674" s="3"/>
      <c r="O674" s="3"/>
      <c r="P674" s="3"/>
      <c r="Q674" s="3"/>
      <c r="R674" s="3"/>
      <c r="S674" s="1"/>
      <c r="T674" s="1"/>
      <c r="U674" s="3"/>
      <c r="V674" s="3"/>
      <c r="W674" s="163"/>
      <c r="X674" s="3"/>
      <c r="Y674" s="163"/>
      <c r="Z674" s="3"/>
      <c r="AA674" s="3"/>
      <c r="AB674" s="3"/>
      <c r="AC674" s="3"/>
      <c r="AD674" s="163"/>
      <c r="AE674" s="3"/>
      <c r="AF674" s="164"/>
      <c r="AG674" s="3"/>
      <c r="AH674" s="3"/>
      <c r="AI674" s="3"/>
      <c r="AJ674" s="3"/>
      <c r="AK674" s="3"/>
      <c r="AL674" s="3"/>
      <c r="AM674" s="3"/>
      <c r="AN674" s="3"/>
      <c r="AO674" s="3"/>
    </row>
    <row r="675" spans="1:41" ht="12.75" customHeight="1" x14ac:dyDescent="0.2">
      <c r="A675" s="3"/>
      <c r="B675" s="3"/>
      <c r="C675" s="3"/>
      <c r="D675" s="117"/>
      <c r="E675" s="3"/>
      <c r="F675" s="3"/>
      <c r="G675" s="3"/>
      <c r="H675" s="3"/>
      <c r="I675" s="3"/>
      <c r="J675" s="3"/>
      <c r="K675" s="163"/>
      <c r="L675" s="3"/>
      <c r="M675" s="3"/>
      <c r="N675" s="3"/>
      <c r="O675" s="3"/>
      <c r="P675" s="3"/>
      <c r="Q675" s="3"/>
      <c r="R675" s="3"/>
      <c r="S675" s="1"/>
      <c r="T675" s="1"/>
      <c r="U675" s="3"/>
      <c r="V675" s="3"/>
      <c r="W675" s="163"/>
      <c r="X675" s="3"/>
      <c r="Y675" s="163"/>
      <c r="Z675" s="3"/>
      <c r="AA675" s="3"/>
      <c r="AB675" s="3"/>
      <c r="AC675" s="3"/>
      <c r="AD675" s="163"/>
      <c r="AE675" s="3"/>
      <c r="AF675" s="164"/>
      <c r="AG675" s="3"/>
      <c r="AH675" s="3"/>
      <c r="AI675" s="3"/>
      <c r="AJ675" s="3"/>
      <c r="AK675" s="3"/>
      <c r="AL675" s="3"/>
      <c r="AM675" s="3"/>
      <c r="AN675" s="3"/>
      <c r="AO675" s="3"/>
    </row>
    <row r="676" spans="1:41" ht="12.75" customHeight="1" x14ac:dyDescent="0.2">
      <c r="A676" s="3"/>
      <c r="B676" s="3"/>
      <c r="C676" s="3"/>
      <c r="D676" s="117"/>
      <c r="E676" s="3"/>
      <c r="F676" s="3"/>
      <c r="G676" s="3"/>
      <c r="H676" s="3"/>
      <c r="I676" s="3"/>
      <c r="J676" s="3"/>
      <c r="K676" s="163"/>
      <c r="L676" s="3"/>
      <c r="M676" s="3"/>
      <c r="N676" s="3"/>
      <c r="O676" s="3"/>
      <c r="P676" s="3"/>
      <c r="Q676" s="3"/>
      <c r="R676" s="3"/>
      <c r="S676" s="1"/>
      <c r="T676" s="1"/>
      <c r="U676" s="3"/>
      <c r="V676" s="3"/>
      <c r="W676" s="163"/>
      <c r="X676" s="3"/>
      <c r="Y676" s="163"/>
      <c r="Z676" s="3"/>
      <c r="AA676" s="3"/>
      <c r="AB676" s="3"/>
      <c r="AC676" s="3"/>
      <c r="AD676" s="163"/>
      <c r="AE676" s="3"/>
      <c r="AF676" s="164"/>
      <c r="AG676" s="3"/>
      <c r="AH676" s="3"/>
      <c r="AI676" s="3"/>
      <c r="AJ676" s="3"/>
      <c r="AK676" s="3"/>
      <c r="AL676" s="3"/>
      <c r="AM676" s="3"/>
      <c r="AN676" s="3"/>
      <c r="AO676" s="3"/>
    </row>
    <row r="677" spans="1:41" ht="12.75" customHeight="1" x14ac:dyDescent="0.2">
      <c r="A677" s="3"/>
      <c r="B677" s="3"/>
      <c r="C677" s="3"/>
      <c r="D677" s="117"/>
      <c r="E677" s="3"/>
      <c r="F677" s="3"/>
      <c r="G677" s="3"/>
      <c r="H677" s="3"/>
      <c r="I677" s="3"/>
      <c r="J677" s="3"/>
      <c r="K677" s="163"/>
      <c r="L677" s="3"/>
      <c r="M677" s="3"/>
      <c r="N677" s="3"/>
      <c r="O677" s="3"/>
      <c r="P677" s="3"/>
      <c r="Q677" s="3"/>
      <c r="R677" s="3"/>
      <c r="S677" s="1"/>
      <c r="T677" s="1"/>
      <c r="U677" s="3"/>
      <c r="V677" s="3"/>
      <c r="W677" s="163"/>
      <c r="X677" s="3"/>
      <c r="Y677" s="163"/>
      <c r="Z677" s="3"/>
      <c r="AA677" s="3"/>
      <c r="AB677" s="3"/>
      <c r="AC677" s="3"/>
      <c r="AD677" s="163"/>
      <c r="AE677" s="3"/>
      <c r="AF677" s="164"/>
      <c r="AG677" s="3"/>
      <c r="AH677" s="3"/>
      <c r="AI677" s="3"/>
      <c r="AJ677" s="3"/>
      <c r="AK677" s="3"/>
      <c r="AL677" s="3"/>
      <c r="AM677" s="3"/>
      <c r="AN677" s="3"/>
      <c r="AO677" s="3"/>
    </row>
    <row r="678" spans="1:41" ht="12.75" customHeight="1" x14ac:dyDescent="0.2">
      <c r="A678" s="3"/>
      <c r="B678" s="3"/>
      <c r="C678" s="3"/>
      <c r="D678" s="117"/>
      <c r="E678" s="3"/>
      <c r="F678" s="3"/>
      <c r="G678" s="3"/>
      <c r="H678" s="3"/>
      <c r="I678" s="3"/>
      <c r="J678" s="3"/>
      <c r="K678" s="163"/>
      <c r="L678" s="3"/>
      <c r="M678" s="3"/>
      <c r="N678" s="3"/>
      <c r="O678" s="3"/>
      <c r="P678" s="3"/>
      <c r="Q678" s="3"/>
      <c r="R678" s="3"/>
      <c r="S678" s="1"/>
      <c r="T678" s="1"/>
      <c r="U678" s="3"/>
      <c r="V678" s="3"/>
      <c r="W678" s="163"/>
      <c r="X678" s="3"/>
      <c r="Y678" s="163"/>
      <c r="Z678" s="3"/>
      <c r="AA678" s="3"/>
      <c r="AB678" s="3"/>
      <c r="AC678" s="3"/>
      <c r="AD678" s="163"/>
      <c r="AE678" s="3"/>
      <c r="AF678" s="164"/>
      <c r="AG678" s="3"/>
      <c r="AH678" s="3"/>
      <c r="AI678" s="3"/>
      <c r="AJ678" s="3"/>
      <c r="AK678" s="3"/>
      <c r="AL678" s="3"/>
      <c r="AM678" s="3"/>
      <c r="AN678" s="3"/>
      <c r="AO678" s="3"/>
    </row>
    <row r="679" spans="1:41" ht="12.75" customHeight="1" x14ac:dyDescent="0.2">
      <c r="A679" s="3"/>
      <c r="B679" s="3"/>
      <c r="C679" s="3"/>
      <c r="D679" s="117"/>
      <c r="E679" s="3"/>
      <c r="F679" s="3"/>
      <c r="G679" s="3"/>
      <c r="H679" s="3"/>
      <c r="I679" s="3"/>
      <c r="J679" s="3"/>
      <c r="K679" s="163"/>
      <c r="L679" s="3"/>
      <c r="M679" s="3"/>
      <c r="N679" s="3"/>
      <c r="O679" s="3"/>
      <c r="P679" s="3"/>
      <c r="Q679" s="3"/>
      <c r="R679" s="3"/>
      <c r="S679" s="1"/>
      <c r="T679" s="1"/>
      <c r="U679" s="3"/>
      <c r="V679" s="3"/>
      <c r="W679" s="163"/>
      <c r="X679" s="3"/>
      <c r="Y679" s="163"/>
      <c r="Z679" s="3"/>
      <c r="AA679" s="3"/>
      <c r="AB679" s="3"/>
      <c r="AC679" s="3"/>
      <c r="AD679" s="163"/>
      <c r="AE679" s="3"/>
      <c r="AF679" s="164"/>
      <c r="AG679" s="3"/>
      <c r="AH679" s="3"/>
      <c r="AI679" s="3"/>
      <c r="AJ679" s="3"/>
      <c r="AK679" s="3"/>
      <c r="AL679" s="3"/>
      <c r="AM679" s="3"/>
      <c r="AN679" s="3"/>
      <c r="AO679" s="3"/>
    </row>
    <row r="680" spans="1:41" ht="12.75" customHeight="1" x14ac:dyDescent="0.2">
      <c r="A680" s="3"/>
      <c r="B680" s="3"/>
      <c r="C680" s="3"/>
      <c r="D680" s="117"/>
      <c r="E680" s="3"/>
      <c r="F680" s="3"/>
      <c r="G680" s="3"/>
      <c r="H680" s="3"/>
      <c r="I680" s="3"/>
      <c r="J680" s="3"/>
      <c r="K680" s="163"/>
      <c r="L680" s="3"/>
      <c r="M680" s="3"/>
      <c r="N680" s="3"/>
      <c r="O680" s="3"/>
      <c r="P680" s="3"/>
      <c r="Q680" s="3"/>
      <c r="R680" s="3"/>
      <c r="S680" s="1"/>
      <c r="T680" s="1"/>
      <c r="U680" s="3"/>
      <c r="V680" s="3"/>
      <c r="W680" s="163"/>
      <c r="X680" s="3"/>
      <c r="Y680" s="163"/>
      <c r="Z680" s="3"/>
      <c r="AA680" s="3"/>
      <c r="AB680" s="3"/>
      <c r="AC680" s="3"/>
      <c r="AD680" s="163"/>
      <c r="AE680" s="3"/>
      <c r="AF680" s="164"/>
      <c r="AG680" s="3"/>
      <c r="AH680" s="3"/>
      <c r="AI680" s="3"/>
      <c r="AJ680" s="3"/>
      <c r="AK680" s="3"/>
      <c r="AL680" s="3"/>
      <c r="AM680" s="3"/>
      <c r="AN680" s="3"/>
      <c r="AO680" s="3"/>
    </row>
    <row r="681" spans="1:41" ht="12.75" customHeight="1" x14ac:dyDescent="0.2">
      <c r="A681" s="3"/>
      <c r="B681" s="3"/>
      <c r="C681" s="3"/>
      <c r="D681" s="117"/>
      <c r="E681" s="3"/>
      <c r="F681" s="3"/>
      <c r="G681" s="3"/>
      <c r="H681" s="3"/>
      <c r="I681" s="3"/>
      <c r="J681" s="3"/>
      <c r="K681" s="163"/>
      <c r="L681" s="3"/>
      <c r="M681" s="3"/>
      <c r="N681" s="3"/>
      <c r="O681" s="3"/>
      <c r="P681" s="3"/>
      <c r="Q681" s="3"/>
      <c r="R681" s="3"/>
      <c r="S681" s="1"/>
      <c r="T681" s="1"/>
      <c r="U681" s="3"/>
      <c r="V681" s="3"/>
      <c r="W681" s="163"/>
      <c r="X681" s="3"/>
      <c r="Y681" s="163"/>
      <c r="Z681" s="3"/>
      <c r="AA681" s="3"/>
      <c r="AB681" s="3"/>
      <c r="AC681" s="3"/>
      <c r="AD681" s="163"/>
      <c r="AE681" s="3"/>
      <c r="AF681" s="164"/>
      <c r="AG681" s="3"/>
      <c r="AH681" s="3"/>
      <c r="AI681" s="3"/>
      <c r="AJ681" s="3"/>
      <c r="AK681" s="3"/>
      <c r="AL681" s="3"/>
      <c r="AM681" s="3"/>
      <c r="AN681" s="3"/>
      <c r="AO681" s="3"/>
    </row>
    <row r="682" spans="1:41" ht="12.75" customHeight="1" x14ac:dyDescent="0.2">
      <c r="A682" s="3"/>
      <c r="B682" s="3"/>
      <c r="C682" s="3"/>
      <c r="D682" s="117"/>
      <c r="E682" s="3"/>
      <c r="F682" s="3"/>
      <c r="G682" s="3"/>
      <c r="H682" s="3"/>
      <c r="I682" s="3"/>
      <c r="J682" s="3"/>
      <c r="K682" s="163"/>
      <c r="L682" s="3"/>
      <c r="M682" s="3"/>
      <c r="N682" s="3"/>
      <c r="O682" s="3"/>
      <c r="P682" s="3"/>
      <c r="Q682" s="3"/>
      <c r="R682" s="3"/>
      <c r="S682" s="1"/>
      <c r="T682" s="1"/>
      <c r="U682" s="3"/>
      <c r="V682" s="3"/>
      <c r="W682" s="163"/>
      <c r="X682" s="3"/>
      <c r="Y682" s="163"/>
      <c r="Z682" s="3"/>
      <c r="AA682" s="3"/>
      <c r="AB682" s="3"/>
      <c r="AC682" s="3"/>
      <c r="AD682" s="163"/>
      <c r="AE682" s="3"/>
      <c r="AF682" s="164"/>
      <c r="AG682" s="3"/>
      <c r="AH682" s="3"/>
      <c r="AI682" s="3"/>
      <c r="AJ682" s="3"/>
      <c r="AK682" s="3"/>
      <c r="AL682" s="3"/>
      <c r="AM682" s="3"/>
      <c r="AN682" s="3"/>
      <c r="AO682" s="3"/>
    </row>
    <row r="683" spans="1:41" ht="12.75" customHeight="1" x14ac:dyDescent="0.2">
      <c r="A683" s="3"/>
      <c r="B683" s="3"/>
      <c r="C683" s="3"/>
      <c r="D683" s="117"/>
      <c r="E683" s="3"/>
      <c r="F683" s="3"/>
      <c r="G683" s="3"/>
      <c r="H683" s="3"/>
      <c r="I683" s="3"/>
      <c r="J683" s="3"/>
      <c r="K683" s="163"/>
      <c r="L683" s="3"/>
      <c r="M683" s="3"/>
      <c r="N683" s="3"/>
      <c r="O683" s="3"/>
      <c r="P683" s="3"/>
      <c r="Q683" s="3"/>
      <c r="R683" s="3"/>
      <c r="S683" s="1"/>
      <c r="T683" s="1"/>
      <c r="U683" s="3"/>
      <c r="V683" s="3"/>
      <c r="W683" s="163"/>
      <c r="X683" s="3"/>
      <c r="Y683" s="163"/>
      <c r="Z683" s="3"/>
      <c r="AA683" s="3"/>
      <c r="AB683" s="3"/>
      <c r="AC683" s="3"/>
      <c r="AD683" s="163"/>
      <c r="AE683" s="3"/>
      <c r="AF683" s="164"/>
      <c r="AG683" s="3"/>
      <c r="AH683" s="3"/>
      <c r="AI683" s="3"/>
      <c r="AJ683" s="3"/>
      <c r="AK683" s="3"/>
      <c r="AL683" s="3"/>
      <c r="AM683" s="3"/>
      <c r="AN683" s="3"/>
      <c r="AO683" s="3"/>
    </row>
    <row r="684" spans="1:41" ht="12.75" customHeight="1" x14ac:dyDescent="0.2">
      <c r="A684" s="3"/>
      <c r="B684" s="3"/>
      <c r="C684" s="3"/>
      <c r="D684" s="117"/>
      <c r="E684" s="3"/>
      <c r="F684" s="3"/>
      <c r="G684" s="3"/>
      <c r="H684" s="3"/>
      <c r="I684" s="3"/>
      <c r="J684" s="3"/>
      <c r="K684" s="163"/>
      <c r="L684" s="3"/>
      <c r="M684" s="3"/>
      <c r="N684" s="3"/>
      <c r="O684" s="3"/>
      <c r="P684" s="3"/>
      <c r="Q684" s="3"/>
      <c r="R684" s="3"/>
      <c r="S684" s="1"/>
      <c r="T684" s="1"/>
      <c r="U684" s="3"/>
      <c r="V684" s="3"/>
      <c r="W684" s="163"/>
      <c r="X684" s="3"/>
      <c r="Y684" s="163"/>
      <c r="Z684" s="3"/>
      <c r="AA684" s="3"/>
      <c r="AB684" s="3"/>
      <c r="AC684" s="3"/>
      <c r="AD684" s="163"/>
      <c r="AE684" s="3"/>
      <c r="AF684" s="164"/>
      <c r="AG684" s="3"/>
      <c r="AH684" s="3"/>
      <c r="AI684" s="3"/>
      <c r="AJ684" s="3"/>
      <c r="AK684" s="3"/>
      <c r="AL684" s="3"/>
      <c r="AM684" s="3"/>
      <c r="AN684" s="3"/>
      <c r="AO684" s="3"/>
    </row>
    <row r="685" spans="1:41" ht="12.75" customHeight="1" x14ac:dyDescent="0.2">
      <c r="A685" s="3"/>
      <c r="B685" s="3"/>
      <c r="C685" s="3"/>
      <c r="D685" s="117"/>
      <c r="E685" s="3"/>
      <c r="F685" s="3"/>
      <c r="G685" s="3"/>
      <c r="H685" s="3"/>
      <c r="I685" s="3"/>
      <c r="J685" s="3"/>
      <c r="K685" s="163"/>
      <c r="L685" s="3"/>
      <c r="M685" s="3"/>
      <c r="N685" s="3"/>
      <c r="O685" s="3"/>
      <c r="P685" s="3"/>
      <c r="Q685" s="3"/>
      <c r="R685" s="3"/>
      <c r="S685" s="1"/>
      <c r="T685" s="1"/>
      <c r="U685" s="3"/>
      <c r="V685" s="3"/>
      <c r="W685" s="163"/>
      <c r="X685" s="3"/>
      <c r="Y685" s="163"/>
      <c r="Z685" s="3"/>
      <c r="AA685" s="3"/>
      <c r="AB685" s="3"/>
      <c r="AC685" s="3"/>
      <c r="AD685" s="163"/>
      <c r="AE685" s="3"/>
      <c r="AF685" s="164"/>
      <c r="AG685" s="3"/>
      <c r="AH685" s="3"/>
      <c r="AI685" s="3"/>
      <c r="AJ685" s="3"/>
      <c r="AK685" s="3"/>
      <c r="AL685" s="3"/>
      <c r="AM685" s="3"/>
      <c r="AN685" s="3"/>
      <c r="AO685" s="3"/>
    </row>
    <row r="686" spans="1:41" ht="12.75" customHeight="1" x14ac:dyDescent="0.2">
      <c r="A686" s="3"/>
      <c r="B686" s="3"/>
      <c r="C686" s="3"/>
      <c r="D686" s="117"/>
      <c r="E686" s="3"/>
      <c r="F686" s="3"/>
      <c r="G686" s="3"/>
      <c r="H686" s="3"/>
      <c r="I686" s="3"/>
      <c r="J686" s="3"/>
      <c r="K686" s="163"/>
      <c r="L686" s="3"/>
      <c r="M686" s="3"/>
      <c r="N686" s="3"/>
      <c r="O686" s="3"/>
      <c r="P686" s="3"/>
      <c r="Q686" s="3"/>
      <c r="R686" s="3"/>
      <c r="S686" s="1"/>
      <c r="T686" s="1"/>
      <c r="U686" s="3"/>
      <c r="V686" s="3"/>
      <c r="W686" s="163"/>
      <c r="X686" s="3"/>
      <c r="Y686" s="163"/>
      <c r="Z686" s="3"/>
      <c r="AA686" s="3"/>
      <c r="AB686" s="3"/>
      <c r="AC686" s="3"/>
      <c r="AD686" s="163"/>
      <c r="AE686" s="3"/>
      <c r="AF686" s="164"/>
      <c r="AG686" s="3"/>
      <c r="AH686" s="3"/>
      <c r="AI686" s="3"/>
      <c r="AJ686" s="3"/>
      <c r="AK686" s="3"/>
      <c r="AL686" s="3"/>
      <c r="AM686" s="3"/>
      <c r="AN686" s="3"/>
      <c r="AO686" s="3"/>
    </row>
    <row r="687" spans="1:41" ht="12.75" customHeight="1" x14ac:dyDescent="0.2">
      <c r="A687" s="3"/>
      <c r="B687" s="3"/>
      <c r="C687" s="3"/>
      <c r="D687" s="117"/>
      <c r="E687" s="3"/>
      <c r="F687" s="3"/>
      <c r="G687" s="3"/>
      <c r="H687" s="3"/>
      <c r="I687" s="3"/>
      <c r="J687" s="3"/>
      <c r="K687" s="163"/>
      <c r="L687" s="3"/>
      <c r="M687" s="3"/>
      <c r="N687" s="3"/>
      <c r="O687" s="3"/>
      <c r="P687" s="3"/>
      <c r="Q687" s="3"/>
      <c r="R687" s="3"/>
      <c r="S687" s="1"/>
      <c r="T687" s="1"/>
      <c r="U687" s="3"/>
      <c r="V687" s="3"/>
      <c r="W687" s="163"/>
      <c r="X687" s="3"/>
      <c r="Y687" s="163"/>
      <c r="Z687" s="3"/>
      <c r="AA687" s="3"/>
      <c r="AB687" s="3"/>
      <c r="AC687" s="3"/>
      <c r="AD687" s="163"/>
      <c r="AE687" s="3"/>
      <c r="AF687" s="164"/>
      <c r="AG687" s="3"/>
      <c r="AH687" s="3"/>
      <c r="AI687" s="3"/>
      <c r="AJ687" s="3"/>
      <c r="AK687" s="3"/>
      <c r="AL687" s="3"/>
      <c r="AM687" s="3"/>
      <c r="AN687" s="3"/>
      <c r="AO687" s="3"/>
    </row>
    <row r="688" spans="1:41" ht="12.75" customHeight="1" x14ac:dyDescent="0.2">
      <c r="A688" s="3"/>
      <c r="B688" s="3"/>
      <c r="C688" s="3"/>
      <c r="D688" s="117"/>
      <c r="E688" s="3"/>
      <c r="F688" s="3"/>
      <c r="G688" s="3"/>
      <c r="H688" s="3"/>
      <c r="I688" s="3"/>
      <c r="J688" s="3"/>
      <c r="K688" s="163"/>
      <c r="L688" s="3"/>
      <c r="M688" s="3"/>
      <c r="N688" s="3"/>
      <c r="O688" s="3"/>
      <c r="P688" s="3"/>
      <c r="Q688" s="3"/>
      <c r="R688" s="3"/>
      <c r="S688" s="1"/>
      <c r="T688" s="1"/>
      <c r="U688" s="3"/>
      <c r="V688" s="3"/>
      <c r="W688" s="163"/>
      <c r="X688" s="3"/>
      <c r="Y688" s="163"/>
      <c r="Z688" s="3"/>
      <c r="AA688" s="3"/>
      <c r="AB688" s="3"/>
      <c r="AC688" s="3"/>
      <c r="AD688" s="163"/>
      <c r="AE688" s="3"/>
      <c r="AF688" s="164"/>
      <c r="AG688" s="3"/>
      <c r="AH688" s="3"/>
      <c r="AI688" s="3"/>
      <c r="AJ688" s="3"/>
      <c r="AK688" s="3"/>
      <c r="AL688" s="3"/>
      <c r="AM688" s="3"/>
      <c r="AN688" s="3"/>
      <c r="AO688" s="3"/>
    </row>
    <row r="689" spans="1:41" ht="12.75" customHeight="1" x14ac:dyDescent="0.2">
      <c r="A689" s="3"/>
      <c r="B689" s="3"/>
      <c r="C689" s="3"/>
      <c r="D689" s="117"/>
      <c r="E689" s="3"/>
      <c r="F689" s="3"/>
      <c r="G689" s="3"/>
      <c r="H689" s="3"/>
      <c r="I689" s="3"/>
      <c r="J689" s="3"/>
      <c r="K689" s="163"/>
      <c r="L689" s="3"/>
      <c r="M689" s="3"/>
      <c r="N689" s="3"/>
      <c r="O689" s="3"/>
      <c r="P689" s="3"/>
      <c r="Q689" s="3"/>
      <c r="R689" s="3"/>
      <c r="S689" s="1"/>
      <c r="T689" s="1"/>
      <c r="U689" s="3"/>
      <c r="V689" s="3"/>
      <c r="W689" s="163"/>
      <c r="X689" s="3"/>
      <c r="Y689" s="163"/>
      <c r="Z689" s="3"/>
      <c r="AA689" s="3"/>
      <c r="AB689" s="3"/>
      <c r="AC689" s="3"/>
      <c r="AD689" s="163"/>
      <c r="AE689" s="3"/>
      <c r="AF689" s="164"/>
      <c r="AG689" s="3"/>
      <c r="AH689" s="3"/>
      <c r="AI689" s="3"/>
      <c r="AJ689" s="3"/>
      <c r="AK689" s="3"/>
      <c r="AL689" s="3"/>
      <c r="AM689" s="3"/>
      <c r="AN689" s="3"/>
      <c r="AO689" s="3"/>
    </row>
    <row r="690" spans="1:41" ht="12.75" customHeight="1" x14ac:dyDescent="0.2">
      <c r="A690" s="3"/>
      <c r="B690" s="3"/>
      <c r="C690" s="3"/>
      <c r="D690" s="117"/>
      <c r="E690" s="3"/>
      <c r="F690" s="3"/>
      <c r="G690" s="3"/>
      <c r="H690" s="3"/>
      <c r="I690" s="3"/>
      <c r="J690" s="3"/>
      <c r="K690" s="163"/>
      <c r="L690" s="3"/>
      <c r="M690" s="3"/>
      <c r="N690" s="3"/>
      <c r="O690" s="3"/>
      <c r="P690" s="3"/>
      <c r="Q690" s="3"/>
      <c r="R690" s="3"/>
      <c r="S690" s="1"/>
      <c r="T690" s="1"/>
      <c r="U690" s="3"/>
      <c r="V690" s="3"/>
      <c r="W690" s="163"/>
      <c r="X690" s="3"/>
      <c r="Y690" s="163"/>
      <c r="Z690" s="3"/>
      <c r="AA690" s="3"/>
      <c r="AB690" s="3"/>
      <c r="AC690" s="3"/>
      <c r="AD690" s="163"/>
      <c r="AE690" s="3"/>
      <c r="AF690" s="164"/>
      <c r="AG690" s="3"/>
      <c r="AH690" s="3"/>
      <c r="AI690" s="3"/>
      <c r="AJ690" s="3"/>
      <c r="AK690" s="3"/>
      <c r="AL690" s="3"/>
      <c r="AM690" s="3"/>
      <c r="AN690" s="3"/>
      <c r="AO690" s="3"/>
    </row>
    <row r="691" spans="1:41" ht="12.75" customHeight="1" x14ac:dyDescent="0.2">
      <c r="A691" s="3"/>
      <c r="B691" s="3"/>
      <c r="C691" s="3"/>
      <c r="D691" s="117"/>
      <c r="E691" s="3"/>
      <c r="F691" s="3"/>
      <c r="G691" s="3"/>
      <c r="H691" s="3"/>
      <c r="I691" s="3"/>
      <c r="J691" s="3"/>
      <c r="K691" s="163"/>
      <c r="L691" s="3"/>
      <c r="M691" s="3"/>
      <c r="N691" s="3"/>
      <c r="O691" s="3"/>
      <c r="P691" s="3"/>
      <c r="Q691" s="3"/>
      <c r="R691" s="3"/>
      <c r="S691" s="1"/>
      <c r="T691" s="1"/>
      <c r="U691" s="3"/>
      <c r="V691" s="3"/>
      <c r="W691" s="163"/>
      <c r="X691" s="3"/>
      <c r="Y691" s="163"/>
      <c r="Z691" s="3"/>
      <c r="AA691" s="3"/>
      <c r="AB691" s="3"/>
      <c r="AC691" s="3"/>
      <c r="AD691" s="163"/>
      <c r="AE691" s="3"/>
      <c r="AF691" s="164"/>
      <c r="AG691" s="3"/>
      <c r="AH691" s="3"/>
      <c r="AI691" s="3"/>
      <c r="AJ691" s="3"/>
      <c r="AK691" s="3"/>
      <c r="AL691" s="3"/>
      <c r="AM691" s="3"/>
      <c r="AN691" s="3"/>
      <c r="AO691" s="3"/>
    </row>
    <row r="692" spans="1:41" ht="12.75" customHeight="1" x14ac:dyDescent="0.2">
      <c r="A692" s="3"/>
      <c r="B692" s="3"/>
      <c r="C692" s="3"/>
      <c r="D692" s="117"/>
      <c r="E692" s="3"/>
      <c r="F692" s="3"/>
      <c r="G692" s="3"/>
      <c r="H692" s="3"/>
      <c r="I692" s="3"/>
      <c r="J692" s="3"/>
      <c r="K692" s="163"/>
      <c r="L692" s="3"/>
      <c r="M692" s="3"/>
      <c r="N692" s="3"/>
      <c r="O692" s="3"/>
      <c r="P692" s="3"/>
      <c r="Q692" s="3"/>
      <c r="R692" s="3"/>
      <c r="S692" s="1"/>
      <c r="T692" s="1"/>
      <c r="U692" s="3"/>
      <c r="V692" s="3"/>
      <c r="W692" s="163"/>
      <c r="X692" s="3"/>
      <c r="Y692" s="163"/>
      <c r="Z692" s="3"/>
      <c r="AA692" s="3"/>
      <c r="AB692" s="3"/>
      <c r="AC692" s="3"/>
      <c r="AD692" s="163"/>
      <c r="AE692" s="3"/>
      <c r="AF692" s="164"/>
      <c r="AG692" s="3"/>
      <c r="AH692" s="3"/>
      <c r="AI692" s="3"/>
      <c r="AJ692" s="3"/>
      <c r="AK692" s="3"/>
      <c r="AL692" s="3"/>
      <c r="AM692" s="3"/>
      <c r="AN692" s="3"/>
      <c r="AO692" s="3"/>
    </row>
    <row r="693" spans="1:41" ht="12.75" customHeight="1" x14ac:dyDescent="0.2">
      <c r="A693" s="3"/>
      <c r="B693" s="3"/>
      <c r="C693" s="3"/>
      <c r="D693" s="117"/>
      <c r="E693" s="3"/>
      <c r="F693" s="3"/>
      <c r="G693" s="3"/>
      <c r="H693" s="3"/>
      <c r="I693" s="3"/>
      <c r="J693" s="3"/>
      <c r="K693" s="163"/>
      <c r="L693" s="3"/>
      <c r="M693" s="3"/>
      <c r="N693" s="3"/>
      <c r="O693" s="3"/>
      <c r="P693" s="3"/>
      <c r="Q693" s="3"/>
      <c r="R693" s="3"/>
      <c r="S693" s="1"/>
      <c r="T693" s="1"/>
      <c r="U693" s="3"/>
      <c r="V693" s="3"/>
      <c r="W693" s="163"/>
      <c r="X693" s="3"/>
      <c r="Y693" s="163"/>
      <c r="Z693" s="3"/>
      <c r="AA693" s="3"/>
      <c r="AB693" s="3"/>
      <c r="AC693" s="3"/>
      <c r="AD693" s="163"/>
      <c r="AE693" s="3"/>
      <c r="AF693" s="164"/>
      <c r="AG693" s="3"/>
      <c r="AH693" s="3"/>
      <c r="AI693" s="3"/>
      <c r="AJ693" s="3"/>
      <c r="AK693" s="3"/>
      <c r="AL693" s="3"/>
      <c r="AM693" s="3"/>
      <c r="AN693" s="3"/>
      <c r="AO693" s="3"/>
    </row>
    <row r="694" spans="1:41" ht="12.75" customHeight="1" x14ac:dyDescent="0.2">
      <c r="A694" s="3"/>
      <c r="B694" s="3"/>
      <c r="C694" s="3"/>
      <c r="D694" s="117"/>
      <c r="E694" s="3"/>
      <c r="F694" s="3"/>
      <c r="G694" s="3"/>
      <c r="H694" s="3"/>
      <c r="I694" s="3"/>
      <c r="J694" s="3"/>
      <c r="K694" s="163"/>
      <c r="L694" s="3"/>
      <c r="M694" s="3"/>
      <c r="N694" s="3"/>
      <c r="O694" s="3"/>
      <c r="P694" s="3"/>
      <c r="Q694" s="3"/>
      <c r="R694" s="3"/>
      <c r="S694" s="1"/>
      <c r="T694" s="1"/>
      <c r="U694" s="3"/>
      <c r="V694" s="3"/>
      <c r="W694" s="163"/>
      <c r="X694" s="3"/>
      <c r="Y694" s="163"/>
      <c r="Z694" s="3"/>
      <c r="AA694" s="3"/>
      <c r="AB694" s="3"/>
      <c r="AC694" s="3"/>
      <c r="AD694" s="163"/>
      <c r="AE694" s="3"/>
      <c r="AF694" s="164"/>
      <c r="AG694" s="3"/>
      <c r="AH694" s="3"/>
      <c r="AI694" s="3"/>
      <c r="AJ694" s="3"/>
      <c r="AK694" s="3"/>
      <c r="AL694" s="3"/>
      <c r="AM694" s="3"/>
      <c r="AN694" s="3"/>
      <c r="AO694" s="3"/>
    </row>
    <row r="695" spans="1:41" ht="12.75" customHeight="1" x14ac:dyDescent="0.2">
      <c r="A695" s="3"/>
      <c r="B695" s="3"/>
      <c r="C695" s="3"/>
      <c r="D695" s="117"/>
      <c r="E695" s="3"/>
      <c r="F695" s="3"/>
      <c r="G695" s="3"/>
      <c r="H695" s="3"/>
      <c r="I695" s="3"/>
      <c r="J695" s="3"/>
      <c r="K695" s="163"/>
      <c r="L695" s="3"/>
      <c r="M695" s="3"/>
      <c r="N695" s="3"/>
      <c r="O695" s="3"/>
      <c r="P695" s="3"/>
      <c r="Q695" s="3"/>
      <c r="R695" s="3"/>
      <c r="S695" s="1"/>
      <c r="T695" s="1"/>
      <c r="U695" s="3"/>
      <c r="V695" s="3"/>
      <c r="W695" s="163"/>
      <c r="X695" s="3"/>
      <c r="Y695" s="163"/>
      <c r="Z695" s="3"/>
      <c r="AA695" s="3"/>
      <c r="AB695" s="3"/>
      <c r="AC695" s="3"/>
      <c r="AD695" s="163"/>
      <c r="AE695" s="3"/>
      <c r="AF695" s="164"/>
      <c r="AG695" s="3"/>
      <c r="AH695" s="3"/>
      <c r="AI695" s="3"/>
      <c r="AJ695" s="3"/>
      <c r="AK695" s="3"/>
      <c r="AL695" s="3"/>
      <c r="AM695" s="3"/>
      <c r="AN695" s="3"/>
      <c r="AO695" s="3"/>
    </row>
    <row r="696" spans="1:41" ht="12.75" customHeight="1" x14ac:dyDescent="0.2">
      <c r="A696" s="3"/>
      <c r="B696" s="3"/>
      <c r="C696" s="3"/>
      <c r="D696" s="117"/>
      <c r="E696" s="3"/>
      <c r="F696" s="3"/>
      <c r="G696" s="3"/>
      <c r="H696" s="3"/>
      <c r="I696" s="3"/>
      <c r="J696" s="3"/>
      <c r="K696" s="163"/>
      <c r="L696" s="3"/>
      <c r="M696" s="3"/>
      <c r="N696" s="3"/>
      <c r="O696" s="3"/>
      <c r="P696" s="3"/>
      <c r="Q696" s="3"/>
      <c r="R696" s="3"/>
      <c r="S696" s="1"/>
      <c r="T696" s="1"/>
      <c r="U696" s="3"/>
      <c r="V696" s="3"/>
      <c r="W696" s="163"/>
      <c r="X696" s="3"/>
      <c r="Y696" s="163"/>
      <c r="Z696" s="3"/>
      <c r="AA696" s="3"/>
      <c r="AB696" s="3"/>
      <c r="AC696" s="3"/>
      <c r="AD696" s="163"/>
      <c r="AE696" s="3"/>
      <c r="AF696" s="164"/>
      <c r="AG696" s="3"/>
      <c r="AH696" s="3"/>
      <c r="AI696" s="3"/>
      <c r="AJ696" s="3"/>
      <c r="AK696" s="3"/>
      <c r="AL696" s="3"/>
      <c r="AM696" s="3"/>
      <c r="AN696" s="3"/>
      <c r="AO696" s="3"/>
    </row>
    <row r="697" spans="1:41" ht="12.75" customHeight="1" x14ac:dyDescent="0.2">
      <c r="A697" s="3"/>
      <c r="B697" s="3"/>
      <c r="C697" s="3"/>
      <c r="D697" s="117"/>
      <c r="E697" s="3"/>
      <c r="F697" s="3"/>
      <c r="G697" s="3"/>
      <c r="H697" s="3"/>
      <c r="I697" s="3"/>
      <c r="J697" s="3"/>
      <c r="K697" s="163"/>
      <c r="L697" s="3"/>
      <c r="M697" s="3"/>
      <c r="N697" s="3"/>
      <c r="O697" s="3"/>
      <c r="P697" s="3"/>
      <c r="Q697" s="3"/>
      <c r="R697" s="3"/>
      <c r="S697" s="1"/>
      <c r="T697" s="1"/>
      <c r="U697" s="3"/>
      <c r="V697" s="3"/>
      <c r="W697" s="163"/>
      <c r="X697" s="3"/>
      <c r="Y697" s="163"/>
      <c r="Z697" s="3"/>
      <c r="AA697" s="3"/>
      <c r="AB697" s="3"/>
      <c r="AC697" s="3"/>
      <c r="AD697" s="163"/>
      <c r="AE697" s="3"/>
      <c r="AF697" s="164"/>
      <c r="AG697" s="3"/>
      <c r="AH697" s="3"/>
      <c r="AI697" s="3"/>
      <c r="AJ697" s="3"/>
      <c r="AK697" s="3"/>
      <c r="AL697" s="3"/>
      <c r="AM697" s="3"/>
      <c r="AN697" s="3"/>
      <c r="AO697" s="3"/>
    </row>
    <row r="698" spans="1:41" ht="12.75" customHeight="1" x14ac:dyDescent="0.2">
      <c r="A698" s="3"/>
      <c r="B698" s="3"/>
      <c r="C698" s="3"/>
      <c r="D698" s="117"/>
      <c r="E698" s="3"/>
      <c r="F698" s="3"/>
      <c r="G698" s="3"/>
      <c r="H698" s="3"/>
      <c r="I698" s="3"/>
      <c r="J698" s="3"/>
      <c r="K698" s="163"/>
      <c r="L698" s="3"/>
      <c r="M698" s="3"/>
      <c r="N698" s="3"/>
      <c r="O698" s="3"/>
      <c r="P698" s="3"/>
      <c r="Q698" s="3"/>
      <c r="R698" s="3"/>
      <c r="S698" s="1"/>
      <c r="T698" s="1"/>
      <c r="U698" s="3"/>
      <c r="V698" s="3"/>
      <c r="W698" s="163"/>
      <c r="X698" s="3"/>
      <c r="Y698" s="163"/>
      <c r="Z698" s="3"/>
      <c r="AA698" s="3"/>
      <c r="AB698" s="3"/>
      <c r="AC698" s="3"/>
      <c r="AD698" s="163"/>
      <c r="AE698" s="3"/>
      <c r="AF698" s="164"/>
      <c r="AG698" s="3"/>
      <c r="AH698" s="3"/>
      <c r="AI698" s="3"/>
      <c r="AJ698" s="3"/>
      <c r="AK698" s="3"/>
      <c r="AL698" s="3"/>
      <c r="AM698" s="3"/>
      <c r="AN698" s="3"/>
      <c r="AO698" s="3"/>
    </row>
    <row r="699" spans="1:41" ht="12.75" customHeight="1" x14ac:dyDescent="0.2">
      <c r="A699" s="3"/>
      <c r="B699" s="3"/>
      <c r="C699" s="3"/>
      <c r="D699" s="117"/>
      <c r="E699" s="3"/>
      <c r="F699" s="3"/>
      <c r="G699" s="3"/>
      <c r="H699" s="3"/>
      <c r="I699" s="3"/>
      <c r="J699" s="3"/>
      <c r="K699" s="163"/>
      <c r="L699" s="3"/>
      <c r="M699" s="3"/>
      <c r="N699" s="3"/>
      <c r="O699" s="3"/>
      <c r="P699" s="3"/>
      <c r="Q699" s="3"/>
      <c r="R699" s="3"/>
      <c r="S699" s="1"/>
      <c r="T699" s="1"/>
      <c r="U699" s="3"/>
      <c r="V699" s="3"/>
      <c r="W699" s="163"/>
      <c r="X699" s="3"/>
      <c r="Y699" s="163"/>
      <c r="Z699" s="3"/>
      <c r="AA699" s="3"/>
      <c r="AB699" s="3"/>
      <c r="AC699" s="3"/>
      <c r="AD699" s="163"/>
      <c r="AE699" s="3"/>
      <c r="AF699" s="164"/>
      <c r="AG699" s="3"/>
      <c r="AH699" s="3"/>
      <c r="AI699" s="3"/>
      <c r="AJ699" s="3"/>
      <c r="AK699" s="3"/>
      <c r="AL699" s="3"/>
      <c r="AM699" s="3"/>
      <c r="AN699" s="3"/>
      <c r="AO699" s="3"/>
    </row>
    <row r="700" spans="1:41" ht="12.75" customHeight="1" x14ac:dyDescent="0.2">
      <c r="A700" s="3"/>
      <c r="B700" s="3"/>
      <c r="C700" s="3"/>
      <c r="D700" s="117"/>
      <c r="E700" s="3"/>
      <c r="F700" s="3"/>
      <c r="G700" s="3"/>
      <c r="H700" s="3"/>
      <c r="I700" s="3"/>
      <c r="J700" s="3"/>
      <c r="K700" s="163"/>
      <c r="L700" s="3"/>
      <c r="M700" s="3"/>
      <c r="N700" s="3"/>
      <c r="O700" s="3"/>
      <c r="P700" s="3"/>
      <c r="Q700" s="3"/>
      <c r="R700" s="3"/>
      <c r="S700" s="1"/>
      <c r="T700" s="1"/>
      <c r="U700" s="3"/>
      <c r="V700" s="3"/>
      <c r="W700" s="163"/>
      <c r="X700" s="3"/>
      <c r="Y700" s="163"/>
      <c r="Z700" s="3"/>
      <c r="AA700" s="3"/>
      <c r="AB700" s="3"/>
      <c r="AC700" s="3"/>
      <c r="AD700" s="163"/>
      <c r="AE700" s="3"/>
      <c r="AF700" s="164"/>
      <c r="AG700" s="3"/>
      <c r="AH700" s="3"/>
      <c r="AI700" s="3"/>
      <c r="AJ700" s="3"/>
      <c r="AK700" s="3"/>
      <c r="AL700" s="3"/>
      <c r="AM700" s="3"/>
      <c r="AN700" s="3"/>
      <c r="AO700" s="3"/>
    </row>
    <row r="701" spans="1:41" ht="12.75" customHeight="1" x14ac:dyDescent="0.2">
      <c r="A701" s="3"/>
      <c r="B701" s="3"/>
      <c r="C701" s="3"/>
      <c r="D701" s="117"/>
      <c r="E701" s="3"/>
      <c r="F701" s="3"/>
      <c r="G701" s="3"/>
      <c r="H701" s="3"/>
      <c r="I701" s="3"/>
      <c r="J701" s="3"/>
      <c r="K701" s="163"/>
      <c r="L701" s="3"/>
      <c r="M701" s="3"/>
      <c r="N701" s="3"/>
      <c r="O701" s="3"/>
      <c r="P701" s="3"/>
      <c r="Q701" s="3"/>
      <c r="R701" s="3"/>
      <c r="S701" s="1"/>
      <c r="T701" s="1"/>
      <c r="U701" s="3"/>
      <c r="V701" s="3"/>
      <c r="W701" s="163"/>
      <c r="X701" s="3"/>
      <c r="Y701" s="163"/>
      <c r="Z701" s="3"/>
      <c r="AA701" s="3"/>
      <c r="AB701" s="3"/>
      <c r="AC701" s="3"/>
      <c r="AD701" s="163"/>
      <c r="AE701" s="3"/>
      <c r="AF701" s="164"/>
      <c r="AG701" s="3"/>
      <c r="AH701" s="3"/>
      <c r="AI701" s="3"/>
      <c r="AJ701" s="3"/>
      <c r="AK701" s="3"/>
      <c r="AL701" s="3"/>
      <c r="AM701" s="3"/>
      <c r="AN701" s="3"/>
      <c r="AO701" s="3"/>
    </row>
    <row r="702" spans="1:41" ht="12.75" customHeight="1" x14ac:dyDescent="0.2">
      <c r="A702" s="3"/>
      <c r="B702" s="3"/>
      <c r="C702" s="3"/>
      <c r="D702" s="117"/>
      <c r="E702" s="3"/>
      <c r="F702" s="3"/>
      <c r="G702" s="3"/>
      <c r="H702" s="3"/>
      <c r="I702" s="3"/>
      <c r="J702" s="3"/>
      <c r="K702" s="163"/>
      <c r="L702" s="3"/>
      <c r="M702" s="3"/>
      <c r="N702" s="3"/>
      <c r="O702" s="3"/>
      <c r="P702" s="3"/>
      <c r="Q702" s="3"/>
      <c r="R702" s="3"/>
      <c r="S702" s="1"/>
      <c r="T702" s="1"/>
      <c r="U702" s="3"/>
      <c r="V702" s="3"/>
      <c r="W702" s="163"/>
      <c r="X702" s="3"/>
      <c r="Y702" s="163"/>
      <c r="Z702" s="3"/>
      <c r="AA702" s="3"/>
      <c r="AB702" s="3"/>
      <c r="AC702" s="3"/>
      <c r="AD702" s="163"/>
      <c r="AE702" s="3"/>
      <c r="AF702" s="164"/>
      <c r="AG702" s="3"/>
      <c r="AH702" s="3"/>
      <c r="AI702" s="3"/>
      <c r="AJ702" s="3"/>
      <c r="AK702" s="3"/>
      <c r="AL702" s="3"/>
      <c r="AM702" s="3"/>
      <c r="AN702" s="3"/>
      <c r="AO702" s="3"/>
    </row>
    <row r="703" spans="1:41" ht="12.75" customHeight="1" x14ac:dyDescent="0.2">
      <c r="A703" s="3"/>
      <c r="B703" s="3"/>
      <c r="C703" s="3"/>
      <c r="D703" s="117"/>
      <c r="E703" s="3"/>
      <c r="F703" s="3"/>
      <c r="G703" s="3"/>
      <c r="H703" s="3"/>
      <c r="I703" s="3"/>
      <c r="J703" s="3"/>
      <c r="K703" s="163"/>
      <c r="L703" s="3"/>
      <c r="M703" s="3"/>
      <c r="N703" s="3"/>
      <c r="O703" s="3"/>
      <c r="P703" s="3"/>
      <c r="Q703" s="3"/>
      <c r="R703" s="3"/>
      <c r="S703" s="1"/>
      <c r="T703" s="1"/>
      <c r="U703" s="3"/>
      <c r="V703" s="3"/>
      <c r="W703" s="163"/>
      <c r="X703" s="3"/>
      <c r="Y703" s="163"/>
      <c r="Z703" s="3"/>
      <c r="AA703" s="3"/>
      <c r="AB703" s="3"/>
      <c r="AC703" s="3"/>
      <c r="AD703" s="163"/>
      <c r="AE703" s="3"/>
      <c r="AF703" s="164"/>
      <c r="AG703" s="3"/>
      <c r="AH703" s="3"/>
      <c r="AI703" s="3"/>
      <c r="AJ703" s="3"/>
      <c r="AK703" s="3"/>
      <c r="AL703" s="3"/>
      <c r="AM703" s="3"/>
      <c r="AN703" s="3"/>
      <c r="AO703" s="3"/>
    </row>
    <row r="704" spans="1:41" ht="12.75" customHeight="1" x14ac:dyDescent="0.2">
      <c r="A704" s="3"/>
      <c r="B704" s="3"/>
      <c r="C704" s="3"/>
      <c r="D704" s="117"/>
      <c r="E704" s="3"/>
      <c r="F704" s="3"/>
      <c r="G704" s="3"/>
      <c r="H704" s="3"/>
      <c r="I704" s="3"/>
      <c r="J704" s="3"/>
      <c r="K704" s="163"/>
      <c r="L704" s="3"/>
      <c r="M704" s="3"/>
      <c r="N704" s="3"/>
      <c r="O704" s="3"/>
      <c r="P704" s="3"/>
      <c r="Q704" s="3"/>
      <c r="R704" s="3"/>
      <c r="S704" s="1"/>
      <c r="T704" s="1"/>
      <c r="U704" s="3"/>
      <c r="V704" s="3"/>
      <c r="W704" s="163"/>
      <c r="X704" s="3"/>
      <c r="Y704" s="163"/>
      <c r="Z704" s="3"/>
      <c r="AA704" s="3"/>
      <c r="AB704" s="3"/>
      <c r="AC704" s="3"/>
      <c r="AD704" s="163"/>
      <c r="AE704" s="3"/>
      <c r="AF704" s="164"/>
      <c r="AG704" s="3"/>
      <c r="AH704" s="3"/>
      <c r="AI704" s="3"/>
      <c r="AJ704" s="3"/>
      <c r="AK704" s="3"/>
      <c r="AL704" s="3"/>
      <c r="AM704" s="3"/>
      <c r="AN704" s="3"/>
      <c r="AO704" s="3"/>
    </row>
    <row r="705" spans="1:41" ht="12.75" customHeight="1" x14ac:dyDescent="0.2">
      <c r="A705" s="3"/>
      <c r="B705" s="3"/>
      <c r="C705" s="3"/>
      <c r="D705" s="117"/>
      <c r="E705" s="3"/>
      <c r="F705" s="3"/>
      <c r="G705" s="3"/>
      <c r="H705" s="3"/>
      <c r="I705" s="3"/>
      <c r="J705" s="3"/>
      <c r="K705" s="163"/>
      <c r="L705" s="3"/>
      <c r="M705" s="3"/>
      <c r="N705" s="3"/>
      <c r="O705" s="3"/>
      <c r="P705" s="3"/>
      <c r="Q705" s="3"/>
      <c r="R705" s="3"/>
      <c r="S705" s="1"/>
      <c r="T705" s="1"/>
      <c r="U705" s="3"/>
      <c r="V705" s="3"/>
      <c r="W705" s="163"/>
      <c r="X705" s="3"/>
      <c r="Y705" s="163"/>
      <c r="Z705" s="3"/>
      <c r="AA705" s="3"/>
      <c r="AB705" s="3"/>
      <c r="AC705" s="3"/>
      <c r="AD705" s="163"/>
      <c r="AE705" s="3"/>
      <c r="AF705" s="164"/>
      <c r="AG705" s="3"/>
      <c r="AH705" s="3"/>
      <c r="AI705" s="3"/>
      <c r="AJ705" s="3"/>
      <c r="AK705" s="3"/>
      <c r="AL705" s="3"/>
      <c r="AM705" s="3"/>
      <c r="AN705" s="3"/>
      <c r="AO705" s="3"/>
    </row>
    <row r="706" spans="1:41" ht="12.75" customHeight="1" x14ac:dyDescent="0.2">
      <c r="A706" s="3"/>
      <c r="B706" s="3"/>
      <c r="C706" s="3"/>
      <c r="D706" s="117"/>
      <c r="E706" s="3"/>
      <c r="F706" s="3"/>
      <c r="G706" s="3"/>
      <c r="H706" s="3"/>
      <c r="I706" s="3"/>
      <c r="J706" s="3"/>
      <c r="K706" s="163"/>
      <c r="L706" s="3"/>
      <c r="M706" s="3"/>
      <c r="N706" s="3"/>
      <c r="O706" s="3"/>
      <c r="P706" s="3"/>
      <c r="Q706" s="3"/>
      <c r="R706" s="3"/>
      <c r="S706" s="1"/>
      <c r="T706" s="1"/>
      <c r="U706" s="3"/>
      <c r="V706" s="3"/>
      <c r="W706" s="163"/>
      <c r="X706" s="3"/>
      <c r="Y706" s="163"/>
      <c r="Z706" s="3"/>
      <c r="AA706" s="3"/>
      <c r="AB706" s="3"/>
      <c r="AC706" s="3"/>
      <c r="AD706" s="163"/>
      <c r="AE706" s="3"/>
      <c r="AF706" s="164"/>
      <c r="AG706" s="3"/>
      <c r="AH706" s="3"/>
      <c r="AI706" s="3"/>
      <c r="AJ706" s="3"/>
      <c r="AK706" s="3"/>
      <c r="AL706" s="3"/>
      <c r="AM706" s="3"/>
      <c r="AN706" s="3"/>
      <c r="AO706" s="3"/>
    </row>
    <row r="707" spans="1:41" ht="12.75" customHeight="1" x14ac:dyDescent="0.2">
      <c r="A707" s="3"/>
      <c r="B707" s="3"/>
      <c r="C707" s="3"/>
      <c r="D707" s="117"/>
      <c r="E707" s="3"/>
      <c r="F707" s="3"/>
      <c r="G707" s="3"/>
      <c r="H707" s="3"/>
      <c r="I707" s="3"/>
      <c r="J707" s="3"/>
      <c r="K707" s="163"/>
      <c r="L707" s="3"/>
      <c r="M707" s="3"/>
      <c r="N707" s="3"/>
      <c r="O707" s="3"/>
      <c r="P707" s="3"/>
      <c r="Q707" s="3"/>
      <c r="R707" s="3"/>
      <c r="S707" s="1"/>
      <c r="T707" s="1"/>
      <c r="U707" s="3"/>
      <c r="V707" s="3"/>
      <c r="W707" s="163"/>
      <c r="X707" s="3"/>
      <c r="Y707" s="163"/>
      <c r="Z707" s="3"/>
      <c r="AA707" s="3"/>
      <c r="AB707" s="3"/>
      <c r="AC707" s="3"/>
      <c r="AD707" s="163"/>
      <c r="AE707" s="3"/>
      <c r="AF707" s="164"/>
      <c r="AG707" s="3"/>
      <c r="AH707" s="3"/>
      <c r="AI707" s="3"/>
      <c r="AJ707" s="3"/>
      <c r="AK707" s="3"/>
      <c r="AL707" s="3"/>
      <c r="AM707" s="3"/>
      <c r="AN707" s="3"/>
      <c r="AO707" s="3"/>
    </row>
    <row r="708" spans="1:41" ht="12.75" customHeight="1" x14ac:dyDescent="0.2">
      <c r="A708" s="3"/>
      <c r="B708" s="3"/>
      <c r="C708" s="3"/>
      <c r="D708" s="117"/>
      <c r="E708" s="3"/>
      <c r="F708" s="3"/>
      <c r="G708" s="3"/>
      <c r="H708" s="3"/>
      <c r="I708" s="3"/>
      <c r="J708" s="3"/>
      <c r="K708" s="163"/>
      <c r="L708" s="3"/>
      <c r="M708" s="3"/>
      <c r="N708" s="3"/>
      <c r="O708" s="3"/>
      <c r="P708" s="3"/>
      <c r="Q708" s="3"/>
      <c r="R708" s="3"/>
      <c r="S708" s="1"/>
      <c r="T708" s="1"/>
      <c r="U708" s="3"/>
      <c r="V708" s="3"/>
      <c r="W708" s="163"/>
      <c r="X708" s="3"/>
      <c r="Y708" s="163"/>
      <c r="Z708" s="3"/>
      <c r="AA708" s="3"/>
      <c r="AB708" s="3"/>
      <c r="AC708" s="3"/>
      <c r="AD708" s="163"/>
      <c r="AE708" s="3"/>
      <c r="AF708" s="164"/>
      <c r="AG708" s="3"/>
      <c r="AH708" s="3"/>
      <c r="AI708" s="3"/>
      <c r="AJ708" s="3"/>
      <c r="AK708" s="3"/>
      <c r="AL708" s="3"/>
      <c r="AM708" s="3"/>
      <c r="AN708" s="3"/>
      <c r="AO708" s="3"/>
    </row>
    <row r="709" spans="1:41" ht="12.75" customHeight="1" x14ac:dyDescent="0.2">
      <c r="A709" s="3"/>
      <c r="B709" s="3"/>
      <c r="C709" s="3"/>
      <c r="D709" s="117"/>
      <c r="E709" s="3"/>
      <c r="F709" s="3"/>
      <c r="G709" s="3"/>
      <c r="H709" s="3"/>
      <c r="I709" s="3"/>
      <c r="J709" s="3"/>
      <c r="K709" s="163"/>
      <c r="L709" s="3"/>
      <c r="M709" s="3"/>
      <c r="N709" s="3"/>
      <c r="O709" s="3"/>
      <c r="P709" s="3"/>
      <c r="Q709" s="3"/>
      <c r="R709" s="3"/>
      <c r="S709" s="1"/>
      <c r="T709" s="1"/>
      <c r="U709" s="3"/>
      <c r="V709" s="3"/>
      <c r="W709" s="163"/>
      <c r="X709" s="3"/>
      <c r="Y709" s="163"/>
      <c r="Z709" s="3"/>
      <c r="AA709" s="3"/>
      <c r="AB709" s="3"/>
      <c r="AC709" s="3"/>
      <c r="AD709" s="163"/>
      <c r="AE709" s="3"/>
      <c r="AF709" s="164"/>
      <c r="AG709" s="3"/>
      <c r="AH709" s="3"/>
      <c r="AI709" s="3"/>
      <c r="AJ709" s="3"/>
      <c r="AK709" s="3"/>
      <c r="AL709" s="3"/>
      <c r="AM709" s="3"/>
      <c r="AN709" s="3"/>
      <c r="AO709" s="3"/>
    </row>
    <row r="710" spans="1:41" ht="12.75" customHeight="1" x14ac:dyDescent="0.2">
      <c r="A710" s="3"/>
      <c r="B710" s="3"/>
      <c r="C710" s="3"/>
      <c r="D710" s="117"/>
      <c r="E710" s="3"/>
      <c r="F710" s="3"/>
      <c r="G710" s="3"/>
      <c r="H710" s="3"/>
      <c r="I710" s="3"/>
      <c r="J710" s="3"/>
      <c r="K710" s="163"/>
      <c r="L710" s="3"/>
      <c r="M710" s="3"/>
      <c r="N710" s="3"/>
      <c r="O710" s="3"/>
      <c r="P710" s="3"/>
      <c r="Q710" s="3"/>
      <c r="R710" s="3"/>
      <c r="S710" s="1"/>
      <c r="T710" s="1"/>
      <c r="U710" s="3"/>
      <c r="V710" s="3"/>
      <c r="W710" s="163"/>
      <c r="X710" s="3"/>
      <c r="Y710" s="163"/>
      <c r="Z710" s="3"/>
      <c r="AA710" s="3"/>
      <c r="AB710" s="3"/>
      <c r="AC710" s="3"/>
      <c r="AD710" s="163"/>
      <c r="AE710" s="3"/>
      <c r="AF710" s="164"/>
      <c r="AG710" s="3"/>
      <c r="AH710" s="3"/>
      <c r="AI710" s="3"/>
      <c r="AJ710" s="3"/>
      <c r="AK710" s="3"/>
      <c r="AL710" s="3"/>
      <c r="AM710" s="3"/>
      <c r="AN710" s="3"/>
      <c r="AO710" s="3"/>
    </row>
    <row r="711" spans="1:41" ht="12.75" customHeight="1" x14ac:dyDescent="0.2">
      <c r="A711" s="3"/>
      <c r="B711" s="3"/>
      <c r="C711" s="3"/>
      <c r="D711" s="117"/>
      <c r="E711" s="3"/>
      <c r="F711" s="3"/>
      <c r="G711" s="3"/>
      <c r="H711" s="3"/>
      <c r="I711" s="3"/>
      <c r="J711" s="3"/>
      <c r="K711" s="163"/>
      <c r="L711" s="3"/>
      <c r="M711" s="3"/>
      <c r="N711" s="3"/>
      <c r="O711" s="3"/>
      <c r="P711" s="3"/>
      <c r="Q711" s="3"/>
      <c r="R711" s="3"/>
      <c r="S711" s="1"/>
      <c r="T711" s="1"/>
      <c r="U711" s="3"/>
      <c r="V711" s="3"/>
      <c r="W711" s="163"/>
      <c r="X711" s="3"/>
      <c r="Y711" s="163"/>
      <c r="Z711" s="3"/>
      <c r="AA711" s="3"/>
      <c r="AB711" s="3"/>
      <c r="AC711" s="3"/>
      <c r="AD711" s="163"/>
      <c r="AE711" s="3"/>
      <c r="AF711" s="164"/>
      <c r="AG711" s="3"/>
      <c r="AH711" s="3"/>
      <c r="AI711" s="3"/>
      <c r="AJ711" s="3"/>
      <c r="AK711" s="3"/>
      <c r="AL711" s="3"/>
      <c r="AM711" s="3"/>
      <c r="AN711" s="3"/>
      <c r="AO711" s="3"/>
    </row>
    <row r="712" spans="1:41" ht="12.75" customHeight="1" x14ac:dyDescent="0.2">
      <c r="A712" s="3"/>
      <c r="B712" s="3"/>
      <c r="C712" s="3"/>
      <c r="D712" s="117"/>
      <c r="E712" s="3"/>
      <c r="F712" s="3"/>
      <c r="G712" s="3"/>
      <c r="H712" s="3"/>
      <c r="I712" s="3"/>
      <c r="J712" s="3"/>
      <c r="K712" s="163"/>
      <c r="L712" s="3"/>
      <c r="M712" s="3"/>
      <c r="N712" s="3"/>
      <c r="O712" s="3"/>
      <c r="P712" s="3"/>
      <c r="Q712" s="3"/>
      <c r="R712" s="3"/>
      <c r="S712" s="1"/>
      <c r="T712" s="1"/>
      <c r="U712" s="3"/>
      <c r="V712" s="3"/>
      <c r="W712" s="163"/>
      <c r="X712" s="3"/>
      <c r="Y712" s="163"/>
      <c r="Z712" s="3"/>
      <c r="AA712" s="3"/>
      <c r="AB712" s="3"/>
      <c r="AC712" s="3"/>
      <c r="AD712" s="163"/>
      <c r="AE712" s="3"/>
      <c r="AF712" s="164"/>
      <c r="AG712" s="3"/>
      <c r="AH712" s="3"/>
      <c r="AI712" s="3"/>
      <c r="AJ712" s="3"/>
      <c r="AK712" s="3"/>
      <c r="AL712" s="3"/>
      <c r="AM712" s="3"/>
      <c r="AN712" s="3"/>
      <c r="AO712" s="3"/>
    </row>
    <row r="713" spans="1:41" ht="12.75" customHeight="1" x14ac:dyDescent="0.2">
      <c r="A713" s="3"/>
      <c r="B713" s="3"/>
      <c r="C713" s="3"/>
      <c r="D713" s="117"/>
      <c r="E713" s="3"/>
      <c r="F713" s="3"/>
      <c r="G713" s="3"/>
      <c r="H713" s="3"/>
      <c r="I713" s="3"/>
      <c r="J713" s="3"/>
      <c r="K713" s="163"/>
      <c r="L713" s="3"/>
      <c r="M713" s="3"/>
      <c r="N713" s="3"/>
      <c r="O713" s="3"/>
      <c r="P713" s="3"/>
      <c r="Q713" s="3"/>
      <c r="R713" s="3"/>
      <c r="S713" s="1"/>
      <c r="T713" s="1"/>
      <c r="U713" s="3"/>
      <c r="V713" s="3"/>
      <c r="W713" s="163"/>
      <c r="X713" s="3"/>
      <c r="Y713" s="163"/>
      <c r="Z713" s="3"/>
      <c r="AA713" s="3"/>
      <c r="AB713" s="3"/>
      <c r="AC713" s="3"/>
      <c r="AD713" s="163"/>
      <c r="AE713" s="3"/>
      <c r="AF713" s="164"/>
      <c r="AG713" s="3"/>
      <c r="AH713" s="3"/>
      <c r="AI713" s="3"/>
      <c r="AJ713" s="3"/>
      <c r="AK713" s="3"/>
      <c r="AL713" s="3"/>
      <c r="AM713" s="3"/>
      <c r="AN713" s="3"/>
      <c r="AO713" s="3"/>
    </row>
    <row r="714" spans="1:41" ht="12.75" customHeight="1" x14ac:dyDescent="0.2">
      <c r="A714" s="3"/>
      <c r="B714" s="3"/>
      <c r="C714" s="3"/>
      <c r="D714" s="117"/>
      <c r="E714" s="3"/>
      <c r="F714" s="3"/>
      <c r="G714" s="3"/>
      <c r="H714" s="3"/>
      <c r="I714" s="3"/>
      <c r="J714" s="3"/>
      <c r="K714" s="163"/>
      <c r="L714" s="3"/>
      <c r="M714" s="3"/>
      <c r="N714" s="3"/>
      <c r="O714" s="3"/>
      <c r="P714" s="3"/>
      <c r="Q714" s="3"/>
      <c r="R714" s="3"/>
      <c r="S714" s="1"/>
      <c r="T714" s="1"/>
      <c r="U714" s="3"/>
      <c r="V714" s="3"/>
      <c r="W714" s="163"/>
      <c r="X714" s="3"/>
      <c r="Y714" s="163"/>
      <c r="Z714" s="3"/>
      <c r="AA714" s="3"/>
      <c r="AB714" s="3"/>
      <c r="AC714" s="3"/>
      <c r="AD714" s="163"/>
      <c r="AE714" s="3"/>
      <c r="AF714" s="164"/>
      <c r="AG714" s="3"/>
      <c r="AH714" s="3"/>
      <c r="AI714" s="3"/>
      <c r="AJ714" s="3"/>
      <c r="AK714" s="3"/>
      <c r="AL714" s="3"/>
      <c r="AM714" s="3"/>
      <c r="AN714" s="3"/>
      <c r="AO714" s="3"/>
    </row>
    <row r="715" spans="1:41" ht="12.75" customHeight="1" x14ac:dyDescent="0.2">
      <c r="A715" s="3"/>
      <c r="B715" s="3"/>
      <c r="C715" s="3"/>
      <c r="D715" s="117"/>
      <c r="E715" s="3"/>
      <c r="F715" s="3"/>
      <c r="G715" s="3"/>
      <c r="H715" s="3"/>
      <c r="I715" s="3"/>
      <c r="J715" s="3"/>
      <c r="K715" s="163"/>
      <c r="L715" s="3"/>
      <c r="M715" s="3"/>
      <c r="N715" s="3"/>
      <c r="O715" s="3"/>
      <c r="P715" s="3"/>
      <c r="Q715" s="3"/>
      <c r="R715" s="3"/>
      <c r="S715" s="1"/>
      <c r="T715" s="1"/>
      <c r="U715" s="3"/>
      <c r="V715" s="3"/>
      <c r="W715" s="163"/>
      <c r="X715" s="3"/>
      <c r="Y715" s="163"/>
      <c r="Z715" s="3"/>
      <c r="AA715" s="3"/>
      <c r="AB715" s="3"/>
      <c r="AC715" s="3"/>
      <c r="AD715" s="163"/>
      <c r="AE715" s="3"/>
      <c r="AF715" s="164"/>
      <c r="AG715" s="3"/>
      <c r="AH715" s="3"/>
      <c r="AI715" s="3"/>
      <c r="AJ715" s="3"/>
      <c r="AK715" s="3"/>
      <c r="AL715" s="3"/>
      <c r="AM715" s="3"/>
      <c r="AN715" s="3"/>
      <c r="AO715" s="3"/>
    </row>
    <row r="716" spans="1:41" ht="12.75" customHeight="1" x14ac:dyDescent="0.2">
      <c r="A716" s="3"/>
      <c r="B716" s="3"/>
      <c r="C716" s="3"/>
      <c r="D716" s="117"/>
      <c r="E716" s="3"/>
      <c r="F716" s="3"/>
      <c r="G716" s="3"/>
      <c r="H716" s="3"/>
      <c r="I716" s="3"/>
      <c r="J716" s="3"/>
      <c r="K716" s="163"/>
      <c r="L716" s="3"/>
      <c r="M716" s="3"/>
      <c r="N716" s="3"/>
      <c r="O716" s="3"/>
      <c r="P716" s="3"/>
      <c r="Q716" s="3"/>
      <c r="R716" s="3"/>
      <c r="S716" s="1"/>
      <c r="T716" s="1"/>
      <c r="U716" s="3"/>
      <c r="V716" s="3"/>
      <c r="W716" s="163"/>
      <c r="X716" s="3"/>
      <c r="Y716" s="163"/>
      <c r="Z716" s="3"/>
      <c r="AA716" s="3"/>
      <c r="AB716" s="3"/>
      <c r="AC716" s="3"/>
      <c r="AD716" s="163"/>
      <c r="AE716" s="3"/>
      <c r="AF716" s="164"/>
      <c r="AG716" s="3"/>
      <c r="AH716" s="3"/>
      <c r="AI716" s="3"/>
      <c r="AJ716" s="3"/>
      <c r="AK716" s="3"/>
      <c r="AL716" s="3"/>
      <c r="AM716" s="3"/>
      <c r="AN716" s="3"/>
      <c r="AO716" s="3"/>
    </row>
    <row r="717" spans="1:41" ht="12.75" customHeight="1" x14ac:dyDescent="0.2">
      <c r="A717" s="3"/>
      <c r="B717" s="3"/>
      <c r="C717" s="3"/>
      <c r="D717" s="117"/>
      <c r="E717" s="3"/>
      <c r="F717" s="3"/>
      <c r="G717" s="3"/>
      <c r="H717" s="3"/>
      <c r="I717" s="3"/>
      <c r="J717" s="3"/>
      <c r="K717" s="163"/>
      <c r="L717" s="3"/>
      <c r="M717" s="3"/>
      <c r="N717" s="3"/>
      <c r="O717" s="3"/>
      <c r="P717" s="3"/>
      <c r="Q717" s="3"/>
      <c r="R717" s="3"/>
      <c r="S717" s="1"/>
      <c r="T717" s="1"/>
      <c r="U717" s="3"/>
      <c r="V717" s="3"/>
      <c r="W717" s="163"/>
      <c r="X717" s="3"/>
      <c r="Y717" s="163"/>
      <c r="Z717" s="3"/>
      <c r="AA717" s="3"/>
      <c r="AB717" s="3"/>
      <c r="AC717" s="3"/>
      <c r="AD717" s="163"/>
      <c r="AE717" s="3"/>
      <c r="AF717" s="164"/>
      <c r="AG717" s="3"/>
      <c r="AH717" s="3"/>
      <c r="AI717" s="3"/>
      <c r="AJ717" s="3"/>
      <c r="AK717" s="3"/>
      <c r="AL717" s="3"/>
      <c r="AM717" s="3"/>
      <c r="AN717" s="3"/>
      <c r="AO717" s="3"/>
    </row>
    <row r="718" spans="1:41" ht="12.75" customHeight="1" x14ac:dyDescent="0.2">
      <c r="A718" s="3"/>
      <c r="B718" s="3"/>
      <c r="C718" s="3"/>
      <c r="D718" s="117"/>
      <c r="E718" s="3"/>
      <c r="F718" s="3"/>
      <c r="G718" s="3"/>
      <c r="H718" s="3"/>
      <c r="I718" s="3"/>
      <c r="J718" s="3"/>
      <c r="K718" s="163"/>
      <c r="L718" s="3"/>
      <c r="M718" s="3"/>
      <c r="N718" s="3"/>
      <c r="O718" s="3"/>
      <c r="P718" s="3"/>
      <c r="Q718" s="3"/>
      <c r="R718" s="3"/>
      <c r="S718" s="1"/>
      <c r="T718" s="1"/>
      <c r="U718" s="3"/>
      <c r="V718" s="3"/>
      <c r="W718" s="163"/>
      <c r="X718" s="3"/>
      <c r="Y718" s="163"/>
      <c r="Z718" s="3"/>
      <c r="AA718" s="3"/>
      <c r="AB718" s="3"/>
      <c r="AC718" s="3"/>
      <c r="AD718" s="163"/>
      <c r="AE718" s="3"/>
      <c r="AF718" s="164"/>
      <c r="AG718" s="3"/>
      <c r="AH718" s="3"/>
      <c r="AI718" s="3"/>
      <c r="AJ718" s="3"/>
      <c r="AK718" s="3"/>
      <c r="AL718" s="3"/>
      <c r="AM718" s="3"/>
      <c r="AN718" s="3"/>
      <c r="AO718" s="3"/>
    </row>
    <row r="719" spans="1:41" ht="12.75" customHeight="1" x14ac:dyDescent="0.2">
      <c r="A719" s="3"/>
      <c r="B719" s="3"/>
      <c r="C719" s="3"/>
      <c r="D719" s="117"/>
      <c r="E719" s="3"/>
      <c r="F719" s="3"/>
      <c r="G719" s="3"/>
      <c r="H719" s="3"/>
      <c r="I719" s="3"/>
      <c r="J719" s="3"/>
      <c r="K719" s="163"/>
      <c r="L719" s="3"/>
      <c r="M719" s="3"/>
      <c r="N719" s="3"/>
      <c r="O719" s="3"/>
      <c r="P719" s="3"/>
      <c r="Q719" s="3"/>
      <c r="R719" s="3"/>
      <c r="S719" s="1"/>
      <c r="T719" s="1"/>
      <c r="U719" s="3"/>
      <c r="V719" s="3"/>
      <c r="W719" s="163"/>
      <c r="X719" s="3"/>
      <c r="Y719" s="163"/>
      <c r="Z719" s="3"/>
      <c r="AA719" s="3"/>
      <c r="AB719" s="3"/>
      <c r="AC719" s="3"/>
      <c r="AD719" s="163"/>
      <c r="AE719" s="3"/>
      <c r="AF719" s="164"/>
      <c r="AG719" s="3"/>
      <c r="AH719" s="3"/>
      <c r="AI719" s="3"/>
      <c r="AJ719" s="3"/>
      <c r="AK719" s="3"/>
      <c r="AL719" s="3"/>
      <c r="AM719" s="3"/>
      <c r="AN719" s="3"/>
      <c r="AO719" s="3"/>
    </row>
    <row r="720" spans="1:41" ht="12.75" customHeight="1" x14ac:dyDescent="0.2">
      <c r="A720" s="3"/>
      <c r="B720" s="3"/>
      <c r="C720" s="3"/>
      <c r="D720" s="117"/>
      <c r="E720" s="3"/>
      <c r="F720" s="3"/>
      <c r="G720" s="3"/>
      <c r="H720" s="3"/>
      <c r="I720" s="3"/>
      <c r="J720" s="3"/>
      <c r="K720" s="163"/>
      <c r="L720" s="3"/>
      <c r="M720" s="3"/>
      <c r="N720" s="3"/>
      <c r="O720" s="3"/>
      <c r="P720" s="3"/>
      <c r="Q720" s="3"/>
      <c r="R720" s="3"/>
      <c r="S720" s="1"/>
      <c r="T720" s="1"/>
      <c r="U720" s="3"/>
      <c r="V720" s="3"/>
      <c r="W720" s="163"/>
      <c r="X720" s="3"/>
      <c r="Y720" s="163"/>
      <c r="Z720" s="3"/>
      <c r="AA720" s="3"/>
      <c r="AB720" s="3"/>
      <c r="AC720" s="3"/>
      <c r="AD720" s="163"/>
      <c r="AE720" s="3"/>
      <c r="AF720" s="164"/>
      <c r="AG720" s="3"/>
      <c r="AH720" s="3"/>
      <c r="AI720" s="3"/>
      <c r="AJ720" s="3"/>
      <c r="AK720" s="3"/>
      <c r="AL720" s="3"/>
      <c r="AM720" s="3"/>
      <c r="AN720" s="3"/>
      <c r="AO720" s="3"/>
    </row>
    <row r="721" spans="1:41" ht="12.75" customHeight="1" x14ac:dyDescent="0.2">
      <c r="A721" s="3"/>
      <c r="B721" s="3"/>
      <c r="C721" s="3"/>
      <c r="D721" s="117"/>
      <c r="E721" s="3"/>
      <c r="F721" s="3"/>
      <c r="G721" s="3"/>
      <c r="H721" s="3"/>
      <c r="I721" s="3"/>
      <c r="J721" s="3"/>
      <c r="K721" s="163"/>
      <c r="L721" s="3"/>
      <c r="M721" s="3"/>
      <c r="N721" s="3"/>
      <c r="O721" s="3"/>
      <c r="P721" s="3"/>
      <c r="Q721" s="3"/>
      <c r="R721" s="3"/>
      <c r="S721" s="1"/>
      <c r="T721" s="1"/>
      <c r="U721" s="3"/>
      <c r="V721" s="3"/>
      <c r="W721" s="163"/>
      <c r="X721" s="3"/>
      <c r="Y721" s="163"/>
      <c r="Z721" s="3"/>
      <c r="AA721" s="3"/>
      <c r="AB721" s="3"/>
      <c r="AC721" s="3"/>
      <c r="AD721" s="163"/>
      <c r="AE721" s="3"/>
      <c r="AF721" s="164"/>
      <c r="AG721" s="3"/>
      <c r="AH721" s="3"/>
      <c r="AI721" s="3"/>
      <c r="AJ721" s="3"/>
      <c r="AK721" s="3"/>
      <c r="AL721" s="3"/>
      <c r="AM721" s="3"/>
      <c r="AN721" s="3"/>
      <c r="AO721" s="3"/>
    </row>
    <row r="722" spans="1:41" ht="12.75" customHeight="1" x14ac:dyDescent="0.2">
      <c r="A722" s="3"/>
      <c r="B722" s="3"/>
      <c r="C722" s="3"/>
      <c r="D722" s="117"/>
      <c r="E722" s="3"/>
      <c r="F722" s="3"/>
      <c r="G722" s="3"/>
      <c r="H722" s="3"/>
      <c r="I722" s="3"/>
      <c r="J722" s="3"/>
      <c r="K722" s="163"/>
      <c r="L722" s="3"/>
      <c r="M722" s="3"/>
      <c r="N722" s="3"/>
      <c r="O722" s="3"/>
      <c r="P722" s="3"/>
      <c r="Q722" s="3"/>
      <c r="R722" s="3"/>
      <c r="S722" s="1"/>
      <c r="T722" s="1"/>
      <c r="U722" s="3"/>
      <c r="V722" s="3"/>
      <c r="W722" s="163"/>
      <c r="X722" s="3"/>
      <c r="Y722" s="163"/>
      <c r="Z722" s="3"/>
      <c r="AA722" s="3"/>
      <c r="AB722" s="3"/>
      <c r="AC722" s="3"/>
      <c r="AD722" s="163"/>
      <c r="AE722" s="3"/>
      <c r="AF722" s="164"/>
      <c r="AG722" s="3"/>
      <c r="AH722" s="3"/>
      <c r="AI722" s="3"/>
      <c r="AJ722" s="3"/>
      <c r="AK722" s="3"/>
      <c r="AL722" s="3"/>
      <c r="AM722" s="3"/>
      <c r="AN722" s="3"/>
      <c r="AO722" s="3"/>
    </row>
    <row r="723" spans="1:41" ht="12.75" customHeight="1" x14ac:dyDescent="0.2">
      <c r="A723" s="3"/>
      <c r="B723" s="3"/>
      <c r="C723" s="3"/>
      <c r="D723" s="117"/>
      <c r="E723" s="3"/>
      <c r="F723" s="3"/>
      <c r="G723" s="3"/>
      <c r="H723" s="3"/>
      <c r="I723" s="3"/>
      <c r="J723" s="3"/>
      <c r="K723" s="163"/>
      <c r="L723" s="3"/>
      <c r="M723" s="3"/>
      <c r="N723" s="3"/>
      <c r="O723" s="3"/>
      <c r="P723" s="3"/>
      <c r="Q723" s="3"/>
      <c r="R723" s="3"/>
      <c r="S723" s="1"/>
      <c r="T723" s="1"/>
      <c r="U723" s="3"/>
      <c r="V723" s="3"/>
      <c r="W723" s="163"/>
      <c r="X723" s="3"/>
      <c r="Y723" s="163"/>
      <c r="Z723" s="3"/>
      <c r="AA723" s="3"/>
      <c r="AB723" s="3"/>
      <c r="AC723" s="3"/>
      <c r="AD723" s="163"/>
      <c r="AE723" s="3"/>
      <c r="AF723" s="164"/>
      <c r="AG723" s="3"/>
      <c r="AH723" s="3"/>
      <c r="AI723" s="3"/>
      <c r="AJ723" s="3"/>
      <c r="AK723" s="3"/>
      <c r="AL723" s="3"/>
      <c r="AM723" s="3"/>
      <c r="AN723" s="3"/>
      <c r="AO723" s="3"/>
    </row>
    <row r="724" spans="1:41" ht="12.75" customHeight="1" x14ac:dyDescent="0.2">
      <c r="A724" s="3"/>
      <c r="B724" s="3"/>
      <c r="C724" s="3"/>
      <c r="D724" s="117"/>
      <c r="E724" s="3"/>
      <c r="F724" s="3"/>
      <c r="G724" s="3"/>
      <c r="H724" s="3"/>
      <c r="I724" s="3"/>
      <c r="J724" s="3"/>
      <c r="K724" s="163"/>
      <c r="L724" s="3"/>
      <c r="M724" s="3"/>
      <c r="N724" s="3"/>
      <c r="O724" s="3"/>
      <c r="P724" s="3"/>
      <c r="Q724" s="3"/>
      <c r="R724" s="3"/>
      <c r="S724" s="1"/>
      <c r="T724" s="1"/>
      <c r="U724" s="3"/>
      <c r="V724" s="3"/>
      <c r="W724" s="163"/>
      <c r="X724" s="3"/>
      <c r="Y724" s="163"/>
      <c r="Z724" s="3"/>
      <c r="AA724" s="3"/>
      <c r="AB724" s="3"/>
      <c r="AC724" s="3"/>
      <c r="AD724" s="163"/>
      <c r="AE724" s="3"/>
      <c r="AF724" s="164"/>
      <c r="AG724" s="3"/>
      <c r="AH724" s="3"/>
      <c r="AI724" s="3"/>
      <c r="AJ724" s="3"/>
      <c r="AK724" s="3"/>
      <c r="AL724" s="3"/>
      <c r="AM724" s="3"/>
      <c r="AN724" s="3"/>
      <c r="AO724" s="3"/>
    </row>
    <row r="725" spans="1:41" ht="12.75" customHeight="1" x14ac:dyDescent="0.2">
      <c r="A725" s="3"/>
      <c r="B725" s="3"/>
      <c r="C725" s="3"/>
      <c r="D725" s="117"/>
      <c r="E725" s="3"/>
      <c r="F725" s="3"/>
      <c r="G725" s="3"/>
      <c r="H725" s="3"/>
      <c r="I725" s="3"/>
      <c r="J725" s="3"/>
      <c r="K725" s="163"/>
      <c r="L725" s="3"/>
      <c r="M725" s="3"/>
      <c r="N725" s="3"/>
      <c r="O725" s="3"/>
      <c r="P725" s="3"/>
      <c r="Q725" s="3"/>
      <c r="R725" s="3"/>
      <c r="S725" s="1"/>
      <c r="T725" s="1"/>
      <c r="U725" s="3"/>
      <c r="V725" s="3"/>
      <c r="W725" s="163"/>
      <c r="X725" s="3"/>
      <c r="Y725" s="163"/>
      <c r="Z725" s="3"/>
      <c r="AA725" s="3"/>
      <c r="AB725" s="3"/>
      <c r="AC725" s="3"/>
      <c r="AD725" s="163"/>
      <c r="AE725" s="3"/>
      <c r="AF725" s="164"/>
      <c r="AG725" s="3"/>
      <c r="AH725" s="3"/>
      <c r="AI725" s="3"/>
      <c r="AJ725" s="3"/>
      <c r="AK725" s="3"/>
      <c r="AL725" s="3"/>
      <c r="AM725" s="3"/>
      <c r="AN725" s="3"/>
      <c r="AO725" s="3"/>
    </row>
    <row r="726" spans="1:41" ht="12.75" customHeight="1" x14ac:dyDescent="0.2">
      <c r="A726" s="3"/>
      <c r="B726" s="3"/>
      <c r="C726" s="3"/>
      <c r="D726" s="117"/>
      <c r="E726" s="3"/>
      <c r="F726" s="3"/>
      <c r="G726" s="3"/>
      <c r="H726" s="3"/>
      <c r="I726" s="3"/>
      <c r="J726" s="3"/>
      <c r="K726" s="163"/>
      <c r="L726" s="3"/>
      <c r="M726" s="3"/>
      <c r="N726" s="3"/>
      <c r="O726" s="3"/>
      <c r="P726" s="3"/>
      <c r="Q726" s="3"/>
      <c r="R726" s="3"/>
      <c r="S726" s="1"/>
      <c r="T726" s="1"/>
      <c r="U726" s="3"/>
      <c r="V726" s="3"/>
      <c r="W726" s="163"/>
      <c r="X726" s="3"/>
      <c r="Y726" s="163"/>
      <c r="Z726" s="3"/>
      <c r="AA726" s="3"/>
      <c r="AB726" s="3"/>
      <c r="AC726" s="3"/>
      <c r="AD726" s="163"/>
      <c r="AE726" s="3"/>
      <c r="AF726" s="164"/>
      <c r="AG726" s="3"/>
      <c r="AH726" s="3"/>
      <c r="AI726" s="3"/>
      <c r="AJ726" s="3"/>
      <c r="AK726" s="3"/>
      <c r="AL726" s="3"/>
      <c r="AM726" s="3"/>
      <c r="AN726" s="3"/>
      <c r="AO726" s="3"/>
    </row>
    <row r="727" spans="1:41" ht="12.75" customHeight="1" x14ac:dyDescent="0.2">
      <c r="A727" s="3"/>
      <c r="B727" s="3"/>
      <c r="C727" s="3"/>
      <c r="D727" s="117"/>
      <c r="E727" s="3"/>
      <c r="F727" s="3"/>
      <c r="G727" s="3"/>
      <c r="H727" s="3"/>
      <c r="I727" s="3"/>
      <c r="J727" s="3"/>
      <c r="K727" s="163"/>
      <c r="L727" s="3"/>
      <c r="M727" s="3"/>
      <c r="N727" s="3"/>
      <c r="O727" s="3"/>
      <c r="P727" s="3"/>
      <c r="Q727" s="3"/>
      <c r="R727" s="3"/>
      <c r="S727" s="1"/>
      <c r="T727" s="1"/>
      <c r="U727" s="3"/>
      <c r="V727" s="3"/>
      <c r="W727" s="163"/>
      <c r="X727" s="3"/>
      <c r="Y727" s="163"/>
      <c r="Z727" s="3"/>
      <c r="AA727" s="3"/>
      <c r="AB727" s="3"/>
      <c r="AC727" s="3"/>
      <c r="AD727" s="163"/>
      <c r="AE727" s="3"/>
      <c r="AF727" s="164"/>
      <c r="AG727" s="3"/>
      <c r="AH727" s="3"/>
      <c r="AI727" s="3"/>
      <c r="AJ727" s="3"/>
      <c r="AK727" s="3"/>
      <c r="AL727" s="3"/>
      <c r="AM727" s="3"/>
      <c r="AN727" s="3"/>
      <c r="AO727" s="3"/>
    </row>
    <row r="728" spans="1:41" ht="12.75" customHeight="1" x14ac:dyDescent="0.2">
      <c r="A728" s="3"/>
      <c r="B728" s="3"/>
      <c r="C728" s="3"/>
      <c r="D728" s="117"/>
      <c r="E728" s="3"/>
      <c r="F728" s="3"/>
      <c r="G728" s="3"/>
      <c r="H728" s="3"/>
      <c r="I728" s="3"/>
      <c r="J728" s="3"/>
      <c r="K728" s="163"/>
      <c r="L728" s="3"/>
      <c r="M728" s="3"/>
      <c r="N728" s="3"/>
      <c r="O728" s="3"/>
      <c r="P728" s="3"/>
      <c r="Q728" s="3"/>
      <c r="R728" s="3"/>
      <c r="S728" s="1"/>
      <c r="T728" s="1"/>
      <c r="U728" s="3"/>
      <c r="V728" s="3"/>
      <c r="W728" s="163"/>
      <c r="X728" s="3"/>
      <c r="Y728" s="163"/>
      <c r="Z728" s="3"/>
      <c r="AA728" s="3"/>
      <c r="AB728" s="3"/>
      <c r="AC728" s="3"/>
      <c r="AD728" s="163"/>
      <c r="AE728" s="3"/>
      <c r="AF728" s="164"/>
      <c r="AG728" s="3"/>
      <c r="AH728" s="3"/>
      <c r="AI728" s="3"/>
      <c r="AJ728" s="3"/>
      <c r="AK728" s="3"/>
      <c r="AL728" s="3"/>
      <c r="AM728" s="3"/>
      <c r="AN728" s="3"/>
      <c r="AO728" s="3"/>
    </row>
    <row r="729" spans="1:41" ht="12.75" customHeight="1" x14ac:dyDescent="0.2">
      <c r="A729" s="3"/>
      <c r="B729" s="3"/>
      <c r="C729" s="3"/>
      <c r="D729" s="117"/>
      <c r="E729" s="3"/>
      <c r="F729" s="3"/>
      <c r="G729" s="3"/>
      <c r="H729" s="3"/>
      <c r="I729" s="3"/>
      <c r="J729" s="3"/>
      <c r="K729" s="163"/>
      <c r="L729" s="3"/>
      <c r="M729" s="3"/>
      <c r="N729" s="3"/>
      <c r="O729" s="3"/>
      <c r="P729" s="3"/>
      <c r="Q729" s="3"/>
      <c r="R729" s="3"/>
      <c r="S729" s="1"/>
      <c r="T729" s="1"/>
      <c r="U729" s="3"/>
      <c r="V729" s="3"/>
      <c r="W729" s="163"/>
      <c r="X729" s="3"/>
      <c r="Y729" s="163"/>
      <c r="Z729" s="3"/>
      <c r="AA729" s="3"/>
      <c r="AB729" s="3"/>
      <c r="AC729" s="3"/>
      <c r="AD729" s="163"/>
      <c r="AE729" s="3"/>
      <c r="AF729" s="164"/>
      <c r="AG729" s="3"/>
      <c r="AH729" s="3"/>
      <c r="AI729" s="3"/>
      <c r="AJ729" s="3"/>
      <c r="AK729" s="3"/>
      <c r="AL729" s="3"/>
      <c r="AM729" s="3"/>
      <c r="AN729" s="3"/>
      <c r="AO729" s="3"/>
    </row>
    <row r="730" spans="1:41" ht="12.75" customHeight="1" x14ac:dyDescent="0.2">
      <c r="A730" s="3"/>
      <c r="B730" s="3"/>
      <c r="C730" s="3"/>
      <c r="D730" s="117"/>
      <c r="E730" s="3"/>
      <c r="F730" s="3"/>
      <c r="G730" s="3"/>
      <c r="H730" s="3"/>
      <c r="I730" s="3"/>
      <c r="J730" s="3"/>
      <c r="K730" s="163"/>
      <c r="L730" s="3"/>
      <c r="M730" s="3"/>
      <c r="N730" s="3"/>
      <c r="O730" s="3"/>
      <c r="P730" s="3"/>
      <c r="Q730" s="3"/>
      <c r="R730" s="3"/>
      <c r="S730" s="1"/>
      <c r="T730" s="1"/>
      <c r="U730" s="3"/>
      <c r="V730" s="3"/>
      <c r="W730" s="163"/>
      <c r="X730" s="3"/>
      <c r="Y730" s="163"/>
      <c r="Z730" s="3"/>
      <c r="AA730" s="3"/>
      <c r="AB730" s="3"/>
      <c r="AC730" s="3"/>
      <c r="AD730" s="163"/>
      <c r="AE730" s="3"/>
      <c r="AF730" s="164"/>
      <c r="AG730" s="3"/>
      <c r="AH730" s="3"/>
      <c r="AI730" s="3"/>
      <c r="AJ730" s="3"/>
      <c r="AK730" s="3"/>
      <c r="AL730" s="3"/>
      <c r="AM730" s="3"/>
      <c r="AN730" s="3"/>
      <c r="AO730" s="3"/>
    </row>
    <row r="731" spans="1:41" ht="12.75" customHeight="1" x14ac:dyDescent="0.2">
      <c r="A731" s="3"/>
      <c r="B731" s="3"/>
      <c r="C731" s="3"/>
      <c r="D731" s="117"/>
      <c r="E731" s="3"/>
      <c r="F731" s="3"/>
      <c r="G731" s="3"/>
      <c r="H731" s="3"/>
      <c r="I731" s="3"/>
      <c r="J731" s="3"/>
      <c r="K731" s="163"/>
      <c r="L731" s="3"/>
      <c r="M731" s="3"/>
      <c r="N731" s="3"/>
      <c r="O731" s="3"/>
      <c r="P731" s="3"/>
      <c r="Q731" s="3"/>
      <c r="R731" s="3"/>
      <c r="S731" s="1"/>
      <c r="T731" s="1"/>
      <c r="U731" s="3"/>
      <c r="V731" s="3"/>
      <c r="W731" s="163"/>
      <c r="X731" s="3"/>
      <c r="Y731" s="163"/>
      <c r="Z731" s="3"/>
      <c r="AA731" s="3"/>
      <c r="AB731" s="3"/>
      <c r="AC731" s="3"/>
      <c r="AD731" s="163"/>
      <c r="AE731" s="3"/>
      <c r="AF731" s="164"/>
      <c r="AG731" s="3"/>
      <c r="AH731" s="3"/>
      <c r="AI731" s="3"/>
      <c r="AJ731" s="3"/>
      <c r="AK731" s="3"/>
      <c r="AL731" s="3"/>
      <c r="AM731" s="3"/>
      <c r="AN731" s="3"/>
      <c r="AO731" s="3"/>
    </row>
    <row r="732" spans="1:41" ht="12.75" customHeight="1" x14ac:dyDescent="0.2">
      <c r="A732" s="3"/>
      <c r="B732" s="3"/>
      <c r="C732" s="3"/>
      <c r="D732" s="117"/>
      <c r="E732" s="3"/>
      <c r="F732" s="3"/>
      <c r="G732" s="3"/>
      <c r="H732" s="3"/>
      <c r="I732" s="3"/>
      <c r="J732" s="3"/>
      <c r="K732" s="163"/>
      <c r="L732" s="3"/>
      <c r="M732" s="3"/>
      <c r="N732" s="3"/>
      <c r="O732" s="3"/>
      <c r="P732" s="3"/>
      <c r="Q732" s="3"/>
      <c r="R732" s="3"/>
      <c r="S732" s="1"/>
      <c r="T732" s="1"/>
      <c r="U732" s="3"/>
      <c r="V732" s="3"/>
      <c r="W732" s="163"/>
      <c r="X732" s="3"/>
      <c r="Y732" s="163"/>
      <c r="Z732" s="3"/>
      <c r="AA732" s="3"/>
      <c r="AB732" s="3"/>
      <c r="AC732" s="3"/>
      <c r="AD732" s="163"/>
      <c r="AE732" s="3"/>
      <c r="AF732" s="164"/>
      <c r="AG732" s="3"/>
      <c r="AH732" s="3"/>
      <c r="AI732" s="3"/>
      <c r="AJ732" s="3"/>
      <c r="AK732" s="3"/>
      <c r="AL732" s="3"/>
      <c r="AM732" s="3"/>
      <c r="AN732" s="3"/>
      <c r="AO732" s="3"/>
    </row>
    <row r="733" spans="1:41" ht="12.75" customHeight="1" x14ac:dyDescent="0.2">
      <c r="A733" s="3"/>
      <c r="B733" s="3"/>
      <c r="C733" s="3"/>
      <c r="D733" s="117"/>
      <c r="E733" s="3"/>
      <c r="F733" s="3"/>
      <c r="G733" s="3"/>
      <c r="H733" s="3"/>
      <c r="I733" s="3"/>
      <c r="J733" s="3"/>
      <c r="K733" s="163"/>
      <c r="L733" s="3"/>
      <c r="M733" s="3"/>
      <c r="N733" s="3"/>
      <c r="O733" s="3"/>
      <c r="P733" s="3"/>
      <c r="Q733" s="3"/>
      <c r="R733" s="3"/>
      <c r="S733" s="1"/>
      <c r="T733" s="1"/>
      <c r="U733" s="3"/>
      <c r="V733" s="3"/>
      <c r="W733" s="163"/>
      <c r="X733" s="3"/>
      <c r="Y733" s="163"/>
      <c r="Z733" s="3"/>
      <c r="AA733" s="3"/>
      <c r="AB733" s="3"/>
      <c r="AC733" s="3"/>
      <c r="AD733" s="163"/>
      <c r="AE733" s="3"/>
      <c r="AF733" s="164"/>
      <c r="AG733" s="3"/>
      <c r="AH733" s="3"/>
      <c r="AI733" s="3"/>
      <c r="AJ733" s="3"/>
      <c r="AK733" s="3"/>
      <c r="AL733" s="3"/>
      <c r="AM733" s="3"/>
      <c r="AN733" s="3"/>
      <c r="AO733" s="3"/>
    </row>
    <row r="734" spans="1:41" ht="12.75" customHeight="1" x14ac:dyDescent="0.2">
      <c r="A734" s="3"/>
      <c r="B734" s="3"/>
      <c r="C734" s="3"/>
      <c r="D734" s="117"/>
      <c r="E734" s="3"/>
      <c r="F734" s="3"/>
      <c r="G734" s="3"/>
      <c r="H734" s="3"/>
      <c r="I734" s="3"/>
      <c r="J734" s="3"/>
      <c r="K734" s="163"/>
      <c r="L734" s="3"/>
      <c r="M734" s="3"/>
      <c r="N734" s="3"/>
      <c r="O734" s="3"/>
      <c r="P734" s="3"/>
      <c r="Q734" s="3"/>
      <c r="R734" s="3"/>
      <c r="S734" s="1"/>
      <c r="T734" s="1"/>
      <c r="U734" s="3"/>
      <c r="V734" s="3"/>
      <c r="W734" s="163"/>
      <c r="X734" s="3"/>
      <c r="Y734" s="163"/>
      <c r="Z734" s="3"/>
      <c r="AA734" s="3"/>
      <c r="AB734" s="3"/>
      <c r="AC734" s="3"/>
      <c r="AD734" s="163"/>
      <c r="AE734" s="3"/>
      <c r="AF734" s="164"/>
      <c r="AG734" s="3"/>
      <c r="AH734" s="3"/>
      <c r="AI734" s="3"/>
      <c r="AJ734" s="3"/>
      <c r="AK734" s="3"/>
      <c r="AL734" s="3"/>
      <c r="AM734" s="3"/>
      <c r="AN734" s="3"/>
      <c r="AO734" s="3"/>
    </row>
    <row r="735" spans="1:41" ht="12.75" customHeight="1" x14ac:dyDescent="0.2">
      <c r="A735" s="3"/>
      <c r="B735" s="3"/>
      <c r="C735" s="3"/>
      <c r="D735" s="117"/>
      <c r="E735" s="3"/>
      <c r="F735" s="3"/>
      <c r="G735" s="3"/>
      <c r="H735" s="3"/>
      <c r="I735" s="3"/>
      <c r="J735" s="3"/>
      <c r="K735" s="163"/>
      <c r="L735" s="3"/>
      <c r="M735" s="3"/>
      <c r="N735" s="3"/>
      <c r="O735" s="3"/>
      <c r="P735" s="3"/>
      <c r="Q735" s="3"/>
      <c r="R735" s="3"/>
      <c r="S735" s="1"/>
      <c r="T735" s="1"/>
      <c r="U735" s="3"/>
      <c r="V735" s="3"/>
      <c r="W735" s="163"/>
      <c r="X735" s="3"/>
      <c r="Y735" s="163"/>
      <c r="Z735" s="3"/>
      <c r="AA735" s="3"/>
      <c r="AB735" s="3"/>
      <c r="AC735" s="3"/>
      <c r="AD735" s="163"/>
      <c r="AE735" s="3"/>
      <c r="AF735" s="164"/>
      <c r="AG735" s="3"/>
      <c r="AH735" s="3"/>
      <c r="AI735" s="3"/>
      <c r="AJ735" s="3"/>
      <c r="AK735" s="3"/>
      <c r="AL735" s="3"/>
      <c r="AM735" s="3"/>
      <c r="AN735" s="3"/>
      <c r="AO735" s="3"/>
    </row>
    <row r="736" spans="1:41" ht="12.75" customHeight="1" x14ac:dyDescent="0.2">
      <c r="A736" s="3"/>
      <c r="B736" s="3"/>
      <c r="C736" s="3"/>
      <c r="D736" s="117"/>
      <c r="E736" s="3"/>
      <c r="F736" s="3"/>
      <c r="G736" s="3"/>
      <c r="H736" s="3"/>
      <c r="I736" s="3"/>
      <c r="J736" s="3"/>
      <c r="K736" s="163"/>
      <c r="L736" s="3"/>
      <c r="M736" s="3"/>
      <c r="N736" s="3"/>
      <c r="O736" s="3"/>
      <c r="P736" s="3"/>
      <c r="Q736" s="3"/>
      <c r="R736" s="3"/>
      <c r="S736" s="1"/>
      <c r="T736" s="1"/>
      <c r="U736" s="3"/>
      <c r="V736" s="3"/>
      <c r="W736" s="163"/>
      <c r="X736" s="3"/>
      <c r="Y736" s="163"/>
      <c r="Z736" s="3"/>
      <c r="AA736" s="3"/>
      <c r="AB736" s="3"/>
      <c r="AC736" s="3"/>
      <c r="AD736" s="163"/>
      <c r="AE736" s="3"/>
      <c r="AF736" s="164"/>
      <c r="AG736" s="3"/>
      <c r="AH736" s="3"/>
      <c r="AI736" s="3"/>
      <c r="AJ736" s="3"/>
      <c r="AK736" s="3"/>
      <c r="AL736" s="3"/>
      <c r="AM736" s="3"/>
      <c r="AN736" s="3"/>
      <c r="AO736" s="3"/>
    </row>
    <row r="737" spans="1:41" ht="12.75" customHeight="1" x14ac:dyDescent="0.2">
      <c r="A737" s="3"/>
      <c r="B737" s="3"/>
      <c r="C737" s="3"/>
      <c r="D737" s="117"/>
      <c r="E737" s="3"/>
      <c r="F737" s="3"/>
      <c r="G737" s="3"/>
      <c r="H737" s="3"/>
      <c r="I737" s="3"/>
      <c r="J737" s="3"/>
      <c r="K737" s="163"/>
      <c r="L737" s="3"/>
      <c r="M737" s="3"/>
      <c r="N737" s="3"/>
      <c r="O737" s="3"/>
      <c r="P737" s="3"/>
      <c r="Q737" s="3"/>
      <c r="R737" s="3"/>
      <c r="S737" s="1"/>
      <c r="T737" s="1"/>
      <c r="U737" s="3"/>
      <c r="V737" s="3"/>
      <c r="W737" s="163"/>
      <c r="X737" s="3"/>
      <c r="Y737" s="163"/>
      <c r="Z737" s="3"/>
      <c r="AA737" s="3"/>
      <c r="AB737" s="3"/>
      <c r="AC737" s="3"/>
      <c r="AD737" s="163"/>
      <c r="AE737" s="3"/>
      <c r="AF737" s="164"/>
      <c r="AG737" s="3"/>
      <c r="AH737" s="3"/>
      <c r="AI737" s="3"/>
      <c r="AJ737" s="3"/>
      <c r="AK737" s="3"/>
      <c r="AL737" s="3"/>
      <c r="AM737" s="3"/>
      <c r="AN737" s="3"/>
      <c r="AO737" s="3"/>
    </row>
    <row r="738" spans="1:41" ht="12.75" customHeight="1" x14ac:dyDescent="0.2">
      <c r="A738" s="3"/>
      <c r="B738" s="3"/>
      <c r="C738" s="3"/>
      <c r="D738" s="117"/>
      <c r="E738" s="3"/>
      <c r="F738" s="3"/>
      <c r="G738" s="3"/>
      <c r="H738" s="3"/>
      <c r="I738" s="3"/>
      <c r="J738" s="3"/>
      <c r="K738" s="163"/>
      <c r="L738" s="3"/>
      <c r="M738" s="3"/>
      <c r="N738" s="3"/>
      <c r="O738" s="3"/>
      <c r="P738" s="3"/>
      <c r="Q738" s="3"/>
      <c r="R738" s="3"/>
      <c r="S738" s="1"/>
      <c r="T738" s="1"/>
      <c r="U738" s="3"/>
      <c r="V738" s="3"/>
      <c r="W738" s="163"/>
      <c r="X738" s="3"/>
      <c r="Y738" s="163"/>
      <c r="Z738" s="3"/>
      <c r="AA738" s="3"/>
      <c r="AB738" s="3"/>
      <c r="AC738" s="3"/>
      <c r="AD738" s="163"/>
      <c r="AE738" s="3"/>
      <c r="AF738" s="164"/>
      <c r="AG738" s="3"/>
      <c r="AH738" s="3"/>
      <c r="AI738" s="3"/>
      <c r="AJ738" s="3"/>
      <c r="AK738" s="3"/>
      <c r="AL738" s="3"/>
      <c r="AM738" s="3"/>
      <c r="AN738" s="3"/>
      <c r="AO738" s="3"/>
    </row>
    <row r="739" spans="1:41" ht="12.75" customHeight="1" x14ac:dyDescent="0.2">
      <c r="A739" s="3"/>
      <c r="B739" s="3"/>
      <c r="C739" s="3"/>
      <c r="D739" s="117"/>
      <c r="E739" s="3"/>
      <c r="F739" s="3"/>
      <c r="G739" s="3"/>
      <c r="H739" s="3"/>
      <c r="I739" s="3"/>
      <c r="J739" s="3"/>
      <c r="K739" s="163"/>
      <c r="L739" s="3"/>
      <c r="M739" s="3"/>
      <c r="N739" s="3"/>
      <c r="O739" s="3"/>
      <c r="P739" s="3"/>
      <c r="Q739" s="3"/>
      <c r="R739" s="3"/>
      <c r="S739" s="1"/>
      <c r="T739" s="1"/>
      <c r="U739" s="3"/>
      <c r="V739" s="3"/>
      <c r="W739" s="163"/>
      <c r="X739" s="3"/>
      <c r="Y739" s="163"/>
      <c r="Z739" s="3"/>
      <c r="AA739" s="3"/>
      <c r="AB739" s="3"/>
      <c r="AC739" s="3"/>
      <c r="AD739" s="163"/>
      <c r="AE739" s="3"/>
      <c r="AF739" s="164"/>
      <c r="AG739" s="3"/>
      <c r="AH739" s="3"/>
      <c r="AI739" s="3"/>
      <c r="AJ739" s="3"/>
      <c r="AK739" s="3"/>
      <c r="AL739" s="3"/>
      <c r="AM739" s="3"/>
      <c r="AN739" s="3"/>
      <c r="AO739" s="3"/>
    </row>
    <row r="740" spans="1:41" ht="12.75" customHeight="1" x14ac:dyDescent="0.2">
      <c r="A740" s="3"/>
      <c r="B740" s="3"/>
      <c r="C740" s="3"/>
      <c r="D740" s="117"/>
      <c r="E740" s="3"/>
      <c r="F740" s="3"/>
      <c r="G740" s="3"/>
      <c r="H740" s="3"/>
      <c r="I740" s="3"/>
      <c r="J740" s="3"/>
      <c r="K740" s="163"/>
      <c r="L740" s="3"/>
      <c r="M740" s="3"/>
      <c r="N740" s="3"/>
      <c r="O740" s="3"/>
      <c r="P740" s="3"/>
      <c r="Q740" s="3"/>
      <c r="R740" s="3"/>
      <c r="S740" s="1"/>
      <c r="T740" s="1"/>
      <c r="U740" s="3"/>
      <c r="V740" s="3"/>
      <c r="W740" s="163"/>
      <c r="X740" s="3"/>
      <c r="Y740" s="163"/>
      <c r="Z740" s="3"/>
      <c r="AA740" s="3"/>
      <c r="AB740" s="3"/>
      <c r="AC740" s="3"/>
      <c r="AD740" s="163"/>
      <c r="AE740" s="3"/>
      <c r="AF740" s="164"/>
      <c r="AG740" s="3"/>
      <c r="AH740" s="3"/>
      <c r="AI740" s="3"/>
      <c r="AJ740" s="3"/>
      <c r="AK740" s="3"/>
      <c r="AL740" s="3"/>
      <c r="AM740" s="3"/>
      <c r="AN740" s="3"/>
      <c r="AO740" s="3"/>
    </row>
    <row r="741" spans="1:41" ht="12.75" customHeight="1" x14ac:dyDescent="0.2">
      <c r="A741" s="3"/>
      <c r="B741" s="3"/>
      <c r="C741" s="3"/>
      <c r="D741" s="117"/>
      <c r="E741" s="3"/>
      <c r="F741" s="3"/>
      <c r="G741" s="3"/>
      <c r="H741" s="3"/>
      <c r="I741" s="3"/>
      <c r="J741" s="3"/>
      <c r="K741" s="163"/>
      <c r="L741" s="3"/>
      <c r="M741" s="3"/>
      <c r="N741" s="3"/>
      <c r="O741" s="3"/>
      <c r="P741" s="3"/>
      <c r="Q741" s="3"/>
      <c r="R741" s="3"/>
      <c r="S741" s="1"/>
      <c r="T741" s="1"/>
      <c r="U741" s="3"/>
      <c r="V741" s="3"/>
      <c r="W741" s="163"/>
      <c r="X741" s="3"/>
      <c r="Y741" s="163"/>
      <c r="Z741" s="3"/>
      <c r="AA741" s="3"/>
      <c r="AB741" s="3"/>
      <c r="AC741" s="3"/>
      <c r="AD741" s="163"/>
      <c r="AE741" s="3"/>
      <c r="AF741" s="164"/>
      <c r="AG741" s="3"/>
      <c r="AH741" s="3"/>
      <c r="AI741" s="3"/>
      <c r="AJ741" s="3"/>
      <c r="AK741" s="3"/>
      <c r="AL741" s="3"/>
      <c r="AM741" s="3"/>
      <c r="AN741" s="3"/>
      <c r="AO741" s="3"/>
    </row>
    <row r="742" spans="1:41" ht="12.75" customHeight="1" x14ac:dyDescent="0.2">
      <c r="A742" s="3"/>
      <c r="B742" s="3"/>
      <c r="C742" s="3"/>
      <c r="D742" s="117"/>
      <c r="E742" s="3"/>
      <c r="F742" s="3"/>
      <c r="G742" s="3"/>
      <c r="H742" s="3"/>
      <c r="I742" s="3"/>
      <c r="J742" s="3"/>
      <c r="K742" s="163"/>
      <c r="L742" s="3"/>
      <c r="M742" s="3"/>
      <c r="N742" s="3"/>
      <c r="O742" s="3"/>
      <c r="P742" s="3"/>
      <c r="Q742" s="3"/>
      <c r="R742" s="3"/>
      <c r="S742" s="1"/>
      <c r="T742" s="1"/>
      <c r="U742" s="3"/>
      <c r="V742" s="3"/>
      <c r="W742" s="163"/>
      <c r="X742" s="3"/>
      <c r="Y742" s="163"/>
      <c r="Z742" s="3"/>
      <c r="AA742" s="3"/>
      <c r="AB742" s="3"/>
      <c r="AC742" s="3"/>
      <c r="AD742" s="163"/>
      <c r="AE742" s="3"/>
      <c r="AF742" s="164"/>
      <c r="AG742" s="3"/>
      <c r="AH742" s="3"/>
      <c r="AI742" s="3"/>
      <c r="AJ742" s="3"/>
      <c r="AK742" s="3"/>
      <c r="AL742" s="3"/>
      <c r="AM742" s="3"/>
      <c r="AN742" s="3"/>
      <c r="AO742" s="3"/>
    </row>
    <row r="743" spans="1:41" ht="12.75" customHeight="1" x14ac:dyDescent="0.2">
      <c r="A743" s="3"/>
      <c r="B743" s="3"/>
      <c r="C743" s="3"/>
      <c r="D743" s="117"/>
      <c r="E743" s="3"/>
      <c r="F743" s="3"/>
      <c r="G743" s="3"/>
      <c r="H743" s="3"/>
      <c r="I743" s="3"/>
      <c r="J743" s="3"/>
      <c r="K743" s="163"/>
      <c r="L743" s="3"/>
      <c r="M743" s="3"/>
      <c r="N743" s="3"/>
      <c r="O743" s="3"/>
      <c r="P743" s="3"/>
      <c r="Q743" s="3"/>
      <c r="R743" s="3"/>
      <c r="S743" s="1"/>
      <c r="T743" s="1"/>
      <c r="U743" s="3"/>
      <c r="V743" s="3"/>
      <c r="W743" s="163"/>
      <c r="X743" s="3"/>
      <c r="Y743" s="163"/>
      <c r="Z743" s="3"/>
      <c r="AA743" s="3"/>
      <c r="AB743" s="3"/>
      <c r="AC743" s="3"/>
      <c r="AD743" s="163"/>
      <c r="AE743" s="3"/>
      <c r="AF743" s="164"/>
      <c r="AG743" s="3"/>
      <c r="AH743" s="3"/>
      <c r="AI743" s="3"/>
      <c r="AJ743" s="3"/>
      <c r="AK743" s="3"/>
      <c r="AL743" s="3"/>
      <c r="AM743" s="3"/>
      <c r="AN743" s="3"/>
      <c r="AO743" s="3"/>
    </row>
    <row r="744" spans="1:41" ht="12.75" customHeight="1" x14ac:dyDescent="0.2">
      <c r="A744" s="3"/>
      <c r="B744" s="3"/>
      <c r="C744" s="3"/>
      <c r="D744" s="117"/>
      <c r="E744" s="3"/>
      <c r="F744" s="3"/>
      <c r="G744" s="3"/>
      <c r="H744" s="3"/>
      <c r="I744" s="3"/>
      <c r="J744" s="3"/>
      <c r="K744" s="163"/>
      <c r="L744" s="3"/>
      <c r="M744" s="3"/>
      <c r="N744" s="3"/>
      <c r="O744" s="3"/>
      <c r="P744" s="3"/>
      <c r="Q744" s="3"/>
      <c r="R744" s="3"/>
      <c r="S744" s="1"/>
      <c r="T744" s="1"/>
      <c r="U744" s="3"/>
      <c r="V744" s="3"/>
      <c r="W744" s="163"/>
      <c r="X744" s="3"/>
      <c r="Y744" s="163"/>
      <c r="Z744" s="3"/>
      <c r="AA744" s="3"/>
      <c r="AB744" s="3"/>
      <c r="AC744" s="3"/>
      <c r="AD744" s="163"/>
      <c r="AE744" s="3"/>
      <c r="AF744" s="164"/>
      <c r="AG744" s="3"/>
      <c r="AH744" s="3"/>
      <c r="AI744" s="3"/>
      <c r="AJ744" s="3"/>
      <c r="AK744" s="3"/>
      <c r="AL744" s="3"/>
      <c r="AM744" s="3"/>
      <c r="AN744" s="3"/>
      <c r="AO744" s="3"/>
    </row>
    <row r="745" spans="1:41" ht="12.75" customHeight="1" x14ac:dyDescent="0.2">
      <c r="A745" s="3"/>
      <c r="B745" s="3"/>
      <c r="C745" s="3"/>
      <c r="D745" s="117"/>
      <c r="E745" s="3"/>
      <c r="F745" s="3"/>
      <c r="G745" s="3"/>
      <c r="H745" s="3"/>
      <c r="I745" s="3"/>
      <c r="J745" s="3"/>
      <c r="K745" s="163"/>
      <c r="L745" s="3"/>
      <c r="M745" s="3"/>
      <c r="N745" s="3"/>
      <c r="O745" s="3"/>
      <c r="P745" s="3"/>
      <c r="Q745" s="3"/>
      <c r="R745" s="3"/>
      <c r="S745" s="1"/>
      <c r="T745" s="1"/>
      <c r="U745" s="3"/>
      <c r="V745" s="3"/>
      <c r="W745" s="163"/>
      <c r="X745" s="3"/>
      <c r="Y745" s="163"/>
      <c r="Z745" s="3"/>
      <c r="AA745" s="3"/>
      <c r="AB745" s="3"/>
      <c r="AC745" s="3"/>
      <c r="AD745" s="163"/>
      <c r="AE745" s="3"/>
      <c r="AF745" s="164"/>
      <c r="AG745" s="3"/>
      <c r="AH745" s="3"/>
      <c r="AI745" s="3"/>
      <c r="AJ745" s="3"/>
      <c r="AK745" s="3"/>
      <c r="AL745" s="3"/>
      <c r="AM745" s="3"/>
      <c r="AN745" s="3"/>
      <c r="AO745" s="3"/>
    </row>
    <row r="746" spans="1:41" ht="12.75" customHeight="1" x14ac:dyDescent="0.2">
      <c r="A746" s="3"/>
      <c r="B746" s="3"/>
      <c r="C746" s="3"/>
      <c r="D746" s="117"/>
      <c r="E746" s="3"/>
      <c r="F746" s="3"/>
      <c r="G746" s="3"/>
      <c r="H746" s="3"/>
      <c r="I746" s="3"/>
      <c r="J746" s="3"/>
      <c r="K746" s="163"/>
      <c r="L746" s="3"/>
      <c r="M746" s="3"/>
      <c r="N746" s="3"/>
      <c r="O746" s="3"/>
      <c r="P746" s="3"/>
      <c r="Q746" s="3"/>
      <c r="R746" s="3"/>
      <c r="S746" s="1"/>
      <c r="T746" s="1"/>
      <c r="U746" s="3"/>
      <c r="V746" s="3"/>
      <c r="W746" s="163"/>
      <c r="X746" s="3"/>
      <c r="Y746" s="163"/>
      <c r="Z746" s="3"/>
      <c r="AA746" s="3"/>
      <c r="AB746" s="3"/>
      <c r="AC746" s="3"/>
      <c r="AD746" s="163"/>
      <c r="AE746" s="3"/>
      <c r="AF746" s="164"/>
      <c r="AG746" s="3"/>
      <c r="AH746" s="3"/>
      <c r="AI746" s="3"/>
      <c r="AJ746" s="3"/>
      <c r="AK746" s="3"/>
      <c r="AL746" s="3"/>
      <c r="AM746" s="3"/>
      <c r="AN746" s="3"/>
      <c r="AO746" s="3"/>
    </row>
    <row r="747" spans="1:41" ht="12.75" customHeight="1" x14ac:dyDescent="0.2">
      <c r="A747" s="3"/>
      <c r="B747" s="3"/>
      <c r="C747" s="3"/>
      <c r="D747" s="117"/>
      <c r="E747" s="3"/>
      <c r="F747" s="3"/>
      <c r="G747" s="3"/>
      <c r="H747" s="3"/>
      <c r="I747" s="3"/>
      <c r="J747" s="3"/>
      <c r="K747" s="163"/>
      <c r="L747" s="3"/>
      <c r="M747" s="3"/>
      <c r="N747" s="3"/>
      <c r="O747" s="3"/>
      <c r="P747" s="3"/>
      <c r="Q747" s="3"/>
      <c r="R747" s="3"/>
      <c r="S747" s="1"/>
      <c r="T747" s="1"/>
      <c r="U747" s="3"/>
      <c r="V747" s="3"/>
      <c r="W747" s="163"/>
      <c r="X747" s="3"/>
      <c r="Y747" s="163"/>
      <c r="Z747" s="3"/>
      <c r="AA747" s="3"/>
      <c r="AB747" s="3"/>
      <c r="AC747" s="3"/>
      <c r="AD747" s="163"/>
      <c r="AE747" s="3"/>
      <c r="AF747" s="164"/>
      <c r="AG747" s="3"/>
      <c r="AH747" s="3"/>
      <c r="AI747" s="3"/>
      <c r="AJ747" s="3"/>
      <c r="AK747" s="3"/>
      <c r="AL747" s="3"/>
      <c r="AM747" s="3"/>
      <c r="AN747" s="3"/>
      <c r="AO747" s="3"/>
    </row>
    <row r="748" spans="1:41" ht="12.75" customHeight="1" x14ac:dyDescent="0.2">
      <c r="A748" s="3"/>
      <c r="B748" s="3"/>
      <c r="C748" s="3"/>
      <c r="D748" s="117"/>
      <c r="E748" s="3"/>
      <c r="F748" s="3"/>
      <c r="G748" s="3"/>
      <c r="H748" s="3"/>
      <c r="I748" s="3"/>
      <c r="J748" s="3"/>
      <c r="K748" s="163"/>
      <c r="L748" s="3"/>
      <c r="M748" s="3"/>
      <c r="N748" s="3"/>
      <c r="O748" s="3"/>
      <c r="P748" s="3"/>
      <c r="Q748" s="3"/>
      <c r="R748" s="3"/>
      <c r="S748" s="1"/>
      <c r="T748" s="1"/>
      <c r="U748" s="3"/>
      <c r="V748" s="3"/>
      <c r="W748" s="163"/>
      <c r="X748" s="3"/>
      <c r="Y748" s="163"/>
      <c r="Z748" s="3"/>
      <c r="AA748" s="3"/>
      <c r="AB748" s="3"/>
      <c r="AC748" s="3"/>
      <c r="AD748" s="163"/>
      <c r="AE748" s="3"/>
      <c r="AF748" s="164"/>
      <c r="AG748" s="3"/>
      <c r="AH748" s="3"/>
      <c r="AI748" s="3"/>
      <c r="AJ748" s="3"/>
      <c r="AK748" s="3"/>
      <c r="AL748" s="3"/>
      <c r="AM748" s="3"/>
      <c r="AN748" s="3"/>
      <c r="AO748" s="3"/>
    </row>
    <row r="749" spans="1:41" ht="12.75" customHeight="1" x14ac:dyDescent="0.2">
      <c r="A749" s="3"/>
      <c r="B749" s="3"/>
      <c r="C749" s="3"/>
      <c r="D749" s="117"/>
      <c r="E749" s="3"/>
      <c r="F749" s="3"/>
      <c r="G749" s="3"/>
      <c r="H749" s="3"/>
      <c r="I749" s="3"/>
      <c r="J749" s="3"/>
      <c r="K749" s="163"/>
      <c r="L749" s="3"/>
      <c r="M749" s="3"/>
      <c r="N749" s="3"/>
      <c r="O749" s="3"/>
      <c r="P749" s="3"/>
      <c r="Q749" s="3"/>
      <c r="R749" s="3"/>
      <c r="S749" s="1"/>
      <c r="T749" s="1"/>
      <c r="U749" s="3"/>
      <c r="V749" s="3"/>
      <c r="W749" s="163"/>
      <c r="X749" s="3"/>
      <c r="Y749" s="163"/>
      <c r="Z749" s="3"/>
      <c r="AA749" s="3"/>
      <c r="AB749" s="3"/>
      <c r="AC749" s="3"/>
      <c r="AD749" s="163"/>
      <c r="AE749" s="3"/>
      <c r="AF749" s="164"/>
      <c r="AG749" s="3"/>
      <c r="AH749" s="3"/>
      <c r="AI749" s="3"/>
      <c r="AJ749" s="3"/>
      <c r="AK749" s="3"/>
      <c r="AL749" s="3"/>
      <c r="AM749" s="3"/>
      <c r="AN749" s="3"/>
      <c r="AO749" s="3"/>
    </row>
    <row r="750" spans="1:41" ht="12.75" customHeight="1" x14ac:dyDescent="0.2">
      <c r="A750" s="3"/>
      <c r="B750" s="3"/>
      <c r="C750" s="3"/>
      <c r="D750" s="117"/>
      <c r="E750" s="3"/>
      <c r="F750" s="3"/>
      <c r="G750" s="3"/>
      <c r="H750" s="3"/>
      <c r="I750" s="3"/>
      <c r="J750" s="3"/>
      <c r="K750" s="163"/>
      <c r="L750" s="3"/>
      <c r="M750" s="3"/>
      <c r="N750" s="3"/>
      <c r="O750" s="3"/>
      <c r="P750" s="3"/>
      <c r="Q750" s="3"/>
      <c r="R750" s="3"/>
      <c r="S750" s="1"/>
      <c r="T750" s="1"/>
      <c r="U750" s="3"/>
      <c r="V750" s="3"/>
      <c r="W750" s="163"/>
      <c r="X750" s="3"/>
      <c r="Y750" s="163"/>
      <c r="Z750" s="3"/>
      <c r="AA750" s="3"/>
      <c r="AB750" s="3"/>
      <c r="AC750" s="3"/>
      <c r="AD750" s="163"/>
      <c r="AE750" s="3"/>
      <c r="AF750" s="164"/>
      <c r="AG750" s="3"/>
      <c r="AH750" s="3"/>
      <c r="AI750" s="3"/>
      <c r="AJ750" s="3"/>
      <c r="AK750" s="3"/>
      <c r="AL750" s="3"/>
      <c r="AM750" s="3"/>
      <c r="AN750" s="3"/>
      <c r="AO750" s="3"/>
    </row>
    <row r="751" spans="1:41" ht="12.75" customHeight="1" x14ac:dyDescent="0.2">
      <c r="A751" s="3"/>
      <c r="B751" s="3"/>
      <c r="C751" s="3"/>
      <c r="D751" s="117"/>
      <c r="E751" s="3"/>
      <c r="F751" s="3"/>
      <c r="G751" s="3"/>
      <c r="H751" s="3"/>
      <c r="I751" s="3"/>
      <c r="J751" s="3"/>
      <c r="K751" s="163"/>
      <c r="L751" s="3"/>
      <c r="M751" s="3"/>
      <c r="N751" s="3"/>
      <c r="O751" s="3"/>
      <c r="P751" s="3"/>
      <c r="Q751" s="3"/>
      <c r="R751" s="3"/>
      <c r="S751" s="1"/>
      <c r="T751" s="1"/>
      <c r="U751" s="3"/>
      <c r="V751" s="3"/>
      <c r="W751" s="163"/>
      <c r="X751" s="3"/>
      <c r="Y751" s="163"/>
      <c r="Z751" s="3"/>
      <c r="AA751" s="3"/>
      <c r="AB751" s="3"/>
      <c r="AC751" s="3"/>
      <c r="AD751" s="163"/>
      <c r="AE751" s="3"/>
      <c r="AF751" s="164"/>
      <c r="AG751" s="3"/>
      <c r="AH751" s="3"/>
      <c r="AI751" s="3"/>
      <c r="AJ751" s="3"/>
      <c r="AK751" s="3"/>
      <c r="AL751" s="3"/>
      <c r="AM751" s="3"/>
      <c r="AN751" s="3"/>
      <c r="AO751" s="3"/>
    </row>
    <row r="752" spans="1:41" ht="12.75" customHeight="1" x14ac:dyDescent="0.2">
      <c r="A752" s="3"/>
      <c r="B752" s="3"/>
      <c r="C752" s="3"/>
      <c r="D752" s="117"/>
      <c r="E752" s="3"/>
      <c r="F752" s="3"/>
      <c r="G752" s="3"/>
      <c r="H752" s="3"/>
      <c r="I752" s="3"/>
      <c r="J752" s="3"/>
      <c r="K752" s="163"/>
      <c r="L752" s="3"/>
      <c r="M752" s="3"/>
      <c r="N752" s="3"/>
      <c r="O752" s="3"/>
      <c r="P752" s="3"/>
      <c r="Q752" s="3"/>
      <c r="R752" s="3"/>
      <c r="S752" s="1"/>
      <c r="T752" s="1"/>
      <c r="U752" s="3"/>
      <c r="V752" s="3"/>
      <c r="W752" s="163"/>
      <c r="X752" s="3"/>
      <c r="Y752" s="163"/>
      <c r="Z752" s="3"/>
      <c r="AA752" s="3"/>
      <c r="AB752" s="3"/>
      <c r="AC752" s="3"/>
      <c r="AD752" s="163"/>
      <c r="AE752" s="3"/>
      <c r="AF752" s="164"/>
      <c r="AG752" s="3"/>
      <c r="AH752" s="3"/>
      <c r="AI752" s="3"/>
      <c r="AJ752" s="3"/>
      <c r="AK752" s="3"/>
      <c r="AL752" s="3"/>
      <c r="AM752" s="3"/>
      <c r="AN752" s="3"/>
      <c r="AO752" s="3"/>
    </row>
    <row r="753" spans="1:41" ht="12.75" customHeight="1" x14ac:dyDescent="0.2">
      <c r="A753" s="3"/>
      <c r="B753" s="3"/>
      <c r="C753" s="3"/>
      <c r="D753" s="117"/>
      <c r="E753" s="3"/>
      <c r="F753" s="3"/>
      <c r="G753" s="3"/>
      <c r="H753" s="3"/>
      <c r="I753" s="3"/>
      <c r="J753" s="3"/>
      <c r="K753" s="163"/>
      <c r="L753" s="3"/>
      <c r="M753" s="3"/>
      <c r="N753" s="3"/>
      <c r="O753" s="3"/>
      <c r="P753" s="3"/>
      <c r="Q753" s="3"/>
      <c r="R753" s="3"/>
      <c r="S753" s="1"/>
      <c r="T753" s="1"/>
      <c r="U753" s="3"/>
      <c r="V753" s="3"/>
      <c r="W753" s="163"/>
      <c r="X753" s="3"/>
      <c r="Y753" s="163"/>
      <c r="Z753" s="3"/>
      <c r="AA753" s="3"/>
      <c r="AB753" s="3"/>
      <c r="AC753" s="3"/>
      <c r="AD753" s="163"/>
      <c r="AE753" s="3"/>
      <c r="AF753" s="164"/>
      <c r="AG753" s="3"/>
      <c r="AH753" s="3"/>
      <c r="AI753" s="3"/>
      <c r="AJ753" s="3"/>
      <c r="AK753" s="3"/>
      <c r="AL753" s="3"/>
      <c r="AM753" s="3"/>
      <c r="AN753" s="3"/>
      <c r="AO753" s="3"/>
    </row>
    <row r="754" spans="1:41" ht="12.75" customHeight="1" x14ac:dyDescent="0.2">
      <c r="A754" s="3"/>
      <c r="B754" s="3"/>
      <c r="C754" s="3"/>
      <c r="D754" s="117"/>
      <c r="E754" s="3"/>
      <c r="F754" s="3"/>
      <c r="G754" s="3"/>
      <c r="H754" s="3"/>
      <c r="I754" s="3"/>
      <c r="J754" s="3"/>
      <c r="K754" s="163"/>
      <c r="L754" s="3"/>
      <c r="M754" s="3"/>
      <c r="N754" s="3"/>
      <c r="O754" s="3"/>
      <c r="P754" s="3"/>
      <c r="Q754" s="3"/>
      <c r="R754" s="3"/>
      <c r="S754" s="1"/>
      <c r="T754" s="1"/>
      <c r="U754" s="3"/>
      <c r="V754" s="3"/>
      <c r="W754" s="163"/>
      <c r="X754" s="3"/>
      <c r="Y754" s="163"/>
      <c r="Z754" s="3"/>
      <c r="AA754" s="3"/>
      <c r="AB754" s="3"/>
      <c r="AC754" s="3"/>
      <c r="AD754" s="163"/>
      <c r="AE754" s="3"/>
      <c r="AF754" s="164"/>
      <c r="AG754" s="3"/>
      <c r="AH754" s="3"/>
      <c r="AI754" s="3"/>
      <c r="AJ754" s="3"/>
      <c r="AK754" s="3"/>
      <c r="AL754" s="3"/>
      <c r="AM754" s="3"/>
      <c r="AN754" s="3"/>
      <c r="AO754" s="3"/>
    </row>
    <row r="755" spans="1:41" ht="12.75" customHeight="1" x14ac:dyDescent="0.2">
      <c r="A755" s="3"/>
      <c r="B755" s="3"/>
      <c r="C755" s="3"/>
      <c r="D755" s="117"/>
      <c r="E755" s="3"/>
      <c r="F755" s="3"/>
      <c r="G755" s="3"/>
      <c r="H755" s="3"/>
      <c r="I755" s="3"/>
      <c r="J755" s="3"/>
      <c r="K755" s="163"/>
      <c r="L755" s="3"/>
      <c r="M755" s="3"/>
      <c r="N755" s="3"/>
      <c r="O755" s="3"/>
      <c r="P755" s="3"/>
      <c r="Q755" s="3"/>
      <c r="R755" s="3"/>
      <c r="S755" s="1"/>
      <c r="T755" s="1"/>
      <c r="U755" s="3"/>
      <c r="V755" s="3"/>
      <c r="W755" s="163"/>
      <c r="X755" s="3"/>
      <c r="Y755" s="163"/>
      <c r="Z755" s="3"/>
      <c r="AA755" s="3"/>
      <c r="AB755" s="3"/>
      <c r="AC755" s="3"/>
      <c r="AD755" s="163"/>
      <c r="AE755" s="3"/>
      <c r="AF755" s="164"/>
      <c r="AG755" s="3"/>
      <c r="AH755" s="3"/>
      <c r="AI755" s="3"/>
      <c r="AJ755" s="3"/>
      <c r="AK755" s="3"/>
      <c r="AL755" s="3"/>
      <c r="AM755" s="3"/>
      <c r="AN755" s="3"/>
      <c r="AO755" s="3"/>
    </row>
    <row r="756" spans="1:41" ht="12.75" customHeight="1" x14ac:dyDescent="0.2">
      <c r="A756" s="3"/>
      <c r="B756" s="3"/>
      <c r="C756" s="3"/>
      <c r="D756" s="117"/>
      <c r="E756" s="3"/>
      <c r="F756" s="3"/>
      <c r="G756" s="3"/>
      <c r="H756" s="3"/>
      <c r="I756" s="3"/>
      <c r="J756" s="3"/>
      <c r="K756" s="163"/>
      <c r="L756" s="3"/>
      <c r="M756" s="3"/>
      <c r="N756" s="3"/>
      <c r="O756" s="3"/>
      <c r="P756" s="3"/>
      <c r="Q756" s="3"/>
      <c r="R756" s="3"/>
      <c r="S756" s="1"/>
      <c r="T756" s="1"/>
      <c r="U756" s="3"/>
      <c r="V756" s="3"/>
      <c r="W756" s="163"/>
      <c r="X756" s="3"/>
      <c r="Y756" s="163"/>
      <c r="Z756" s="3"/>
      <c r="AA756" s="3"/>
      <c r="AB756" s="3"/>
      <c r="AC756" s="3"/>
      <c r="AD756" s="163"/>
      <c r="AE756" s="3"/>
      <c r="AF756" s="164"/>
      <c r="AG756" s="3"/>
      <c r="AH756" s="3"/>
      <c r="AI756" s="3"/>
      <c r="AJ756" s="3"/>
      <c r="AK756" s="3"/>
      <c r="AL756" s="3"/>
      <c r="AM756" s="3"/>
      <c r="AN756" s="3"/>
      <c r="AO756" s="3"/>
    </row>
    <row r="757" spans="1:41" ht="12.75" customHeight="1" x14ac:dyDescent="0.2">
      <c r="A757" s="3"/>
      <c r="B757" s="3"/>
      <c r="C757" s="3"/>
      <c r="D757" s="117"/>
      <c r="E757" s="3"/>
      <c r="F757" s="3"/>
      <c r="G757" s="3"/>
      <c r="H757" s="3"/>
      <c r="I757" s="3"/>
      <c r="J757" s="3"/>
      <c r="K757" s="163"/>
      <c r="L757" s="3"/>
      <c r="M757" s="3"/>
      <c r="N757" s="3"/>
      <c r="O757" s="3"/>
      <c r="P757" s="3"/>
      <c r="Q757" s="3"/>
      <c r="R757" s="3"/>
      <c r="S757" s="1"/>
      <c r="T757" s="1"/>
      <c r="U757" s="3"/>
      <c r="V757" s="3"/>
      <c r="W757" s="163"/>
      <c r="X757" s="3"/>
      <c r="Y757" s="163"/>
      <c r="Z757" s="3"/>
      <c r="AA757" s="3"/>
      <c r="AB757" s="3"/>
      <c r="AC757" s="3"/>
      <c r="AD757" s="163"/>
      <c r="AE757" s="3"/>
      <c r="AF757" s="164"/>
      <c r="AG757" s="3"/>
      <c r="AH757" s="3"/>
      <c r="AI757" s="3"/>
      <c r="AJ757" s="3"/>
      <c r="AK757" s="3"/>
      <c r="AL757" s="3"/>
      <c r="AM757" s="3"/>
      <c r="AN757" s="3"/>
      <c r="AO757" s="3"/>
    </row>
    <row r="758" spans="1:41" ht="12.75" customHeight="1" x14ac:dyDescent="0.2">
      <c r="A758" s="3"/>
      <c r="B758" s="3"/>
      <c r="C758" s="3"/>
      <c r="D758" s="117"/>
      <c r="E758" s="3"/>
      <c r="F758" s="3"/>
      <c r="G758" s="3"/>
      <c r="H758" s="3"/>
      <c r="I758" s="3"/>
      <c r="J758" s="3"/>
      <c r="K758" s="163"/>
      <c r="L758" s="3"/>
      <c r="M758" s="3"/>
      <c r="N758" s="3"/>
      <c r="O758" s="3"/>
      <c r="P758" s="3"/>
      <c r="Q758" s="3"/>
      <c r="R758" s="3"/>
      <c r="S758" s="1"/>
      <c r="T758" s="1"/>
      <c r="U758" s="3"/>
      <c r="V758" s="3"/>
      <c r="W758" s="163"/>
      <c r="X758" s="3"/>
      <c r="Y758" s="163"/>
      <c r="Z758" s="3"/>
      <c r="AA758" s="3"/>
      <c r="AB758" s="3"/>
      <c r="AC758" s="3"/>
      <c r="AD758" s="163"/>
      <c r="AE758" s="3"/>
      <c r="AF758" s="164"/>
      <c r="AG758" s="3"/>
      <c r="AH758" s="3"/>
      <c r="AI758" s="3"/>
      <c r="AJ758" s="3"/>
      <c r="AK758" s="3"/>
      <c r="AL758" s="3"/>
      <c r="AM758" s="3"/>
      <c r="AN758" s="3"/>
      <c r="AO758" s="3"/>
    </row>
    <row r="759" spans="1:41" ht="12.75" customHeight="1" x14ac:dyDescent="0.2">
      <c r="A759" s="3"/>
      <c r="B759" s="3"/>
      <c r="C759" s="3"/>
      <c r="D759" s="117"/>
      <c r="E759" s="3"/>
      <c r="F759" s="3"/>
      <c r="G759" s="3"/>
      <c r="H759" s="3"/>
      <c r="I759" s="3"/>
      <c r="J759" s="3"/>
      <c r="K759" s="163"/>
      <c r="L759" s="3"/>
      <c r="M759" s="3"/>
      <c r="N759" s="3"/>
      <c r="O759" s="3"/>
      <c r="P759" s="3"/>
      <c r="Q759" s="3"/>
      <c r="R759" s="3"/>
      <c r="S759" s="1"/>
      <c r="T759" s="1"/>
      <c r="U759" s="3"/>
      <c r="V759" s="3"/>
      <c r="W759" s="163"/>
      <c r="X759" s="3"/>
      <c r="Y759" s="163"/>
      <c r="Z759" s="3"/>
      <c r="AA759" s="3"/>
      <c r="AB759" s="3"/>
      <c r="AC759" s="3"/>
      <c r="AD759" s="163"/>
      <c r="AE759" s="3"/>
      <c r="AF759" s="164"/>
      <c r="AG759" s="3"/>
      <c r="AH759" s="3"/>
      <c r="AI759" s="3"/>
      <c r="AJ759" s="3"/>
      <c r="AK759" s="3"/>
      <c r="AL759" s="3"/>
      <c r="AM759" s="3"/>
      <c r="AN759" s="3"/>
      <c r="AO759" s="3"/>
    </row>
    <row r="760" spans="1:41" ht="12.75" customHeight="1" x14ac:dyDescent="0.2">
      <c r="A760" s="3"/>
      <c r="B760" s="3"/>
      <c r="C760" s="3"/>
      <c r="D760" s="117"/>
      <c r="E760" s="3"/>
      <c r="F760" s="3"/>
      <c r="G760" s="3"/>
      <c r="H760" s="3"/>
      <c r="I760" s="3"/>
      <c r="J760" s="3"/>
      <c r="K760" s="163"/>
      <c r="L760" s="3"/>
      <c r="M760" s="3"/>
      <c r="N760" s="3"/>
      <c r="O760" s="3"/>
      <c r="P760" s="3"/>
      <c r="Q760" s="3"/>
      <c r="R760" s="3"/>
      <c r="S760" s="1"/>
      <c r="T760" s="1"/>
      <c r="U760" s="3"/>
      <c r="V760" s="3"/>
      <c r="W760" s="163"/>
      <c r="X760" s="3"/>
      <c r="Y760" s="163"/>
      <c r="Z760" s="3"/>
      <c r="AA760" s="3"/>
      <c r="AB760" s="3"/>
      <c r="AC760" s="3"/>
      <c r="AD760" s="163"/>
      <c r="AE760" s="3"/>
      <c r="AF760" s="164"/>
      <c r="AG760" s="3"/>
      <c r="AH760" s="3"/>
      <c r="AI760" s="3"/>
      <c r="AJ760" s="3"/>
      <c r="AK760" s="3"/>
      <c r="AL760" s="3"/>
      <c r="AM760" s="3"/>
      <c r="AN760" s="3"/>
      <c r="AO760" s="3"/>
    </row>
    <row r="761" spans="1:41" ht="12.75" customHeight="1" x14ac:dyDescent="0.2">
      <c r="A761" s="3"/>
      <c r="B761" s="3"/>
      <c r="C761" s="3"/>
      <c r="D761" s="117"/>
      <c r="E761" s="3"/>
      <c r="F761" s="3"/>
      <c r="G761" s="3"/>
      <c r="H761" s="3"/>
      <c r="I761" s="3"/>
      <c r="J761" s="3"/>
      <c r="K761" s="163"/>
      <c r="L761" s="3"/>
      <c r="M761" s="3"/>
      <c r="N761" s="3"/>
      <c r="O761" s="3"/>
      <c r="P761" s="3"/>
      <c r="Q761" s="3"/>
      <c r="R761" s="3"/>
      <c r="S761" s="1"/>
      <c r="T761" s="1"/>
      <c r="U761" s="3"/>
      <c r="V761" s="3"/>
      <c r="W761" s="163"/>
      <c r="X761" s="3"/>
      <c r="Y761" s="163"/>
      <c r="Z761" s="3"/>
      <c r="AA761" s="3"/>
      <c r="AB761" s="3"/>
      <c r="AC761" s="3"/>
      <c r="AD761" s="163"/>
      <c r="AE761" s="3"/>
      <c r="AF761" s="164"/>
      <c r="AG761" s="3"/>
      <c r="AH761" s="3"/>
      <c r="AI761" s="3"/>
      <c r="AJ761" s="3"/>
      <c r="AK761" s="3"/>
      <c r="AL761" s="3"/>
      <c r="AM761" s="3"/>
      <c r="AN761" s="3"/>
      <c r="AO761" s="3"/>
    </row>
    <row r="762" spans="1:41" ht="12.75" customHeight="1" x14ac:dyDescent="0.2">
      <c r="A762" s="3"/>
      <c r="B762" s="3"/>
      <c r="C762" s="3"/>
      <c r="D762" s="117"/>
      <c r="E762" s="3"/>
      <c r="F762" s="3"/>
      <c r="G762" s="3"/>
      <c r="H762" s="3"/>
      <c r="I762" s="3"/>
      <c r="J762" s="3"/>
      <c r="K762" s="163"/>
      <c r="L762" s="3"/>
      <c r="M762" s="3"/>
      <c r="N762" s="3"/>
      <c r="O762" s="3"/>
      <c r="P762" s="3"/>
      <c r="Q762" s="3"/>
      <c r="R762" s="3"/>
      <c r="S762" s="1"/>
      <c r="T762" s="1"/>
      <c r="U762" s="3"/>
      <c r="V762" s="3"/>
      <c r="W762" s="163"/>
      <c r="X762" s="3"/>
      <c r="Y762" s="163"/>
      <c r="Z762" s="3"/>
      <c r="AA762" s="3"/>
      <c r="AB762" s="3"/>
      <c r="AC762" s="3"/>
      <c r="AD762" s="163"/>
      <c r="AE762" s="3"/>
      <c r="AF762" s="164"/>
      <c r="AG762" s="3"/>
      <c r="AH762" s="3"/>
      <c r="AI762" s="3"/>
      <c r="AJ762" s="3"/>
      <c r="AK762" s="3"/>
      <c r="AL762" s="3"/>
      <c r="AM762" s="3"/>
      <c r="AN762" s="3"/>
      <c r="AO762" s="3"/>
    </row>
    <row r="763" spans="1:41" ht="12.75" customHeight="1" x14ac:dyDescent="0.2">
      <c r="A763" s="3"/>
      <c r="B763" s="3"/>
      <c r="C763" s="3"/>
      <c r="D763" s="117"/>
      <c r="E763" s="3"/>
      <c r="F763" s="3"/>
      <c r="G763" s="3"/>
      <c r="H763" s="3"/>
      <c r="I763" s="3"/>
      <c r="J763" s="3"/>
      <c r="K763" s="163"/>
      <c r="L763" s="3"/>
      <c r="M763" s="3"/>
      <c r="N763" s="3"/>
      <c r="O763" s="3"/>
      <c r="P763" s="3"/>
      <c r="Q763" s="3"/>
      <c r="R763" s="3"/>
      <c r="S763" s="1"/>
      <c r="T763" s="1"/>
      <c r="U763" s="3"/>
      <c r="V763" s="3"/>
      <c r="W763" s="163"/>
      <c r="X763" s="3"/>
      <c r="Y763" s="163"/>
      <c r="Z763" s="3"/>
      <c r="AA763" s="3"/>
      <c r="AB763" s="3"/>
      <c r="AC763" s="3"/>
      <c r="AD763" s="163"/>
      <c r="AE763" s="3"/>
      <c r="AF763" s="164"/>
      <c r="AG763" s="3"/>
      <c r="AH763" s="3"/>
      <c r="AI763" s="3"/>
      <c r="AJ763" s="3"/>
      <c r="AK763" s="3"/>
      <c r="AL763" s="3"/>
      <c r="AM763" s="3"/>
      <c r="AN763" s="3"/>
      <c r="AO763" s="3"/>
    </row>
    <row r="764" spans="1:41" ht="12.75" customHeight="1" x14ac:dyDescent="0.2">
      <c r="A764" s="3"/>
      <c r="B764" s="3"/>
      <c r="C764" s="3"/>
      <c r="D764" s="117"/>
      <c r="E764" s="3"/>
      <c r="F764" s="3"/>
      <c r="G764" s="3"/>
      <c r="H764" s="3"/>
      <c r="I764" s="3"/>
      <c r="J764" s="3"/>
      <c r="K764" s="163"/>
      <c r="L764" s="3"/>
      <c r="M764" s="3"/>
      <c r="N764" s="3"/>
      <c r="O764" s="3"/>
      <c r="P764" s="3"/>
      <c r="Q764" s="3"/>
      <c r="R764" s="3"/>
      <c r="S764" s="1"/>
      <c r="T764" s="1"/>
      <c r="U764" s="3"/>
      <c r="V764" s="3"/>
      <c r="W764" s="163"/>
      <c r="X764" s="3"/>
      <c r="Y764" s="163"/>
      <c r="Z764" s="3"/>
      <c r="AA764" s="3"/>
      <c r="AB764" s="3"/>
      <c r="AC764" s="3"/>
      <c r="AD764" s="163"/>
      <c r="AE764" s="3"/>
      <c r="AF764" s="164"/>
      <c r="AG764" s="3"/>
      <c r="AH764" s="3"/>
      <c r="AI764" s="3"/>
      <c r="AJ764" s="3"/>
      <c r="AK764" s="3"/>
      <c r="AL764" s="3"/>
      <c r="AM764" s="3"/>
      <c r="AN764" s="3"/>
      <c r="AO764" s="3"/>
    </row>
    <row r="765" spans="1:41" ht="12.75" customHeight="1" x14ac:dyDescent="0.2">
      <c r="A765" s="3"/>
      <c r="B765" s="3"/>
      <c r="C765" s="3"/>
      <c r="D765" s="117"/>
      <c r="E765" s="3"/>
      <c r="F765" s="3"/>
      <c r="G765" s="3"/>
      <c r="H765" s="3"/>
      <c r="I765" s="3"/>
      <c r="J765" s="3"/>
      <c r="K765" s="163"/>
      <c r="L765" s="3"/>
      <c r="M765" s="3"/>
      <c r="N765" s="3"/>
      <c r="O765" s="3"/>
      <c r="P765" s="3"/>
      <c r="Q765" s="3"/>
      <c r="R765" s="3"/>
      <c r="S765" s="1"/>
      <c r="T765" s="1"/>
      <c r="U765" s="3"/>
      <c r="V765" s="3"/>
      <c r="W765" s="163"/>
      <c r="X765" s="3"/>
      <c r="Y765" s="163"/>
      <c r="Z765" s="3"/>
      <c r="AA765" s="3"/>
      <c r="AB765" s="3"/>
      <c r="AC765" s="3"/>
      <c r="AD765" s="163"/>
      <c r="AE765" s="3"/>
      <c r="AF765" s="164"/>
      <c r="AG765" s="3"/>
      <c r="AH765" s="3"/>
      <c r="AI765" s="3"/>
      <c r="AJ765" s="3"/>
      <c r="AK765" s="3"/>
      <c r="AL765" s="3"/>
      <c r="AM765" s="3"/>
      <c r="AN765" s="3"/>
      <c r="AO765" s="3"/>
    </row>
    <row r="766" spans="1:41" ht="12.75" customHeight="1" x14ac:dyDescent="0.2">
      <c r="A766" s="3"/>
      <c r="B766" s="3"/>
      <c r="C766" s="3"/>
      <c r="D766" s="117"/>
      <c r="E766" s="3"/>
      <c r="F766" s="3"/>
      <c r="G766" s="3"/>
      <c r="H766" s="3"/>
      <c r="I766" s="3"/>
      <c r="J766" s="3"/>
      <c r="K766" s="163"/>
      <c r="L766" s="3"/>
      <c r="M766" s="3"/>
      <c r="N766" s="3"/>
      <c r="O766" s="3"/>
      <c r="P766" s="3"/>
      <c r="Q766" s="3"/>
      <c r="R766" s="3"/>
      <c r="S766" s="1"/>
      <c r="T766" s="1"/>
      <c r="U766" s="3"/>
      <c r="V766" s="3"/>
      <c r="W766" s="163"/>
      <c r="X766" s="3"/>
      <c r="Y766" s="163"/>
      <c r="Z766" s="3"/>
      <c r="AA766" s="3"/>
      <c r="AB766" s="3"/>
      <c r="AC766" s="3"/>
      <c r="AD766" s="163"/>
      <c r="AE766" s="3"/>
      <c r="AF766" s="164"/>
      <c r="AG766" s="3"/>
      <c r="AH766" s="3"/>
      <c r="AI766" s="3"/>
      <c r="AJ766" s="3"/>
      <c r="AK766" s="3"/>
      <c r="AL766" s="3"/>
      <c r="AM766" s="3"/>
      <c r="AN766" s="3"/>
      <c r="AO766" s="3"/>
    </row>
    <row r="767" spans="1:41" ht="12.75" customHeight="1" x14ac:dyDescent="0.2">
      <c r="A767" s="3"/>
      <c r="B767" s="3"/>
      <c r="C767" s="3"/>
      <c r="D767" s="117"/>
      <c r="E767" s="3"/>
      <c r="F767" s="3"/>
      <c r="G767" s="3"/>
      <c r="H767" s="3"/>
      <c r="I767" s="3"/>
      <c r="J767" s="3"/>
      <c r="K767" s="163"/>
      <c r="L767" s="3"/>
      <c r="M767" s="3"/>
      <c r="N767" s="3"/>
      <c r="O767" s="3"/>
      <c r="P767" s="3"/>
      <c r="Q767" s="3"/>
      <c r="R767" s="3"/>
      <c r="S767" s="1"/>
      <c r="T767" s="1"/>
      <c r="U767" s="3"/>
      <c r="V767" s="3"/>
      <c r="W767" s="163"/>
      <c r="X767" s="3"/>
      <c r="Y767" s="163"/>
      <c r="Z767" s="3"/>
      <c r="AA767" s="3"/>
      <c r="AB767" s="3"/>
      <c r="AC767" s="3"/>
      <c r="AD767" s="163"/>
      <c r="AE767" s="3"/>
      <c r="AF767" s="164"/>
      <c r="AG767" s="3"/>
      <c r="AH767" s="3"/>
      <c r="AI767" s="3"/>
      <c r="AJ767" s="3"/>
      <c r="AK767" s="3"/>
      <c r="AL767" s="3"/>
      <c r="AM767" s="3"/>
      <c r="AN767" s="3"/>
      <c r="AO767" s="3"/>
    </row>
    <row r="768" spans="1:41" ht="12.75" customHeight="1" x14ac:dyDescent="0.2">
      <c r="A768" s="3"/>
      <c r="B768" s="3"/>
      <c r="C768" s="3"/>
      <c r="D768" s="117"/>
      <c r="E768" s="3"/>
      <c r="F768" s="3"/>
      <c r="G768" s="3"/>
      <c r="H768" s="3"/>
      <c r="I768" s="3"/>
      <c r="J768" s="3"/>
      <c r="K768" s="163"/>
      <c r="L768" s="3"/>
      <c r="M768" s="3"/>
      <c r="N768" s="3"/>
      <c r="O768" s="3"/>
      <c r="P768" s="3"/>
      <c r="Q768" s="3"/>
      <c r="R768" s="3"/>
      <c r="S768" s="1"/>
      <c r="T768" s="1"/>
      <c r="U768" s="3"/>
      <c r="V768" s="3"/>
      <c r="W768" s="163"/>
      <c r="X768" s="3"/>
      <c r="Y768" s="163"/>
      <c r="Z768" s="3"/>
      <c r="AA768" s="3"/>
      <c r="AB768" s="3"/>
      <c r="AC768" s="3"/>
      <c r="AD768" s="163"/>
      <c r="AE768" s="3"/>
      <c r="AF768" s="164"/>
      <c r="AG768" s="3"/>
      <c r="AH768" s="3"/>
      <c r="AI768" s="3"/>
      <c r="AJ768" s="3"/>
      <c r="AK768" s="3"/>
      <c r="AL768" s="3"/>
      <c r="AM768" s="3"/>
      <c r="AN768" s="3"/>
      <c r="AO768" s="3"/>
    </row>
    <row r="769" spans="1:41" ht="12.75" customHeight="1" x14ac:dyDescent="0.2">
      <c r="A769" s="3"/>
      <c r="B769" s="3"/>
      <c r="C769" s="3"/>
      <c r="D769" s="117"/>
      <c r="E769" s="3"/>
      <c r="F769" s="3"/>
      <c r="G769" s="3"/>
      <c r="H769" s="3"/>
      <c r="I769" s="3"/>
      <c r="J769" s="3"/>
      <c r="K769" s="163"/>
      <c r="L769" s="3"/>
      <c r="M769" s="3"/>
      <c r="N769" s="3"/>
      <c r="O769" s="3"/>
      <c r="P769" s="3"/>
      <c r="Q769" s="3"/>
      <c r="R769" s="3"/>
      <c r="S769" s="1"/>
      <c r="T769" s="1"/>
      <c r="U769" s="3"/>
      <c r="V769" s="3"/>
      <c r="W769" s="163"/>
      <c r="X769" s="3"/>
      <c r="Y769" s="163"/>
      <c r="Z769" s="3"/>
      <c r="AA769" s="3"/>
      <c r="AB769" s="3"/>
      <c r="AC769" s="3"/>
      <c r="AD769" s="163"/>
      <c r="AE769" s="3"/>
      <c r="AF769" s="164"/>
      <c r="AG769" s="3"/>
      <c r="AH769" s="3"/>
      <c r="AI769" s="3"/>
      <c r="AJ769" s="3"/>
      <c r="AK769" s="3"/>
      <c r="AL769" s="3"/>
      <c r="AM769" s="3"/>
      <c r="AN769" s="3"/>
      <c r="AO769" s="3"/>
    </row>
    <row r="770" spans="1:41" ht="12.75" customHeight="1" x14ac:dyDescent="0.2">
      <c r="A770" s="3"/>
      <c r="B770" s="3"/>
      <c r="C770" s="3"/>
      <c r="D770" s="117"/>
      <c r="E770" s="3"/>
      <c r="F770" s="3"/>
      <c r="G770" s="3"/>
      <c r="H770" s="3"/>
      <c r="I770" s="3"/>
      <c r="J770" s="3"/>
      <c r="K770" s="163"/>
      <c r="L770" s="3"/>
      <c r="M770" s="3"/>
      <c r="N770" s="3"/>
      <c r="O770" s="3"/>
      <c r="P770" s="3"/>
      <c r="Q770" s="3"/>
      <c r="R770" s="3"/>
      <c r="S770" s="1"/>
      <c r="T770" s="1"/>
      <c r="U770" s="3"/>
      <c r="V770" s="3"/>
      <c r="W770" s="163"/>
      <c r="X770" s="3"/>
      <c r="Y770" s="163"/>
      <c r="Z770" s="3"/>
      <c r="AA770" s="3"/>
      <c r="AB770" s="3"/>
      <c r="AC770" s="3"/>
      <c r="AD770" s="163"/>
      <c r="AE770" s="3"/>
      <c r="AF770" s="164"/>
      <c r="AG770" s="3"/>
      <c r="AH770" s="3"/>
      <c r="AI770" s="3"/>
      <c r="AJ770" s="3"/>
      <c r="AK770" s="3"/>
      <c r="AL770" s="3"/>
      <c r="AM770" s="3"/>
      <c r="AN770" s="3"/>
      <c r="AO770" s="3"/>
    </row>
    <row r="771" spans="1:41" ht="12.75" customHeight="1" x14ac:dyDescent="0.2">
      <c r="A771" s="3"/>
      <c r="B771" s="3"/>
      <c r="C771" s="3"/>
      <c r="D771" s="117"/>
      <c r="E771" s="3"/>
      <c r="F771" s="3"/>
      <c r="G771" s="3"/>
      <c r="H771" s="3"/>
      <c r="I771" s="3"/>
      <c r="J771" s="3"/>
      <c r="K771" s="163"/>
      <c r="L771" s="3"/>
      <c r="M771" s="3"/>
      <c r="N771" s="3"/>
      <c r="O771" s="3"/>
      <c r="P771" s="3"/>
      <c r="Q771" s="3"/>
      <c r="R771" s="3"/>
      <c r="S771" s="1"/>
      <c r="T771" s="1"/>
      <c r="U771" s="3"/>
      <c r="V771" s="3"/>
      <c r="W771" s="163"/>
      <c r="X771" s="3"/>
      <c r="Y771" s="163"/>
      <c r="Z771" s="3"/>
      <c r="AA771" s="3"/>
      <c r="AB771" s="3"/>
      <c r="AC771" s="3"/>
      <c r="AD771" s="163"/>
      <c r="AE771" s="3"/>
      <c r="AF771" s="164"/>
      <c r="AG771" s="3"/>
      <c r="AH771" s="3"/>
      <c r="AI771" s="3"/>
      <c r="AJ771" s="3"/>
      <c r="AK771" s="3"/>
      <c r="AL771" s="3"/>
      <c r="AM771" s="3"/>
      <c r="AN771" s="3"/>
      <c r="AO771" s="3"/>
    </row>
    <row r="772" spans="1:41" ht="12.75" customHeight="1" x14ac:dyDescent="0.2">
      <c r="A772" s="3"/>
      <c r="B772" s="3"/>
      <c r="C772" s="3"/>
      <c r="D772" s="117"/>
      <c r="E772" s="3"/>
      <c r="F772" s="3"/>
      <c r="G772" s="3"/>
      <c r="H772" s="3"/>
      <c r="I772" s="3"/>
      <c r="J772" s="3"/>
      <c r="K772" s="163"/>
      <c r="L772" s="3"/>
      <c r="M772" s="3"/>
      <c r="N772" s="3"/>
      <c r="O772" s="3"/>
      <c r="P772" s="3"/>
      <c r="Q772" s="3"/>
      <c r="R772" s="3"/>
      <c r="S772" s="1"/>
      <c r="T772" s="1"/>
      <c r="U772" s="3"/>
      <c r="V772" s="3"/>
      <c r="W772" s="163"/>
      <c r="X772" s="3"/>
      <c r="Y772" s="163"/>
      <c r="Z772" s="3"/>
      <c r="AA772" s="3"/>
      <c r="AB772" s="3"/>
      <c r="AC772" s="3"/>
      <c r="AD772" s="163"/>
      <c r="AE772" s="3"/>
      <c r="AF772" s="164"/>
      <c r="AG772" s="3"/>
      <c r="AH772" s="3"/>
      <c r="AI772" s="3"/>
      <c r="AJ772" s="3"/>
      <c r="AK772" s="3"/>
      <c r="AL772" s="3"/>
      <c r="AM772" s="3"/>
      <c r="AN772" s="3"/>
      <c r="AO772" s="3"/>
    </row>
    <row r="773" spans="1:41" ht="12.75" customHeight="1" x14ac:dyDescent="0.2">
      <c r="A773" s="3"/>
      <c r="B773" s="3"/>
      <c r="C773" s="3"/>
      <c r="D773" s="117"/>
      <c r="E773" s="3"/>
      <c r="F773" s="3"/>
      <c r="G773" s="3"/>
      <c r="H773" s="3"/>
      <c r="I773" s="3"/>
      <c r="J773" s="3"/>
      <c r="K773" s="163"/>
      <c r="L773" s="3"/>
      <c r="M773" s="3"/>
      <c r="N773" s="3"/>
      <c r="O773" s="3"/>
      <c r="P773" s="3"/>
      <c r="Q773" s="3"/>
      <c r="R773" s="3"/>
      <c r="S773" s="1"/>
      <c r="T773" s="1"/>
      <c r="U773" s="3"/>
      <c r="V773" s="3"/>
      <c r="W773" s="163"/>
      <c r="X773" s="3"/>
      <c r="Y773" s="163"/>
      <c r="Z773" s="3"/>
      <c r="AA773" s="3"/>
      <c r="AB773" s="3"/>
      <c r="AC773" s="3"/>
      <c r="AD773" s="163"/>
      <c r="AE773" s="3"/>
      <c r="AF773" s="164"/>
      <c r="AG773" s="3"/>
      <c r="AH773" s="3"/>
      <c r="AI773" s="3"/>
      <c r="AJ773" s="3"/>
      <c r="AK773" s="3"/>
      <c r="AL773" s="3"/>
      <c r="AM773" s="3"/>
      <c r="AN773" s="3"/>
      <c r="AO773" s="3"/>
    </row>
    <row r="774" spans="1:41" ht="12.75" customHeight="1" x14ac:dyDescent="0.2">
      <c r="A774" s="3"/>
      <c r="B774" s="3"/>
      <c r="C774" s="3"/>
      <c r="D774" s="117"/>
      <c r="E774" s="3"/>
      <c r="F774" s="3"/>
      <c r="G774" s="3"/>
      <c r="H774" s="3"/>
      <c r="I774" s="3"/>
      <c r="J774" s="3"/>
      <c r="K774" s="163"/>
      <c r="L774" s="3"/>
      <c r="M774" s="3"/>
      <c r="N774" s="3"/>
      <c r="O774" s="3"/>
      <c r="P774" s="3"/>
      <c r="Q774" s="3"/>
      <c r="R774" s="3"/>
      <c r="S774" s="1"/>
      <c r="T774" s="1"/>
      <c r="U774" s="3"/>
      <c r="V774" s="3"/>
      <c r="W774" s="163"/>
      <c r="X774" s="3"/>
      <c r="Y774" s="163"/>
      <c r="Z774" s="3"/>
      <c r="AA774" s="3"/>
      <c r="AB774" s="3"/>
      <c r="AC774" s="3"/>
      <c r="AD774" s="163"/>
      <c r="AE774" s="3"/>
      <c r="AF774" s="164"/>
      <c r="AG774" s="3"/>
      <c r="AH774" s="3"/>
      <c r="AI774" s="3"/>
      <c r="AJ774" s="3"/>
      <c r="AK774" s="3"/>
      <c r="AL774" s="3"/>
      <c r="AM774" s="3"/>
      <c r="AN774" s="3"/>
      <c r="AO774" s="3"/>
    </row>
    <row r="775" spans="1:41" ht="12.75" customHeight="1" x14ac:dyDescent="0.2">
      <c r="A775" s="3"/>
      <c r="B775" s="3"/>
      <c r="C775" s="3"/>
      <c r="D775" s="117"/>
      <c r="E775" s="3"/>
      <c r="F775" s="3"/>
      <c r="G775" s="3"/>
      <c r="H775" s="3"/>
      <c r="I775" s="3"/>
      <c r="J775" s="3"/>
      <c r="K775" s="163"/>
      <c r="L775" s="3"/>
      <c r="M775" s="3"/>
      <c r="N775" s="3"/>
      <c r="O775" s="3"/>
      <c r="P775" s="3"/>
      <c r="Q775" s="3"/>
      <c r="R775" s="3"/>
      <c r="S775" s="1"/>
      <c r="T775" s="1"/>
      <c r="U775" s="3"/>
      <c r="V775" s="3"/>
      <c r="W775" s="163"/>
      <c r="X775" s="3"/>
      <c r="Y775" s="163"/>
      <c r="Z775" s="3"/>
      <c r="AA775" s="3"/>
      <c r="AB775" s="3"/>
      <c r="AC775" s="3"/>
      <c r="AD775" s="163"/>
      <c r="AE775" s="3"/>
      <c r="AF775" s="164"/>
      <c r="AG775" s="3"/>
      <c r="AH775" s="3"/>
      <c r="AI775" s="3"/>
      <c r="AJ775" s="3"/>
      <c r="AK775" s="3"/>
      <c r="AL775" s="3"/>
      <c r="AM775" s="3"/>
      <c r="AN775" s="3"/>
      <c r="AO775" s="3"/>
    </row>
    <row r="776" spans="1:41" ht="12.75" customHeight="1" x14ac:dyDescent="0.2">
      <c r="A776" s="3"/>
      <c r="B776" s="3"/>
      <c r="C776" s="3"/>
      <c r="D776" s="117"/>
      <c r="E776" s="3"/>
      <c r="F776" s="3"/>
      <c r="G776" s="3"/>
      <c r="H776" s="3"/>
      <c r="I776" s="3"/>
      <c r="J776" s="3"/>
      <c r="K776" s="163"/>
      <c r="L776" s="3"/>
      <c r="M776" s="3"/>
      <c r="N776" s="3"/>
      <c r="O776" s="3"/>
      <c r="P776" s="3"/>
      <c r="Q776" s="3"/>
      <c r="R776" s="3"/>
      <c r="S776" s="1"/>
      <c r="T776" s="1"/>
      <c r="U776" s="3"/>
      <c r="V776" s="3"/>
      <c r="W776" s="163"/>
      <c r="X776" s="3"/>
      <c r="Y776" s="163"/>
      <c r="Z776" s="3"/>
      <c r="AA776" s="3"/>
      <c r="AB776" s="3"/>
      <c r="AC776" s="3"/>
      <c r="AD776" s="163"/>
      <c r="AE776" s="3"/>
      <c r="AF776" s="164"/>
      <c r="AG776" s="3"/>
      <c r="AH776" s="3"/>
      <c r="AI776" s="3"/>
      <c r="AJ776" s="3"/>
      <c r="AK776" s="3"/>
      <c r="AL776" s="3"/>
      <c r="AM776" s="3"/>
      <c r="AN776" s="3"/>
      <c r="AO776" s="3"/>
    </row>
    <row r="777" spans="1:41" ht="12.75" customHeight="1" x14ac:dyDescent="0.2">
      <c r="A777" s="3"/>
      <c r="B777" s="3"/>
      <c r="C777" s="3"/>
      <c r="D777" s="117"/>
      <c r="E777" s="3"/>
      <c r="F777" s="3"/>
      <c r="G777" s="3"/>
      <c r="H777" s="3"/>
      <c r="I777" s="3"/>
      <c r="J777" s="3"/>
      <c r="K777" s="163"/>
      <c r="L777" s="3"/>
      <c r="M777" s="3"/>
      <c r="N777" s="3"/>
      <c r="O777" s="3"/>
      <c r="P777" s="3"/>
      <c r="Q777" s="3"/>
      <c r="R777" s="3"/>
      <c r="S777" s="1"/>
      <c r="T777" s="1"/>
      <c r="U777" s="3"/>
      <c r="V777" s="3"/>
      <c r="W777" s="163"/>
      <c r="X777" s="3"/>
      <c r="Y777" s="163"/>
      <c r="Z777" s="3"/>
      <c r="AA777" s="3"/>
      <c r="AB777" s="3"/>
      <c r="AC777" s="3"/>
      <c r="AD777" s="163"/>
      <c r="AE777" s="3"/>
      <c r="AF777" s="164"/>
      <c r="AG777" s="3"/>
      <c r="AH777" s="3"/>
      <c r="AI777" s="3"/>
      <c r="AJ777" s="3"/>
      <c r="AK777" s="3"/>
      <c r="AL777" s="3"/>
      <c r="AM777" s="3"/>
      <c r="AN777" s="3"/>
      <c r="AO777" s="3"/>
    </row>
    <row r="778" spans="1:41" ht="12.75" customHeight="1" x14ac:dyDescent="0.2">
      <c r="A778" s="3"/>
      <c r="B778" s="3"/>
      <c r="C778" s="3"/>
      <c r="D778" s="117"/>
      <c r="E778" s="3"/>
      <c r="F778" s="3"/>
      <c r="G778" s="3"/>
      <c r="H778" s="3"/>
      <c r="I778" s="3"/>
      <c r="J778" s="3"/>
      <c r="K778" s="163"/>
      <c r="L778" s="3"/>
      <c r="M778" s="3"/>
      <c r="N778" s="3"/>
      <c r="O778" s="3"/>
      <c r="P778" s="3"/>
      <c r="Q778" s="3"/>
      <c r="R778" s="3"/>
      <c r="S778" s="1"/>
      <c r="T778" s="1"/>
      <c r="U778" s="3"/>
      <c r="V778" s="3"/>
      <c r="W778" s="163"/>
      <c r="X778" s="3"/>
      <c r="Y778" s="163"/>
      <c r="Z778" s="3"/>
      <c r="AA778" s="3"/>
      <c r="AB778" s="3"/>
      <c r="AC778" s="3"/>
      <c r="AD778" s="163"/>
      <c r="AE778" s="3"/>
      <c r="AF778" s="164"/>
      <c r="AG778" s="3"/>
      <c r="AH778" s="3"/>
      <c r="AI778" s="3"/>
      <c r="AJ778" s="3"/>
      <c r="AK778" s="3"/>
      <c r="AL778" s="3"/>
      <c r="AM778" s="3"/>
      <c r="AN778" s="3"/>
      <c r="AO778" s="3"/>
    </row>
    <row r="779" spans="1:41" ht="12.75" customHeight="1" x14ac:dyDescent="0.2">
      <c r="A779" s="3"/>
      <c r="B779" s="3"/>
      <c r="C779" s="3"/>
      <c r="D779" s="117"/>
      <c r="E779" s="3"/>
      <c r="F779" s="3"/>
      <c r="G779" s="3"/>
      <c r="H779" s="3"/>
      <c r="I779" s="3"/>
      <c r="J779" s="3"/>
      <c r="K779" s="163"/>
      <c r="L779" s="3"/>
      <c r="M779" s="3"/>
      <c r="N779" s="3"/>
      <c r="O779" s="3"/>
      <c r="P779" s="3"/>
      <c r="Q779" s="3"/>
      <c r="R779" s="3"/>
      <c r="S779" s="1"/>
      <c r="T779" s="1"/>
      <c r="U779" s="3"/>
      <c r="V779" s="3"/>
      <c r="W779" s="163"/>
      <c r="X779" s="3"/>
      <c r="Y779" s="163"/>
      <c r="Z779" s="3"/>
      <c r="AA779" s="3"/>
      <c r="AB779" s="3"/>
      <c r="AC779" s="3"/>
      <c r="AD779" s="163"/>
      <c r="AE779" s="3"/>
      <c r="AF779" s="164"/>
      <c r="AG779" s="3"/>
      <c r="AH779" s="3"/>
      <c r="AI779" s="3"/>
      <c r="AJ779" s="3"/>
      <c r="AK779" s="3"/>
      <c r="AL779" s="3"/>
      <c r="AM779" s="3"/>
      <c r="AN779" s="3"/>
      <c r="AO779" s="3"/>
    </row>
    <row r="780" spans="1:41" ht="12.75" customHeight="1" x14ac:dyDescent="0.2">
      <c r="A780" s="3"/>
      <c r="B780" s="3"/>
      <c r="C780" s="3"/>
      <c r="D780" s="117"/>
      <c r="E780" s="3"/>
      <c r="F780" s="3"/>
      <c r="G780" s="3"/>
      <c r="H780" s="3"/>
      <c r="I780" s="3"/>
      <c r="J780" s="3"/>
      <c r="K780" s="163"/>
      <c r="L780" s="3"/>
      <c r="M780" s="3"/>
      <c r="N780" s="3"/>
      <c r="O780" s="3"/>
      <c r="P780" s="3"/>
      <c r="Q780" s="3"/>
      <c r="R780" s="3"/>
      <c r="S780" s="1"/>
      <c r="T780" s="1"/>
      <c r="U780" s="3"/>
      <c r="V780" s="3"/>
      <c r="W780" s="163"/>
      <c r="X780" s="3"/>
      <c r="Y780" s="163"/>
      <c r="Z780" s="3"/>
      <c r="AA780" s="3"/>
      <c r="AB780" s="3"/>
      <c r="AC780" s="3"/>
      <c r="AD780" s="163"/>
      <c r="AE780" s="3"/>
      <c r="AF780" s="164"/>
      <c r="AG780" s="3"/>
      <c r="AH780" s="3"/>
      <c r="AI780" s="3"/>
      <c r="AJ780" s="3"/>
      <c r="AK780" s="3"/>
      <c r="AL780" s="3"/>
      <c r="AM780" s="3"/>
      <c r="AN780" s="3"/>
      <c r="AO780" s="3"/>
    </row>
    <row r="781" spans="1:41" ht="12.75" customHeight="1" x14ac:dyDescent="0.2">
      <c r="A781" s="3"/>
      <c r="B781" s="3"/>
      <c r="C781" s="3"/>
      <c r="D781" s="117"/>
      <c r="E781" s="3"/>
      <c r="F781" s="3"/>
      <c r="G781" s="3"/>
      <c r="H781" s="3"/>
      <c r="I781" s="3"/>
      <c r="J781" s="3"/>
      <c r="K781" s="163"/>
      <c r="L781" s="3"/>
      <c r="M781" s="3"/>
      <c r="N781" s="3"/>
      <c r="O781" s="3"/>
      <c r="P781" s="3"/>
      <c r="Q781" s="3"/>
      <c r="R781" s="3"/>
      <c r="S781" s="1"/>
      <c r="T781" s="1"/>
      <c r="U781" s="3"/>
      <c r="V781" s="3"/>
      <c r="W781" s="163"/>
      <c r="X781" s="3"/>
      <c r="Y781" s="163"/>
      <c r="Z781" s="3"/>
      <c r="AA781" s="3"/>
      <c r="AB781" s="3"/>
      <c r="AC781" s="3"/>
      <c r="AD781" s="163"/>
      <c r="AE781" s="3"/>
      <c r="AF781" s="164"/>
      <c r="AG781" s="3"/>
      <c r="AH781" s="3"/>
      <c r="AI781" s="3"/>
      <c r="AJ781" s="3"/>
      <c r="AK781" s="3"/>
      <c r="AL781" s="3"/>
      <c r="AM781" s="3"/>
      <c r="AN781" s="3"/>
      <c r="AO781" s="3"/>
    </row>
    <row r="782" spans="1:41" ht="12.75" customHeight="1" x14ac:dyDescent="0.2">
      <c r="A782" s="3"/>
      <c r="B782" s="3"/>
      <c r="C782" s="3"/>
      <c r="D782" s="117"/>
      <c r="E782" s="3"/>
      <c r="F782" s="3"/>
      <c r="G782" s="3"/>
      <c r="H782" s="3"/>
      <c r="I782" s="3"/>
      <c r="J782" s="3"/>
      <c r="K782" s="163"/>
      <c r="L782" s="3"/>
      <c r="M782" s="3"/>
      <c r="N782" s="3"/>
      <c r="O782" s="3"/>
      <c r="P782" s="3"/>
      <c r="Q782" s="3"/>
      <c r="R782" s="3"/>
      <c r="S782" s="1"/>
      <c r="T782" s="1"/>
      <c r="U782" s="3"/>
      <c r="V782" s="3"/>
      <c r="W782" s="163"/>
      <c r="X782" s="3"/>
      <c r="Y782" s="163"/>
      <c r="Z782" s="3"/>
      <c r="AA782" s="3"/>
      <c r="AB782" s="3"/>
      <c r="AC782" s="3"/>
      <c r="AD782" s="163"/>
      <c r="AE782" s="3"/>
      <c r="AF782" s="164"/>
      <c r="AG782" s="3"/>
      <c r="AH782" s="3"/>
      <c r="AI782" s="3"/>
      <c r="AJ782" s="3"/>
      <c r="AK782" s="3"/>
      <c r="AL782" s="3"/>
      <c r="AM782" s="3"/>
      <c r="AN782" s="3"/>
      <c r="AO782" s="3"/>
    </row>
    <row r="783" spans="1:41" ht="12.75" customHeight="1" x14ac:dyDescent="0.2">
      <c r="A783" s="3"/>
      <c r="B783" s="3"/>
      <c r="C783" s="3"/>
      <c r="D783" s="117"/>
      <c r="E783" s="3"/>
      <c r="F783" s="3"/>
      <c r="G783" s="3"/>
      <c r="H783" s="3"/>
      <c r="I783" s="3"/>
      <c r="J783" s="3"/>
      <c r="K783" s="163"/>
      <c r="L783" s="3"/>
      <c r="M783" s="3"/>
      <c r="N783" s="3"/>
      <c r="O783" s="3"/>
      <c r="P783" s="3"/>
      <c r="Q783" s="3"/>
      <c r="R783" s="3"/>
      <c r="S783" s="1"/>
      <c r="T783" s="1"/>
      <c r="U783" s="3"/>
      <c r="V783" s="3"/>
      <c r="W783" s="163"/>
      <c r="X783" s="3"/>
      <c r="Y783" s="163"/>
      <c r="Z783" s="3"/>
      <c r="AA783" s="3"/>
      <c r="AB783" s="3"/>
      <c r="AC783" s="3"/>
      <c r="AD783" s="163"/>
      <c r="AE783" s="3"/>
      <c r="AF783" s="164"/>
      <c r="AG783" s="3"/>
      <c r="AH783" s="3"/>
      <c r="AI783" s="3"/>
      <c r="AJ783" s="3"/>
      <c r="AK783" s="3"/>
      <c r="AL783" s="3"/>
      <c r="AM783" s="3"/>
      <c r="AN783" s="3"/>
      <c r="AO783" s="3"/>
    </row>
    <row r="784" spans="1:41" ht="12.75" customHeight="1" x14ac:dyDescent="0.2">
      <c r="A784" s="3"/>
      <c r="B784" s="3"/>
      <c r="C784" s="3"/>
      <c r="D784" s="117"/>
      <c r="E784" s="3"/>
      <c r="F784" s="3"/>
      <c r="G784" s="3"/>
      <c r="H784" s="3"/>
      <c r="I784" s="3"/>
      <c r="J784" s="3"/>
      <c r="K784" s="163"/>
      <c r="L784" s="3"/>
      <c r="M784" s="3"/>
      <c r="N784" s="3"/>
      <c r="O784" s="3"/>
      <c r="P784" s="3"/>
      <c r="Q784" s="3"/>
      <c r="R784" s="3"/>
      <c r="S784" s="1"/>
      <c r="T784" s="1"/>
      <c r="U784" s="3"/>
      <c r="V784" s="3"/>
      <c r="W784" s="163"/>
      <c r="X784" s="3"/>
      <c r="Y784" s="163"/>
      <c r="Z784" s="3"/>
      <c r="AA784" s="3"/>
      <c r="AB784" s="3"/>
      <c r="AC784" s="3"/>
      <c r="AD784" s="163"/>
      <c r="AE784" s="3"/>
      <c r="AF784" s="164"/>
      <c r="AG784" s="3"/>
      <c r="AH784" s="3"/>
      <c r="AI784" s="3"/>
      <c r="AJ784" s="3"/>
      <c r="AK784" s="3"/>
      <c r="AL784" s="3"/>
      <c r="AM784" s="3"/>
      <c r="AN784" s="3"/>
      <c r="AO784" s="3"/>
    </row>
    <row r="785" spans="1:41" ht="12.75" customHeight="1" x14ac:dyDescent="0.2">
      <c r="A785" s="3"/>
      <c r="B785" s="3"/>
      <c r="C785" s="3"/>
      <c r="D785" s="117"/>
      <c r="E785" s="3"/>
      <c r="F785" s="3"/>
      <c r="G785" s="3"/>
      <c r="H785" s="3"/>
      <c r="I785" s="3"/>
      <c r="J785" s="3"/>
      <c r="K785" s="163"/>
      <c r="L785" s="3"/>
      <c r="M785" s="3"/>
      <c r="N785" s="3"/>
      <c r="O785" s="3"/>
      <c r="P785" s="3"/>
      <c r="Q785" s="3"/>
      <c r="R785" s="3"/>
      <c r="S785" s="1"/>
      <c r="T785" s="1"/>
      <c r="U785" s="3"/>
      <c r="V785" s="3"/>
      <c r="W785" s="163"/>
      <c r="X785" s="3"/>
      <c r="Y785" s="163"/>
      <c r="Z785" s="3"/>
      <c r="AA785" s="3"/>
      <c r="AB785" s="3"/>
      <c r="AC785" s="3"/>
      <c r="AD785" s="163"/>
      <c r="AE785" s="3"/>
      <c r="AF785" s="164"/>
      <c r="AG785" s="3"/>
      <c r="AH785" s="3"/>
      <c r="AI785" s="3"/>
      <c r="AJ785" s="3"/>
      <c r="AK785" s="3"/>
      <c r="AL785" s="3"/>
      <c r="AM785" s="3"/>
      <c r="AN785" s="3"/>
      <c r="AO785" s="3"/>
    </row>
    <row r="786" spans="1:41" ht="12.75" customHeight="1" x14ac:dyDescent="0.2">
      <c r="A786" s="3"/>
      <c r="B786" s="3"/>
      <c r="C786" s="3"/>
      <c r="D786" s="117"/>
      <c r="E786" s="3"/>
      <c r="F786" s="3"/>
      <c r="G786" s="3"/>
      <c r="H786" s="3"/>
      <c r="I786" s="3"/>
      <c r="J786" s="3"/>
      <c r="K786" s="163"/>
      <c r="L786" s="3"/>
      <c r="M786" s="3"/>
      <c r="N786" s="3"/>
      <c r="O786" s="3"/>
      <c r="P786" s="3"/>
      <c r="Q786" s="3"/>
      <c r="R786" s="3"/>
      <c r="S786" s="1"/>
      <c r="T786" s="1"/>
      <c r="U786" s="3"/>
      <c r="V786" s="3"/>
      <c r="W786" s="163"/>
      <c r="X786" s="3"/>
      <c r="Y786" s="163"/>
      <c r="Z786" s="3"/>
      <c r="AA786" s="3"/>
      <c r="AB786" s="3"/>
      <c r="AC786" s="3"/>
      <c r="AD786" s="163"/>
      <c r="AE786" s="3"/>
      <c r="AF786" s="164"/>
      <c r="AG786" s="3"/>
      <c r="AH786" s="3"/>
      <c r="AI786" s="3"/>
      <c r="AJ786" s="3"/>
      <c r="AK786" s="3"/>
      <c r="AL786" s="3"/>
      <c r="AM786" s="3"/>
      <c r="AN786" s="3"/>
      <c r="AO786" s="3"/>
    </row>
    <row r="787" spans="1:41" ht="12.75" customHeight="1" x14ac:dyDescent="0.2">
      <c r="A787" s="3"/>
      <c r="B787" s="3"/>
      <c r="C787" s="3"/>
      <c r="D787" s="117"/>
      <c r="E787" s="3"/>
      <c r="F787" s="3"/>
      <c r="G787" s="3"/>
      <c r="H787" s="3"/>
      <c r="I787" s="3"/>
      <c r="J787" s="3"/>
      <c r="K787" s="163"/>
      <c r="L787" s="3"/>
      <c r="M787" s="3"/>
      <c r="N787" s="3"/>
      <c r="O787" s="3"/>
      <c r="P787" s="3"/>
      <c r="Q787" s="3"/>
      <c r="R787" s="3"/>
      <c r="S787" s="1"/>
      <c r="T787" s="1"/>
      <c r="U787" s="3"/>
      <c r="V787" s="3"/>
      <c r="W787" s="163"/>
      <c r="X787" s="3"/>
      <c r="Y787" s="163"/>
      <c r="Z787" s="3"/>
      <c r="AA787" s="3"/>
      <c r="AB787" s="3"/>
      <c r="AC787" s="3"/>
      <c r="AD787" s="163"/>
      <c r="AE787" s="3"/>
      <c r="AF787" s="164"/>
      <c r="AG787" s="3"/>
      <c r="AH787" s="3"/>
      <c r="AI787" s="3"/>
      <c r="AJ787" s="3"/>
      <c r="AK787" s="3"/>
      <c r="AL787" s="3"/>
      <c r="AM787" s="3"/>
      <c r="AN787" s="3"/>
      <c r="AO787" s="3"/>
    </row>
    <row r="788" spans="1:41" ht="12.75" customHeight="1" x14ac:dyDescent="0.2">
      <c r="A788" s="3"/>
      <c r="B788" s="3"/>
      <c r="C788" s="3"/>
      <c r="D788" s="117"/>
      <c r="E788" s="3"/>
      <c r="F788" s="3"/>
      <c r="G788" s="3"/>
      <c r="H788" s="3"/>
      <c r="I788" s="3"/>
      <c r="J788" s="3"/>
      <c r="K788" s="163"/>
      <c r="L788" s="3"/>
      <c r="M788" s="3"/>
      <c r="N788" s="3"/>
      <c r="O788" s="3"/>
      <c r="P788" s="3"/>
      <c r="Q788" s="3"/>
      <c r="R788" s="3"/>
      <c r="S788" s="1"/>
      <c r="T788" s="1"/>
      <c r="U788" s="3"/>
      <c r="V788" s="3"/>
      <c r="W788" s="163"/>
      <c r="X788" s="3"/>
      <c r="Y788" s="163"/>
      <c r="Z788" s="3"/>
      <c r="AA788" s="3"/>
      <c r="AB788" s="3"/>
      <c r="AC788" s="3"/>
      <c r="AD788" s="163"/>
      <c r="AE788" s="3"/>
      <c r="AF788" s="164"/>
      <c r="AG788" s="3"/>
      <c r="AH788" s="3"/>
      <c r="AI788" s="3"/>
      <c r="AJ788" s="3"/>
      <c r="AK788" s="3"/>
      <c r="AL788" s="3"/>
      <c r="AM788" s="3"/>
      <c r="AN788" s="3"/>
      <c r="AO788" s="3"/>
    </row>
    <row r="789" spans="1:41" ht="12.75" customHeight="1" x14ac:dyDescent="0.2">
      <c r="A789" s="3"/>
      <c r="B789" s="3"/>
      <c r="C789" s="3"/>
      <c r="D789" s="117"/>
      <c r="E789" s="3"/>
      <c r="F789" s="3"/>
      <c r="G789" s="3"/>
      <c r="H789" s="3"/>
      <c r="I789" s="3"/>
      <c r="J789" s="3"/>
      <c r="K789" s="163"/>
      <c r="L789" s="3"/>
      <c r="M789" s="3"/>
      <c r="N789" s="3"/>
      <c r="O789" s="3"/>
      <c r="P789" s="3"/>
      <c r="Q789" s="3"/>
      <c r="R789" s="3"/>
      <c r="S789" s="1"/>
      <c r="T789" s="1"/>
      <c r="U789" s="3"/>
      <c r="V789" s="3"/>
      <c r="W789" s="163"/>
      <c r="X789" s="3"/>
      <c r="Y789" s="163"/>
      <c r="Z789" s="3"/>
      <c r="AA789" s="3"/>
      <c r="AB789" s="3"/>
      <c r="AC789" s="3"/>
      <c r="AD789" s="163"/>
      <c r="AE789" s="3"/>
      <c r="AF789" s="164"/>
      <c r="AG789" s="3"/>
      <c r="AH789" s="3"/>
      <c r="AI789" s="3"/>
      <c r="AJ789" s="3"/>
      <c r="AK789" s="3"/>
      <c r="AL789" s="3"/>
      <c r="AM789" s="3"/>
      <c r="AN789" s="3"/>
      <c r="AO789" s="3"/>
    </row>
    <row r="790" spans="1:41" ht="12.75" customHeight="1" x14ac:dyDescent="0.2">
      <c r="A790" s="3"/>
      <c r="B790" s="3"/>
      <c r="C790" s="3"/>
      <c r="D790" s="117"/>
      <c r="E790" s="3"/>
      <c r="F790" s="3"/>
      <c r="G790" s="3"/>
      <c r="H790" s="3"/>
      <c r="I790" s="3"/>
      <c r="J790" s="3"/>
      <c r="K790" s="163"/>
      <c r="L790" s="3"/>
      <c r="M790" s="3"/>
      <c r="N790" s="3"/>
      <c r="O790" s="3"/>
      <c r="P790" s="3"/>
      <c r="Q790" s="3"/>
      <c r="R790" s="3"/>
      <c r="S790" s="1"/>
      <c r="T790" s="1"/>
      <c r="U790" s="3"/>
      <c r="V790" s="3"/>
      <c r="W790" s="163"/>
      <c r="X790" s="3"/>
      <c r="Y790" s="163"/>
      <c r="Z790" s="3"/>
      <c r="AA790" s="3"/>
      <c r="AB790" s="3"/>
      <c r="AC790" s="3"/>
      <c r="AD790" s="163"/>
      <c r="AE790" s="3"/>
      <c r="AF790" s="164"/>
      <c r="AG790" s="3"/>
      <c r="AH790" s="3"/>
      <c r="AI790" s="3"/>
      <c r="AJ790" s="3"/>
      <c r="AK790" s="3"/>
      <c r="AL790" s="3"/>
      <c r="AM790" s="3"/>
      <c r="AN790" s="3"/>
      <c r="AO790" s="3"/>
    </row>
    <row r="791" spans="1:41" ht="12.75" customHeight="1" x14ac:dyDescent="0.2">
      <c r="A791" s="3"/>
      <c r="B791" s="3"/>
      <c r="C791" s="3"/>
      <c r="D791" s="117"/>
      <c r="E791" s="3"/>
      <c r="F791" s="3"/>
      <c r="G791" s="3"/>
      <c r="H791" s="3"/>
      <c r="I791" s="3"/>
      <c r="J791" s="3"/>
      <c r="K791" s="163"/>
      <c r="L791" s="3"/>
      <c r="M791" s="3"/>
      <c r="N791" s="3"/>
      <c r="O791" s="3"/>
      <c r="P791" s="3"/>
      <c r="Q791" s="3"/>
      <c r="R791" s="3"/>
      <c r="S791" s="1"/>
      <c r="T791" s="1"/>
      <c r="U791" s="3"/>
      <c r="V791" s="3"/>
      <c r="W791" s="163"/>
      <c r="X791" s="3"/>
      <c r="Y791" s="163"/>
      <c r="Z791" s="3"/>
      <c r="AA791" s="3"/>
      <c r="AB791" s="3"/>
      <c r="AC791" s="3"/>
      <c r="AD791" s="163"/>
      <c r="AE791" s="3"/>
      <c r="AF791" s="164"/>
      <c r="AG791" s="3"/>
      <c r="AH791" s="3"/>
      <c r="AI791" s="3"/>
      <c r="AJ791" s="3"/>
      <c r="AK791" s="3"/>
      <c r="AL791" s="3"/>
      <c r="AM791" s="3"/>
      <c r="AN791" s="3"/>
      <c r="AO791" s="3"/>
    </row>
    <row r="792" spans="1:41" ht="12.75" customHeight="1" x14ac:dyDescent="0.2">
      <c r="A792" s="3"/>
      <c r="B792" s="3"/>
      <c r="C792" s="3"/>
      <c r="D792" s="117"/>
      <c r="E792" s="3"/>
      <c r="F792" s="3"/>
      <c r="G792" s="3"/>
      <c r="H792" s="3"/>
      <c r="I792" s="3"/>
      <c r="J792" s="3"/>
      <c r="K792" s="163"/>
      <c r="L792" s="3"/>
      <c r="M792" s="3"/>
      <c r="N792" s="3"/>
      <c r="O792" s="3"/>
      <c r="P792" s="3"/>
      <c r="Q792" s="3"/>
      <c r="R792" s="3"/>
      <c r="S792" s="1"/>
      <c r="T792" s="1"/>
      <c r="U792" s="3"/>
      <c r="V792" s="3"/>
      <c r="W792" s="163"/>
      <c r="X792" s="3"/>
      <c r="Y792" s="163"/>
      <c r="Z792" s="3"/>
      <c r="AA792" s="3"/>
      <c r="AB792" s="3"/>
      <c r="AC792" s="3"/>
      <c r="AD792" s="163"/>
      <c r="AE792" s="3"/>
      <c r="AF792" s="164"/>
      <c r="AG792" s="3"/>
      <c r="AH792" s="3"/>
      <c r="AI792" s="3"/>
      <c r="AJ792" s="3"/>
      <c r="AK792" s="3"/>
      <c r="AL792" s="3"/>
      <c r="AM792" s="3"/>
      <c r="AN792" s="3"/>
      <c r="AO792" s="3"/>
    </row>
    <row r="793" spans="1:41" ht="12.75" customHeight="1" x14ac:dyDescent="0.2">
      <c r="A793" s="3"/>
      <c r="B793" s="3"/>
      <c r="C793" s="3"/>
      <c r="D793" s="117"/>
      <c r="E793" s="3"/>
      <c r="F793" s="3"/>
      <c r="G793" s="3"/>
      <c r="H793" s="3"/>
      <c r="I793" s="3"/>
      <c r="J793" s="3"/>
      <c r="K793" s="163"/>
      <c r="L793" s="3"/>
      <c r="M793" s="3"/>
      <c r="N793" s="3"/>
      <c r="O793" s="3"/>
      <c r="P793" s="3"/>
      <c r="Q793" s="3"/>
      <c r="R793" s="3"/>
      <c r="S793" s="1"/>
      <c r="T793" s="1"/>
      <c r="U793" s="3"/>
      <c r="V793" s="3"/>
      <c r="W793" s="163"/>
      <c r="X793" s="3"/>
      <c r="Y793" s="163"/>
      <c r="Z793" s="3"/>
      <c r="AA793" s="3"/>
      <c r="AB793" s="3"/>
      <c r="AC793" s="3"/>
      <c r="AD793" s="163"/>
      <c r="AE793" s="3"/>
      <c r="AF793" s="164"/>
      <c r="AG793" s="3"/>
      <c r="AH793" s="3"/>
      <c r="AI793" s="3"/>
      <c r="AJ793" s="3"/>
      <c r="AK793" s="3"/>
      <c r="AL793" s="3"/>
      <c r="AM793" s="3"/>
      <c r="AN793" s="3"/>
      <c r="AO793" s="3"/>
    </row>
    <row r="794" spans="1:41" ht="12.75" customHeight="1" x14ac:dyDescent="0.2">
      <c r="A794" s="3"/>
      <c r="B794" s="3"/>
      <c r="C794" s="3"/>
      <c r="D794" s="117"/>
      <c r="E794" s="3"/>
      <c r="F794" s="3"/>
      <c r="G794" s="3"/>
      <c r="H794" s="3"/>
      <c r="I794" s="3"/>
      <c r="J794" s="3"/>
      <c r="K794" s="163"/>
      <c r="L794" s="3"/>
      <c r="M794" s="3"/>
      <c r="N794" s="3"/>
      <c r="O794" s="3"/>
      <c r="P794" s="3"/>
      <c r="Q794" s="3"/>
      <c r="R794" s="3"/>
      <c r="S794" s="1"/>
      <c r="T794" s="1"/>
      <c r="U794" s="3"/>
      <c r="V794" s="3"/>
      <c r="W794" s="163"/>
      <c r="X794" s="3"/>
      <c r="Y794" s="163"/>
      <c r="Z794" s="3"/>
      <c r="AA794" s="3"/>
      <c r="AB794" s="3"/>
      <c r="AC794" s="3"/>
      <c r="AD794" s="163"/>
      <c r="AE794" s="3"/>
      <c r="AF794" s="164"/>
      <c r="AG794" s="3"/>
      <c r="AH794" s="3"/>
      <c r="AI794" s="3"/>
      <c r="AJ794" s="3"/>
      <c r="AK794" s="3"/>
      <c r="AL794" s="3"/>
      <c r="AM794" s="3"/>
      <c r="AN794" s="3"/>
      <c r="AO794" s="3"/>
    </row>
    <row r="795" spans="1:41" ht="12.75" customHeight="1" x14ac:dyDescent="0.2">
      <c r="A795" s="3"/>
      <c r="B795" s="3"/>
      <c r="C795" s="3"/>
      <c r="D795" s="117"/>
      <c r="E795" s="3"/>
      <c r="F795" s="3"/>
      <c r="G795" s="3"/>
      <c r="H795" s="3"/>
      <c r="I795" s="3"/>
      <c r="J795" s="3"/>
      <c r="K795" s="163"/>
      <c r="L795" s="3"/>
      <c r="M795" s="3"/>
      <c r="N795" s="3"/>
      <c r="O795" s="3"/>
      <c r="P795" s="3"/>
      <c r="Q795" s="3"/>
      <c r="R795" s="3"/>
      <c r="S795" s="1"/>
      <c r="T795" s="1"/>
      <c r="U795" s="3"/>
      <c r="V795" s="3"/>
      <c r="W795" s="163"/>
      <c r="X795" s="3"/>
      <c r="Y795" s="163"/>
      <c r="Z795" s="3"/>
      <c r="AA795" s="3"/>
      <c r="AB795" s="3"/>
      <c r="AC795" s="3"/>
      <c r="AD795" s="163"/>
      <c r="AE795" s="3"/>
      <c r="AF795" s="164"/>
      <c r="AG795" s="3"/>
      <c r="AH795" s="3"/>
      <c r="AI795" s="3"/>
      <c r="AJ795" s="3"/>
      <c r="AK795" s="3"/>
      <c r="AL795" s="3"/>
      <c r="AM795" s="3"/>
      <c r="AN795" s="3"/>
      <c r="AO795" s="3"/>
    </row>
    <row r="796" spans="1:41" ht="12.75" customHeight="1" x14ac:dyDescent="0.2">
      <c r="A796" s="3"/>
      <c r="B796" s="3"/>
      <c r="C796" s="3"/>
      <c r="D796" s="117"/>
      <c r="E796" s="3"/>
      <c r="F796" s="3"/>
      <c r="G796" s="3"/>
      <c r="H796" s="3"/>
      <c r="I796" s="3"/>
      <c r="J796" s="3"/>
      <c r="K796" s="163"/>
      <c r="L796" s="3"/>
      <c r="M796" s="3"/>
      <c r="N796" s="3"/>
      <c r="O796" s="3"/>
      <c r="P796" s="3"/>
      <c r="Q796" s="3"/>
      <c r="R796" s="3"/>
      <c r="S796" s="1"/>
      <c r="T796" s="1"/>
      <c r="U796" s="3"/>
      <c r="V796" s="3"/>
      <c r="W796" s="163"/>
      <c r="X796" s="3"/>
      <c r="Y796" s="163"/>
      <c r="Z796" s="3"/>
      <c r="AA796" s="3"/>
      <c r="AB796" s="3"/>
      <c r="AC796" s="3"/>
      <c r="AD796" s="163"/>
      <c r="AE796" s="3"/>
      <c r="AF796" s="164"/>
      <c r="AG796" s="3"/>
      <c r="AH796" s="3"/>
      <c r="AI796" s="3"/>
      <c r="AJ796" s="3"/>
      <c r="AK796" s="3"/>
      <c r="AL796" s="3"/>
      <c r="AM796" s="3"/>
      <c r="AN796" s="3"/>
      <c r="AO796" s="3"/>
    </row>
    <row r="797" spans="1:41" ht="12.75" customHeight="1" x14ac:dyDescent="0.2">
      <c r="A797" s="3"/>
      <c r="B797" s="3"/>
      <c r="C797" s="3"/>
      <c r="D797" s="117"/>
      <c r="E797" s="3"/>
      <c r="F797" s="3"/>
      <c r="G797" s="3"/>
      <c r="H797" s="3"/>
      <c r="I797" s="3"/>
      <c r="J797" s="3"/>
      <c r="K797" s="163"/>
      <c r="L797" s="3"/>
      <c r="M797" s="3"/>
      <c r="N797" s="3"/>
      <c r="O797" s="3"/>
      <c r="P797" s="3"/>
      <c r="Q797" s="3"/>
      <c r="R797" s="3"/>
      <c r="S797" s="1"/>
      <c r="T797" s="1"/>
      <c r="U797" s="3"/>
      <c r="V797" s="3"/>
      <c r="W797" s="163"/>
      <c r="X797" s="3"/>
      <c r="Y797" s="163"/>
      <c r="Z797" s="3"/>
      <c r="AA797" s="3"/>
      <c r="AB797" s="3"/>
      <c r="AC797" s="3"/>
      <c r="AD797" s="163"/>
      <c r="AE797" s="3"/>
      <c r="AF797" s="164"/>
      <c r="AG797" s="3"/>
      <c r="AH797" s="3"/>
      <c r="AI797" s="3"/>
      <c r="AJ797" s="3"/>
      <c r="AK797" s="3"/>
      <c r="AL797" s="3"/>
      <c r="AM797" s="3"/>
      <c r="AN797" s="3"/>
      <c r="AO797" s="3"/>
    </row>
    <row r="798" spans="1:41" ht="12.75" customHeight="1" x14ac:dyDescent="0.2">
      <c r="A798" s="3"/>
      <c r="B798" s="3"/>
      <c r="C798" s="3"/>
      <c r="D798" s="117"/>
      <c r="E798" s="3"/>
      <c r="F798" s="3"/>
      <c r="G798" s="3"/>
      <c r="H798" s="3"/>
      <c r="I798" s="3"/>
      <c r="J798" s="3"/>
      <c r="K798" s="163"/>
      <c r="L798" s="3"/>
      <c r="M798" s="3"/>
      <c r="N798" s="3"/>
      <c r="O798" s="3"/>
      <c r="P798" s="3"/>
      <c r="Q798" s="3"/>
      <c r="R798" s="3"/>
      <c r="S798" s="1"/>
      <c r="T798" s="1"/>
      <c r="U798" s="3"/>
      <c r="V798" s="3"/>
      <c r="W798" s="163"/>
      <c r="X798" s="3"/>
      <c r="Y798" s="163"/>
      <c r="Z798" s="3"/>
      <c r="AA798" s="3"/>
      <c r="AB798" s="3"/>
      <c r="AC798" s="3"/>
      <c r="AD798" s="163"/>
      <c r="AE798" s="3"/>
      <c r="AF798" s="164"/>
      <c r="AG798" s="3"/>
      <c r="AH798" s="3"/>
      <c r="AI798" s="3"/>
      <c r="AJ798" s="3"/>
      <c r="AK798" s="3"/>
      <c r="AL798" s="3"/>
      <c r="AM798" s="3"/>
      <c r="AN798" s="3"/>
      <c r="AO798" s="3"/>
    </row>
    <row r="799" spans="1:41" ht="12.75" customHeight="1" x14ac:dyDescent="0.2">
      <c r="A799" s="3"/>
      <c r="B799" s="3"/>
      <c r="C799" s="3"/>
      <c r="D799" s="117"/>
      <c r="E799" s="3"/>
      <c r="F799" s="3"/>
      <c r="G799" s="3"/>
      <c r="H799" s="3"/>
      <c r="I799" s="3"/>
      <c r="J799" s="3"/>
      <c r="K799" s="163"/>
      <c r="L799" s="3"/>
      <c r="M799" s="3"/>
      <c r="N799" s="3"/>
      <c r="O799" s="3"/>
      <c r="P799" s="3"/>
      <c r="Q799" s="3"/>
      <c r="R799" s="3"/>
      <c r="S799" s="1"/>
      <c r="T799" s="1"/>
      <c r="U799" s="3"/>
      <c r="V799" s="3"/>
      <c r="W799" s="163"/>
      <c r="X799" s="3"/>
      <c r="Y799" s="163"/>
      <c r="Z799" s="3"/>
      <c r="AA799" s="3"/>
      <c r="AB799" s="3"/>
      <c r="AC799" s="3"/>
      <c r="AD799" s="163"/>
      <c r="AE799" s="3"/>
      <c r="AF799" s="164"/>
      <c r="AG799" s="3"/>
      <c r="AH799" s="3"/>
      <c r="AI799" s="3"/>
      <c r="AJ799" s="3"/>
      <c r="AK799" s="3"/>
      <c r="AL799" s="3"/>
      <c r="AM799" s="3"/>
      <c r="AN799" s="3"/>
      <c r="AO799" s="3"/>
    </row>
    <row r="800" spans="1:41" ht="12.75" customHeight="1" x14ac:dyDescent="0.2">
      <c r="A800" s="3"/>
      <c r="B800" s="3"/>
      <c r="C800" s="3"/>
      <c r="D800" s="117"/>
      <c r="E800" s="3"/>
      <c r="F800" s="3"/>
      <c r="G800" s="3"/>
      <c r="H800" s="3"/>
      <c r="I800" s="3"/>
      <c r="J800" s="3"/>
      <c r="K800" s="163"/>
      <c r="L800" s="3"/>
      <c r="M800" s="3"/>
      <c r="N800" s="3"/>
      <c r="O800" s="3"/>
      <c r="P800" s="3"/>
      <c r="Q800" s="3"/>
      <c r="R800" s="3"/>
      <c r="S800" s="1"/>
      <c r="T800" s="1"/>
      <c r="U800" s="3"/>
      <c r="V800" s="3"/>
      <c r="W800" s="163"/>
      <c r="X800" s="3"/>
      <c r="Y800" s="163"/>
      <c r="Z800" s="3"/>
      <c r="AA800" s="3"/>
      <c r="AB800" s="3"/>
      <c r="AC800" s="3"/>
      <c r="AD800" s="163"/>
      <c r="AE800" s="3"/>
      <c r="AF800" s="164"/>
      <c r="AG800" s="3"/>
      <c r="AH800" s="3"/>
      <c r="AI800" s="3"/>
      <c r="AJ800" s="3"/>
      <c r="AK800" s="3"/>
      <c r="AL800" s="3"/>
      <c r="AM800" s="3"/>
      <c r="AN800" s="3"/>
      <c r="AO800" s="3"/>
    </row>
    <row r="801" spans="1:41" ht="12.75" customHeight="1" x14ac:dyDescent="0.2">
      <c r="A801" s="3"/>
      <c r="B801" s="3"/>
      <c r="C801" s="3"/>
      <c r="D801" s="117"/>
      <c r="E801" s="3"/>
      <c r="F801" s="3"/>
      <c r="G801" s="3"/>
      <c r="H801" s="3"/>
      <c r="I801" s="3"/>
      <c r="J801" s="3"/>
      <c r="K801" s="163"/>
      <c r="L801" s="3"/>
      <c r="M801" s="3"/>
      <c r="N801" s="3"/>
      <c r="O801" s="3"/>
      <c r="P801" s="3"/>
      <c r="Q801" s="3"/>
      <c r="R801" s="3"/>
      <c r="S801" s="1"/>
      <c r="T801" s="1"/>
      <c r="U801" s="3"/>
      <c r="V801" s="3"/>
      <c r="W801" s="163"/>
      <c r="X801" s="3"/>
      <c r="Y801" s="163"/>
      <c r="Z801" s="3"/>
      <c r="AA801" s="3"/>
      <c r="AB801" s="3"/>
      <c r="AC801" s="3"/>
      <c r="AD801" s="163"/>
      <c r="AE801" s="3"/>
      <c r="AF801" s="164"/>
      <c r="AG801" s="3"/>
      <c r="AH801" s="3"/>
      <c r="AI801" s="3"/>
      <c r="AJ801" s="3"/>
      <c r="AK801" s="3"/>
      <c r="AL801" s="3"/>
      <c r="AM801" s="3"/>
      <c r="AN801" s="3"/>
      <c r="AO801" s="3"/>
    </row>
    <row r="802" spans="1:41" ht="12.75" customHeight="1" x14ac:dyDescent="0.2">
      <c r="A802" s="3"/>
      <c r="B802" s="3"/>
      <c r="C802" s="3"/>
      <c r="D802" s="117"/>
      <c r="E802" s="3"/>
      <c r="F802" s="3"/>
      <c r="G802" s="3"/>
      <c r="H802" s="3"/>
      <c r="I802" s="3"/>
      <c r="J802" s="3"/>
      <c r="K802" s="163"/>
      <c r="L802" s="3"/>
      <c r="M802" s="3"/>
      <c r="N802" s="3"/>
      <c r="O802" s="3"/>
      <c r="P802" s="3"/>
      <c r="Q802" s="3"/>
      <c r="R802" s="3"/>
      <c r="S802" s="1"/>
      <c r="T802" s="1"/>
      <c r="U802" s="3"/>
      <c r="V802" s="3"/>
      <c r="W802" s="163"/>
      <c r="X802" s="3"/>
      <c r="Y802" s="163"/>
      <c r="Z802" s="3"/>
      <c r="AA802" s="3"/>
      <c r="AB802" s="3"/>
      <c r="AC802" s="3"/>
      <c r="AD802" s="163"/>
      <c r="AE802" s="3"/>
      <c r="AF802" s="164"/>
      <c r="AG802" s="3"/>
      <c r="AH802" s="3"/>
      <c r="AI802" s="3"/>
      <c r="AJ802" s="3"/>
      <c r="AK802" s="3"/>
      <c r="AL802" s="3"/>
      <c r="AM802" s="3"/>
      <c r="AN802" s="3"/>
      <c r="AO802" s="3"/>
    </row>
    <row r="803" spans="1:41" ht="12.75" customHeight="1" x14ac:dyDescent="0.2">
      <c r="A803" s="3"/>
      <c r="B803" s="3"/>
      <c r="C803" s="3"/>
      <c r="D803" s="117"/>
      <c r="E803" s="3"/>
      <c r="F803" s="3"/>
      <c r="G803" s="3"/>
      <c r="H803" s="3"/>
      <c r="I803" s="3"/>
      <c r="J803" s="3"/>
      <c r="K803" s="163"/>
      <c r="L803" s="3"/>
      <c r="M803" s="3"/>
      <c r="N803" s="3"/>
      <c r="O803" s="3"/>
      <c r="P803" s="3"/>
      <c r="Q803" s="3"/>
      <c r="R803" s="3"/>
      <c r="S803" s="1"/>
      <c r="T803" s="1"/>
      <c r="U803" s="3"/>
      <c r="V803" s="3"/>
      <c r="W803" s="163"/>
      <c r="X803" s="3"/>
      <c r="Y803" s="163"/>
      <c r="Z803" s="3"/>
      <c r="AA803" s="3"/>
      <c r="AB803" s="3"/>
      <c r="AC803" s="3"/>
      <c r="AD803" s="163"/>
      <c r="AE803" s="3"/>
      <c r="AF803" s="164"/>
      <c r="AG803" s="3"/>
      <c r="AH803" s="3"/>
      <c r="AI803" s="3"/>
      <c r="AJ803" s="3"/>
      <c r="AK803" s="3"/>
      <c r="AL803" s="3"/>
      <c r="AM803" s="3"/>
      <c r="AN803" s="3"/>
      <c r="AO803" s="3"/>
    </row>
    <row r="804" spans="1:41" ht="12.75" customHeight="1" x14ac:dyDescent="0.2">
      <c r="A804" s="3"/>
      <c r="B804" s="3"/>
      <c r="C804" s="3"/>
      <c r="D804" s="117"/>
      <c r="E804" s="3"/>
      <c r="F804" s="3"/>
      <c r="G804" s="3"/>
      <c r="H804" s="3"/>
      <c r="I804" s="3"/>
      <c r="J804" s="3"/>
      <c r="K804" s="163"/>
      <c r="L804" s="3"/>
      <c r="M804" s="3"/>
      <c r="N804" s="3"/>
      <c r="O804" s="3"/>
      <c r="P804" s="3"/>
      <c r="Q804" s="3"/>
      <c r="R804" s="3"/>
      <c r="S804" s="1"/>
      <c r="T804" s="1"/>
      <c r="U804" s="3"/>
      <c r="V804" s="3"/>
      <c r="W804" s="163"/>
      <c r="X804" s="3"/>
      <c r="Y804" s="163"/>
      <c r="Z804" s="3"/>
      <c r="AA804" s="3"/>
      <c r="AB804" s="3"/>
      <c r="AC804" s="3"/>
      <c r="AD804" s="163"/>
      <c r="AE804" s="3"/>
      <c r="AF804" s="164"/>
      <c r="AG804" s="3"/>
      <c r="AH804" s="3"/>
      <c r="AI804" s="3"/>
      <c r="AJ804" s="3"/>
      <c r="AK804" s="3"/>
      <c r="AL804" s="3"/>
      <c r="AM804" s="3"/>
      <c r="AN804" s="3"/>
      <c r="AO804" s="3"/>
    </row>
    <row r="805" spans="1:41" ht="12.75" customHeight="1" x14ac:dyDescent="0.2">
      <c r="A805" s="3"/>
      <c r="B805" s="3"/>
      <c r="C805" s="3"/>
      <c r="D805" s="117"/>
      <c r="E805" s="3"/>
      <c r="F805" s="3"/>
      <c r="G805" s="3"/>
      <c r="H805" s="3"/>
      <c r="I805" s="3"/>
      <c r="J805" s="3"/>
      <c r="K805" s="163"/>
      <c r="L805" s="3"/>
      <c r="M805" s="3"/>
      <c r="N805" s="3"/>
      <c r="O805" s="3"/>
      <c r="P805" s="3"/>
      <c r="Q805" s="3"/>
      <c r="R805" s="3"/>
      <c r="S805" s="1"/>
      <c r="T805" s="1"/>
      <c r="U805" s="3"/>
      <c r="V805" s="3"/>
      <c r="W805" s="163"/>
      <c r="X805" s="3"/>
      <c r="Y805" s="163"/>
      <c r="Z805" s="3"/>
      <c r="AA805" s="3"/>
      <c r="AB805" s="3"/>
      <c r="AC805" s="3"/>
      <c r="AD805" s="163"/>
      <c r="AE805" s="3"/>
      <c r="AF805" s="164"/>
      <c r="AG805" s="3"/>
      <c r="AH805" s="3"/>
      <c r="AI805" s="3"/>
      <c r="AJ805" s="3"/>
      <c r="AK805" s="3"/>
      <c r="AL805" s="3"/>
      <c r="AM805" s="3"/>
      <c r="AN805" s="3"/>
      <c r="AO805" s="3"/>
    </row>
    <row r="806" spans="1:41" ht="12.75" customHeight="1" x14ac:dyDescent="0.2">
      <c r="A806" s="3"/>
      <c r="B806" s="3"/>
      <c r="C806" s="3"/>
      <c r="D806" s="117"/>
      <c r="E806" s="3"/>
      <c r="F806" s="3"/>
      <c r="G806" s="3"/>
      <c r="H806" s="3"/>
      <c r="I806" s="3"/>
      <c r="J806" s="3"/>
      <c r="K806" s="163"/>
      <c r="L806" s="3"/>
      <c r="M806" s="3"/>
      <c r="N806" s="3"/>
      <c r="O806" s="3"/>
      <c r="P806" s="3"/>
      <c r="Q806" s="3"/>
      <c r="R806" s="3"/>
      <c r="S806" s="1"/>
      <c r="T806" s="1"/>
      <c r="U806" s="3"/>
      <c r="V806" s="3"/>
      <c r="W806" s="163"/>
      <c r="X806" s="3"/>
      <c r="Y806" s="163"/>
      <c r="Z806" s="3"/>
      <c r="AA806" s="3"/>
      <c r="AB806" s="3"/>
      <c r="AC806" s="3"/>
      <c r="AD806" s="163"/>
      <c r="AE806" s="3"/>
      <c r="AF806" s="164"/>
      <c r="AG806" s="3"/>
      <c r="AH806" s="3"/>
      <c r="AI806" s="3"/>
      <c r="AJ806" s="3"/>
      <c r="AK806" s="3"/>
      <c r="AL806" s="3"/>
      <c r="AM806" s="3"/>
      <c r="AN806" s="3"/>
      <c r="AO806" s="3"/>
    </row>
    <row r="807" spans="1:41" ht="12.75" customHeight="1" x14ac:dyDescent="0.2">
      <c r="A807" s="3"/>
      <c r="B807" s="3"/>
      <c r="C807" s="3"/>
      <c r="D807" s="117"/>
      <c r="E807" s="3"/>
      <c r="F807" s="3"/>
      <c r="G807" s="3"/>
      <c r="H807" s="3"/>
      <c r="I807" s="3"/>
      <c r="J807" s="3"/>
      <c r="K807" s="163"/>
      <c r="L807" s="3"/>
      <c r="M807" s="3"/>
      <c r="N807" s="3"/>
      <c r="O807" s="3"/>
      <c r="P807" s="3"/>
      <c r="Q807" s="3"/>
      <c r="R807" s="3"/>
      <c r="S807" s="1"/>
      <c r="T807" s="1"/>
      <c r="U807" s="3"/>
      <c r="V807" s="3"/>
      <c r="W807" s="163"/>
      <c r="X807" s="3"/>
      <c r="Y807" s="163"/>
      <c r="Z807" s="3"/>
      <c r="AA807" s="3"/>
      <c r="AB807" s="3"/>
      <c r="AC807" s="3"/>
      <c r="AD807" s="163"/>
      <c r="AE807" s="3"/>
      <c r="AF807" s="164"/>
      <c r="AG807" s="3"/>
      <c r="AH807" s="3"/>
      <c r="AI807" s="3"/>
      <c r="AJ807" s="3"/>
      <c r="AK807" s="3"/>
      <c r="AL807" s="3"/>
      <c r="AM807" s="3"/>
      <c r="AN807" s="3"/>
      <c r="AO807" s="3"/>
    </row>
    <row r="808" spans="1:41" ht="12.75" customHeight="1" x14ac:dyDescent="0.2">
      <c r="A808" s="3"/>
      <c r="B808" s="3"/>
      <c r="C808" s="3"/>
      <c r="D808" s="117"/>
      <c r="E808" s="3"/>
      <c r="F808" s="3"/>
      <c r="G808" s="3"/>
      <c r="H808" s="3"/>
      <c r="I808" s="3"/>
      <c r="J808" s="3"/>
      <c r="K808" s="163"/>
      <c r="L808" s="3"/>
      <c r="M808" s="3"/>
      <c r="N808" s="3"/>
      <c r="O808" s="3"/>
      <c r="P808" s="3"/>
      <c r="Q808" s="3"/>
      <c r="R808" s="3"/>
      <c r="S808" s="1"/>
      <c r="T808" s="1"/>
      <c r="U808" s="3"/>
      <c r="V808" s="3"/>
      <c r="W808" s="163"/>
      <c r="X808" s="3"/>
      <c r="Y808" s="163"/>
      <c r="Z808" s="3"/>
      <c r="AA808" s="3"/>
      <c r="AB808" s="3"/>
      <c r="AC808" s="3"/>
      <c r="AD808" s="163"/>
      <c r="AE808" s="3"/>
      <c r="AF808" s="164"/>
      <c r="AG808" s="3"/>
      <c r="AH808" s="3"/>
      <c r="AI808" s="3"/>
      <c r="AJ808" s="3"/>
      <c r="AK808" s="3"/>
      <c r="AL808" s="3"/>
      <c r="AM808" s="3"/>
      <c r="AN808" s="3"/>
      <c r="AO808" s="3"/>
    </row>
    <row r="809" spans="1:41" ht="12.75" customHeight="1" x14ac:dyDescent="0.2">
      <c r="A809" s="3"/>
      <c r="B809" s="3"/>
      <c r="C809" s="3"/>
      <c r="D809" s="117"/>
      <c r="E809" s="3"/>
      <c r="F809" s="3"/>
      <c r="G809" s="3"/>
      <c r="H809" s="3"/>
      <c r="I809" s="3"/>
      <c r="J809" s="3"/>
      <c r="K809" s="163"/>
      <c r="L809" s="3"/>
      <c r="M809" s="3"/>
      <c r="N809" s="3"/>
      <c r="O809" s="3"/>
      <c r="P809" s="3"/>
      <c r="Q809" s="3"/>
      <c r="R809" s="3"/>
      <c r="S809" s="1"/>
      <c r="T809" s="1"/>
      <c r="U809" s="3"/>
      <c r="V809" s="3"/>
      <c r="W809" s="163"/>
      <c r="X809" s="3"/>
      <c r="Y809" s="163"/>
      <c r="Z809" s="3"/>
      <c r="AA809" s="3"/>
      <c r="AB809" s="3"/>
      <c r="AC809" s="3"/>
      <c r="AD809" s="163"/>
      <c r="AE809" s="3"/>
      <c r="AF809" s="164"/>
      <c r="AG809" s="3"/>
      <c r="AH809" s="3"/>
      <c r="AI809" s="3"/>
      <c r="AJ809" s="3"/>
      <c r="AK809" s="3"/>
      <c r="AL809" s="3"/>
      <c r="AM809" s="3"/>
      <c r="AN809" s="3"/>
      <c r="AO809" s="3"/>
    </row>
    <row r="810" spans="1:41" ht="12.75" customHeight="1" x14ac:dyDescent="0.2">
      <c r="A810" s="3"/>
      <c r="B810" s="3"/>
      <c r="C810" s="3"/>
      <c r="D810" s="117"/>
      <c r="E810" s="3"/>
      <c r="F810" s="3"/>
      <c r="G810" s="3"/>
      <c r="H810" s="3"/>
      <c r="I810" s="3"/>
      <c r="J810" s="3"/>
      <c r="K810" s="163"/>
      <c r="L810" s="3"/>
      <c r="M810" s="3"/>
      <c r="N810" s="3"/>
      <c r="O810" s="3"/>
      <c r="P810" s="3"/>
      <c r="Q810" s="3"/>
      <c r="R810" s="3"/>
      <c r="S810" s="1"/>
      <c r="T810" s="1"/>
      <c r="U810" s="3"/>
      <c r="V810" s="3"/>
      <c r="W810" s="163"/>
      <c r="X810" s="3"/>
      <c r="Y810" s="163"/>
      <c r="Z810" s="3"/>
      <c r="AA810" s="3"/>
      <c r="AB810" s="3"/>
      <c r="AC810" s="3"/>
      <c r="AD810" s="163"/>
      <c r="AE810" s="3"/>
      <c r="AF810" s="164"/>
      <c r="AG810" s="3"/>
      <c r="AH810" s="3"/>
      <c r="AI810" s="3"/>
      <c r="AJ810" s="3"/>
      <c r="AK810" s="3"/>
      <c r="AL810" s="3"/>
      <c r="AM810" s="3"/>
      <c r="AN810" s="3"/>
      <c r="AO810" s="3"/>
    </row>
    <row r="811" spans="1:41" ht="12.75" customHeight="1" x14ac:dyDescent="0.2">
      <c r="A811" s="3"/>
      <c r="B811" s="3"/>
      <c r="C811" s="3"/>
      <c r="D811" s="117"/>
      <c r="E811" s="3"/>
      <c r="F811" s="3"/>
      <c r="G811" s="3"/>
      <c r="H811" s="3"/>
      <c r="I811" s="3"/>
      <c r="J811" s="3"/>
      <c r="K811" s="163"/>
      <c r="L811" s="3"/>
      <c r="M811" s="3"/>
      <c r="N811" s="3"/>
      <c r="O811" s="3"/>
      <c r="P811" s="3"/>
      <c r="Q811" s="3"/>
      <c r="R811" s="3"/>
      <c r="S811" s="1"/>
      <c r="T811" s="1"/>
      <c r="U811" s="3"/>
      <c r="V811" s="3"/>
      <c r="W811" s="163"/>
      <c r="X811" s="3"/>
      <c r="Y811" s="163"/>
      <c r="Z811" s="3"/>
      <c r="AA811" s="3"/>
      <c r="AB811" s="3"/>
      <c r="AC811" s="3"/>
      <c r="AD811" s="163"/>
      <c r="AE811" s="3"/>
      <c r="AF811" s="164"/>
      <c r="AG811" s="3"/>
      <c r="AH811" s="3"/>
      <c r="AI811" s="3"/>
      <c r="AJ811" s="3"/>
      <c r="AK811" s="3"/>
      <c r="AL811" s="3"/>
      <c r="AM811" s="3"/>
      <c r="AN811" s="3"/>
      <c r="AO811" s="3"/>
    </row>
    <row r="812" spans="1:41" ht="12.75" customHeight="1" x14ac:dyDescent="0.2">
      <c r="A812" s="3"/>
      <c r="B812" s="3"/>
      <c r="C812" s="3"/>
      <c r="D812" s="117"/>
      <c r="E812" s="3"/>
      <c r="F812" s="3"/>
      <c r="G812" s="3"/>
      <c r="H812" s="3"/>
      <c r="I812" s="3"/>
      <c r="J812" s="3"/>
      <c r="K812" s="163"/>
      <c r="L812" s="3"/>
      <c r="M812" s="3"/>
      <c r="N812" s="3"/>
      <c r="O812" s="3"/>
      <c r="P812" s="3"/>
      <c r="Q812" s="3"/>
      <c r="R812" s="3"/>
      <c r="S812" s="1"/>
      <c r="T812" s="1"/>
      <c r="U812" s="3"/>
      <c r="V812" s="3"/>
      <c r="W812" s="163"/>
      <c r="X812" s="3"/>
      <c r="Y812" s="163"/>
      <c r="Z812" s="3"/>
      <c r="AA812" s="3"/>
      <c r="AB812" s="3"/>
      <c r="AC812" s="3"/>
      <c r="AD812" s="163"/>
      <c r="AE812" s="3"/>
      <c r="AF812" s="164"/>
      <c r="AG812" s="3"/>
      <c r="AH812" s="3"/>
      <c r="AI812" s="3"/>
      <c r="AJ812" s="3"/>
      <c r="AK812" s="3"/>
      <c r="AL812" s="3"/>
      <c r="AM812" s="3"/>
      <c r="AN812" s="3"/>
      <c r="AO812" s="3"/>
    </row>
    <row r="813" spans="1:41" ht="12.75" customHeight="1" x14ac:dyDescent="0.2">
      <c r="A813" s="3"/>
      <c r="B813" s="3"/>
      <c r="C813" s="3"/>
      <c r="D813" s="117"/>
      <c r="E813" s="3"/>
      <c r="F813" s="3"/>
      <c r="G813" s="3"/>
      <c r="H813" s="3"/>
      <c r="I813" s="3"/>
      <c r="J813" s="3"/>
      <c r="K813" s="163"/>
      <c r="L813" s="3"/>
      <c r="M813" s="3"/>
      <c r="N813" s="3"/>
      <c r="O813" s="3"/>
      <c r="P813" s="3"/>
      <c r="Q813" s="3"/>
      <c r="R813" s="3"/>
      <c r="S813" s="1"/>
      <c r="T813" s="1"/>
      <c r="U813" s="3"/>
      <c r="V813" s="3"/>
      <c r="W813" s="163"/>
      <c r="X813" s="3"/>
      <c r="Y813" s="163"/>
      <c r="Z813" s="3"/>
      <c r="AA813" s="3"/>
      <c r="AB813" s="3"/>
      <c r="AC813" s="3"/>
      <c r="AD813" s="163"/>
      <c r="AE813" s="3"/>
      <c r="AF813" s="164"/>
      <c r="AG813" s="3"/>
      <c r="AH813" s="3"/>
      <c r="AI813" s="3"/>
      <c r="AJ813" s="3"/>
      <c r="AK813" s="3"/>
      <c r="AL813" s="3"/>
      <c r="AM813" s="3"/>
      <c r="AN813" s="3"/>
      <c r="AO813" s="3"/>
    </row>
    <row r="814" spans="1:41" ht="12.75" customHeight="1" x14ac:dyDescent="0.2">
      <c r="A814" s="3"/>
      <c r="B814" s="3"/>
      <c r="C814" s="3"/>
      <c r="D814" s="117"/>
      <c r="E814" s="3"/>
      <c r="F814" s="3"/>
      <c r="G814" s="3"/>
      <c r="H814" s="3"/>
      <c r="I814" s="3"/>
      <c r="J814" s="3"/>
      <c r="K814" s="163"/>
      <c r="L814" s="3"/>
      <c r="M814" s="3"/>
      <c r="N814" s="3"/>
      <c r="O814" s="3"/>
      <c r="P814" s="3"/>
      <c r="Q814" s="3"/>
      <c r="R814" s="3"/>
      <c r="S814" s="1"/>
      <c r="T814" s="1"/>
      <c r="U814" s="3"/>
      <c r="V814" s="3"/>
      <c r="W814" s="163"/>
      <c r="X814" s="3"/>
      <c r="Y814" s="163"/>
      <c r="Z814" s="3"/>
      <c r="AA814" s="3"/>
      <c r="AB814" s="3"/>
      <c r="AC814" s="3"/>
      <c r="AD814" s="163"/>
      <c r="AE814" s="3"/>
      <c r="AF814" s="164"/>
      <c r="AG814" s="3"/>
      <c r="AH814" s="3"/>
      <c r="AI814" s="3"/>
      <c r="AJ814" s="3"/>
      <c r="AK814" s="3"/>
      <c r="AL814" s="3"/>
      <c r="AM814" s="3"/>
      <c r="AN814" s="3"/>
      <c r="AO814" s="3"/>
    </row>
    <row r="815" spans="1:41" ht="12.75" customHeight="1" x14ac:dyDescent="0.2">
      <c r="A815" s="3"/>
      <c r="B815" s="3"/>
      <c r="C815" s="3"/>
      <c r="D815" s="117"/>
      <c r="E815" s="3"/>
      <c r="F815" s="3"/>
      <c r="G815" s="3"/>
      <c r="H815" s="3"/>
      <c r="I815" s="3"/>
      <c r="J815" s="3"/>
      <c r="K815" s="163"/>
      <c r="L815" s="3"/>
      <c r="M815" s="3"/>
      <c r="N815" s="3"/>
      <c r="O815" s="3"/>
      <c r="P815" s="3"/>
      <c r="Q815" s="3"/>
      <c r="R815" s="3"/>
      <c r="S815" s="1"/>
      <c r="T815" s="1"/>
      <c r="U815" s="3"/>
      <c r="V815" s="3"/>
      <c r="W815" s="163"/>
      <c r="X815" s="3"/>
      <c r="Y815" s="163"/>
      <c r="Z815" s="3"/>
      <c r="AA815" s="3"/>
      <c r="AB815" s="3"/>
      <c r="AC815" s="3"/>
      <c r="AD815" s="163"/>
      <c r="AE815" s="3"/>
      <c r="AF815" s="164"/>
      <c r="AG815" s="3"/>
      <c r="AH815" s="3"/>
      <c r="AI815" s="3"/>
      <c r="AJ815" s="3"/>
      <c r="AK815" s="3"/>
      <c r="AL815" s="3"/>
      <c r="AM815" s="3"/>
      <c r="AN815" s="3"/>
      <c r="AO815" s="3"/>
    </row>
    <row r="816" spans="1:41" ht="12.75" customHeight="1" x14ac:dyDescent="0.2">
      <c r="A816" s="3"/>
      <c r="B816" s="3"/>
      <c r="C816" s="3"/>
      <c r="D816" s="117"/>
      <c r="E816" s="3"/>
      <c r="F816" s="3"/>
      <c r="G816" s="3"/>
      <c r="H816" s="3"/>
      <c r="I816" s="3"/>
      <c r="J816" s="3"/>
      <c r="K816" s="163"/>
      <c r="L816" s="3"/>
      <c r="M816" s="3"/>
      <c r="N816" s="3"/>
      <c r="O816" s="3"/>
      <c r="P816" s="3"/>
      <c r="Q816" s="3"/>
      <c r="R816" s="3"/>
      <c r="S816" s="1"/>
      <c r="T816" s="1"/>
      <c r="U816" s="3"/>
      <c r="V816" s="3"/>
      <c r="W816" s="163"/>
      <c r="X816" s="3"/>
      <c r="Y816" s="163"/>
      <c r="Z816" s="3"/>
      <c r="AA816" s="3"/>
      <c r="AB816" s="3"/>
      <c r="AC816" s="3"/>
      <c r="AD816" s="163"/>
      <c r="AE816" s="3"/>
      <c r="AF816" s="164"/>
      <c r="AG816" s="3"/>
      <c r="AH816" s="3"/>
      <c r="AI816" s="3"/>
      <c r="AJ816" s="3"/>
      <c r="AK816" s="3"/>
      <c r="AL816" s="3"/>
      <c r="AM816" s="3"/>
      <c r="AN816" s="3"/>
      <c r="AO816" s="3"/>
    </row>
    <row r="817" spans="1:41" ht="12.75" customHeight="1" x14ac:dyDescent="0.2">
      <c r="A817" s="3"/>
      <c r="B817" s="3"/>
      <c r="C817" s="3"/>
      <c r="D817" s="117"/>
      <c r="E817" s="3"/>
      <c r="F817" s="3"/>
      <c r="G817" s="3"/>
      <c r="H817" s="3"/>
      <c r="I817" s="3"/>
      <c r="J817" s="3"/>
      <c r="K817" s="163"/>
      <c r="L817" s="3"/>
      <c r="M817" s="3"/>
      <c r="N817" s="3"/>
      <c r="O817" s="3"/>
      <c r="P817" s="3"/>
      <c r="Q817" s="3"/>
      <c r="R817" s="3"/>
      <c r="S817" s="1"/>
      <c r="T817" s="1"/>
      <c r="U817" s="3"/>
      <c r="V817" s="3"/>
      <c r="W817" s="163"/>
      <c r="X817" s="3"/>
      <c r="Y817" s="163"/>
      <c r="Z817" s="3"/>
      <c r="AA817" s="3"/>
      <c r="AB817" s="3"/>
      <c r="AC817" s="3"/>
      <c r="AD817" s="163"/>
      <c r="AE817" s="3"/>
      <c r="AF817" s="164"/>
      <c r="AG817" s="3"/>
      <c r="AH817" s="3"/>
      <c r="AI817" s="3"/>
      <c r="AJ817" s="3"/>
      <c r="AK817" s="3"/>
      <c r="AL817" s="3"/>
      <c r="AM817" s="3"/>
      <c r="AN817" s="3"/>
      <c r="AO817" s="3"/>
    </row>
    <row r="818" spans="1:41" ht="12.75" customHeight="1" x14ac:dyDescent="0.2">
      <c r="A818" s="3"/>
      <c r="B818" s="3"/>
      <c r="C818" s="3"/>
      <c r="D818" s="117"/>
      <c r="E818" s="3"/>
      <c r="F818" s="3"/>
      <c r="G818" s="3"/>
      <c r="H818" s="3"/>
      <c r="I818" s="3"/>
      <c r="J818" s="3"/>
      <c r="K818" s="163"/>
      <c r="L818" s="3"/>
      <c r="M818" s="3"/>
      <c r="N818" s="3"/>
      <c r="O818" s="3"/>
      <c r="P818" s="3"/>
      <c r="Q818" s="3"/>
      <c r="R818" s="3"/>
      <c r="S818" s="1"/>
      <c r="T818" s="1"/>
      <c r="U818" s="3"/>
      <c r="V818" s="3"/>
      <c r="W818" s="163"/>
      <c r="X818" s="3"/>
      <c r="Y818" s="163"/>
      <c r="Z818" s="3"/>
      <c r="AA818" s="3"/>
      <c r="AB818" s="3"/>
      <c r="AC818" s="3"/>
      <c r="AD818" s="163"/>
      <c r="AE818" s="3"/>
      <c r="AF818" s="164"/>
      <c r="AG818" s="3"/>
      <c r="AH818" s="3"/>
      <c r="AI818" s="3"/>
      <c r="AJ818" s="3"/>
      <c r="AK818" s="3"/>
      <c r="AL818" s="3"/>
      <c r="AM818" s="3"/>
      <c r="AN818" s="3"/>
      <c r="AO818" s="3"/>
    </row>
    <row r="819" spans="1:41" ht="12.75" customHeight="1" x14ac:dyDescent="0.2">
      <c r="A819" s="3"/>
      <c r="B819" s="3"/>
      <c r="C819" s="3"/>
      <c r="D819" s="117"/>
      <c r="E819" s="3"/>
      <c r="F819" s="3"/>
      <c r="G819" s="3"/>
      <c r="H819" s="3"/>
      <c r="I819" s="3"/>
      <c r="J819" s="3"/>
      <c r="K819" s="163"/>
      <c r="L819" s="3"/>
      <c r="M819" s="3"/>
      <c r="N819" s="3"/>
      <c r="O819" s="3"/>
      <c r="P819" s="3"/>
      <c r="Q819" s="3"/>
      <c r="R819" s="3"/>
      <c r="S819" s="1"/>
      <c r="T819" s="1"/>
      <c r="U819" s="3"/>
      <c r="V819" s="3"/>
      <c r="W819" s="163"/>
      <c r="X819" s="3"/>
      <c r="Y819" s="163"/>
      <c r="Z819" s="3"/>
      <c r="AA819" s="3"/>
      <c r="AB819" s="3"/>
      <c r="AC819" s="3"/>
      <c r="AD819" s="163"/>
      <c r="AE819" s="3"/>
      <c r="AF819" s="164"/>
      <c r="AG819" s="3"/>
      <c r="AH819" s="3"/>
      <c r="AI819" s="3"/>
      <c r="AJ819" s="3"/>
      <c r="AK819" s="3"/>
      <c r="AL819" s="3"/>
      <c r="AM819" s="3"/>
      <c r="AN819" s="3"/>
      <c r="AO819" s="3"/>
    </row>
    <row r="820" spans="1:41" ht="12.75" customHeight="1" x14ac:dyDescent="0.2">
      <c r="A820" s="3"/>
      <c r="B820" s="3"/>
      <c r="C820" s="3"/>
      <c r="D820" s="117"/>
      <c r="E820" s="3"/>
      <c r="F820" s="3"/>
      <c r="G820" s="3"/>
      <c r="H820" s="3"/>
      <c r="I820" s="3"/>
      <c r="J820" s="3"/>
      <c r="K820" s="163"/>
      <c r="L820" s="3"/>
      <c r="M820" s="3"/>
      <c r="N820" s="3"/>
      <c r="O820" s="3"/>
      <c r="P820" s="3"/>
      <c r="Q820" s="3"/>
      <c r="R820" s="3"/>
      <c r="S820" s="1"/>
      <c r="T820" s="1"/>
      <c r="U820" s="3"/>
      <c r="V820" s="3"/>
      <c r="W820" s="163"/>
      <c r="X820" s="3"/>
      <c r="Y820" s="163"/>
      <c r="Z820" s="3"/>
      <c r="AA820" s="3"/>
      <c r="AB820" s="3"/>
      <c r="AC820" s="3"/>
      <c r="AD820" s="163"/>
      <c r="AE820" s="3"/>
      <c r="AF820" s="164"/>
      <c r="AG820" s="3"/>
      <c r="AH820" s="3"/>
      <c r="AI820" s="3"/>
      <c r="AJ820" s="3"/>
      <c r="AK820" s="3"/>
      <c r="AL820" s="3"/>
      <c r="AM820" s="3"/>
      <c r="AN820" s="3"/>
      <c r="AO820" s="3"/>
    </row>
    <row r="821" spans="1:41" ht="12.75" customHeight="1" x14ac:dyDescent="0.2">
      <c r="A821" s="3"/>
      <c r="B821" s="3"/>
      <c r="C821" s="3"/>
      <c r="D821" s="117"/>
      <c r="E821" s="3"/>
      <c r="F821" s="3"/>
      <c r="G821" s="3"/>
      <c r="H821" s="3"/>
      <c r="I821" s="3"/>
      <c r="J821" s="3"/>
      <c r="K821" s="163"/>
      <c r="L821" s="3"/>
      <c r="M821" s="3"/>
      <c r="N821" s="3"/>
      <c r="O821" s="3"/>
      <c r="P821" s="3"/>
      <c r="Q821" s="3"/>
      <c r="R821" s="3"/>
      <c r="S821" s="1"/>
      <c r="T821" s="1"/>
      <c r="U821" s="3"/>
      <c r="V821" s="3"/>
      <c r="W821" s="163"/>
      <c r="X821" s="3"/>
      <c r="Y821" s="163"/>
      <c r="Z821" s="3"/>
      <c r="AA821" s="3"/>
      <c r="AB821" s="3"/>
      <c r="AC821" s="3"/>
      <c r="AD821" s="163"/>
      <c r="AE821" s="3"/>
      <c r="AF821" s="164"/>
      <c r="AG821" s="3"/>
      <c r="AH821" s="3"/>
      <c r="AI821" s="3"/>
      <c r="AJ821" s="3"/>
      <c r="AK821" s="3"/>
      <c r="AL821" s="3"/>
      <c r="AM821" s="3"/>
      <c r="AN821" s="3"/>
      <c r="AO821" s="3"/>
    </row>
    <row r="822" spans="1:41" ht="12.75" customHeight="1" x14ac:dyDescent="0.2">
      <c r="A822" s="3"/>
      <c r="B822" s="3"/>
      <c r="C822" s="3"/>
      <c r="D822" s="117"/>
      <c r="E822" s="3"/>
      <c r="F822" s="3"/>
      <c r="G822" s="3"/>
      <c r="H822" s="3"/>
      <c r="I822" s="3"/>
      <c r="J822" s="3"/>
      <c r="K822" s="163"/>
      <c r="L822" s="3"/>
      <c r="M822" s="3"/>
      <c r="N822" s="3"/>
      <c r="O822" s="3"/>
      <c r="P822" s="3"/>
      <c r="Q822" s="3"/>
      <c r="R822" s="3"/>
      <c r="S822" s="1"/>
      <c r="T822" s="1"/>
      <c r="U822" s="3"/>
      <c r="V822" s="3"/>
      <c r="W822" s="163"/>
      <c r="X822" s="3"/>
      <c r="Y822" s="163"/>
      <c r="Z822" s="3"/>
      <c r="AA822" s="3"/>
      <c r="AB822" s="3"/>
      <c r="AC822" s="3"/>
      <c r="AD822" s="163"/>
      <c r="AE822" s="3"/>
      <c r="AF822" s="164"/>
      <c r="AG822" s="3"/>
      <c r="AH822" s="3"/>
      <c r="AI822" s="3"/>
      <c r="AJ822" s="3"/>
      <c r="AK822" s="3"/>
      <c r="AL822" s="3"/>
      <c r="AM822" s="3"/>
      <c r="AN822" s="3"/>
      <c r="AO822" s="3"/>
    </row>
    <row r="823" spans="1:41" ht="12.75" customHeight="1" x14ac:dyDescent="0.2">
      <c r="A823" s="3"/>
      <c r="B823" s="3"/>
      <c r="C823" s="3"/>
      <c r="D823" s="117"/>
      <c r="E823" s="3"/>
      <c r="F823" s="3"/>
      <c r="G823" s="3"/>
      <c r="H823" s="3"/>
      <c r="I823" s="3"/>
      <c r="J823" s="3"/>
      <c r="K823" s="163"/>
      <c r="L823" s="3"/>
      <c r="M823" s="3"/>
      <c r="N823" s="3"/>
      <c r="O823" s="3"/>
      <c r="P823" s="3"/>
      <c r="Q823" s="3"/>
      <c r="R823" s="3"/>
      <c r="S823" s="1"/>
      <c r="T823" s="1"/>
      <c r="U823" s="3"/>
      <c r="V823" s="3"/>
      <c r="W823" s="163"/>
      <c r="X823" s="3"/>
      <c r="Y823" s="163"/>
      <c r="Z823" s="3"/>
      <c r="AA823" s="3"/>
      <c r="AB823" s="3"/>
      <c r="AC823" s="3"/>
      <c r="AD823" s="163"/>
      <c r="AE823" s="3"/>
      <c r="AF823" s="164"/>
      <c r="AG823" s="3"/>
      <c r="AH823" s="3"/>
      <c r="AI823" s="3"/>
      <c r="AJ823" s="3"/>
      <c r="AK823" s="3"/>
      <c r="AL823" s="3"/>
      <c r="AM823" s="3"/>
      <c r="AN823" s="3"/>
      <c r="AO823" s="3"/>
    </row>
    <row r="824" spans="1:41" ht="12.75" customHeight="1" x14ac:dyDescent="0.2">
      <c r="A824" s="3"/>
      <c r="B824" s="3"/>
      <c r="C824" s="3"/>
      <c r="D824" s="117"/>
      <c r="E824" s="3"/>
      <c r="F824" s="3"/>
      <c r="G824" s="3"/>
      <c r="H824" s="3"/>
      <c r="I824" s="3"/>
      <c r="J824" s="3"/>
      <c r="K824" s="163"/>
      <c r="L824" s="3"/>
      <c r="M824" s="3"/>
      <c r="N824" s="3"/>
      <c r="O824" s="3"/>
      <c r="P824" s="3"/>
      <c r="Q824" s="3"/>
      <c r="R824" s="3"/>
      <c r="S824" s="1"/>
      <c r="T824" s="1"/>
      <c r="U824" s="3"/>
      <c r="V824" s="3"/>
      <c r="W824" s="163"/>
      <c r="X824" s="3"/>
      <c r="Y824" s="163"/>
      <c r="Z824" s="3"/>
      <c r="AA824" s="3"/>
      <c r="AB824" s="3"/>
      <c r="AC824" s="3"/>
      <c r="AD824" s="163"/>
      <c r="AE824" s="3"/>
      <c r="AF824" s="164"/>
      <c r="AG824" s="3"/>
      <c r="AH824" s="3"/>
      <c r="AI824" s="3"/>
      <c r="AJ824" s="3"/>
      <c r="AK824" s="3"/>
      <c r="AL824" s="3"/>
      <c r="AM824" s="3"/>
      <c r="AN824" s="3"/>
      <c r="AO824" s="3"/>
    </row>
    <row r="825" spans="1:41" ht="12.75" customHeight="1" x14ac:dyDescent="0.2">
      <c r="A825" s="3"/>
      <c r="B825" s="3"/>
      <c r="C825" s="3"/>
      <c r="D825" s="117"/>
      <c r="E825" s="3"/>
      <c r="F825" s="3"/>
      <c r="G825" s="3"/>
      <c r="H825" s="3"/>
      <c r="I825" s="3"/>
      <c r="J825" s="3"/>
      <c r="K825" s="163"/>
      <c r="L825" s="3"/>
      <c r="M825" s="3"/>
      <c r="N825" s="3"/>
      <c r="O825" s="3"/>
      <c r="P825" s="3"/>
      <c r="Q825" s="3"/>
      <c r="R825" s="3"/>
      <c r="S825" s="1"/>
      <c r="T825" s="1"/>
      <c r="U825" s="3"/>
      <c r="V825" s="3"/>
      <c r="W825" s="163"/>
      <c r="X825" s="3"/>
      <c r="Y825" s="163"/>
      <c r="Z825" s="3"/>
      <c r="AA825" s="3"/>
      <c r="AB825" s="3"/>
      <c r="AC825" s="3"/>
      <c r="AD825" s="163"/>
      <c r="AE825" s="3"/>
      <c r="AF825" s="164"/>
      <c r="AG825" s="3"/>
      <c r="AH825" s="3"/>
      <c r="AI825" s="3"/>
      <c r="AJ825" s="3"/>
      <c r="AK825" s="3"/>
      <c r="AL825" s="3"/>
      <c r="AM825" s="3"/>
      <c r="AN825" s="3"/>
      <c r="AO825" s="3"/>
    </row>
    <row r="826" spans="1:41" ht="12.75" customHeight="1" x14ac:dyDescent="0.2">
      <c r="A826" s="3"/>
      <c r="B826" s="3"/>
      <c r="C826" s="3"/>
      <c r="D826" s="117"/>
      <c r="E826" s="3"/>
      <c r="F826" s="3"/>
      <c r="G826" s="3"/>
      <c r="H826" s="3"/>
      <c r="I826" s="3"/>
      <c r="J826" s="3"/>
      <c r="K826" s="163"/>
      <c r="L826" s="3"/>
      <c r="M826" s="3"/>
      <c r="N826" s="3"/>
      <c r="O826" s="3"/>
      <c r="P826" s="3"/>
      <c r="Q826" s="3"/>
      <c r="R826" s="3"/>
      <c r="S826" s="1"/>
      <c r="T826" s="1"/>
      <c r="U826" s="3"/>
      <c r="V826" s="3"/>
      <c r="W826" s="163"/>
      <c r="X826" s="3"/>
      <c r="Y826" s="163"/>
      <c r="Z826" s="3"/>
      <c r="AA826" s="3"/>
      <c r="AB826" s="3"/>
      <c r="AC826" s="3"/>
      <c r="AD826" s="163"/>
      <c r="AE826" s="3"/>
      <c r="AF826" s="164"/>
      <c r="AG826" s="3"/>
      <c r="AH826" s="3"/>
      <c r="AI826" s="3"/>
      <c r="AJ826" s="3"/>
      <c r="AK826" s="3"/>
      <c r="AL826" s="3"/>
      <c r="AM826" s="3"/>
      <c r="AN826" s="3"/>
      <c r="AO826" s="3"/>
    </row>
    <row r="827" spans="1:41" ht="12.75" customHeight="1" x14ac:dyDescent="0.2">
      <c r="A827" s="3"/>
      <c r="B827" s="3"/>
      <c r="C827" s="3"/>
      <c r="D827" s="117"/>
      <c r="E827" s="3"/>
      <c r="F827" s="3"/>
      <c r="G827" s="3"/>
      <c r="H827" s="3"/>
      <c r="I827" s="3"/>
      <c r="J827" s="3"/>
      <c r="K827" s="163"/>
      <c r="L827" s="3"/>
      <c r="M827" s="3"/>
      <c r="N827" s="3"/>
      <c r="O827" s="3"/>
      <c r="P827" s="3"/>
      <c r="Q827" s="3"/>
      <c r="R827" s="3"/>
      <c r="S827" s="1"/>
      <c r="T827" s="1"/>
      <c r="U827" s="3"/>
      <c r="V827" s="3"/>
      <c r="W827" s="163"/>
      <c r="X827" s="3"/>
      <c r="Y827" s="163"/>
      <c r="Z827" s="3"/>
      <c r="AA827" s="3"/>
      <c r="AB827" s="3"/>
      <c r="AC827" s="3"/>
      <c r="AD827" s="163"/>
      <c r="AE827" s="3"/>
      <c r="AF827" s="164"/>
      <c r="AG827" s="3"/>
      <c r="AH827" s="3"/>
      <c r="AI827" s="3"/>
      <c r="AJ827" s="3"/>
      <c r="AK827" s="3"/>
      <c r="AL827" s="3"/>
      <c r="AM827" s="3"/>
      <c r="AN827" s="3"/>
      <c r="AO827" s="3"/>
    </row>
    <row r="828" spans="1:41" ht="12.75" customHeight="1" x14ac:dyDescent="0.2">
      <c r="A828" s="3"/>
      <c r="B828" s="3"/>
      <c r="C828" s="3"/>
      <c r="D828" s="117"/>
      <c r="E828" s="3"/>
      <c r="F828" s="3"/>
      <c r="G828" s="3"/>
      <c r="H828" s="3"/>
      <c r="I828" s="3"/>
      <c r="J828" s="3"/>
      <c r="K828" s="163"/>
      <c r="L828" s="3"/>
      <c r="M828" s="3"/>
      <c r="N828" s="3"/>
      <c r="O828" s="3"/>
      <c r="P828" s="3"/>
      <c r="Q828" s="3"/>
      <c r="R828" s="3"/>
      <c r="S828" s="1"/>
      <c r="T828" s="1"/>
      <c r="U828" s="3"/>
      <c r="V828" s="3"/>
      <c r="W828" s="163"/>
      <c r="X828" s="3"/>
      <c r="Y828" s="163"/>
      <c r="Z828" s="3"/>
      <c r="AA828" s="3"/>
      <c r="AB828" s="3"/>
      <c r="AC828" s="3"/>
      <c r="AD828" s="163"/>
      <c r="AE828" s="3"/>
      <c r="AF828" s="164"/>
      <c r="AG828" s="3"/>
      <c r="AH828" s="3"/>
      <c r="AI828" s="3"/>
      <c r="AJ828" s="3"/>
      <c r="AK828" s="3"/>
      <c r="AL828" s="3"/>
      <c r="AM828" s="3"/>
      <c r="AN828" s="3"/>
      <c r="AO828" s="3"/>
    </row>
    <row r="829" spans="1:41" ht="12.75" customHeight="1" x14ac:dyDescent="0.2">
      <c r="A829" s="3"/>
      <c r="B829" s="3"/>
      <c r="C829" s="3"/>
      <c r="D829" s="117"/>
      <c r="E829" s="3"/>
      <c r="F829" s="3"/>
      <c r="G829" s="3"/>
      <c r="H829" s="3"/>
      <c r="I829" s="3"/>
      <c r="J829" s="3"/>
      <c r="K829" s="163"/>
      <c r="L829" s="3"/>
      <c r="M829" s="3"/>
      <c r="N829" s="3"/>
      <c r="O829" s="3"/>
      <c r="P829" s="3"/>
      <c r="Q829" s="3"/>
      <c r="R829" s="3"/>
      <c r="S829" s="1"/>
      <c r="T829" s="1"/>
      <c r="U829" s="3"/>
      <c r="V829" s="3"/>
      <c r="W829" s="163"/>
      <c r="X829" s="3"/>
      <c r="Y829" s="163"/>
      <c r="Z829" s="3"/>
      <c r="AA829" s="3"/>
      <c r="AB829" s="3"/>
      <c r="AC829" s="3"/>
      <c r="AD829" s="163"/>
      <c r="AE829" s="3"/>
      <c r="AF829" s="164"/>
      <c r="AG829" s="3"/>
      <c r="AH829" s="3"/>
      <c r="AI829" s="3"/>
      <c r="AJ829" s="3"/>
      <c r="AK829" s="3"/>
      <c r="AL829" s="3"/>
      <c r="AM829" s="3"/>
      <c r="AN829" s="3"/>
      <c r="AO829" s="3"/>
    </row>
    <row r="830" spans="1:41" ht="12.75" customHeight="1" x14ac:dyDescent="0.2">
      <c r="A830" s="3"/>
      <c r="B830" s="3"/>
      <c r="C830" s="3"/>
      <c r="D830" s="117"/>
      <c r="E830" s="3"/>
      <c r="F830" s="3"/>
      <c r="G830" s="3"/>
      <c r="H830" s="3"/>
      <c r="I830" s="3"/>
      <c r="J830" s="3"/>
      <c r="K830" s="163"/>
      <c r="L830" s="3"/>
      <c r="M830" s="3"/>
      <c r="N830" s="3"/>
      <c r="O830" s="3"/>
      <c r="P830" s="3"/>
      <c r="Q830" s="3"/>
      <c r="R830" s="3"/>
      <c r="S830" s="1"/>
      <c r="T830" s="1"/>
      <c r="U830" s="3"/>
      <c r="V830" s="3"/>
      <c r="W830" s="163"/>
      <c r="X830" s="3"/>
      <c r="Y830" s="163"/>
      <c r="Z830" s="3"/>
      <c r="AA830" s="3"/>
      <c r="AB830" s="3"/>
      <c r="AC830" s="3"/>
      <c r="AD830" s="163"/>
      <c r="AE830" s="3"/>
      <c r="AF830" s="164"/>
      <c r="AG830" s="3"/>
      <c r="AH830" s="3"/>
      <c r="AI830" s="3"/>
      <c r="AJ830" s="3"/>
      <c r="AK830" s="3"/>
      <c r="AL830" s="3"/>
      <c r="AM830" s="3"/>
      <c r="AN830" s="3"/>
      <c r="AO830" s="3"/>
    </row>
    <row r="831" spans="1:41" ht="12.75" customHeight="1" x14ac:dyDescent="0.2">
      <c r="A831" s="3"/>
      <c r="B831" s="3"/>
      <c r="C831" s="3"/>
      <c r="D831" s="117"/>
      <c r="E831" s="3"/>
      <c r="F831" s="3"/>
      <c r="G831" s="3"/>
      <c r="H831" s="3"/>
      <c r="I831" s="3"/>
      <c r="J831" s="3"/>
      <c r="K831" s="163"/>
      <c r="L831" s="3"/>
      <c r="M831" s="3"/>
      <c r="N831" s="3"/>
      <c r="O831" s="3"/>
      <c r="P831" s="3"/>
      <c r="Q831" s="3"/>
      <c r="R831" s="3"/>
      <c r="S831" s="1"/>
      <c r="T831" s="1"/>
      <c r="U831" s="3"/>
      <c r="V831" s="3"/>
      <c r="W831" s="163"/>
      <c r="X831" s="3"/>
      <c r="Y831" s="163"/>
      <c r="Z831" s="3"/>
      <c r="AA831" s="3"/>
      <c r="AB831" s="3"/>
      <c r="AC831" s="3"/>
      <c r="AD831" s="163"/>
      <c r="AE831" s="3"/>
      <c r="AF831" s="164"/>
      <c r="AG831" s="3"/>
      <c r="AH831" s="3"/>
      <c r="AI831" s="3"/>
      <c r="AJ831" s="3"/>
      <c r="AK831" s="3"/>
      <c r="AL831" s="3"/>
      <c r="AM831" s="3"/>
      <c r="AN831" s="3"/>
      <c r="AO831" s="3"/>
    </row>
    <row r="832" spans="1:41" ht="12.75" customHeight="1" x14ac:dyDescent="0.2">
      <c r="A832" s="3"/>
      <c r="B832" s="3"/>
      <c r="C832" s="3"/>
      <c r="D832" s="117"/>
      <c r="E832" s="3"/>
      <c r="F832" s="3"/>
      <c r="G832" s="3"/>
      <c r="H832" s="3"/>
      <c r="I832" s="3"/>
      <c r="J832" s="3"/>
      <c r="K832" s="163"/>
      <c r="L832" s="3"/>
      <c r="M832" s="3"/>
      <c r="N832" s="3"/>
      <c r="O832" s="3"/>
      <c r="P832" s="3"/>
      <c r="Q832" s="3"/>
      <c r="R832" s="3"/>
      <c r="S832" s="1"/>
      <c r="T832" s="1"/>
      <c r="U832" s="3"/>
      <c r="V832" s="3"/>
      <c r="W832" s="163"/>
      <c r="X832" s="3"/>
      <c r="Y832" s="163"/>
      <c r="Z832" s="3"/>
      <c r="AA832" s="3"/>
      <c r="AB832" s="3"/>
      <c r="AC832" s="3"/>
      <c r="AD832" s="163"/>
      <c r="AE832" s="3"/>
      <c r="AF832" s="164"/>
      <c r="AG832" s="3"/>
      <c r="AH832" s="3"/>
      <c r="AI832" s="3"/>
      <c r="AJ832" s="3"/>
      <c r="AK832" s="3"/>
      <c r="AL832" s="3"/>
      <c r="AM832" s="3"/>
      <c r="AN832" s="3"/>
      <c r="AO832" s="3"/>
    </row>
    <row r="833" spans="1:41" ht="12.75" customHeight="1" x14ac:dyDescent="0.2">
      <c r="A833" s="3"/>
      <c r="B833" s="3"/>
      <c r="C833" s="3"/>
      <c r="D833" s="117"/>
      <c r="E833" s="3"/>
      <c r="F833" s="3"/>
      <c r="G833" s="3"/>
      <c r="H833" s="3"/>
      <c r="I833" s="3"/>
      <c r="J833" s="3"/>
      <c r="K833" s="163"/>
      <c r="L833" s="3"/>
      <c r="M833" s="3"/>
      <c r="N833" s="3"/>
      <c r="O833" s="3"/>
      <c r="P833" s="3"/>
      <c r="Q833" s="3"/>
      <c r="R833" s="3"/>
      <c r="S833" s="1"/>
      <c r="T833" s="1"/>
      <c r="U833" s="3"/>
      <c r="V833" s="3"/>
      <c r="W833" s="163"/>
      <c r="X833" s="3"/>
      <c r="Y833" s="163"/>
      <c r="Z833" s="3"/>
      <c r="AA833" s="3"/>
      <c r="AB833" s="3"/>
      <c r="AC833" s="3"/>
      <c r="AD833" s="163"/>
      <c r="AE833" s="3"/>
      <c r="AF833" s="164"/>
      <c r="AG833" s="3"/>
      <c r="AH833" s="3"/>
      <c r="AI833" s="3"/>
      <c r="AJ833" s="3"/>
      <c r="AK833" s="3"/>
      <c r="AL833" s="3"/>
      <c r="AM833" s="3"/>
      <c r="AN833" s="3"/>
      <c r="AO833" s="3"/>
    </row>
    <row r="834" spans="1:41" ht="12.75" customHeight="1" x14ac:dyDescent="0.2">
      <c r="A834" s="3"/>
      <c r="B834" s="3"/>
      <c r="C834" s="3"/>
      <c r="D834" s="117"/>
      <c r="E834" s="3"/>
      <c r="F834" s="3"/>
      <c r="G834" s="3"/>
      <c r="H834" s="3"/>
      <c r="I834" s="3"/>
      <c r="J834" s="3"/>
      <c r="K834" s="163"/>
      <c r="L834" s="3"/>
      <c r="M834" s="3"/>
      <c r="N834" s="3"/>
      <c r="O834" s="3"/>
      <c r="P834" s="3"/>
      <c r="Q834" s="3"/>
      <c r="R834" s="3"/>
      <c r="S834" s="1"/>
      <c r="T834" s="1"/>
      <c r="U834" s="3"/>
      <c r="V834" s="3"/>
      <c r="W834" s="163"/>
      <c r="X834" s="3"/>
      <c r="Y834" s="163"/>
      <c r="Z834" s="3"/>
      <c r="AA834" s="3"/>
      <c r="AB834" s="3"/>
      <c r="AC834" s="3"/>
      <c r="AD834" s="163"/>
      <c r="AE834" s="3"/>
      <c r="AF834" s="164"/>
      <c r="AG834" s="3"/>
      <c r="AH834" s="3"/>
      <c r="AI834" s="3"/>
      <c r="AJ834" s="3"/>
      <c r="AK834" s="3"/>
      <c r="AL834" s="3"/>
      <c r="AM834" s="3"/>
      <c r="AN834" s="3"/>
      <c r="AO834" s="3"/>
    </row>
    <row r="835" spans="1:41" ht="12.75" customHeight="1" x14ac:dyDescent="0.2">
      <c r="A835" s="3"/>
      <c r="B835" s="3"/>
      <c r="C835" s="3"/>
      <c r="D835" s="117"/>
      <c r="E835" s="3"/>
      <c r="F835" s="3"/>
      <c r="G835" s="3"/>
      <c r="H835" s="3"/>
      <c r="I835" s="3"/>
      <c r="J835" s="3"/>
      <c r="K835" s="163"/>
      <c r="L835" s="3"/>
      <c r="M835" s="3"/>
      <c r="N835" s="3"/>
      <c r="O835" s="3"/>
      <c r="P835" s="3"/>
      <c r="Q835" s="3"/>
      <c r="R835" s="3"/>
      <c r="S835" s="1"/>
      <c r="T835" s="1"/>
      <c r="U835" s="3"/>
      <c r="V835" s="3"/>
      <c r="W835" s="163"/>
      <c r="X835" s="3"/>
      <c r="Y835" s="163"/>
      <c r="Z835" s="3"/>
      <c r="AA835" s="3"/>
      <c r="AB835" s="3"/>
      <c r="AC835" s="3"/>
      <c r="AD835" s="163"/>
      <c r="AE835" s="3"/>
      <c r="AF835" s="164"/>
      <c r="AG835" s="3"/>
      <c r="AH835" s="3"/>
      <c r="AI835" s="3"/>
      <c r="AJ835" s="3"/>
      <c r="AK835" s="3"/>
      <c r="AL835" s="3"/>
      <c r="AM835" s="3"/>
      <c r="AN835" s="3"/>
      <c r="AO835" s="3"/>
    </row>
    <row r="836" spans="1:41" ht="12.75" customHeight="1" x14ac:dyDescent="0.2">
      <c r="A836" s="3"/>
      <c r="B836" s="3"/>
      <c r="C836" s="3"/>
      <c r="D836" s="117"/>
      <c r="E836" s="3"/>
      <c r="F836" s="3"/>
      <c r="G836" s="3"/>
      <c r="H836" s="3"/>
      <c r="I836" s="3"/>
      <c r="J836" s="3"/>
      <c r="K836" s="163"/>
      <c r="L836" s="3"/>
      <c r="M836" s="3"/>
      <c r="N836" s="3"/>
      <c r="O836" s="3"/>
      <c r="P836" s="3"/>
      <c r="Q836" s="3"/>
      <c r="R836" s="3"/>
      <c r="S836" s="1"/>
      <c r="T836" s="1"/>
      <c r="U836" s="3"/>
      <c r="V836" s="3"/>
      <c r="W836" s="163"/>
      <c r="X836" s="3"/>
      <c r="Y836" s="163"/>
      <c r="Z836" s="3"/>
      <c r="AA836" s="3"/>
      <c r="AB836" s="3"/>
      <c r="AC836" s="3"/>
      <c r="AD836" s="163"/>
      <c r="AE836" s="3"/>
      <c r="AF836" s="164"/>
      <c r="AG836" s="3"/>
      <c r="AH836" s="3"/>
      <c r="AI836" s="3"/>
      <c r="AJ836" s="3"/>
      <c r="AK836" s="3"/>
      <c r="AL836" s="3"/>
      <c r="AM836" s="3"/>
      <c r="AN836" s="3"/>
      <c r="AO836" s="3"/>
    </row>
    <row r="837" spans="1:41" ht="12.75" customHeight="1" x14ac:dyDescent="0.2">
      <c r="A837" s="3"/>
      <c r="B837" s="3"/>
      <c r="C837" s="3"/>
      <c r="D837" s="117"/>
      <c r="E837" s="3"/>
      <c r="F837" s="3"/>
      <c r="G837" s="3"/>
      <c r="H837" s="3"/>
      <c r="I837" s="3"/>
      <c r="J837" s="3"/>
      <c r="K837" s="163"/>
      <c r="L837" s="3"/>
      <c r="M837" s="3"/>
      <c r="N837" s="3"/>
      <c r="O837" s="3"/>
      <c r="P837" s="3"/>
      <c r="Q837" s="3"/>
      <c r="R837" s="3"/>
      <c r="S837" s="1"/>
      <c r="T837" s="1"/>
      <c r="U837" s="3"/>
      <c r="V837" s="3"/>
      <c r="W837" s="163"/>
      <c r="X837" s="3"/>
      <c r="Y837" s="163"/>
      <c r="Z837" s="3"/>
      <c r="AA837" s="3"/>
      <c r="AB837" s="3"/>
      <c r="AC837" s="3"/>
      <c r="AD837" s="163"/>
      <c r="AE837" s="3"/>
      <c r="AF837" s="164"/>
      <c r="AG837" s="3"/>
      <c r="AH837" s="3"/>
      <c r="AI837" s="3"/>
      <c r="AJ837" s="3"/>
      <c r="AK837" s="3"/>
      <c r="AL837" s="3"/>
      <c r="AM837" s="3"/>
      <c r="AN837" s="3"/>
      <c r="AO837" s="3"/>
    </row>
    <row r="838" spans="1:41" ht="12.75" customHeight="1" x14ac:dyDescent="0.2">
      <c r="A838" s="3"/>
      <c r="B838" s="3"/>
      <c r="C838" s="3"/>
      <c r="D838" s="117"/>
      <c r="E838" s="3"/>
      <c r="F838" s="3"/>
      <c r="G838" s="3"/>
      <c r="H838" s="3"/>
      <c r="I838" s="3"/>
      <c r="J838" s="3"/>
      <c r="K838" s="163"/>
      <c r="L838" s="3"/>
      <c r="M838" s="3"/>
      <c r="N838" s="3"/>
      <c r="O838" s="3"/>
      <c r="P838" s="3"/>
      <c r="Q838" s="3"/>
      <c r="R838" s="3"/>
      <c r="S838" s="1"/>
      <c r="T838" s="1"/>
      <c r="U838" s="3"/>
      <c r="V838" s="3"/>
      <c r="W838" s="163"/>
      <c r="X838" s="3"/>
      <c r="Y838" s="163"/>
      <c r="Z838" s="3"/>
      <c r="AA838" s="3"/>
      <c r="AB838" s="3"/>
      <c r="AC838" s="3"/>
      <c r="AD838" s="163"/>
      <c r="AE838" s="3"/>
      <c r="AF838" s="164"/>
      <c r="AG838" s="3"/>
      <c r="AH838" s="3"/>
      <c r="AI838" s="3"/>
      <c r="AJ838" s="3"/>
      <c r="AK838" s="3"/>
      <c r="AL838" s="3"/>
      <c r="AM838" s="3"/>
      <c r="AN838" s="3"/>
      <c r="AO838" s="3"/>
    </row>
    <row r="839" spans="1:41" ht="12.75" customHeight="1" x14ac:dyDescent="0.2">
      <c r="A839" s="3"/>
      <c r="B839" s="3"/>
      <c r="C839" s="3"/>
      <c r="D839" s="117"/>
      <c r="E839" s="3"/>
      <c r="F839" s="3"/>
      <c r="G839" s="3"/>
      <c r="H839" s="3"/>
      <c r="I839" s="3"/>
      <c r="J839" s="3"/>
      <c r="K839" s="163"/>
      <c r="L839" s="3"/>
      <c r="M839" s="3"/>
      <c r="N839" s="3"/>
      <c r="O839" s="3"/>
      <c r="P839" s="3"/>
      <c r="Q839" s="3"/>
      <c r="R839" s="3"/>
      <c r="S839" s="1"/>
      <c r="T839" s="1"/>
      <c r="U839" s="3"/>
      <c r="V839" s="3"/>
      <c r="W839" s="163"/>
      <c r="X839" s="3"/>
      <c r="Y839" s="163"/>
      <c r="Z839" s="3"/>
      <c r="AA839" s="3"/>
      <c r="AB839" s="3"/>
      <c r="AC839" s="3"/>
      <c r="AD839" s="163"/>
      <c r="AE839" s="3"/>
      <c r="AF839" s="164"/>
      <c r="AG839" s="3"/>
      <c r="AH839" s="3"/>
      <c r="AI839" s="3"/>
      <c r="AJ839" s="3"/>
      <c r="AK839" s="3"/>
      <c r="AL839" s="3"/>
      <c r="AM839" s="3"/>
      <c r="AN839" s="3"/>
      <c r="AO839" s="3"/>
    </row>
    <row r="840" spans="1:41" ht="12.75" customHeight="1" x14ac:dyDescent="0.2">
      <c r="A840" s="3"/>
      <c r="B840" s="3"/>
      <c r="C840" s="3"/>
      <c r="D840" s="117"/>
      <c r="E840" s="3"/>
      <c r="F840" s="3"/>
      <c r="G840" s="3"/>
      <c r="H840" s="3"/>
      <c r="I840" s="3"/>
      <c r="J840" s="3"/>
      <c r="K840" s="163"/>
      <c r="L840" s="3"/>
      <c r="M840" s="3"/>
      <c r="N840" s="3"/>
      <c r="O840" s="3"/>
      <c r="P840" s="3"/>
      <c r="Q840" s="3"/>
      <c r="R840" s="3"/>
      <c r="S840" s="1"/>
      <c r="T840" s="1"/>
      <c r="U840" s="3"/>
      <c r="V840" s="3"/>
      <c r="W840" s="163"/>
      <c r="X840" s="3"/>
      <c r="Y840" s="163"/>
      <c r="Z840" s="3"/>
      <c r="AA840" s="3"/>
      <c r="AB840" s="3"/>
      <c r="AC840" s="3"/>
      <c r="AD840" s="163"/>
      <c r="AE840" s="3"/>
      <c r="AF840" s="164"/>
      <c r="AG840" s="3"/>
      <c r="AH840" s="3"/>
      <c r="AI840" s="3"/>
      <c r="AJ840" s="3"/>
      <c r="AK840" s="3"/>
      <c r="AL840" s="3"/>
      <c r="AM840" s="3"/>
      <c r="AN840" s="3"/>
      <c r="AO840" s="3"/>
    </row>
    <row r="841" spans="1:41" ht="12.75" customHeight="1" x14ac:dyDescent="0.2">
      <c r="A841" s="3"/>
      <c r="B841" s="3"/>
      <c r="C841" s="3"/>
      <c r="D841" s="117"/>
      <c r="E841" s="3"/>
      <c r="F841" s="3"/>
      <c r="G841" s="3"/>
      <c r="H841" s="3"/>
      <c r="I841" s="3"/>
      <c r="J841" s="3"/>
      <c r="K841" s="163"/>
      <c r="L841" s="3"/>
      <c r="M841" s="3"/>
      <c r="N841" s="3"/>
      <c r="O841" s="3"/>
      <c r="P841" s="3"/>
      <c r="Q841" s="3"/>
      <c r="R841" s="3"/>
      <c r="S841" s="1"/>
      <c r="T841" s="1"/>
      <c r="U841" s="3"/>
      <c r="V841" s="3"/>
      <c r="W841" s="163"/>
      <c r="X841" s="3"/>
      <c r="Y841" s="163"/>
      <c r="Z841" s="3"/>
      <c r="AA841" s="3"/>
      <c r="AB841" s="3"/>
      <c r="AC841" s="3"/>
      <c r="AD841" s="163"/>
      <c r="AE841" s="3"/>
      <c r="AF841" s="164"/>
      <c r="AG841" s="3"/>
      <c r="AH841" s="3"/>
      <c r="AI841" s="3"/>
      <c r="AJ841" s="3"/>
      <c r="AK841" s="3"/>
      <c r="AL841" s="3"/>
      <c r="AM841" s="3"/>
      <c r="AN841" s="3"/>
      <c r="AO841" s="3"/>
    </row>
    <row r="842" spans="1:41" ht="12.75" customHeight="1" x14ac:dyDescent="0.2">
      <c r="A842" s="3"/>
      <c r="B842" s="3"/>
      <c r="C842" s="3"/>
      <c r="D842" s="117"/>
      <c r="E842" s="3"/>
      <c r="F842" s="3"/>
      <c r="G842" s="3"/>
      <c r="H842" s="3"/>
      <c r="I842" s="3"/>
      <c r="J842" s="3"/>
      <c r="K842" s="163"/>
      <c r="L842" s="3"/>
      <c r="M842" s="3"/>
      <c r="N842" s="3"/>
      <c r="O842" s="3"/>
      <c r="P842" s="3"/>
      <c r="Q842" s="3"/>
      <c r="R842" s="3"/>
      <c r="S842" s="1"/>
      <c r="T842" s="1"/>
      <c r="U842" s="3"/>
      <c r="V842" s="3"/>
      <c r="W842" s="163"/>
      <c r="X842" s="3"/>
      <c r="Y842" s="163"/>
      <c r="Z842" s="3"/>
      <c r="AA842" s="3"/>
      <c r="AB842" s="3"/>
      <c r="AC842" s="3"/>
      <c r="AD842" s="163"/>
      <c r="AE842" s="3"/>
      <c r="AF842" s="164"/>
      <c r="AG842" s="3"/>
      <c r="AH842" s="3"/>
      <c r="AI842" s="3"/>
      <c r="AJ842" s="3"/>
      <c r="AK842" s="3"/>
      <c r="AL842" s="3"/>
      <c r="AM842" s="3"/>
      <c r="AN842" s="3"/>
      <c r="AO842" s="3"/>
    </row>
    <row r="843" spans="1:41" ht="12.75" customHeight="1" x14ac:dyDescent="0.2">
      <c r="A843" s="3"/>
      <c r="B843" s="3"/>
      <c r="C843" s="3"/>
      <c r="D843" s="117"/>
      <c r="E843" s="3"/>
      <c r="F843" s="3"/>
      <c r="G843" s="3"/>
      <c r="H843" s="3"/>
      <c r="I843" s="3"/>
      <c r="J843" s="3"/>
      <c r="K843" s="163"/>
      <c r="L843" s="3"/>
      <c r="M843" s="3"/>
      <c r="N843" s="3"/>
      <c r="O843" s="3"/>
      <c r="P843" s="3"/>
      <c r="Q843" s="3"/>
      <c r="R843" s="3"/>
      <c r="S843" s="1"/>
      <c r="T843" s="1"/>
      <c r="U843" s="3"/>
      <c r="V843" s="3"/>
      <c r="W843" s="163"/>
      <c r="X843" s="3"/>
      <c r="Y843" s="163"/>
      <c r="Z843" s="3"/>
      <c r="AA843" s="3"/>
      <c r="AB843" s="3"/>
      <c r="AC843" s="3"/>
      <c r="AD843" s="163"/>
      <c r="AE843" s="3"/>
      <c r="AF843" s="164"/>
      <c r="AG843" s="3"/>
      <c r="AH843" s="3"/>
      <c r="AI843" s="3"/>
      <c r="AJ843" s="3"/>
      <c r="AK843" s="3"/>
      <c r="AL843" s="3"/>
      <c r="AM843" s="3"/>
      <c r="AN843" s="3"/>
      <c r="AO843" s="3"/>
    </row>
    <row r="844" spans="1:41" ht="12.75" customHeight="1" x14ac:dyDescent="0.2">
      <c r="A844" s="3"/>
      <c r="B844" s="3"/>
      <c r="C844" s="3"/>
      <c r="D844" s="117"/>
      <c r="E844" s="3"/>
      <c r="F844" s="3"/>
      <c r="G844" s="3"/>
      <c r="H844" s="3"/>
      <c r="I844" s="3"/>
      <c r="J844" s="3"/>
      <c r="K844" s="163"/>
      <c r="L844" s="3"/>
      <c r="M844" s="3"/>
      <c r="N844" s="3"/>
      <c r="O844" s="3"/>
      <c r="P844" s="3"/>
      <c r="Q844" s="3"/>
      <c r="R844" s="3"/>
      <c r="S844" s="1"/>
      <c r="T844" s="1"/>
      <c r="U844" s="3"/>
      <c r="V844" s="3"/>
      <c r="W844" s="163"/>
      <c r="X844" s="3"/>
      <c r="Y844" s="163"/>
      <c r="Z844" s="3"/>
      <c r="AA844" s="3"/>
      <c r="AB844" s="3"/>
      <c r="AC844" s="3"/>
      <c r="AD844" s="163"/>
      <c r="AE844" s="3"/>
      <c r="AF844" s="164"/>
      <c r="AG844" s="3"/>
      <c r="AH844" s="3"/>
      <c r="AI844" s="3"/>
      <c r="AJ844" s="3"/>
      <c r="AK844" s="3"/>
      <c r="AL844" s="3"/>
      <c r="AM844" s="3"/>
      <c r="AN844" s="3"/>
      <c r="AO844" s="3"/>
    </row>
    <row r="845" spans="1:41" ht="12.75" customHeight="1" x14ac:dyDescent="0.2">
      <c r="A845" s="3"/>
      <c r="B845" s="3"/>
      <c r="C845" s="3"/>
      <c r="D845" s="117"/>
      <c r="E845" s="3"/>
      <c r="F845" s="3"/>
      <c r="G845" s="3"/>
      <c r="H845" s="3"/>
      <c r="I845" s="3"/>
      <c r="J845" s="3"/>
      <c r="K845" s="163"/>
      <c r="L845" s="3"/>
      <c r="M845" s="3"/>
      <c r="N845" s="3"/>
      <c r="O845" s="3"/>
      <c r="P845" s="3"/>
      <c r="Q845" s="3"/>
      <c r="R845" s="3"/>
      <c r="S845" s="1"/>
      <c r="T845" s="1"/>
      <c r="U845" s="3"/>
      <c r="V845" s="3"/>
      <c r="W845" s="163"/>
      <c r="X845" s="3"/>
      <c r="Y845" s="163"/>
      <c r="Z845" s="3"/>
      <c r="AA845" s="3"/>
      <c r="AB845" s="3"/>
      <c r="AC845" s="3"/>
      <c r="AD845" s="163"/>
      <c r="AE845" s="3"/>
      <c r="AF845" s="164"/>
      <c r="AG845" s="3"/>
      <c r="AH845" s="3"/>
      <c r="AI845" s="3"/>
      <c r="AJ845" s="3"/>
      <c r="AK845" s="3"/>
      <c r="AL845" s="3"/>
      <c r="AM845" s="3"/>
      <c r="AN845" s="3"/>
      <c r="AO845" s="3"/>
    </row>
    <row r="846" spans="1:41" ht="12.75" customHeight="1" x14ac:dyDescent="0.2">
      <c r="A846" s="3"/>
      <c r="B846" s="3"/>
      <c r="C846" s="3"/>
      <c r="D846" s="117"/>
      <c r="E846" s="3"/>
      <c r="F846" s="3"/>
      <c r="G846" s="3"/>
      <c r="H846" s="3"/>
      <c r="I846" s="3"/>
      <c r="J846" s="3"/>
      <c r="K846" s="163"/>
      <c r="L846" s="3"/>
      <c r="M846" s="3"/>
      <c r="N846" s="3"/>
      <c r="O846" s="3"/>
      <c r="P846" s="3"/>
      <c r="Q846" s="3"/>
      <c r="R846" s="3"/>
      <c r="S846" s="1"/>
      <c r="T846" s="1"/>
      <c r="U846" s="3"/>
      <c r="V846" s="3"/>
      <c r="W846" s="163"/>
      <c r="X846" s="3"/>
      <c r="Y846" s="163"/>
      <c r="Z846" s="3"/>
      <c r="AA846" s="3"/>
      <c r="AB846" s="3"/>
      <c r="AC846" s="3"/>
      <c r="AD846" s="163"/>
      <c r="AE846" s="3"/>
      <c r="AF846" s="164"/>
      <c r="AG846" s="3"/>
      <c r="AH846" s="3"/>
      <c r="AI846" s="3"/>
      <c r="AJ846" s="3"/>
      <c r="AK846" s="3"/>
      <c r="AL846" s="3"/>
      <c r="AM846" s="3"/>
      <c r="AN846" s="3"/>
      <c r="AO846" s="3"/>
    </row>
    <row r="847" spans="1:41" ht="12.75" customHeight="1" x14ac:dyDescent="0.2">
      <c r="A847" s="3"/>
      <c r="B847" s="3"/>
      <c r="C847" s="3"/>
      <c r="D847" s="117"/>
      <c r="E847" s="3"/>
      <c r="F847" s="3"/>
      <c r="G847" s="3"/>
      <c r="H847" s="3"/>
      <c r="I847" s="3"/>
      <c r="J847" s="3"/>
      <c r="K847" s="163"/>
      <c r="L847" s="3"/>
      <c r="M847" s="3"/>
      <c r="N847" s="3"/>
      <c r="O847" s="3"/>
      <c r="P847" s="3"/>
      <c r="Q847" s="3"/>
      <c r="R847" s="3"/>
      <c r="S847" s="1"/>
      <c r="T847" s="1"/>
      <c r="U847" s="3"/>
      <c r="V847" s="3"/>
      <c r="W847" s="163"/>
      <c r="X847" s="3"/>
      <c r="Y847" s="163"/>
      <c r="Z847" s="3"/>
      <c r="AA847" s="3"/>
      <c r="AB847" s="3"/>
      <c r="AC847" s="3"/>
      <c r="AD847" s="163"/>
      <c r="AE847" s="3"/>
      <c r="AF847" s="164"/>
      <c r="AG847" s="3"/>
      <c r="AH847" s="3"/>
      <c r="AI847" s="3"/>
      <c r="AJ847" s="3"/>
      <c r="AK847" s="3"/>
      <c r="AL847" s="3"/>
      <c r="AM847" s="3"/>
      <c r="AN847" s="3"/>
      <c r="AO847" s="3"/>
    </row>
    <row r="848" spans="1:41" ht="12.75" customHeight="1" x14ac:dyDescent="0.2">
      <c r="A848" s="3"/>
      <c r="B848" s="3"/>
      <c r="C848" s="3"/>
      <c r="D848" s="117"/>
      <c r="E848" s="3"/>
      <c r="F848" s="3"/>
      <c r="G848" s="3"/>
      <c r="H848" s="3"/>
      <c r="I848" s="3"/>
      <c r="J848" s="3"/>
      <c r="K848" s="163"/>
      <c r="L848" s="3"/>
      <c r="M848" s="3"/>
      <c r="N848" s="3"/>
      <c r="O848" s="3"/>
      <c r="P848" s="3"/>
      <c r="Q848" s="3"/>
      <c r="R848" s="3"/>
      <c r="S848" s="1"/>
      <c r="T848" s="1"/>
      <c r="U848" s="3"/>
      <c r="V848" s="3"/>
      <c r="W848" s="163"/>
      <c r="X848" s="3"/>
      <c r="Y848" s="163"/>
      <c r="Z848" s="3"/>
      <c r="AA848" s="3"/>
      <c r="AB848" s="3"/>
      <c r="AC848" s="3"/>
      <c r="AD848" s="163"/>
      <c r="AE848" s="3"/>
      <c r="AF848" s="164"/>
      <c r="AG848" s="3"/>
      <c r="AH848" s="3"/>
      <c r="AI848" s="3"/>
      <c r="AJ848" s="3"/>
      <c r="AK848" s="3"/>
      <c r="AL848" s="3"/>
      <c r="AM848" s="3"/>
      <c r="AN848" s="3"/>
      <c r="AO848" s="3"/>
    </row>
    <row r="849" spans="1:41" ht="12.75" customHeight="1" x14ac:dyDescent="0.2">
      <c r="A849" s="3"/>
      <c r="B849" s="3"/>
      <c r="C849" s="3"/>
      <c r="D849" s="117"/>
      <c r="E849" s="3"/>
      <c r="F849" s="3"/>
      <c r="G849" s="3"/>
      <c r="H849" s="3"/>
      <c r="I849" s="3"/>
      <c r="J849" s="3"/>
      <c r="K849" s="163"/>
      <c r="L849" s="3"/>
      <c r="M849" s="3"/>
      <c r="N849" s="3"/>
      <c r="O849" s="3"/>
      <c r="P849" s="3"/>
      <c r="Q849" s="3"/>
      <c r="R849" s="3"/>
      <c r="S849" s="1"/>
      <c r="T849" s="1"/>
      <c r="U849" s="3"/>
      <c r="V849" s="3"/>
      <c r="W849" s="163"/>
      <c r="X849" s="3"/>
      <c r="Y849" s="163"/>
      <c r="Z849" s="3"/>
      <c r="AA849" s="3"/>
      <c r="AB849" s="3"/>
      <c r="AC849" s="3"/>
      <c r="AD849" s="163"/>
      <c r="AE849" s="3"/>
      <c r="AF849" s="164"/>
      <c r="AG849" s="3"/>
      <c r="AH849" s="3"/>
      <c r="AI849" s="3"/>
      <c r="AJ849" s="3"/>
      <c r="AK849" s="3"/>
      <c r="AL849" s="3"/>
      <c r="AM849" s="3"/>
      <c r="AN849" s="3"/>
      <c r="AO849" s="3"/>
    </row>
    <row r="850" spans="1:41" ht="12.75" customHeight="1" x14ac:dyDescent="0.2">
      <c r="A850" s="3"/>
      <c r="B850" s="3"/>
      <c r="C850" s="3"/>
      <c r="D850" s="117"/>
      <c r="E850" s="3"/>
      <c r="F850" s="3"/>
      <c r="G850" s="3"/>
      <c r="H850" s="3"/>
      <c r="I850" s="3"/>
      <c r="J850" s="3"/>
      <c r="K850" s="163"/>
      <c r="L850" s="3"/>
      <c r="M850" s="3"/>
      <c r="N850" s="3"/>
      <c r="O850" s="3"/>
      <c r="P850" s="3"/>
      <c r="Q850" s="3"/>
      <c r="R850" s="3"/>
      <c r="S850" s="1"/>
      <c r="T850" s="1"/>
      <c r="U850" s="3"/>
      <c r="V850" s="3"/>
      <c r="W850" s="163"/>
      <c r="X850" s="3"/>
      <c r="Y850" s="163"/>
      <c r="Z850" s="3"/>
      <c r="AA850" s="3"/>
      <c r="AB850" s="3"/>
      <c r="AC850" s="3"/>
      <c r="AD850" s="163"/>
      <c r="AE850" s="3"/>
      <c r="AF850" s="164"/>
      <c r="AG850" s="3"/>
      <c r="AH850" s="3"/>
      <c r="AI850" s="3"/>
      <c r="AJ850" s="3"/>
      <c r="AK850" s="3"/>
      <c r="AL850" s="3"/>
      <c r="AM850" s="3"/>
      <c r="AN850" s="3"/>
      <c r="AO850" s="3"/>
    </row>
    <row r="851" spans="1:41" ht="12.75" customHeight="1" x14ac:dyDescent="0.2">
      <c r="A851" s="3"/>
      <c r="B851" s="3"/>
      <c r="C851" s="3"/>
      <c r="D851" s="117"/>
      <c r="E851" s="3"/>
      <c r="F851" s="3"/>
      <c r="G851" s="3"/>
      <c r="H851" s="3"/>
      <c r="I851" s="3"/>
      <c r="J851" s="3"/>
      <c r="K851" s="163"/>
      <c r="L851" s="3"/>
      <c r="M851" s="3"/>
      <c r="N851" s="3"/>
      <c r="O851" s="3"/>
      <c r="P851" s="3"/>
      <c r="Q851" s="3"/>
      <c r="R851" s="3"/>
      <c r="S851" s="1"/>
      <c r="T851" s="1"/>
      <c r="U851" s="3"/>
      <c r="V851" s="3"/>
      <c r="W851" s="163"/>
      <c r="X851" s="3"/>
      <c r="Y851" s="163"/>
      <c r="Z851" s="3"/>
      <c r="AA851" s="3"/>
      <c r="AB851" s="3"/>
      <c r="AC851" s="3"/>
      <c r="AD851" s="163"/>
      <c r="AE851" s="3"/>
      <c r="AF851" s="164"/>
      <c r="AG851" s="3"/>
      <c r="AH851" s="3"/>
      <c r="AI851" s="3"/>
      <c r="AJ851" s="3"/>
      <c r="AK851" s="3"/>
      <c r="AL851" s="3"/>
      <c r="AM851" s="3"/>
      <c r="AN851" s="3"/>
      <c r="AO851" s="3"/>
    </row>
    <row r="852" spans="1:41" ht="12.75" customHeight="1" x14ac:dyDescent="0.2">
      <c r="A852" s="3"/>
      <c r="B852" s="3"/>
      <c r="C852" s="3"/>
      <c r="D852" s="117"/>
      <c r="E852" s="3"/>
      <c r="F852" s="3"/>
      <c r="G852" s="3"/>
      <c r="H852" s="3"/>
      <c r="I852" s="3"/>
      <c r="J852" s="3"/>
      <c r="K852" s="163"/>
      <c r="L852" s="3"/>
      <c r="M852" s="3"/>
      <c r="N852" s="3"/>
      <c r="O852" s="3"/>
      <c r="P852" s="3"/>
      <c r="Q852" s="3"/>
      <c r="R852" s="3"/>
      <c r="S852" s="1"/>
      <c r="T852" s="1"/>
      <c r="U852" s="3"/>
      <c r="V852" s="3"/>
      <c r="W852" s="163"/>
      <c r="X852" s="3"/>
      <c r="Y852" s="163"/>
      <c r="Z852" s="3"/>
      <c r="AA852" s="3"/>
      <c r="AB852" s="3"/>
      <c r="AC852" s="3"/>
      <c r="AD852" s="163"/>
      <c r="AE852" s="3"/>
      <c r="AF852" s="164"/>
      <c r="AG852" s="3"/>
      <c r="AH852" s="3"/>
      <c r="AI852" s="3"/>
      <c r="AJ852" s="3"/>
      <c r="AK852" s="3"/>
      <c r="AL852" s="3"/>
      <c r="AM852" s="3"/>
      <c r="AN852" s="3"/>
      <c r="AO852" s="3"/>
    </row>
    <row r="853" spans="1:41" ht="12.75" customHeight="1" x14ac:dyDescent="0.2">
      <c r="A853" s="3"/>
      <c r="B853" s="3"/>
      <c r="C853" s="3"/>
      <c r="D853" s="117"/>
      <c r="E853" s="3"/>
      <c r="F853" s="3"/>
      <c r="G853" s="3"/>
      <c r="H853" s="3"/>
      <c r="I853" s="3"/>
      <c r="J853" s="3"/>
      <c r="K853" s="163"/>
      <c r="L853" s="3"/>
      <c r="M853" s="3"/>
      <c r="N853" s="3"/>
      <c r="O853" s="3"/>
      <c r="P853" s="3"/>
      <c r="Q853" s="3"/>
      <c r="R853" s="3"/>
      <c r="S853" s="1"/>
      <c r="T853" s="1"/>
      <c r="U853" s="3"/>
      <c r="V853" s="3"/>
      <c r="W853" s="163"/>
      <c r="X853" s="3"/>
      <c r="Y853" s="163"/>
      <c r="Z853" s="3"/>
      <c r="AA853" s="3"/>
      <c r="AB853" s="3"/>
      <c r="AC853" s="3"/>
      <c r="AD853" s="163"/>
      <c r="AE853" s="3"/>
      <c r="AF853" s="164"/>
      <c r="AG853" s="3"/>
      <c r="AH853" s="3"/>
      <c r="AI853" s="3"/>
      <c r="AJ853" s="3"/>
      <c r="AK853" s="3"/>
      <c r="AL853" s="3"/>
      <c r="AM853" s="3"/>
      <c r="AN853" s="3"/>
      <c r="AO853" s="3"/>
    </row>
    <row r="854" spans="1:41" ht="12.75" customHeight="1" x14ac:dyDescent="0.2">
      <c r="A854" s="3"/>
      <c r="B854" s="3"/>
      <c r="C854" s="3"/>
      <c r="D854" s="117"/>
      <c r="E854" s="3"/>
      <c r="F854" s="3"/>
      <c r="G854" s="3"/>
      <c r="H854" s="3"/>
      <c r="I854" s="3"/>
      <c r="J854" s="3"/>
      <c r="K854" s="163"/>
      <c r="L854" s="3"/>
      <c r="M854" s="3"/>
      <c r="N854" s="3"/>
      <c r="O854" s="3"/>
      <c r="P854" s="3"/>
      <c r="Q854" s="3"/>
      <c r="R854" s="3"/>
      <c r="S854" s="1"/>
      <c r="T854" s="1"/>
      <c r="U854" s="3"/>
      <c r="V854" s="3"/>
      <c r="W854" s="163"/>
      <c r="X854" s="3"/>
      <c r="Y854" s="163"/>
      <c r="Z854" s="3"/>
      <c r="AA854" s="3"/>
      <c r="AB854" s="3"/>
      <c r="AC854" s="3"/>
      <c r="AD854" s="163"/>
      <c r="AE854" s="3"/>
      <c r="AF854" s="164"/>
      <c r="AG854" s="3"/>
      <c r="AH854" s="3"/>
      <c r="AI854" s="3"/>
      <c r="AJ854" s="3"/>
      <c r="AK854" s="3"/>
      <c r="AL854" s="3"/>
      <c r="AM854" s="3"/>
      <c r="AN854" s="3"/>
      <c r="AO854" s="3"/>
    </row>
    <row r="855" spans="1:41" ht="12.75" customHeight="1" x14ac:dyDescent="0.2">
      <c r="A855" s="3"/>
      <c r="B855" s="3"/>
      <c r="C855" s="3"/>
      <c r="D855" s="117"/>
      <c r="E855" s="3"/>
      <c r="F855" s="3"/>
      <c r="G855" s="3"/>
      <c r="H855" s="3"/>
      <c r="I855" s="3"/>
      <c r="J855" s="3"/>
      <c r="K855" s="163"/>
      <c r="L855" s="3"/>
      <c r="M855" s="3"/>
      <c r="N855" s="3"/>
      <c r="O855" s="3"/>
      <c r="P855" s="3"/>
      <c r="Q855" s="3"/>
      <c r="R855" s="3"/>
      <c r="S855" s="1"/>
      <c r="T855" s="1"/>
      <c r="U855" s="3"/>
      <c r="V855" s="3"/>
      <c r="W855" s="163"/>
      <c r="X855" s="3"/>
      <c r="Y855" s="163"/>
      <c r="Z855" s="3"/>
      <c r="AA855" s="3"/>
      <c r="AB855" s="3"/>
      <c r="AC855" s="3"/>
      <c r="AD855" s="163"/>
      <c r="AE855" s="3"/>
      <c r="AF855" s="164"/>
      <c r="AG855" s="3"/>
      <c r="AH855" s="3"/>
      <c r="AI855" s="3"/>
      <c r="AJ855" s="3"/>
      <c r="AK855" s="3"/>
      <c r="AL855" s="3"/>
      <c r="AM855" s="3"/>
      <c r="AN855" s="3"/>
      <c r="AO855" s="3"/>
    </row>
    <row r="856" spans="1:41" ht="12.75" customHeight="1" x14ac:dyDescent="0.2">
      <c r="A856" s="3"/>
      <c r="B856" s="3"/>
      <c r="C856" s="3"/>
      <c r="D856" s="117"/>
      <c r="E856" s="3"/>
      <c r="F856" s="3"/>
      <c r="G856" s="3"/>
      <c r="H856" s="3"/>
      <c r="I856" s="3"/>
      <c r="J856" s="3"/>
      <c r="K856" s="163"/>
      <c r="L856" s="3"/>
      <c r="M856" s="3"/>
      <c r="N856" s="3"/>
      <c r="O856" s="3"/>
      <c r="P856" s="3"/>
      <c r="Q856" s="3"/>
      <c r="R856" s="3"/>
      <c r="S856" s="1"/>
      <c r="T856" s="1"/>
      <c r="U856" s="3"/>
      <c r="V856" s="3"/>
      <c r="W856" s="163"/>
      <c r="X856" s="3"/>
      <c r="Y856" s="163"/>
      <c r="Z856" s="3"/>
      <c r="AA856" s="3"/>
      <c r="AB856" s="3"/>
      <c r="AC856" s="3"/>
      <c r="AD856" s="163"/>
      <c r="AE856" s="3"/>
      <c r="AF856" s="164"/>
      <c r="AG856" s="3"/>
      <c r="AH856" s="3"/>
      <c r="AI856" s="3"/>
      <c r="AJ856" s="3"/>
      <c r="AK856" s="3"/>
      <c r="AL856" s="3"/>
      <c r="AM856" s="3"/>
      <c r="AN856" s="3"/>
      <c r="AO856" s="3"/>
    </row>
    <row r="857" spans="1:41" ht="12.75" customHeight="1" x14ac:dyDescent="0.2">
      <c r="A857" s="3"/>
      <c r="B857" s="3"/>
      <c r="C857" s="3"/>
      <c r="D857" s="117"/>
      <c r="E857" s="3"/>
      <c r="F857" s="3"/>
      <c r="G857" s="3"/>
      <c r="H857" s="3"/>
      <c r="I857" s="3"/>
      <c r="J857" s="3"/>
      <c r="K857" s="163"/>
      <c r="L857" s="3"/>
      <c r="M857" s="3"/>
      <c r="N857" s="3"/>
      <c r="O857" s="3"/>
      <c r="P857" s="3"/>
      <c r="Q857" s="3"/>
      <c r="R857" s="3"/>
      <c r="S857" s="1"/>
      <c r="T857" s="1"/>
      <c r="U857" s="3"/>
      <c r="V857" s="3"/>
      <c r="W857" s="163"/>
      <c r="X857" s="3"/>
      <c r="Y857" s="163"/>
      <c r="Z857" s="3"/>
      <c r="AA857" s="3"/>
      <c r="AB857" s="3"/>
      <c r="AC857" s="3"/>
      <c r="AD857" s="163"/>
      <c r="AE857" s="3"/>
      <c r="AF857" s="164"/>
      <c r="AG857" s="3"/>
      <c r="AH857" s="3"/>
      <c r="AI857" s="3"/>
      <c r="AJ857" s="3"/>
      <c r="AK857" s="3"/>
      <c r="AL857" s="3"/>
      <c r="AM857" s="3"/>
      <c r="AN857" s="3"/>
      <c r="AO857" s="3"/>
    </row>
    <row r="858" spans="1:41" ht="12.75" customHeight="1" x14ac:dyDescent="0.2">
      <c r="A858" s="3"/>
      <c r="B858" s="3"/>
      <c r="C858" s="3"/>
      <c r="D858" s="117"/>
      <c r="E858" s="3"/>
      <c r="F858" s="3"/>
      <c r="G858" s="3"/>
      <c r="H858" s="3"/>
      <c r="I858" s="3"/>
      <c r="J858" s="3"/>
      <c r="K858" s="163"/>
      <c r="L858" s="3"/>
      <c r="M858" s="3"/>
      <c r="N858" s="3"/>
      <c r="O858" s="3"/>
      <c r="P858" s="3"/>
      <c r="Q858" s="3"/>
      <c r="R858" s="3"/>
      <c r="S858" s="1"/>
      <c r="T858" s="1"/>
      <c r="U858" s="3"/>
      <c r="V858" s="3"/>
      <c r="W858" s="163"/>
      <c r="X858" s="3"/>
      <c r="Y858" s="163"/>
      <c r="Z858" s="3"/>
      <c r="AA858" s="3"/>
      <c r="AB858" s="3"/>
      <c r="AC858" s="3"/>
      <c r="AD858" s="163"/>
      <c r="AE858" s="3"/>
      <c r="AF858" s="164"/>
      <c r="AG858" s="3"/>
      <c r="AH858" s="3"/>
      <c r="AI858" s="3"/>
      <c r="AJ858" s="3"/>
      <c r="AK858" s="3"/>
      <c r="AL858" s="3"/>
      <c r="AM858" s="3"/>
      <c r="AN858" s="3"/>
      <c r="AO858" s="3"/>
    </row>
    <row r="859" spans="1:41" ht="12.75" customHeight="1" x14ac:dyDescent="0.2">
      <c r="A859" s="3"/>
      <c r="B859" s="3"/>
      <c r="C859" s="3"/>
      <c r="D859" s="117"/>
      <c r="E859" s="3"/>
      <c r="F859" s="3"/>
      <c r="G859" s="3"/>
      <c r="H859" s="3"/>
      <c r="I859" s="3"/>
      <c r="J859" s="3"/>
      <c r="K859" s="163"/>
      <c r="L859" s="3"/>
      <c r="M859" s="3"/>
      <c r="N859" s="3"/>
      <c r="O859" s="3"/>
      <c r="P859" s="3"/>
      <c r="Q859" s="3"/>
      <c r="R859" s="3"/>
      <c r="S859" s="1"/>
      <c r="T859" s="1"/>
      <c r="U859" s="3"/>
      <c r="V859" s="3"/>
      <c r="W859" s="163"/>
      <c r="X859" s="3"/>
      <c r="Y859" s="163"/>
      <c r="Z859" s="3"/>
      <c r="AA859" s="3"/>
      <c r="AB859" s="3"/>
      <c r="AC859" s="3"/>
      <c r="AD859" s="163"/>
      <c r="AE859" s="3"/>
      <c r="AF859" s="164"/>
      <c r="AG859" s="3"/>
      <c r="AH859" s="3"/>
      <c r="AI859" s="3"/>
      <c r="AJ859" s="3"/>
      <c r="AK859" s="3"/>
      <c r="AL859" s="3"/>
      <c r="AM859" s="3"/>
      <c r="AN859" s="3"/>
      <c r="AO859" s="3"/>
    </row>
    <row r="860" spans="1:41" ht="12.75" customHeight="1" x14ac:dyDescent="0.2">
      <c r="A860" s="3"/>
      <c r="B860" s="3"/>
      <c r="C860" s="3"/>
      <c r="D860" s="117"/>
      <c r="E860" s="3"/>
      <c r="F860" s="3"/>
      <c r="G860" s="3"/>
      <c r="H860" s="3"/>
      <c r="I860" s="3"/>
      <c r="J860" s="3"/>
      <c r="K860" s="163"/>
      <c r="L860" s="3"/>
      <c r="M860" s="3"/>
      <c r="N860" s="3"/>
      <c r="O860" s="3"/>
      <c r="P860" s="3"/>
      <c r="Q860" s="3"/>
      <c r="R860" s="3"/>
      <c r="S860" s="1"/>
      <c r="T860" s="1"/>
      <c r="U860" s="3"/>
      <c r="V860" s="3"/>
      <c r="W860" s="163"/>
      <c r="X860" s="3"/>
      <c r="Y860" s="163"/>
      <c r="Z860" s="3"/>
      <c r="AA860" s="3"/>
      <c r="AB860" s="3"/>
      <c r="AC860" s="3"/>
      <c r="AD860" s="163"/>
      <c r="AE860" s="3"/>
      <c r="AF860" s="164"/>
      <c r="AG860" s="3"/>
      <c r="AH860" s="3"/>
      <c r="AI860" s="3"/>
      <c r="AJ860" s="3"/>
      <c r="AK860" s="3"/>
      <c r="AL860" s="3"/>
      <c r="AM860" s="3"/>
      <c r="AN860" s="3"/>
      <c r="AO860" s="3"/>
    </row>
    <row r="861" spans="1:41" ht="12.75" customHeight="1" x14ac:dyDescent="0.2">
      <c r="A861" s="3"/>
      <c r="B861" s="3"/>
      <c r="C861" s="3"/>
      <c r="D861" s="117"/>
      <c r="E861" s="3"/>
      <c r="F861" s="3"/>
      <c r="G861" s="3"/>
      <c r="H861" s="3"/>
      <c r="I861" s="3"/>
      <c r="J861" s="3"/>
      <c r="K861" s="163"/>
      <c r="L861" s="3"/>
      <c r="M861" s="3"/>
      <c r="N861" s="3"/>
      <c r="O861" s="3"/>
      <c r="P861" s="3"/>
      <c r="Q861" s="3"/>
      <c r="R861" s="3"/>
      <c r="S861" s="1"/>
      <c r="T861" s="1"/>
      <c r="U861" s="3"/>
      <c r="V861" s="3"/>
      <c r="W861" s="163"/>
      <c r="X861" s="3"/>
      <c r="Y861" s="163"/>
      <c r="Z861" s="3"/>
      <c r="AA861" s="3"/>
      <c r="AB861" s="3"/>
      <c r="AC861" s="3"/>
      <c r="AD861" s="163"/>
      <c r="AE861" s="3"/>
      <c r="AF861" s="164"/>
      <c r="AG861" s="3"/>
      <c r="AH861" s="3"/>
      <c r="AI861" s="3"/>
      <c r="AJ861" s="3"/>
      <c r="AK861" s="3"/>
      <c r="AL861" s="3"/>
      <c r="AM861" s="3"/>
      <c r="AN861" s="3"/>
      <c r="AO861" s="3"/>
    </row>
    <row r="862" spans="1:41" ht="12.75" customHeight="1" x14ac:dyDescent="0.2">
      <c r="A862" s="3"/>
      <c r="B862" s="3"/>
      <c r="C862" s="3"/>
      <c r="D862" s="117"/>
      <c r="E862" s="3"/>
      <c r="F862" s="3"/>
      <c r="G862" s="3"/>
      <c r="H862" s="3"/>
      <c r="I862" s="3"/>
      <c r="J862" s="3"/>
      <c r="K862" s="163"/>
      <c r="L862" s="3"/>
      <c r="M862" s="3"/>
      <c r="N862" s="3"/>
      <c r="O862" s="3"/>
      <c r="P862" s="3"/>
      <c r="Q862" s="3"/>
      <c r="R862" s="3"/>
      <c r="S862" s="1"/>
      <c r="T862" s="1"/>
      <c r="U862" s="3"/>
      <c r="V862" s="3"/>
      <c r="W862" s="163"/>
      <c r="X862" s="3"/>
      <c r="Y862" s="163"/>
      <c r="Z862" s="3"/>
      <c r="AA862" s="3"/>
      <c r="AB862" s="3"/>
      <c r="AC862" s="3"/>
      <c r="AD862" s="163"/>
      <c r="AE862" s="3"/>
      <c r="AF862" s="164"/>
      <c r="AG862" s="3"/>
      <c r="AH862" s="3"/>
      <c r="AI862" s="3"/>
      <c r="AJ862" s="3"/>
      <c r="AK862" s="3"/>
      <c r="AL862" s="3"/>
      <c r="AM862" s="3"/>
      <c r="AN862" s="3"/>
      <c r="AO862" s="3"/>
    </row>
    <row r="863" spans="1:41" ht="12.75" customHeight="1" x14ac:dyDescent="0.2">
      <c r="A863" s="3"/>
      <c r="B863" s="3"/>
      <c r="C863" s="3"/>
      <c r="D863" s="117"/>
      <c r="E863" s="3"/>
      <c r="F863" s="3"/>
      <c r="G863" s="3"/>
      <c r="H863" s="3"/>
      <c r="I863" s="3"/>
      <c r="J863" s="3"/>
      <c r="K863" s="163"/>
      <c r="L863" s="3"/>
      <c r="M863" s="3"/>
      <c r="N863" s="3"/>
      <c r="O863" s="3"/>
      <c r="P863" s="3"/>
      <c r="Q863" s="3"/>
      <c r="R863" s="3"/>
      <c r="S863" s="1"/>
      <c r="T863" s="1"/>
      <c r="U863" s="3"/>
      <c r="V863" s="3"/>
      <c r="W863" s="163"/>
      <c r="X863" s="3"/>
      <c r="Y863" s="163"/>
      <c r="Z863" s="3"/>
      <c r="AA863" s="3"/>
      <c r="AB863" s="3"/>
      <c r="AC863" s="3"/>
      <c r="AD863" s="163"/>
      <c r="AE863" s="3"/>
      <c r="AF863" s="164"/>
      <c r="AG863" s="3"/>
      <c r="AH863" s="3"/>
      <c r="AI863" s="3"/>
      <c r="AJ863" s="3"/>
      <c r="AK863" s="3"/>
      <c r="AL863" s="3"/>
      <c r="AM863" s="3"/>
      <c r="AN863" s="3"/>
      <c r="AO863" s="3"/>
    </row>
    <row r="864" spans="1:41" ht="12.75" customHeight="1" x14ac:dyDescent="0.2">
      <c r="A864" s="3"/>
      <c r="B864" s="3"/>
      <c r="C864" s="3"/>
      <c r="D864" s="117"/>
      <c r="E864" s="3"/>
      <c r="F864" s="3"/>
      <c r="G864" s="3"/>
      <c r="H864" s="3"/>
      <c r="I864" s="3"/>
      <c r="J864" s="3"/>
      <c r="K864" s="163"/>
      <c r="L864" s="3"/>
      <c r="M864" s="3"/>
      <c r="N864" s="3"/>
      <c r="O864" s="3"/>
      <c r="P864" s="3"/>
      <c r="Q864" s="3"/>
      <c r="R864" s="3"/>
      <c r="S864" s="1"/>
      <c r="T864" s="1"/>
      <c r="U864" s="3"/>
      <c r="V864" s="3"/>
      <c r="W864" s="163"/>
      <c r="X864" s="3"/>
      <c r="Y864" s="163"/>
      <c r="Z864" s="3"/>
      <c r="AA864" s="3"/>
      <c r="AB864" s="3"/>
      <c r="AC864" s="3"/>
      <c r="AD864" s="163"/>
      <c r="AE864" s="3"/>
      <c r="AF864" s="164"/>
      <c r="AG864" s="3"/>
      <c r="AH864" s="3"/>
      <c r="AI864" s="3"/>
      <c r="AJ864" s="3"/>
      <c r="AK864" s="3"/>
      <c r="AL864" s="3"/>
      <c r="AM864" s="3"/>
      <c r="AN864" s="3"/>
      <c r="AO864" s="3"/>
    </row>
    <row r="865" spans="1:41" ht="12.75" customHeight="1" x14ac:dyDescent="0.2">
      <c r="A865" s="3"/>
      <c r="B865" s="3"/>
      <c r="C865" s="3"/>
      <c r="D865" s="117"/>
      <c r="E865" s="3"/>
      <c r="F865" s="3"/>
      <c r="G865" s="3"/>
      <c r="H865" s="3"/>
      <c r="I865" s="3"/>
      <c r="J865" s="3"/>
      <c r="K865" s="163"/>
      <c r="L865" s="3"/>
      <c r="M865" s="3"/>
      <c r="N865" s="3"/>
      <c r="O865" s="3"/>
      <c r="P865" s="3"/>
      <c r="Q865" s="3"/>
      <c r="R865" s="3"/>
      <c r="S865" s="1"/>
      <c r="T865" s="1"/>
      <c r="U865" s="3"/>
      <c r="V865" s="3"/>
      <c r="W865" s="163"/>
      <c r="X865" s="3"/>
      <c r="Y865" s="163"/>
      <c r="Z865" s="3"/>
      <c r="AA865" s="3"/>
      <c r="AB865" s="3"/>
      <c r="AC865" s="3"/>
      <c r="AD865" s="163"/>
      <c r="AE865" s="3"/>
      <c r="AF865" s="164"/>
      <c r="AG865" s="3"/>
      <c r="AH865" s="3"/>
      <c r="AI865" s="3"/>
      <c r="AJ865" s="3"/>
      <c r="AK865" s="3"/>
      <c r="AL865" s="3"/>
      <c r="AM865" s="3"/>
      <c r="AN865" s="3"/>
      <c r="AO865" s="3"/>
    </row>
    <row r="866" spans="1:41" ht="12.75" customHeight="1" x14ac:dyDescent="0.2">
      <c r="A866" s="3"/>
      <c r="B866" s="3"/>
      <c r="C866" s="3"/>
      <c r="D866" s="117"/>
      <c r="E866" s="3"/>
      <c r="F866" s="3"/>
      <c r="G866" s="3"/>
      <c r="H866" s="3"/>
      <c r="I866" s="3"/>
      <c r="J866" s="3"/>
      <c r="K866" s="163"/>
      <c r="L866" s="3"/>
      <c r="M866" s="3"/>
      <c r="N866" s="3"/>
      <c r="O866" s="3"/>
      <c r="P866" s="3"/>
      <c r="Q866" s="3"/>
      <c r="R866" s="3"/>
      <c r="S866" s="1"/>
      <c r="T866" s="1"/>
      <c r="U866" s="3"/>
      <c r="V866" s="3"/>
      <c r="W866" s="163"/>
      <c r="X866" s="3"/>
      <c r="Y866" s="163"/>
      <c r="Z866" s="3"/>
      <c r="AA866" s="3"/>
      <c r="AB866" s="3"/>
      <c r="AC866" s="3"/>
      <c r="AD866" s="163"/>
      <c r="AE866" s="3"/>
      <c r="AF866" s="164"/>
      <c r="AG866" s="3"/>
      <c r="AH866" s="3"/>
      <c r="AI866" s="3"/>
      <c r="AJ866" s="3"/>
      <c r="AK866" s="3"/>
      <c r="AL866" s="3"/>
      <c r="AM866" s="3"/>
      <c r="AN866" s="3"/>
      <c r="AO866" s="3"/>
    </row>
    <row r="867" spans="1:41" ht="12.75" customHeight="1" x14ac:dyDescent="0.2">
      <c r="A867" s="3"/>
      <c r="B867" s="3"/>
      <c r="C867" s="3"/>
      <c r="D867" s="117"/>
      <c r="E867" s="3"/>
      <c r="F867" s="3"/>
      <c r="G867" s="3"/>
      <c r="H867" s="3"/>
      <c r="I867" s="3"/>
      <c r="J867" s="3"/>
      <c r="K867" s="163"/>
      <c r="L867" s="3"/>
      <c r="M867" s="3"/>
      <c r="N867" s="3"/>
      <c r="O867" s="3"/>
      <c r="P867" s="3"/>
      <c r="Q867" s="3"/>
      <c r="R867" s="3"/>
      <c r="S867" s="1"/>
      <c r="T867" s="1"/>
      <c r="U867" s="3"/>
      <c r="V867" s="3"/>
      <c r="W867" s="163"/>
      <c r="X867" s="3"/>
      <c r="Y867" s="163"/>
      <c r="Z867" s="3"/>
      <c r="AA867" s="3"/>
      <c r="AB867" s="3"/>
      <c r="AC867" s="3"/>
      <c r="AD867" s="163"/>
      <c r="AE867" s="3"/>
      <c r="AF867" s="164"/>
      <c r="AG867" s="3"/>
      <c r="AH867" s="3"/>
      <c r="AI867" s="3"/>
      <c r="AJ867" s="3"/>
      <c r="AK867" s="3"/>
      <c r="AL867" s="3"/>
      <c r="AM867" s="3"/>
      <c r="AN867" s="3"/>
      <c r="AO867" s="3"/>
    </row>
    <row r="868" spans="1:41" ht="12.75" customHeight="1" x14ac:dyDescent="0.2">
      <c r="A868" s="3"/>
      <c r="B868" s="3"/>
      <c r="C868" s="3"/>
      <c r="D868" s="117"/>
      <c r="E868" s="3"/>
      <c r="F868" s="3"/>
      <c r="G868" s="3"/>
      <c r="H868" s="3"/>
      <c r="I868" s="3"/>
      <c r="J868" s="3"/>
      <c r="K868" s="163"/>
      <c r="L868" s="3"/>
      <c r="M868" s="3"/>
      <c r="N868" s="3"/>
      <c r="O868" s="3"/>
      <c r="P868" s="3"/>
      <c r="Q868" s="3"/>
      <c r="R868" s="3"/>
      <c r="S868" s="1"/>
      <c r="T868" s="1"/>
      <c r="U868" s="3"/>
      <c r="V868" s="3"/>
      <c r="W868" s="163"/>
      <c r="X868" s="3"/>
      <c r="Y868" s="163"/>
      <c r="Z868" s="3"/>
      <c r="AA868" s="3"/>
      <c r="AB868" s="3"/>
      <c r="AC868" s="3"/>
      <c r="AD868" s="163"/>
      <c r="AE868" s="3"/>
      <c r="AF868" s="164"/>
      <c r="AG868" s="3"/>
      <c r="AH868" s="3"/>
      <c r="AI868" s="3"/>
      <c r="AJ868" s="3"/>
      <c r="AK868" s="3"/>
      <c r="AL868" s="3"/>
      <c r="AM868" s="3"/>
      <c r="AN868" s="3"/>
      <c r="AO868" s="3"/>
    </row>
    <row r="869" spans="1:41" ht="12.75" customHeight="1" x14ac:dyDescent="0.2">
      <c r="A869" s="3"/>
      <c r="B869" s="3"/>
      <c r="C869" s="3"/>
      <c r="D869" s="117"/>
      <c r="E869" s="3"/>
      <c r="F869" s="3"/>
      <c r="G869" s="3"/>
      <c r="H869" s="3"/>
      <c r="I869" s="3"/>
      <c r="J869" s="3"/>
      <c r="K869" s="163"/>
      <c r="L869" s="3"/>
      <c r="M869" s="3"/>
      <c r="N869" s="3"/>
      <c r="O869" s="3"/>
      <c r="P869" s="3"/>
      <c r="Q869" s="3"/>
      <c r="R869" s="3"/>
      <c r="S869" s="1"/>
      <c r="T869" s="1"/>
      <c r="U869" s="3"/>
      <c r="V869" s="3"/>
      <c r="W869" s="163"/>
      <c r="X869" s="3"/>
      <c r="Y869" s="163"/>
      <c r="Z869" s="3"/>
      <c r="AA869" s="3"/>
      <c r="AB869" s="3"/>
      <c r="AC869" s="3"/>
      <c r="AD869" s="163"/>
      <c r="AE869" s="3"/>
      <c r="AF869" s="164"/>
      <c r="AG869" s="3"/>
      <c r="AH869" s="3"/>
      <c r="AI869" s="3"/>
      <c r="AJ869" s="3"/>
      <c r="AK869" s="3"/>
      <c r="AL869" s="3"/>
      <c r="AM869" s="3"/>
      <c r="AN869" s="3"/>
      <c r="AO869" s="3"/>
    </row>
    <row r="870" spans="1:41" ht="12.75" customHeight="1" x14ac:dyDescent="0.2">
      <c r="A870" s="3"/>
      <c r="B870" s="3"/>
      <c r="C870" s="3"/>
      <c r="D870" s="117"/>
      <c r="E870" s="3"/>
      <c r="F870" s="3"/>
      <c r="G870" s="3"/>
      <c r="H870" s="3"/>
      <c r="I870" s="3"/>
      <c r="J870" s="3"/>
      <c r="K870" s="163"/>
      <c r="L870" s="3"/>
      <c r="M870" s="3"/>
      <c r="N870" s="3"/>
      <c r="O870" s="3"/>
      <c r="P870" s="3"/>
      <c r="Q870" s="3"/>
      <c r="R870" s="3"/>
      <c r="S870" s="1"/>
      <c r="T870" s="1"/>
      <c r="U870" s="3"/>
      <c r="V870" s="3"/>
      <c r="W870" s="163"/>
      <c r="X870" s="3"/>
      <c r="Y870" s="163"/>
      <c r="Z870" s="3"/>
      <c r="AA870" s="3"/>
      <c r="AB870" s="3"/>
      <c r="AC870" s="3"/>
      <c r="AD870" s="163"/>
      <c r="AE870" s="3"/>
      <c r="AF870" s="164"/>
      <c r="AG870" s="3"/>
      <c r="AH870" s="3"/>
      <c r="AI870" s="3"/>
      <c r="AJ870" s="3"/>
      <c r="AK870" s="3"/>
      <c r="AL870" s="3"/>
      <c r="AM870" s="3"/>
      <c r="AN870" s="3"/>
      <c r="AO870" s="3"/>
    </row>
    <row r="871" spans="1:41" ht="12.75" customHeight="1" x14ac:dyDescent="0.2">
      <c r="A871" s="3"/>
      <c r="B871" s="3"/>
      <c r="C871" s="3"/>
      <c r="D871" s="117"/>
      <c r="E871" s="3"/>
      <c r="F871" s="3"/>
      <c r="G871" s="3"/>
      <c r="H871" s="3"/>
      <c r="I871" s="3"/>
      <c r="J871" s="3"/>
      <c r="K871" s="163"/>
      <c r="L871" s="3"/>
      <c r="M871" s="3"/>
      <c r="N871" s="3"/>
      <c r="O871" s="3"/>
      <c r="P871" s="3"/>
      <c r="Q871" s="3"/>
      <c r="R871" s="3"/>
      <c r="S871" s="1"/>
      <c r="T871" s="1"/>
      <c r="U871" s="3"/>
      <c r="V871" s="3"/>
      <c r="W871" s="163"/>
      <c r="X871" s="3"/>
      <c r="Y871" s="163"/>
      <c r="Z871" s="3"/>
      <c r="AA871" s="3"/>
      <c r="AB871" s="3"/>
      <c r="AC871" s="3"/>
      <c r="AD871" s="163"/>
      <c r="AE871" s="3"/>
      <c r="AF871" s="164"/>
      <c r="AG871" s="3"/>
      <c r="AH871" s="3"/>
      <c r="AI871" s="3"/>
      <c r="AJ871" s="3"/>
      <c r="AK871" s="3"/>
      <c r="AL871" s="3"/>
      <c r="AM871" s="3"/>
      <c r="AN871" s="3"/>
      <c r="AO871" s="3"/>
    </row>
    <row r="872" spans="1:41" ht="12.75" customHeight="1" x14ac:dyDescent="0.2">
      <c r="A872" s="3"/>
      <c r="B872" s="3"/>
      <c r="C872" s="3"/>
      <c r="D872" s="117"/>
      <c r="E872" s="3"/>
      <c r="F872" s="3"/>
      <c r="G872" s="3"/>
      <c r="H872" s="3"/>
      <c r="I872" s="3"/>
      <c r="J872" s="3"/>
      <c r="K872" s="163"/>
      <c r="L872" s="3"/>
      <c r="M872" s="3"/>
      <c r="N872" s="3"/>
      <c r="O872" s="3"/>
      <c r="P872" s="3"/>
      <c r="Q872" s="3"/>
      <c r="R872" s="3"/>
      <c r="S872" s="1"/>
      <c r="T872" s="1"/>
      <c r="U872" s="3"/>
      <c r="V872" s="3"/>
      <c r="W872" s="163"/>
      <c r="X872" s="3"/>
      <c r="Y872" s="163"/>
      <c r="Z872" s="3"/>
      <c r="AA872" s="3"/>
      <c r="AB872" s="3"/>
      <c r="AC872" s="3"/>
      <c r="AD872" s="163"/>
      <c r="AE872" s="3"/>
      <c r="AF872" s="164"/>
      <c r="AG872" s="3"/>
      <c r="AH872" s="3"/>
      <c r="AI872" s="3"/>
      <c r="AJ872" s="3"/>
      <c r="AK872" s="3"/>
      <c r="AL872" s="3"/>
      <c r="AM872" s="3"/>
      <c r="AN872" s="3"/>
      <c r="AO872" s="3"/>
    </row>
    <row r="873" spans="1:41" ht="12.75" customHeight="1" x14ac:dyDescent="0.2">
      <c r="A873" s="3"/>
      <c r="B873" s="3"/>
      <c r="C873" s="3"/>
      <c r="D873" s="117"/>
      <c r="E873" s="3"/>
      <c r="F873" s="3"/>
      <c r="G873" s="3"/>
      <c r="H873" s="3"/>
      <c r="I873" s="3"/>
      <c r="J873" s="3"/>
      <c r="K873" s="163"/>
      <c r="L873" s="3"/>
      <c r="M873" s="3"/>
      <c r="N873" s="3"/>
      <c r="O873" s="3"/>
      <c r="P873" s="3"/>
      <c r="Q873" s="3"/>
      <c r="R873" s="3"/>
      <c r="S873" s="1"/>
      <c r="T873" s="1"/>
      <c r="U873" s="3"/>
      <c r="V873" s="3"/>
      <c r="W873" s="163"/>
      <c r="X873" s="3"/>
      <c r="Y873" s="163"/>
      <c r="Z873" s="3"/>
      <c r="AA873" s="3"/>
      <c r="AB873" s="3"/>
      <c r="AC873" s="3"/>
      <c r="AD873" s="163"/>
      <c r="AE873" s="3"/>
      <c r="AF873" s="164"/>
      <c r="AG873" s="3"/>
      <c r="AH873" s="3"/>
      <c r="AI873" s="3"/>
      <c r="AJ873" s="3"/>
      <c r="AK873" s="3"/>
      <c r="AL873" s="3"/>
      <c r="AM873" s="3"/>
      <c r="AN873" s="3"/>
      <c r="AO873" s="3"/>
    </row>
    <row r="874" spans="1:41" ht="12.75" customHeight="1" x14ac:dyDescent="0.2">
      <c r="A874" s="3"/>
      <c r="B874" s="3"/>
      <c r="C874" s="3"/>
      <c r="D874" s="117"/>
      <c r="E874" s="3"/>
      <c r="F874" s="3"/>
      <c r="G874" s="3"/>
      <c r="H874" s="3"/>
      <c r="I874" s="3"/>
      <c r="J874" s="3"/>
      <c r="K874" s="163"/>
      <c r="L874" s="3"/>
      <c r="M874" s="3"/>
      <c r="N874" s="3"/>
      <c r="O874" s="3"/>
      <c r="P874" s="3"/>
      <c r="Q874" s="3"/>
      <c r="R874" s="3"/>
      <c r="S874" s="1"/>
      <c r="T874" s="1"/>
      <c r="U874" s="3"/>
      <c r="V874" s="3"/>
      <c r="W874" s="163"/>
      <c r="X874" s="3"/>
      <c r="Y874" s="163"/>
      <c r="Z874" s="3"/>
      <c r="AA874" s="3"/>
      <c r="AB874" s="3"/>
      <c r="AC874" s="3"/>
      <c r="AD874" s="163"/>
      <c r="AE874" s="3"/>
      <c r="AF874" s="164"/>
      <c r="AG874" s="3"/>
      <c r="AH874" s="3"/>
      <c r="AI874" s="3"/>
      <c r="AJ874" s="3"/>
      <c r="AK874" s="3"/>
      <c r="AL874" s="3"/>
      <c r="AM874" s="3"/>
      <c r="AN874" s="3"/>
      <c r="AO874" s="3"/>
    </row>
    <row r="875" spans="1:41" ht="12.75" customHeight="1" x14ac:dyDescent="0.2">
      <c r="A875" s="3"/>
      <c r="B875" s="3"/>
      <c r="C875" s="3"/>
      <c r="D875" s="117"/>
      <c r="E875" s="3"/>
      <c r="F875" s="3"/>
      <c r="G875" s="3"/>
      <c r="H875" s="3"/>
      <c r="I875" s="3"/>
      <c r="J875" s="3"/>
      <c r="K875" s="163"/>
      <c r="L875" s="3"/>
      <c r="M875" s="3"/>
      <c r="N875" s="3"/>
      <c r="O875" s="3"/>
      <c r="P875" s="3"/>
      <c r="Q875" s="3"/>
      <c r="R875" s="3"/>
      <c r="S875" s="1"/>
      <c r="T875" s="1"/>
      <c r="U875" s="3"/>
      <c r="V875" s="3"/>
      <c r="W875" s="163"/>
      <c r="X875" s="3"/>
      <c r="Y875" s="163"/>
      <c r="Z875" s="3"/>
      <c r="AA875" s="3"/>
      <c r="AB875" s="3"/>
      <c r="AC875" s="3"/>
      <c r="AD875" s="163"/>
      <c r="AE875" s="3"/>
      <c r="AF875" s="164"/>
      <c r="AG875" s="3"/>
      <c r="AH875" s="3"/>
      <c r="AI875" s="3"/>
      <c r="AJ875" s="3"/>
      <c r="AK875" s="3"/>
      <c r="AL875" s="3"/>
      <c r="AM875" s="3"/>
      <c r="AN875" s="3"/>
      <c r="AO875" s="3"/>
    </row>
    <row r="876" spans="1:41" ht="12.75" customHeight="1" x14ac:dyDescent="0.2">
      <c r="A876" s="3"/>
      <c r="B876" s="3"/>
      <c r="C876" s="3"/>
      <c r="D876" s="117"/>
      <c r="E876" s="3"/>
      <c r="F876" s="3"/>
      <c r="G876" s="3"/>
      <c r="H876" s="3"/>
      <c r="I876" s="3"/>
      <c r="J876" s="3"/>
      <c r="K876" s="163"/>
      <c r="L876" s="3"/>
      <c r="M876" s="3"/>
      <c r="N876" s="3"/>
      <c r="O876" s="3"/>
      <c r="P876" s="3"/>
      <c r="Q876" s="3"/>
      <c r="R876" s="3"/>
      <c r="S876" s="1"/>
      <c r="T876" s="1"/>
      <c r="U876" s="3"/>
      <c r="V876" s="3"/>
      <c r="W876" s="163"/>
      <c r="X876" s="3"/>
      <c r="Y876" s="163"/>
      <c r="Z876" s="3"/>
      <c r="AA876" s="3"/>
      <c r="AB876" s="3"/>
      <c r="AC876" s="3"/>
      <c r="AD876" s="163"/>
      <c r="AE876" s="3"/>
      <c r="AF876" s="164"/>
      <c r="AG876" s="3"/>
      <c r="AH876" s="3"/>
      <c r="AI876" s="3"/>
      <c r="AJ876" s="3"/>
      <c r="AK876" s="3"/>
      <c r="AL876" s="3"/>
      <c r="AM876" s="3"/>
      <c r="AN876" s="3"/>
      <c r="AO876" s="3"/>
    </row>
    <row r="877" spans="1:41" ht="12.75" customHeight="1" x14ac:dyDescent="0.2">
      <c r="A877" s="3"/>
      <c r="B877" s="3"/>
      <c r="C877" s="3"/>
      <c r="D877" s="117"/>
      <c r="E877" s="3"/>
      <c r="F877" s="3"/>
      <c r="G877" s="3"/>
      <c r="H877" s="3"/>
      <c r="I877" s="3"/>
      <c r="J877" s="3"/>
      <c r="K877" s="163"/>
      <c r="L877" s="3"/>
      <c r="M877" s="3"/>
      <c r="N877" s="3"/>
      <c r="O877" s="3"/>
      <c r="P877" s="3"/>
      <c r="Q877" s="3"/>
      <c r="R877" s="3"/>
      <c r="S877" s="1"/>
      <c r="T877" s="1"/>
      <c r="U877" s="3"/>
      <c r="V877" s="3"/>
      <c r="W877" s="163"/>
      <c r="X877" s="3"/>
      <c r="Y877" s="163"/>
      <c r="Z877" s="3"/>
      <c r="AA877" s="3"/>
      <c r="AB877" s="3"/>
      <c r="AC877" s="3"/>
      <c r="AD877" s="163"/>
      <c r="AE877" s="3"/>
      <c r="AF877" s="164"/>
      <c r="AG877" s="3"/>
      <c r="AH877" s="3"/>
      <c r="AI877" s="3"/>
      <c r="AJ877" s="3"/>
      <c r="AK877" s="3"/>
      <c r="AL877" s="3"/>
      <c r="AM877" s="3"/>
      <c r="AN877" s="3"/>
      <c r="AO877" s="3"/>
    </row>
    <row r="878" spans="1:41" ht="12.75" customHeight="1" x14ac:dyDescent="0.2">
      <c r="A878" s="3"/>
      <c r="B878" s="3"/>
      <c r="C878" s="3"/>
      <c r="D878" s="117"/>
      <c r="E878" s="3"/>
      <c r="F878" s="3"/>
      <c r="G878" s="3"/>
      <c r="H878" s="3"/>
      <c r="I878" s="3"/>
      <c r="J878" s="3"/>
      <c r="K878" s="163"/>
      <c r="L878" s="3"/>
      <c r="M878" s="3"/>
      <c r="N878" s="3"/>
      <c r="O878" s="3"/>
      <c r="P878" s="3"/>
      <c r="Q878" s="3"/>
      <c r="R878" s="3"/>
      <c r="S878" s="1"/>
      <c r="T878" s="1"/>
      <c r="U878" s="3"/>
      <c r="V878" s="3"/>
      <c r="W878" s="163"/>
      <c r="X878" s="3"/>
      <c r="Y878" s="163"/>
      <c r="Z878" s="3"/>
      <c r="AA878" s="3"/>
      <c r="AB878" s="3"/>
      <c r="AC878" s="3"/>
      <c r="AD878" s="163"/>
      <c r="AE878" s="3"/>
      <c r="AF878" s="164"/>
      <c r="AG878" s="3"/>
      <c r="AH878" s="3"/>
      <c r="AI878" s="3"/>
      <c r="AJ878" s="3"/>
      <c r="AK878" s="3"/>
      <c r="AL878" s="3"/>
      <c r="AM878" s="3"/>
      <c r="AN878" s="3"/>
      <c r="AO878" s="3"/>
    </row>
    <row r="879" spans="1:41" ht="12.75" customHeight="1" x14ac:dyDescent="0.2">
      <c r="A879" s="3"/>
      <c r="B879" s="3"/>
      <c r="C879" s="3"/>
      <c r="D879" s="117"/>
      <c r="E879" s="3"/>
      <c r="F879" s="3"/>
      <c r="G879" s="3"/>
      <c r="H879" s="3"/>
      <c r="I879" s="3"/>
      <c r="J879" s="3"/>
      <c r="K879" s="163"/>
      <c r="L879" s="3"/>
      <c r="M879" s="3"/>
      <c r="N879" s="3"/>
      <c r="O879" s="3"/>
      <c r="P879" s="3"/>
      <c r="Q879" s="3"/>
      <c r="R879" s="3"/>
      <c r="S879" s="1"/>
      <c r="T879" s="1"/>
      <c r="U879" s="3"/>
      <c r="V879" s="3"/>
      <c r="W879" s="163"/>
      <c r="X879" s="3"/>
      <c r="Y879" s="163"/>
      <c r="Z879" s="3"/>
      <c r="AA879" s="3"/>
      <c r="AB879" s="3"/>
      <c r="AC879" s="3"/>
      <c r="AD879" s="163"/>
      <c r="AE879" s="3"/>
      <c r="AF879" s="164"/>
      <c r="AG879" s="3"/>
      <c r="AH879" s="3"/>
      <c r="AI879" s="3"/>
      <c r="AJ879" s="3"/>
      <c r="AK879" s="3"/>
      <c r="AL879" s="3"/>
      <c r="AM879" s="3"/>
      <c r="AN879" s="3"/>
      <c r="AO879" s="3"/>
    </row>
    <row r="880" spans="1:41" ht="12.75" customHeight="1" x14ac:dyDescent="0.2">
      <c r="A880" s="3"/>
      <c r="B880" s="3"/>
      <c r="C880" s="3"/>
      <c r="D880" s="117"/>
      <c r="E880" s="3"/>
      <c r="F880" s="3"/>
      <c r="G880" s="3"/>
      <c r="H880" s="3"/>
      <c r="I880" s="3"/>
      <c r="J880" s="3"/>
      <c r="K880" s="163"/>
      <c r="L880" s="3"/>
      <c r="M880" s="3"/>
      <c r="N880" s="3"/>
      <c r="O880" s="3"/>
      <c r="P880" s="3"/>
      <c r="Q880" s="3"/>
      <c r="R880" s="3"/>
      <c r="S880" s="1"/>
      <c r="T880" s="1"/>
      <c r="U880" s="3"/>
      <c r="V880" s="3"/>
      <c r="W880" s="163"/>
      <c r="X880" s="3"/>
      <c r="Y880" s="163"/>
      <c r="Z880" s="3"/>
      <c r="AA880" s="3"/>
      <c r="AB880" s="3"/>
      <c r="AC880" s="3"/>
      <c r="AD880" s="163"/>
      <c r="AE880" s="3"/>
      <c r="AF880" s="164"/>
      <c r="AG880" s="3"/>
      <c r="AH880" s="3"/>
      <c r="AI880" s="3"/>
      <c r="AJ880" s="3"/>
      <c r="AK880" s="3"/>
      <c r="AL880" s="3"/>
      <c r="AM880" s="3"/>
      <c r="AN880" s="3"/>
      <c r="AO880" s="3"/>
    </row>
    <row r="881" spans="1:41" ht="12.75" customHeight="1" x14ac:dyDescent="0.2">
      <c r="A881" s="3"/>
      <c r="B881" s="3"/>
      <c r="C881" s="3"/>
      <c r="D881" s="117"/>
      <c r="E881" s="3"/>
      <c r="F881" s="3"/>
      <c r="G881" s="3"/>
      <c r="H881" s="3"/>
      <c r="I881" s="3"/>
      <c r="J881" s="3"/>
      <c r="K881" s="163"/>
      <c r="L881" s="3"/>
      <c r="M881" s="3"/>
      <c r="N881" s="3"/>
      <c r="O881" s="3"/>
      <c r="P881" s="3"/>
      <c r="Q881" s="3"/>
      <c r="R881" s="3"/>
      <c r="S881" s="1"/>
      <c r="T881" s="1"/>
      <c r="U881" s="3"/>
      <c r="V881" s="3"/>
      <c r="W881" s="163"/>
      <c r="X881" s="3"/>
      <c r="Y881" s="163"/>
      <c r="Z881" s="3"/>
      <c r="AA881" s="3"/>
      <c r="AB881" s="3"/>
      <c r="AC881" s="3"/>
      <c r="AD881" s="163"/>
      <c r="AE881" s="3"/>
      <c r="AF881" s="164"/>
      <c r="AG881" s="3"/>
      <c r="AH881" s="3"/>
      <c r="AI881" s="3"/>
      <c r="AJ881" s="3"/>
      <c r="AK881" s="3"/>
      <c r="AL881" s="3"/>
      <c r="AM881" s="3"/>
      <c r="AN881" s="3"/>
      <c r="AO881" s="3"/>
    </row>
    <row r="882" spans="1:41" ht="12.75" customHeight="1" x14ac:dyDescent="0.2">
      <c r="A882" s="3"/>
      <c r="B882" s="3"/>
      <c r="C882" s="3"/>
      <c r="D882" s="117"/>
      <c r="E882" s="3"/>
      <c r="F882" s="3"/>
      <c r="G882" s="3"/>
      <c r="H882" s="3"/>
      <c r="I882" s="3"/>
      <c r="J882" s="3"/>
      <c r="K882" s="163"/>
      <c r="L882" s="3"/>
      <c r="M882" s="3"/>
      <c r="N882" s="3"/>
      <c r="O882" s="3"/>
      <c r="P882" s="3"/>
      <c r="Q882" s="3"/>
      <c r="R882" s="3"/>
      <c r="S882" s="1"/>
      <c r="T882" s="1"/>
      <c r="U882" s="3"/>
      <c r="V882" s="3"/>
      <c r="W882" s="163"/>
      <c r="X882" s="3"/>
      <c r="Y882" s="163"/>
      <c r="Z882" s="3"/>
      <c r="AA882" s="3"/>
      <c r="AB882" s="3"/>
      <c r="AC882" s="3"/>
      <c r="AD882" s="163"/>
      <c r="AE882" s="3"/>
      <c r="AF882" s="164"/>
      <c r="AG882" s="3"/>
      <c r="AH882" s="3"/>
      <c r="AI882" s="3"/>
      <c r="AJ882" s="3"/>
      <c r="AK882" s="3"/>
      <c r="AL882" s="3"/>
      <c r="AM882" s="3"/>
      <c r="AN882" s="3"/>
      <c r="AO882" s="3"/>
    </row>
    <row r="883" spans="1:41" ht="12.75" customHeight="1" x14ac:dyDescent="0.2">
      <c r="A883" s="3"/>
      <c r="B883" s="3"/>
      <c r="C883" s="3"/>
      <c r="D883" s="117"/>
      <c r="E883" s="3"/>
      <c r="F883" s="3"/>
      <c r="G883" s="3"/>
      <c r="H883" s="3"/>
      <c r="I883" s="3"/>
      <c r="J883" s="3"/>
      <c r="K883" s="163"/>
      <c r="L883" s="3"/>
      <c r="M883" s="3"/>
      <c r="N883" s="3"/>
      <c r="O883" s="3"/>
      <c r="P883" s="3"/>
      <c r="Q883" s="3"/>
      <c r="R883" s="3"/>
      <c r="S883" s="1"/>
      <c r="T883" s="1"/>
      <c r="U883" s="3"/>
      <c r="V883" s="3"/>
      <c r="W883" s="163"/>
      <c r="X883" s="3"/>
      <c r="Y883" s="163"/>
      <c r="Z883" s="3"/>
      <c r="AA883" s="3"/>
      <c r="AB883" s="3"/>
      <c r="AC883" s="3"/>
      <c r="AD883" s="163"/>
      <c r="AE883" s="3"/>
      <c r="AF883" s="164"/>
      <c r="AG883" s="3"/>
      <c r="AH883" s="3"/>
      <c r="AI883" s="3"/>
      <c r="AJ883" s="3"/>
      <c r="AK883" s="3"/>
      <c r="AL883" s="3"/>
      <c r="AM883" s="3"/>
      <c r="AN883" s="3"/>
      <c r="AO883" s="3"/>
    </row>
    <row r="884" spans="1:41" ht="12.75" customHeight="1" x14ac:dyDescent="0.2">
      <c r="A884" s="3"/>
      <c r="B884" s="3"/>
      <c r="C884" s="3"/>
      <c r="D884" s="117"/>
      <c r="E884" s="3"/>
      <c r="F884" s="3"/>
      <c r="G884" s="3"/>
      <c r="H884" s="3"/>
      <c r="I884" s="3"/>
      <c r="J884" s="3"/>
      <c r="K884" s="163"/>
      <c r="L884" s="3"/>
      <c r="M884" s="3"/>
      <c r="N884" s="3"/>
      <c r="O884" s="3"/>
      <c r="P884" s="3"/>
      <c r="Q884" s="3"/>
      <c r="R884" s="3"/>
      <c r="S884" s="1"/>
      <c r="T884" s="1"/>
      <c r="U884" s="3"/>
      <c r="V884" s="3"/>
      <c r="W884" s="163"/>
      <c r="X884" s="3"/>
      <c r="Y884" s="163"/>
      <c r="Z884" s="3"/>
      <c r="AA884" s="3"/>
      <c r="AB884" s="3"/>
      <c r="AC884" s="3"/>
      <c r="AD884" s="163"/>
      <c r="AE884" s="3"/>
      <c r="AF884" s="164"/>
      <c r="AG884" s="3"/>
      <c r="AH884" s="3"/>
      <c r="AI884" s="3"/>
      <c r="AJ884" s="3"/>
      <c r="AK884" s="3"/>
      <c r="AL884" s="3"/>
      <c r="AM884" s="3"/>
      <c r="AN884" s="3"/>
      <c r="AO884" s="3"/>
    </row>
    <row r="885" spans="1:41" ht="12.75" customHeight="1" x14ac:dyDescent="0.2">
      <c r="A885" s="3"/>
      <c r="B885" s="3"/>
      <c r="C885" s="3"/>
      <c r="D885" s="117"/>
      <c r="E885" s="3"/>
      <c r="F885" s="3"/>
      <c r="G885" s="3"/>
      <c r="H885" s="3"/>
      <c r="I885" s="3"/>
      <c r="J885" s="3"/>
      <c r="K885" s="163"/>
      <c r="L885" s="3"/>
      <c r="M885" s="3"/>
      <c r="N885" s="3"/>
      <c r="O885" s="3"/>
      <c r="P885" s="3"/>
      <c r="Q885" s="3"/>
      <c r="R885" s="3"/>
      <c r="S885" s="1"/>
      <c r="T885" s="1"/>
      <c r="U885" s="3"/>
      <c r="V885" s="3"/>
      <c r="W885" s="163"/>
      <c r="X885" s="3"/>
      <c r="Y885" s="163"/>
      <c r="Z885" s="3"/>
      <c r="AA885" s="3"/>
      <c r="AB885" s="3"/>
      <c r="AC885" s="3"/>
      <c r="AD885" s="163"/>
      <c r="AE885" s="3"/>
      <c r="AF885" s="164"/>
      <c r="AG885" s="3"/>
      <c r="AH885" s="3"/>
      <c r="AI885" s="3"/>
      <c r="AJ885" s="3"/>
      <c r="AK885" s="3"/>
      <c r="AL885" s="3"/>
      <c r="AM885" s="3"/>
      <c r="AN885" s="3"/>
      <c r="AO885" s="3"/>
    </row>
    <row r="886" spans="1:41" ht="12.75" customHeight="1" x14ac:dyDescent="0.2">
      <c r="A886" s="3"/>
      <c r="B886" s="3"/>
      <c r="C886" s="3"/>
      <c r="D886" s="117"/>
      <c r="E886" s="3"/>
      <c r="F886" s="3"/>
      <c r="G886" s="3"/>
      <c r="H886" s="3"/>
      <c r="I886" s="3"/>
      <c r="J886" s="3"/>
      <c r="K886" s="163"/>
      <c r="L886" s="3"/>
      <c r="M886" s="3"/>
      <c r="N886" s="3"/>
      <c r="O886" s="3"/>
      <c r="P886" s="3"/>
      <c r="Q886" s="3"/>
      <c r="R886" s="3"/>
      <c r="S886" s="1"/>
      <c r="T886" s="1"/>
      <c r="U886" s="3"/>
      <c r="V886" s="3"/>
      <c r="W886" s="163"/>
      <c r="X886" s="3"/>
      <c r="Y886" s="163"/>
      <c r="Z886" s="3"/>
      <c r="AA886" s="3"/>
      <c r="AB886" s="3"/>
      <c r="AC886" s="3"/>
      <c r="AD886" s="163"/>
      <c r="AE886" s="3"/>
      <c r="AF886" s="164"/>
      <c r="AG886" s="3"/>
      <c r="AH886" s="3"/>
      <c r="AI886" s="3"/>
      <c r="AJ886" s="3"/>
      <c r="AK886" s="3"/>
      <c r="AL886" s="3"/>
      <c r="AM886" s="3"/>
      <c r="AN886" s="3"/>
      <c r="AO886" s="3"/>
    </row>
    <row r="887" spans="1:41" ht="12.75" customHeight="1" x14ac:dyDescent="0.2">
      <c r="A887" s="3"/>
      <c r="B887" s="3"/>
      <c r="C887" s="3"/>
      <c r="D887" s="117"/>
      <c r="E887" s="3"/>
      <c r="F887" s="3"/>
      <c r="G887" s="3"/>
      <c r="H887" s="3"/>
      <c r="I887" s="3"/>
      <c r="J887" s="3"/>
      <c r="K887" s="163"/>
      <c r="L887" s="3"/>
      <c r="M887" s="3"/>
      <c r="N887" s="3"/>
      <c r="O887" s="3"/>
      <c r="P887" s="3"/>
      <c r="Q887" s="3"/>
      <c r="R887" s="3"/>
      <c r="S887" s="1"/>
      <c r="T887" s="1"/>
      <c r="U887" s="3"/>
      <c r="V887" s="3"/>
      <c r="W887" s="163"/>
      <c r="X887" s="3"/>
      <c r="Y887" s="163"/>
      <c r="Z887" s="3"/>
      <c r="AA887" s="3"/>
      <c r="AB887" s="3"/>
      <c r="AC887" s="3"/>
      <c r="AD887" s="163"/>
      <c r="AE887" s="3"/>
      <c r="AF887" s="164"/>
      <c r="AG887" s="3"/>
      <c r="AH887" s="3"/>
      <c r="AI887" s="3"/>
      <c r="AJ887" s="3"/>
      <c r="AK887" s="3"/>
      <c r="AL887" s="3"/>
      <c r="AM887" s="3"/>
      <c r="AN887" s="3"/>
      <c r="AO887" s="3"/>
    </row>
    <row r="888" spans="1:41" ht="12.75" customHeight="1" x14ac:dyDescent="0.2">
      <c r="A888" s="3"/>
      <c r="B888" s="3"/>
      <c r="C888" s="3"/>
      <c r="D888" s="117"/>
      <c r="E888" s="3"/>
      <c r="F888" s="3"/>
      <c r="G888" s="3"/>
      <c r="H888" s="3"/>
      <c r="I888" s="3"/>
      <c r="J888" s="3"/>
      <c r="K888" s="163"/>
      <c r="L888" s="3"/>
      <c r="M888" s="3"/>
      <c r="N888" s="3"/>
      <c r="O888" s="3"/>
      <c r="P888" s="3"/>
      <c r="Q888" s="3"/>
      <c r="R888" s="3"/>
      <c r="S888" s="1"/>
      <c r="T888" s="1"/>
      <c r="U888" s="3"/>
      <c r="V888" s="3"/>
      <c r="W888" s="163"/>
      <c r="X888" s="3"/>
      <c r="Y888" s="163"/>
      <c r="Z888" s="3"/>
      <c r="AA888" s="3"/>
      <c r="AB888" s="3"/>
      <c r="AC888" s="3"/>
      <c r="AD888" s="163"/>
      <c r="AE888" s="3"/>
      <c r="AF888" s="164"/>
      <c r="AG888" s="3"/>
      <c r="AH888" s="3"/>
      <c r="AI888" s="3"/>
      <c r="AJ888" s="3"/>
      <c r="AK888" s="3"/>
      <c r="AL888" s="3"/>
      <c r="AM888" s="3"/>
      <c r="AN888" s="3"/>
      <c r="AO888" s="3"/>
    </row>
    <row r="889" spans="1:41" ht="12.75" customHeight="1" x14ac:dyDescent="0.2">
      <c r="A889" s="3"/>
      <c r="B889" s="3"/>
      <c r="C889" s="3"/>
      <c r="D889" s="117"/>
      <c r="E889" s="3"/>
      <c r="F889" s="3"/>
      <c r="G889" s="3"/>
      <c r="H889" s="3"/>
      <c r="I889" s="3"/>
      <c r="J889" s="3"/>
      <c r="K889" s="163"/>
      <c r="L889" s="3"/>
      <c r="M889" s="3"/>
      <c r="N889" s="3"/>
      <c r="O889" s="3"/>
      <c r="P889" s="3"/>
      <c r="Q889" s="3"/>
      <c r="R889" s="3"/>
      <c r="S889" s="1"/>
      <c r="T889" s="1"/>
      <c r="U889" s="3"/>
      <c r="V889" s="3"/>
      <c r="W889" s="163"/>
      <c r="X889" s="3"/>
      <c r="Y889" s="163"/>
      <c r="Z889" s="3"/>
      <c r="AA889" s="3"/>
      <c r="AB889" s="3"/>
      <c r="AC889" s="3"/>
      <c r="AD889" s="163"/>
      <c r="AE889" s="3"/>
      <c r="AF889" s="164"/>
      <c r="AG889" s="3"/>
      <c r="AH889" s="3"/>
      <c r="AI889" s="3"/>
      <c r="AJ889" s="3"/>
      <c r="AK889" s="3"/>
      <c r="AL889" s="3"/>
      <c r="AM889" s="3"/>
      <c r="AN889" s="3"/>
      <c r="AO889" s="3"/>
    </row>
    <row r="890" spans="1:41" ht="12.75" customHeight="1" x14ac:dyDescent="0.2">
      <c r="A890" s="3"/>
      <c r="B890" s="3"/>
      <c r="C890" s="3"/>
      <c r="D890" s="117"/>
      <c r="E890" s="3"/>
      <c r="F890" s="3"/>
      <c r="G890" s="3"/>
      <c r="H890" s="3"/>
      <c r="I890" s="3"/>
      <c r="J890" s="3"/>
      <c r="K890" s="163"/>
      <c r="L890" s="3"/>
      <c r="M890" s="3"/>
      <c r="N890" s="3"/>
      <c r="O890" s="3"/>
      <c r="P890" s="3"/>
      <c r="Q890" s="3"/>
      <c r="R890" s="3"/>
      <c r="S890" s="1"/>
      <c r="T890" s="1"/>
      <c r="U890" s="3"/>
      <c r="V890" s="3"/>
      <c r="W890" s="163"/>
      <c r="X890" s="3"/>
      <c r="Y890" s="163"/>
      <c r="Z890" s="3"/>
      <c r="AA890" s="3"/>
      <c r="AB890" s="3"/>
      <c r="AC890" s="3"/>
      <c r="AD890" s="163"/>
      <c r="AE890" s="3"/>
      <c r="AF890" s="164"/>
      <c r="AG890" s="3"/>
      <c r="AH890" s="3"/>
      <c r="AI890" s="3"/>
      <c r="AJ890" s="3"/>
      <c r="AK890" s="3"/>
      <c r="AL890" s="3"/>
      <c r="AM890" s="3"/>
      <c r="AN890" s="3"/>
      <c r="AO890" s="3"/>
    </row>
    <row r="891" spans="1:41" ht="12.75" customHeight="1" x14ac:dyDescent="0.2">
      <c r="A891" s="3"/>
      <c r="B891" s="3"/>
      <c r="C891" s="3"/>
      <c r="D891" s="117"/>
      <c r="E891" s="3"/>
      <c r="F891" s="3"/>
      <c r="G891" s="3"/>
      <c r="H891" s="3"/>
      <c r="I891" s="3"/>
      <c r="J891" s="3"/>
      <c r="K891" s="163"/>
      <c r="L891" s="3"/>
      <c r="M891" s="3"/>
      <c r="N891" s="3"/>
      <c r="O891" s="3"/>
      <c r="P891" s="3"/>
      <c r="Q891" s="3"/>
      <c r="R891" s="3"/>
      <c r="S891" s="1"/>
      <c r="T891" s="1"/>
      <c r="U891" s="3"/>
      <c r="V891" s="3"/>
      <c r="W891" s="163"/>
      <c r="X891" s="3"/>
      <c r="Y891" s="163"/>
      <c r="Z891" s="3"/>
      <c r="AA891" s="3"/>
      <c r="AB891" s="3"/>
      <c r="AC891" s="3"/>
      <c r="AD891" s="163"/>
      <c r="AE891" s="3"/>
      <c r="AF891" s="164"/>
      <c r="AG891" s="3"/>
      <c r="AH891" s="3"/>
      <c r="AI891" s="3"/>
      <c r="AJ891" s="3"/>
      <c r="AK891" s="3"/>
      <c r="AL891" s="3"/>
      <c r="AM891" s="3"/>
      <c r="AN891" s="3"/>
      <c r="AO891" s="3"/>
    </row>
    <row r="892" spans="1:41" ht="12.75" customHeight="1" x14ac:dyDescent="0.2">
      <c r="A892" s="3"/>
      <c r="B892" s="3"/>
      <c r="C892" s="3"/>
      <c r="D892" s="117"/>
      <c r="E892" s="3"/>
      <c r="F892" s="3"/>
      <c r="G892" s="3"/>
      <c r="H892" s="3"/>
      <c r="I892" s="3"/>
      <c r="J892" s="3"/>
      <c r="K892" s="163"/>
      <c r="L892" s="3"/>
      <c r="M892" s="3"/>
      <c r="N892" s="3"/>
      <c r="O892" s="3"/>
      <c r="P892" s="3"/>
      <c r="Q892" s="3"/>
      <c r="R892" s="3"/>
      <c r="S892" s="1"/>
      <c r="T892" s="1"/>
      <c r="U892" s="3"/>
      <c r="V892" s="3"/>
      <c r="W892" s="163"/>
      <c r="X892" s="3"/>
      <c r="Y892" s="163"/>
      <c r="Z892" s="3"/>
      <c r="AA892" s="3"/>
      <c r="AB892" s="3"/>
      <c r="AC892" s="3"/>
      <c r="AD892" s="163"/>
      <c r="AE892" s="3"/>
      <c r="AF892" s="164"/>
      <c r="AG892" s="3"/>
      <c r="AH892" s="3"/>
      <c r="AI892" s="3"/>
      <c r="AJ892" s="3"/>
      <c r="AK892" s="3"/>
      <c r="AL892" s="3"/>
      <c r="AM892" s="3"/>
      <c r="AN892" s="3"/>
      <c r="AO892" s="3"/>
    </row>
    <row r="893" spans="1:41" ht="12.75" customHeight="1" x14ac:dyDescent="0.2">
      <c r="A893" s="3"/>
      <c r="B893" s="3"/>
      <c r="C893" s="3"/>
      <c r="D893" s="117"/>
      <c r="E893" s="3"/>
      <c r="F893" s="3"/>
      <c r="G893" s="3"/>
      <c r="H893" s="3"/>
      <c r="I893" s="3"/>
      <c r="J893" s="3"/>
      <c r="K893" s="163"/>
      <c r="L893" s="3"/>
      <c r="M893" s="3"/>
      <c r="N893" s="3"/>
      <c r="O893" s="3"/>
      <c r="P893" s="3"/>
      <c r="Q893" s="3"/>
      <c r="R893" s="3"/>
      <c r="S893" s="1"/>
      <c r="T893" s="1"/>
      <c r="U893" s="3"/>
      <c r="V893" s="3"/>
      <c r="W893" s="163"/>
      <c r="X893" s="3"/>
      <c r="Y893" s="163"/>
      <c r="Z893" s="3"/>
      <c r="AA893" s="3"/>
      <c r="AB893" s="3"/>
      <c r="AC893" s="3"/>
      <c r="AD893" s="163"/>
      <c r="AE893" s="3"/>
      <c r="AF893" s="164"/>
      <c r="AG893" s="3"/>
      <c r="AH893" s="3"/>
      <c r="AI893" s="3"/>
      <c r="AJ893" s="3"/>
      <c r="AK893" s="3"/>
      <c r="AL893" s="3"/>
      <c r="AM893" s="3"/>
      <c r="AN893" s="3"/>
      <c r="AO893" s="3"/>
    </row>
    <row r="894" spans="1:41" ht="12.75" customHeight="1" x14ac:dyDescent="0.2">
      <c r="A894" s="3"/>
      <c r="B894" s="3"/>
      <c r="C894" s="3"/>
      <c r="D894" s="117"/>
      <c r="E894" s="3"/>
      <c r="F894" s="3"/>
      <c r="G894" s="3"/>
      <c r="H894" s="3"/>
      <c r="I894" s="3"/>
      <c r="J894" s="3"/>
      <c r="K894" s="163"/>
      <c r="L894" s="3"/>
      <c r="M894" s="3"/>
      <c r="N894" s="3"/>
      <c r="O894" s="3"/>
      <c r="P894" s="3"/>
      <c r="Q894" s="3"/>
      <c r="R894" s="3"/>
      <c r="S894" s="1"/>
      <c r="T894" s="1"/>
      <c r="U894" s="3"/>
      <c r="V894" s="3"/>
      <c r="W894" s="163"/>
      <c r="X894" s="3"/>
      <c r="Y894" s="163"/>
      <c r="Z894" s="3"/>
      <c r="AA894" s="3"/>
      <c r="AB894" s="3"/>
      <c r="AC894" s="3"/>
      <c r="AD894" s="163"/>
      <c r="AE894" s="3"/>
      <c r="AF894" s="164"/>
      <c r="AG894" s="3"/>
      <c r="AH894" s="3"/>
      <c r="AI894" s="3"/>
      <c r="AJ894" s="3"/>
      <c r="AK894" s="3"/>
      <c r="AL894" s="3"/>
      <c r="AM894" s="3"/>
      <c r="AN894" s="3"/>
      <c r="AO894" s="3"/>
    </row>
    <row r="895" spans="1:41" ht="12.75" customHeight="1" x14ac:dyDescent="0.2">
      <c r="A895" s="3"/>
      <c r="B895" s="3"/>
      <c r="C895" s="3"/>
      <c r="D895" s="117"/>
      <c r="E895" s="3"/>
      <c r="F895" s="3"/>
      <c r="G895" s="3"/>
      <c r="H895" s="3"/>
      <c r="I895" s="3"/>
      <c r="J895" s="3"/>
      <c r="K895" s="163"/>
      <c r="L895" s="3"/>
      <c r="M895" s="3"/>
      <c r="N895" s="3"/>
      <c r="O895" s="3"/>
      <c r="P895" s="3"/>
      <c r="Q895" s="3"/>
      <c r="R895" s="3"/>
      <c r="S895" s="1"/>
      <c r="T895" s="1"/>
      <c r="U895" s="3"/>
      <c r="V895" s="3"/>
      <c r="W895" s="163"/>
      <c r="X895" s="3"/>
      <c r="Y895" s="163"/>
      <c r="Z895" s="3"/>
      <c r="AA895" s="3"/>
      <c r="AB895" s="3"/>
      <c r="AC895" s="3"/>
      <c r="AD895" s="163"/>
      <c r="AE895" s="3"/>
      <c r="AF895" s="164"/>
      <c r="AG895" s="3"/>
      <c r="AH895" s="3"/>
      <c r="AI895" s="3"/>
      <c r="AJ895" s="3"/>
      <c r="AK895" s="3"/>
      <c r="AL895" s="3"/>
      <c r="AM895" s="3"/>
      <c r="AN895" s="3"/>
      <c r="AO895" s="3"/>
    </row>
    <row r="896" spans="1:41" ht="12.75" customHeight="1" x14ac:dyDescent="0.2">
      <c r="A896" s="3"/>
      <c r="B896" s="3"/>
      <c r="C896" s="3"/>
      <c r="D896" s="117"/>
      <c r="E896" s="3"/>
      <c r="F896" s="3"/>
      <c r="G896" s="3"/>
      <c r="H896" s="3"/>
      <c r="I896" s="3"/>
      <c r="J896" s="3"/>
      <c r="K896" s="163"/>
      <c r="L896" s="3"/>
      <c r="M896" s="3"/>
      <c r="N896" s="3"/>
      <c r="O896" s="3"/>
      <c r="P896" s="3"/>
      <c r="Q896" s="3"/>
      <c r="R896" s="3"/>
      <c r="S896" s="1"/>
      <c r="T896" s="1"/>
      <c r="U896" s="3"/>
      <c r="V896" s="3"/>
      <c r="W896" s="163"/>
      <c r="X896" s="3"/>
      <c r="Y896" s="163"/>
      <c r="Z896" s="3"/>
      <c r="AA896" s="3"/>
      <c r="AB896" s="3"/>
      <c r="AC896" s="3"/>
      <c r="AD896" s="163"/>
      <c r="AE896" s="3"/>
      <c r="AF896" s="164"/>
      <c r="AG896" s="3"/>
      <c r="AH896" s="3"/>
      <c r="AI896" s="3"/>
      <c r="AJ896" s="3"/>
      <c r="AK896" s="3"/>
      <c r="AL896" s="3"/>
      <c r="AM896" s="3"/>
      <c r="AN896" s="3"/>
      <c r="AO896" s="3"/>
    </row>
    <row r="897" spans="1:41" ht="12.75" customHeight="1" x14ac:dyDescent="0.2">
      <c r="A897" s="3"/>
      <c r="B897" s="3"/>
      <c r="C897" s="3"/>
      <c r="D897" s="117"/>
      <c r="E897" s="3"/>
      <c r="F897" s="3"/>
      <c r="G897" s="3"/>
      <c r="H897" s="3"/>
      <c r="I897" s="3"/>
      <c r="J897" s="3"/>
      <c r="K897" s="163"/>
      <c r="L897" s="3"/>
      <c r="M897" s="3"/>
      <c r="N897" s="3"/>
      <c r="O897" s="3"/>
      <c r="P897" s="3"/>
      <c r="Q897" s="3"/>
      <c r="R897" s="3"/>
      <c r="S897" s="1"/>
      <c r="T897" s="1"/>
      <c r="U897" s="3"/>
      <c r="V897" s="3"/>
      <c r="W897" s="163"/>
      <c r="X897" s="3"/>
      <c r="Y897" s="163"/>
      <c r="Z897" s="3"/>
      <c r="AA897" s="3"/>
      <c r="AB897" s="3"/>
      <c r="AC897" s="3"/>
      <c r="AD897" s="163"/>
      <c r="AE897" s="3"/>
      <c r="AF897" s="164"/>
      <c r="AG897" s="3"/>
      <c r="AH897" s="3"/>
      <c r="AI897" s="3"/>
      <c r="AJ897" s="3"/>
      <c r="AK897" s="3"/>
      <c r="AL897" s="3"/>
      <c r="AM897" s="3"/>
      <c r="AN897" s="3"/>
      <c r="AO897" s="3"/>
    </row>
    <row r="898" spans="1:41" ht="12.75" customHeight="1" x14ac:dyDescent="0.2">
      <c r="A898" s="3"/>
      <c r="B898" s="3"/>
      <c r="C898" s="3"/>
      <c r="D898" s="117"/>
      <c r="E898" s="3"/>
      <c r="F898" s="3"/>
      <c r="G898" s="3"/>
      <c r="H898" s="3"/>
      <c r="I898" s="3"/>
      <c r="J898" s="3"/>
      <c r="K898" s="163"/>
      <c r="L898" s="3"/>
      <c r="M898" s="3"/>
      <c r="N898" s="3"/>
      <c r="O898" s="3"/>
      <c r="P898" s="3"/>
      <c r="Q898" s="3"/>
      <c r="R898" s="3"/>
      <c r="S898" s="1"/>
      <c r="T898" s="1"/>
      <c r="U898" s="3"/>
      <c r="V898" s="3"/>
      <c r="W898" s="163"/>
      <c r="X898" s="3"/>
      <c r="Y898" s="163"/>
      <c r="Z898" s="3"/>
      <c r="AA898" s="3"/>
      <c r="AB898" s="3"/>
      <c r="AC898" s="3"/>
      <c r="AD898" s="163"/>
      <c r="AE898" s="3"/>
      <c r="AF898" s="164"/>
      <c r="AG898" s="3"/>
      <c r="AH898" s="3"/>
      <c r="AI898" s="3"/>
      <c r="AJ898" s="3"/>
      <c r="AK898" s="3"/>
      <c r="AL898" s="3"/>
      <c r="AM898" s="3"/>
      <c r="AN898" s="3"/>
      <c r="AO898" s="3"/>
    </row>
    <row r="899" spans="1:41" ht="12.75" customHeight="1" x14ac:dyDescent="0.2">
      <c r="A899" s="3"/>
      <c r="B899" s="3"/>
      <c r="C899" s="3"/>
      <c r="D899" s="117"/>
      <c r="E899" s="3"/>
      <c r="F899" s="3"/>
      <c r="G899" s="3"/>
      <c r="H899" s="3"/>
      <c r="I899" s="3"/>
      <c r="J899" s="3"/>
      <c r="K899" s="163"/>
      <c r="L899" s="3"/>
      <c r="M899" s="3"/>
      <c r="N899" s="3"/>
      <c r="O899" s="3"/>
      <c r="P899" s="3"/>
      <c r="Q899" s="3"/>
      <c r="R899" s="3"/>
      <c r="S899" s="1"/>
      <c r="T899" s="1"/>
      <c r="U899" s="3"/>
      <c r="V899" s="3"/>
      <c r="W899" s="163"/>
      <c r="X899" s="3"/>
      <c r="Y899" s="163"/>
      <c r="Z899" s="3"/>
      <c r="AA899" s="3"/>
      <c r="AB899" s="3"/>
      <c r="AC899" s="3"/>
      <c r="AD899" s="163"/>
      <c r="AE899" s="3"/>
      <c r="AF899" s="164"/>
      <c r="AG899" s="3"/>
      <c r="AH899" s="3"/>
      <c r="AI899" s="3"/>
      <c r="AJ899" s="3"/>
      <c r="AK899" s="3"/>
      <c r="AL899" s="3"/>
      <c r="AM899" s="3"/>
      <c r="AN899" s="3"/>
      <c r="AO899" s="3"/>
    </row>
    <row r="900" spans="1:41" ht="12.75" customHeight="1" x14ac:dyDescent="0.2">
      <c r="A900" s="3"/>
      <c r="B900" s="3"/>
      <c r="C900" s="3"/>
      <c r="D900" s="117"/>
      <c r="E900" s="3"/>
      <c r="F900" s="3"/>
      <c r="G900" s="3"/>
      <c r="H900" s="3"/>
      <c r="I900" s="3"/>
      <c r="J900" s="3"/>
      <c r="K900" s="163"/>
      <c r="L900" s="3"/>
      <c r="M900" s="3"/>
      <c r="N900" s="3"/>
      <c r="O900" s="3"/>
      <c r="P900" s="3"/>
      <c r="Q900" s="3"/>
      <c r="R900" s="3"/>
      <c r="S900" s="1"/>
      <c r="T900" s="1"/>
      <c r="U900" s="3"/>
      <c r="V900" s="3"/>
      <c r="W900" s="163"/>
      <c r="X900" s="3"/>
      <c r="Y900" s="163"/>
      <c r="Z900" s="3"/>
      <c r="AA900" s="3"/>
      <c r="AB900" s="3"/>
      <c r="AC900" s="3"/>
      <c r="AD900" s="163"/>
      <c r="AE900" s="3"/>
      <c r="AF900" s="164"/>
      <c r="AG900" s="3"/>
      <c r="AH900" s="3"/>
      <c r="AI900" s="3"/>
      <c r="AJ900" s="3"/>
      <c r="AK900" s="3"/>
      <c r="AL900" s="3"/>
      <c r="AM900" s="3"/>
      <c r="AN900" s="3"/>
      <c r="AO900" s="3"/>
    </row>
    <row r="901" spans="1:41" ht="12.75" customHeight="1" x14ac:dyDescent="0.2">
      <c r="A901" s="3"/>
      <c r="B901" s="3"/>
      <c r="C901" s="3"/>
      <c r="D901" s="117"/>
      <c r="E901" s="3"/>
      <c r="F901" s="3"/>
      <c r="G901" s="3"/>
      <c r="H901" s="3"/>
      <c r="I901" s="3"/>
      <c r="J901" s="3"/>
      <c r="K901" s="163"/>
      <c r="L901" s="3"/>
      <c r="M901" s="3"/>
      <c r="N901" s="3"/>
      <c r="O901" s="3"/>
      <c r="P901" s="3"/>
      <c r="Q901" s="3"/>
      <c r="R901" s="3"/>
      <c r="S901" s="1"/>
      <c r="T901" s="1"/>
      <c r="U901" s="3"/>
      <c r="V901" s="3"/>
      <c r="W901" s="163"/>
      <c r="X901" s="3"/>
      <c r="Y901" s="163"/>
      <c r="Z901" s="3"/>
      <c r="AA901" s="3"/>
      <c r="AB901" s="3"/>
      <c r="AC901" s="3"/>
      <c r="AD901" s="163"/>
      <c r="AE901" s="3"/>
      <c r="AF901" s="164"/>
      <c r="AG901" s="3"/>
      <c r="AH901" s="3"/>
      <c r="AI901" s="3"/>
      <c r="AJ901" s="3"/>
      <c r="AK901" s="3"/>
      <c r="AL901" s="3"/>
      <c r="AM901" s="3"/>
      <c r="AN901" s="3"/>
      <c r="AO901" s="3"/>
    </row>
    <row r="902" spans="1:41" ht="12.75" customHeight="1" x14ac:dyDescent="0.2">
      <c r="A902" s="3"/>
      <c r="B902" s="3"/>
      <c r="C902" s="3"/>
      <c r="D902" s="117"/>
      <c r="E902" s="3"/>
      <c r="F902" s="3"/>
      <c r="G902" s="3"/>
      <c r="H902" s="3"/>
      <c r="I902" s="3"/>
      <c r="J902" s="3"/>
      <c r="K902" s="163"/>
      <c r="L902" s="3"/>
      <c r="M902" s="3"/>
      <c r="N902" s="3"/>
      <c r="O902" s="3"/>
      <c r="P902" s="3"/>
      <c r="Q902" s="3"/>
      <c r="R902" s="3"/>
      <c r="S902" s="1"/>
      <c r="T902" s="1"/>
      <c r="U902" s="3"/>
      <c r="V902" s="3"/>
      <c r="W902" s="163"/>
      <c r="X902" s="3"/>
      <c r="Y902" s="163"/>
      <c r="Z902" s="3"/>
      <c r="AA902" s="3"/>
      <c r="AB902" s="3"/>
      <c r="AC902" s="3"/>
      <c r="AD902" s="163"/>
      <c r="AE902" s="3"/>
      <c r="AF902" s="164"/>
      <c r="AG902" s="3"/>
      <c r="AH902" s="3"/>
      <c r="AI902" s="3"/>
      <c r="AJ902" s="3"/>
      <c r="AK902" s="3"/>
      <c r="AL902" s="3"/>
      <c r="AM902" s="3"/>
      <c r="AN902" s="3"/>
      <c r="AO902" s="3"/>
    </row>
    <row r="903" spans="1:41" ht="12.75" customHeight="1" x14ac:dyDescent="0.2">
      <c r="A903" s="3"/>
      <c r="B903" s="3"/>
      <c r="C903" s="3"/>
      <c r="D903" s="117"/>
      <c r="E903" s="3"/>
      <c r="F903" s="3"/>
      <c r="G903" s="3"/>
      <c r="H903" s="3"/>
      <c r="I903" s="3"/>
      <c r="J903" s="3"/>
      <c r="K903" s="163"/>
      <c r="L903" s="3"/>
      <c r="M903" s="3"/>
      <c r="N903" s="3"/>
      <c r="O903" s="3"/>
      <c r="P903" s="3"/>
      <c r="Q903" s="3"/>
      <c r="R903" s="3"/>
      <c r="S903" s="1"/>
      <c r="T903" s="1"/>
      <c r="U903" s="3"/>
      <c r="V903" s="3"/>
      <c r="W903" s="163"/>
      <c r="X903" s="3"/>
      <c r="Y903" s="163"/>
      <c r="Z903" s="3"/>
      <c r="AA903" s="3"/>
      <c r="AB903" s="3"/>
      <c r="AC903" s="3"/>
      <c r="AD903" s="163"/>
      <c r="AE903" s="3"/>
      <c r="AF903" s="164"/>
      <c r="AG903" s="3"/>
      <c r="AH903" s="3"/>
      <c r="AI903" s="3"/>
      <c r="AJ903" s="3"/>
      <c r="AK903" s="3"/>
      <c r="AL903" s="3"/>
      <c r="AM903" s="3"/>
      <c r="AN903" s="3"/>
      <c r="AO903" s="3"/>
    </row>
    <row r="904" spans="1:41" ht="12.75" customHeight="1" x14ac:dyDescent="0.2">
      <c r="A904" s="3"/>
      <c r="B904" s="3"/>
      <c r="C904" s="3"/>
      <c r="D904" s="117"/>
      <c r="E904" s="3"/>
      <c r="F904" s="3"/>
      <c r="G904" s="3"/>
      <c r="H904" s="3"/>
      <c r="I904" s="3"/>
      <c r="J904" s="3"/>
      <c r="K904" s="163"/>
      <c r="L904" s="3"/>
      <c r="M904" s="3"/>
      <c r="N904" s="3"/>
      <c r="O904" s="3"/>
      <c r="P904" s="3"/>
      <c r="Q904" s="3"/>
      <c r="R904" s="3"/>
      <c r="S904" s="1"/>
      <c r="T904" s="1"/>
      <c r="U904" s="3"/>
      <c r="V904" s="3"/>
      <c r="W904" s="163"/>
      <c r="X904" s="3"/>
      <c r="Y904" s="163"/>
      <c r="Z904" s="3"/>
      <c r="AA904" s="3"/>
      <c r="AB904" s="3"/>
      <c r="AC904" s="3"/>
      <c r="AD904" s="163"/>
      <c r="AE904" s="3"/>
      <c r="AF904" s="164"/>
      <c r="AG904" s="3"/>
      <c r="AH904" s="3"/>
      <c r="AI904" s="3"/>
      <c r="AJ904" s="3"/>
      <c r="AK904" s="3"/>
      <c r="AL904" s="3"/>
      <c r="AM904" s="3"/>
      <c r="AN904" s="3"/>
      <c r="AO904" s="3"/>
    </row>
    <row r="905" spans="1:41" ht="12.75" customHeight="1" x14ac:dyDescent="0.2">
      <c r="A905" s="3"/>
      <c r="B905" s="3"/>
      <c r="C905" s="3"/>
      <c r="D905" s="117"/>
      <c r="E905" s="3"/>
      <c r="F905" s="3"/>
      <c r="G905" s="3"/>
      <c r="H905" s="3"/>
      <c r="I905" s="3"/>
      <c r="J905" s="3"/>
      <c r="K905" s="163"/>
      <c r="L905" s="3"/>
      <c r="M905" s="3"/>
      <c r="N905" s="3"/>
      <c r="O905" s="3"/>
      <c r="P905" s="3"/>
      <c r="Q905" s="3"/>
      <c r="R905" s="3"/>
      <c r="S905" s="1"/>
      <c r="T905" s="1"/>
      <c r="U905" s="3"/>
      <c r="V905" s="3"/>
      <c r="W905" s="163"/>
      <c r="X905" s="3"/>
      <c r="Y905" s="163"/>
      <c r="Z905" s="3"/>
      <c r="AA905" s="3"/>
      <c r="AB905" s="3"/>
      <c r="AC905" s="3"/>
      <c r="AD905" s="163"/>
      <c r="AE905" s="3"/>
      <c r="AF905" s="164"/>
      <c r="AG905" s="3"/>
      <c r="AH905" s="3"/>
      <c r="AI905" s="3"/>
      <c r="AJ905" s="3"/>
      <c r="AK905" s="3"/>
      <c r="AL905" s="3"/>
      <c r="AM905" s="3"/>
      <c r="AN905" s="3"/>
      <c r="AO905" s="3"/>
    </row>
    <row r="906" spans="1:41" ht="12.75" customHeight="1" x14ac:dyDescent="0.2">
      <c r="A906" s="3"/>
      <c r="B906" s="3"/>
      <c r="C906" s="3"/>
      <c r="D906" s="117"/>
      <c r="E906" s="3"/>
      <c r="F906" s="3"/>
      <c r="G906" s="3"/>
      <c r="H906" s="3"/>
      <c r="I906" s="3"/>
      <c r="J906" s="3"/>
      <c r="K906" s="163"/>
      <c r="L906" s="3"/>
      <c r="M906" s="3"/>
      <c r="N906" s="3"/>
      <c r="O906" s="3"/>
      <c r="P906" s="3"/>
      <c r="Q906" s="3"/>
      <c r="R906" s="3"/>
      <c r="S906" s="1"/>
      <c r="T906" s="1"/>
      <c r="U906" s="3"/>
      <c r="V906" s="3"/>
      <c r="W906" s="163"/>
      <c r="X906" s="3"/>
      <c r="Y906" s="163"/>
      <c r="Z906" s="3"/>
      <c r="AA906" s="3"/>
      <c r="AB906" s="3"/>
      <c r="AC906" s="3"/>
      <c r="AD906" s="163"/>
      <c r="AE906" s="3"/>
      <c r="AF906" s="164"/>
      <c r="AG906" s="3"/>
      <c r="AH906" s="3"/>
      <c r="AI906" s="3"/>
      <c r="AJ906" s="3"/>
      <c r="AK906" s="3"/>
      <c r="AL906" s="3"/>
      <c r="AM906" s="3"/>
      <c r="AN906" s="3"/>
      <c r="AO906" s="3"/>
    </row>
    <row r="907" spans="1:41" ht="12.75" customHeight="1" x14ac:dyDescent="0.2">
      <c r="A907" s="3"/>
      <c r="B907" s="3"/>
      <c r="C907" s="3"/>
      <c r="D907" s="117"/>
      <c r="E907" s="3"/>
      <c r="F907" s="3"/>
      <c r="G907" s="3"/>
      <c r="H907" s="3"/>
      <c r="I907" s="3"/>
      <c r="J907" s="3"/>
      <c r="K907" s="163"/>
      <c r="L907" s="3"/>
      <c r="M907" s="3"/>
      <c r="N907" s="3"/>
      <c r="O907" s="3"/>
      <c r="P907" s="3"/>
      <c r="Q907" s="3"/>
      <c r="R907" s="3"/>
      <c r="S907" s="1"/>
      <c r="T907" s="1"/>
      <c r="U907" s="3"/>
      <c r="V907" s="3"/>
      <c r="W907" s="163"/>
      <c r="X907" s="3"/>
      <c r="Y907" s="163"/>
      <c r="Z907" s="3"/>
      <c r="AA907" s="3"/>
      <c r="AB907" s="3"/>
      <c r="AC907" s="3"/>
      <c r="AD907" s="163"/>
      <c r="AE907" s="3"/>
      <c r="AF907" s="164"/>
      <c r="AG907" s="3"/>
      <c r="AH907" s="3"/>
      <c r="AI907" s="3"/>
      <c r="AJ907" s="3"/>
      <c r="AK907" s="3"/>
      <c r="AL907" s="3"/>
      <c r="AM907" s="3"/>
      <c r="AN907" s="3"/>
      <c r="AO907" s="3"/>
    </row>
    <row r="908" spans="1:41" ht="12.75" customHeight="1" x14ac:dyDescent="0.2">
      <c r="A908" s="3"/>
      <c r="B908" s="3"/>
      <c r="C908" s="3"/>
      <c r="D908" s="117"/>
      <c r="E908" s="3"/>
      <c r="F908" s="3"/>
      <c r="G908" s="3"/>
      <c r="H908" s="3"/>
      <c r="I908" s="3"/>
      <c r="J908" s="3"/>
      <c r="K908" s="163"/>
      <c r="L908" s="3"/>
      <c r="M908" s="3"/>
      <c r="N908" s="3"/>
      <c r="O908" s="3"/>
      <c r="P908" s="3"/>
      <c r="Q908" s="3"/>
      <c r="R908" s="3"/>
      <c r="S908" s="1"/>
      <c r="T908" s="1"/>
      <c r="U908" s="3"/>
      <c r="V908" s="3"/>
      <c r="W908" s="163"/>
      <c r="X908" s="3"/>
      <c r="Y908" s="163"/>
      <c r="Z908" s="3"/>
      <c r="AA908" s="3"/>
      <c r="AB908" s="3"/>
      <c r="AC908" s="3"/>
      <c r="AD908" s="163"/>
      <c r="AE908" s="3"/>
      <c r="AF908" s="164"/>
      <c r="AG908" s="3"/>
      <c r="AH908" s="3"/>
      <c r="AI908" s="3"/>
      <c r="AJ908" s="3"/>
      <c r="AK908" s="3"/>
      <c r="AL908" s="3"/>
      <c r="AM908" s="3"/>
      <c r="AN908" s="3"/>
      <c r="AO908" s="3"/>
    </row>
    <row r="909" spans="1:41" ht="12.75" customHeight="1" x14ac:dyDescent="0.2">
      <c r="A909" s="3"/>
      <c r="B909" s="3"/>
      <c r="C909" s="3"/>
      <c r="D909" s="117"/>
      <c r="E909" s="3"/>
      <c r="F909" s="3"/>
      <c r="G909" s="3"/>
      <c r="H909" s="3"/>
      <c r="I909" s="3"/>
      <c r="J909" s="3"/>
      <c r="K909" s="163"/>
      <c r="L909" s="3"/>
      <c r="M909" s="3"/>
      <c r="N909" s="3"/>
      <c r="O909" s="3"/>
      <c r="P909" s="3"/>
      <c r="Q909" s="3"/>
      <c r="R909" s="3"/>
      <c r="S909" s="1"/>
      <c r="T909" s="1"/>
      <c r="U909" s="3"/>
      <c r="V909" s="3"/>
      <c r="W909" s="163"/>
      <c r="X909" s="3"/>
      <c r="Y909" s="163"/>
      <c r="Z909" s="3"/>
      <c r="AA909" s="3"/>
      <c r="AB909" s="3"/>
      <c r="AC909" s="3"/>
      <c r="AD909" s="163"/>
      <c r="AE909" s="3"/>
      <c r="AF909" s="164"/>
      <c r="AG909" s="3"/>
      <c r="AH909" s="3"/>
      <c r="AI909" s="3"/>
      <c r="AJ909" s="3"/>
      <c r="AK909" s="3"/>
      <c r="AL909" s="3"/>
      <c r="AM909" s="3"/>
      <c r="AN909" s="3"/>
      <c r="AO909" s="3"/>
    </row>
    <row r="910" spans="1:41" ht="12.75" customHeight="1" x14ac:dyDescent="0.2">
      <c r="A910" s="3"/>
      <c r="B910" s="3"/>
      <c r="C910" s="3"/>
      <c r="D910" s="117"/>
      <c r="E910" s="3"/>
      <c r="F910" s="3"/>
      <c r="G910" s="3"/>
      <c r="H910" s="3"/>
      <c r="I910" s="3"/>
      <c r="J910" s="3"/>
      <c r="K910" s="163"/>
      <c r="L910" s="3"/>
      <c r="M910" s="3"/>
      <c r="N910" s="3"/>
      <c r="O910" s="3"/>
      <c r="P910" s="3"/>
      <c r="Q910" s="3"/>
      <c r="R910" s="3"/>
      <c r="S910" s="1"/>
      <c r="T910" s="1"/>
      <c r="U910" s="3"/>
      <c r="V910" s="3"/>
      <c r="W910" s="163"/>
      <c r="X910" s="3"/>
      <c r="Y910" s="163"/>
      <c r="Z910" s="3"/>
      <c r="AA910" s="3"/>
      <c r="AB910" s="3"/>
      <c r="AC910" s="3"/>
      <c r="AD910" s="163"/>
      <c r="AE910" s="3"/>
      <c r="AF910" s="164"/>
      <c r="AG910" s="3"/>
      <c r="AH910" s="3"/>
      <c r="AI910" s="3"/>
      <c r="AJ910" s="3"/>
      <c r="AK910" s="3"/>
      <c r="AL910" s="3"/>
      <c r="AM910" s="3"/>
      <c r="AN910" s="3"/>
      <c r="AO910" s="3"/>
    </row>
    <row r="911" spans="1:41" ht="12.75" customHeight="1" x14ac:dyDescent="0.2">
      <c r="A911" s="3"/>
      <c r="B911" s="3"/>
      <c r="C911" s="3"/>
      <c r="D911" s="117"/>
      <c r="E911" s="3"/>
      <c r="F911" s="3"/>
      <c r="G911" s="3"/>
      <c r="H911" s="3"/>
      <c r="I911" s="3"/>
      <c r="J911" s="3"/>
      <c r="K911" s="163"/>
      <c r="L911" s="3"/>
      <c r="M911" s="3"/>
      <c r="N911" s="3"/>
      <c r="O911" s="3"/>
      <c r="P911" s="3"/>
      <c r="Q911" s="3"/>
      <c r="R911" s="3"/>
      <c r="S911" s="1"/>
      <c r="T911" s="1"/>
      <c r="U911" s="3"/>
      <c r="V911" s="3"/>
      <c r="W911" s="163"/>
      <c r="X911" s="3"/>
      <c r="Y911" s="163"/>
      <c r="Z911" s="3"/>
      <c r="AA911" s="3"/>
      <c r="AB911" s="3"/>
      <c r="AC911" s="3"/>
      <c r="AD911" s="163"/>
      <c r="AE911" s="3"/>
      <c r="AF911" s="164"/>
      <c r="AG911" s="3"/>
      <c r="AH911" s="3"/>
      <c r="AI911" s="3"/>
      <c r="AJ911" s="3"/>
      <c r="AK911" s="3"/>
      <c r="AL911" s="3"/>
      <c r="AM911" s="3"/>
      <c r="AN911" s="3"/>
      <c r="AO911" s="3"/>
    </row>
    <row r="912" spans="1:41" ht="12.75" customHeight="1" x14ac:dyDescent="0.2">
      <c r="A912" s="3"/>
      <c r="B912" s="3"/>
      <c r="C912" s="3"/>
      <c r="D912" s="117"/>
      <c r="E912" s="3"/>
      <c r="F912" s="3"/>
      <c r="G912" s="3"/>
      <c r="H912" s="3"/>
      <c r="I912" s="3"/>
      <c r="J912" s="3"/>
      <c r="K912" s="163"/>
      <c r="L912" s="3"/>
      <c r="M912" s="3"/>
      <c r="N912" s="3"/>
      <c r="O912" s="3"/>
      <c r="P912" s="3"/>
      <c r="Q912" s="3"/>
      <c r="R912" s="3"/>
      <c r="S912" s="1"/>
      <c r="T912" s="1"/>
      <c r="U912" s="3"/>
      <c r="V912" s="3"/>
      <c r="W912" s="163"/>
      <c r="X912" s="3"/>
      <c r="Y912" s="163"/>
      <c r="Z912" s="3"/>
      <c r="AA912" s="3"/>
      <c r="AB912" s="3"/>
      <c r="AC912" s="3"/>
      <c r="AD912" s="163"/>
      <c r="AE912" s="3"/>
      <c r="AF912" s="164"/>
      <c r="AG912" s="3"/>
      <c r="AH912" s="3"/>
      <c r="AI912" s="3"/>
      <c r="AJ912" s="3"/>
      <c r="AK912" s="3"/>
      <c r="AL912" s="3"/>
      <c r="AM912" s="3"/>
      <c r="AN912" s="3"/>
      <c r="AO912" s="3"/>
    </row>
    <row r="913" spans="1:41" ht="12.75" customHeight="1" x14ac:dyDescent="0.2">
      <c r="A913" s="3"/>
      <c r="B913" s="3"/>
      <c r="C913" s="3"/>
      <c r="D913" s="117"/>
      <c r="E913" s="3"/>
      <c r="F913" s="3"/>
      <c r="G913" s="3"/>
      <c r="H913" s="3"/>
      <c r="I913" s="3"/>
      <c r="J913" s="3"/>
      <c r="K913" s="163"/>
      <c r="L913" s="3"/>
      <c r="M913" s="3"/>
      <c r="N913" s="3"/>
      <c r="O913" s="3"/>
      <c r="P913" s="3"/>
      <c r="Q913" s="3"/>
      <c r="R913" s="3"/>
      <c r="S913" s="1"/>
      <c r="T913" s="1"/>
      <c r="U913" s="3"/>
      <c r="V913" s="3"/>
      <c r="W913" s="163"/>
      <c r="X913" s="3"/>
      <c r="Y913" s="163"/>
      <c r="Z913" s="3"/>
      <c r="AA913" s="3"/>
      <c r="AB913" s="3"/>
      <c r="AC913" s="3"/>
      <c r="AD913" s="163"/>
      <c r="AE913" s="3"/>
      <c r="AF913" s="164"/>
      <c r="AG913" s="3"/>
      <c r="AH913" s="3"/>
      <c r="AI913" s="3"/>
      <c r="AJ913" s="3"/>
      <c r="AK913" s="3"/>
      <c r="AL913" s="3"/>
      <c r="AM913" s="3"/>
      <c r="AN913" s="3"/>
      <c r="AO913" s="3"/>
    </row>
    <row r="914" spans="1:41" ht="12.75" customHeight="1" x14ac:dyDescent="0.2">
      <c r="A914" s="3"/>
      <c r="B914" s="3"/>
      <c r="C914" s="3"/>
      <c r="D914" s="117"/>
      <c r="E914" s="3"/>
      <c r="F914" s="3"/>
      <c r="G914" s="3"/>
      <c r="H914" s="3"/>
      <c r="I914" s="3"/>
      <c r="J914" s="3"/>
      <c r="K914" s="163"/>
      <c r="L914" s="3"/>
      <c r="M914" s="3"/>
      <c r="N914" s="3"/>
      <c r="O914" s="3"/>
      <c r="P914" s="3"/>
      <c r="Q914" s="3"/>
      <c r="R914" s="3"/>
      <c r="S914" s="1"/>
      <c r="T914" s="1"/>
      <c r="U914" s="3"/>
      <c r="V914" s="3"/>
      <c r="W914" s="163"/>
      <c r="X914" s="3"/>
      <c r="Y914" s="163"/>
      <c r="Z914" s="3"/>
      <c r="AA914" s="3"/>
      <c r="AB914" s="3"/>
      <c r="AC914" s="3"/>
      <c r="AD914" s="163"/>
      <c r="AE914" s="3"/>
      <c r="AF914" s="164"/>
      <c r="AG914" s="3"/>
      <c r="AH914" s="3"/>
      <c r="AI914" s="3"/>
      <c r="AJ914" s="3"/>
      <c r="AK914" s="3"/>
      <c r="AL914" s="3"/>
      <c r="AM914" s="3"/>
      <c r="AN914" s="3"/>
      <c r="AO914" s="3"/>
    </row>
    <row r="915" spans="1:41" ht="12.75" customHeight="1" x14ac:dyDescent="0.2">
      <c r="A915" s="3"/>
      <c r="B915" s="3"/>
      <c r="C915" s="3"/>
      <c r="D915" s="117"/>
      <c r="E915" s="3"/>
      <c r="F915" s="3"/>
      <c r="G915" s="3"/>
      <c r="H915" s="3"/>
      <c r="I915" s="3"/>
      <c r="J915" s="3"/>
      <c r="K915" s="163"/>
      <c r="L915" s="3"/>
      <c r="M915" s="3"/>
      <c r="N915" s="3"/>
      <c r="O915" s="3"/>
      <c r="P915" s="3"/>
      <c r="Q915" s="3"/>
      <c r="R915" s="3"/>
      <c r="S915" s="1"/>
      <c r="T915" s="1"/>
      <c r="U915" s="3"/>
      <c r="V915" s="3"/>
      <c r="W915" s="163"/>
      <c r="X915" s="3"/>
      <c r="Y915" s="163"/>
      <c r="Z915" s="3"/>
      <c r="AA915" s="3"/>
      <c r="AB915" s="3"/>
      <c r="AC915" s="3"/>
      <c r="AD915" s="163"/>
      <c r="AE915" s="3"/>
      <c r="AF915" s="164"/>
      <c r="AG915" s="3"/>
      <c r="AH915" s="3"/>
      <c r="AI915" s="3"/>
      <c r="AJ915" s="3"/>
      <c r="AK915" s="3"/>
      <c r="AL915" s="3"/>
      <c r="AM915" s="3"/>
      <c r="AN915" s="3"/>
      <c r="AO915" s="3"/>
    </row>
    <row r="916" spans="1:41" ht="12.75" customHeight="1" x14ac:dyDescent="0.2">
      <c r="A916" s="3"/>
      <c r="B916" s="3"/>
      <c r="C916" s="3"/>
      <c r="D916" s="117"/>
      <c r="E916" s="3"/>
      <c r="F916" s="3"/>
      <c r="G916" s="3"/>
      <c r="H916" s="3"/>
      <c r="I916" s="3"/>
      <c r="J916" s="3"/>
      <c r="K916" s="163"/>
      <c r="L916" s="3"/>
      <c r="M916" s="3"/>
      <c r="N916" s="3"/>
      <c r="O916" s="3"/>
      <c r="P916" s="3"/>
      <c r="Q916" s="3"/>
      <c r="R916" s="3"/>
      <c r="S916" s="1"/>
      <c r="T916" s="1"/>
      <c r="U916" s="3"/>
      <c r="V916" s="3"/>
      <c r="W916" s="163"/>
      <c r="X916" s="3"/>
      <c r="Y916" s="163"/>
      <c r="Z916" s="3"/>
      <c r="AA916" s="3"/>
      <c r="AB916" s="3"/>
      <c r="AC916" s="3"/>
      <c r="AD916" s="163"/>
      <c r="AE916" s="3"/>
      <c r="AF916" s="164"/>
      <c r="AG916" s="3"/>
      <c r="AH916" s="3"/>
      <c r="AI916" s="3"/>
      <c r="AJ916" s="3"/>
      <c r="AK916" s="3"/>
      <c r="AL916" s="3"/>
      <c r="AM916" s="3"/>
      <c r="AN916" s="3"/>
      <c r="AO916" s="3"/>
    </row>
    <row r="917" spans="1:41" ht="12.75" customHeight="1" x14ac:dyDescent="0.2">
      <c r="A917" s="3"/>
      <c r="B917" s="3"/>
      <c r="C917" s="3"/>
      <c r="D917" s="117"/>
      <c r="E917" s="3"/>
      <c r="F917" s="3"/>
      <c r="G917" s="3"/>
      <c r="H917" s="3"/>
      <c r="I917" s="3"/>
      <c r="J917" s="3"/>
      <c r="K917" s="163"/>
      <c r="L917" s="3"/>
      <c r="M917" s="3"/>
      <c r="N917" s="3"/>
      <c r="O917" s="3"/>
      <c r="P917" s="3"/>
      <c r="Q917" s="3"/>
      <c r="R917" s="3"/>
      <c r="S917" s="1"/>
      <c r="T917" s="1"/>
      <c r="U917" s="3"/>
      <c r="V917" s="3"/>
      <c r="W917" s="163"/>
      <c r="X917" s="3"/>
      <c r="Y917" s="163"/>
      <c r="Z917" s="3"/>
      <c r="AA917" s="3"/>
      <c r="AB917" s="3"/>
      <c r="AC917" s="3"/>
      <c r="AD917" s="163"/>
      <c r="AE917" s="3"/>
      <c r="AF917" s="164"/>
      <c r="AG917" s="3"/>
      <c r="AH917" s="3"/>
      <c r="AI917" s="3"/>
      <c r="AJ917" s="3"/>
      <c r="AK917" s="3"/>
      <c r="AL917" s="3"/>
      <c r="AM917" s="3"/>
      <c r="AN917" s="3"/>
      <c r="AO917" s="3"/>
    </row>
    <row r="918" spans="1:41" ht="12.75" customHeight="1" x14ac:dyDescent="0.2">
      <c r="A918" s="3"/>
      <c r="B918" s="3"/>
      <c r="C918" s="3"/>
      <c r="D918" s="117"/>
      <c r="E918" s="3"/>
      <c r="F918" s="3"/>
      <c r="G918" s="3"/>
      <c r="H918" s="3"/>
      <c r="I918" s="3"/>
      <c r="J918" s="3"/>
      <c r="K918" s="163"/>
      <c r="L918" s="3"/>
      <c r="M918" s="3"/>
      <c r="N918" s="3"/>
      <c r="O918" s="3"/>
      <c r="P918" s="3"/>
      <c r="Q918" s="3"/>
      <c r="R918" s="3"/>
      <c r="S918" s="1"/>
      <c r="T918" s="1"/>
      <c r="U918" s="3"/>
      <c r="V918" s="3"/>
      <c r="W918" s="163"/>
      <c r="X918" s="3"/>
      <c r="Y918" s="163"/>
      <c r="Z918" s="3"/>
      <c r="AA918" s="3"/>
      <c r="AB918" s="3"/>
      <c r="AC918" s="3"/>
      <c r="AD918" s="163"/>
      <c r="AE918" s="3"/>
      <c r="AF918" s="164"/>
      <c r="AG918" s="3"/>
      <c r="AH918" s="3"/>
      <c r="AI918" s="3"/>
      <c r="AJ918" s="3"/>
      <c r="AK918" s="3"/>
      <c r="AL918" s="3"/>
      <c r="AM918" s="3"/>
      <c r="AN918" s="3"/>
      <c r="AO918" s="3"/>
    </row>
    <row r="919" spans="1:41" ht="12.75" customHeight="1" x14ac:dyDescent="0.2">
      <c r="A919" s="3"/>
      <c r="B919" s="3"/>
      <c r="C919" s="3"/>
      <c r="D919" s="117"/>
      <c r="E919" s="3"/>
      <c r="F919" s="3"/>
      <c r="G919" s="3"/>
      <c r="H919" s="3"/>
      <c r="I919" s="3"/>
      <c r="J919" s="3"/>
      <c r="K919" s="163"/>
      <c r="L919" s="3"/>
      <c r="M919" s="3"/>
      <c r="N919" s="3"/>
      <c r="O919" s="3"/>
      <c r="P919" s="3"/>
      <c r="Q919" s="3"/>
      <c r="R919" s="3"/>
      <c r="S919" s="1"/>
      <c r="T919" s="1"/>
      <c r="U919" s="3"/>
      <c r="V919" s="3"/>
      <c r="W919" s="163"/>
      <c r="X919" s="3"/>
      <c r="Y919" s="163"/>
      <c r="Z919" s="3"/>
      <c r="AA919" s="3"/>
      <c r="AB919" s="3"/>
      <c r="AC919" s="3"/>
      <c r="AD919" s="163"/>
      <c r="AE919" s="3"/>
      <c r="AF919" s="164"/>
      <c r="AG919" s="3"/>
      <c r="AH919" s="3"/>
      <c r="AI919" s="3"/>
      <c r="AJ919" s="3"/>
      <c r="AK919" s="3"/>
      <c r="AL919" s="3"/>
      <c r="AM919" s="3"/>
      <c r="AN919" s="3"/>
      <c r="AO919" s="3"/>
    </row>
    <row r="920" spans="1:41" ht="12.75" customHeight="1" x14ac:dyDescent="0.2">
      <c r="A920" s="3"/>
      <c r="B920" s="3"/>
      <c r="C920" s="3"/>
      <c r="D920" s="117"/>
      <c r="E920" s="3"/>
      <c r="F920" s="3"/>
      <c r="G920" s="3"/>
      <c r="H920" s="3"/>
      <c r="I920" s="3"/>
      <c r="J920" s="3"/>
      <c r="K920" s="163"/>
      <c r="L920" s="3"/>
      <c r="M920" s="3"/>
      <c r="N920" s="3"/>
      <c r="O920" s="3"/>
      <c r="P920" s="3"/>
      <c r="Q920" s="3"/>
      <c r="R920" s="3"/>
      <c r="S920" s="1"/>
      <c r="T920" s="1"/>
      <c r="U920" s="3"/>
      <c r="V920" s="3"/>
      <c r="W920" s="163"/>
      <c r="X920" s="3"/>
      <c r="Y920" s="163"/>
      <c r="Z920" s="3"/>
      <c r="AA920" s="3"/>
      <c r="AB920" s="3"/>
      <c r="AC920" s="3"/>
      <c r="AD920" s="163"/>
      <c r="AE920" s="3"/>
      <c r="AF920" s="164"/>
      <c r="AG920" s="3"/>
      <c r="AH920" s="3"/>
      <c r="AI920" s="3"/>
      <c r="AJ920" s="3"/>
      <c r="AK920" s="3"/>
      <c r="AL920" s="3"/>
      <c r="AM920" s="3"/>
      <c r="AN920" s="3"/>
      <c r="AO920" s="3"/>
    </row>
    <row r="921" spans="1:41" ht="12.75" customHeight="1" x14ac:dyDescent="0.2">
      <c r="A921" s="3"/>
      <c r="B921" s="3"/>
      <c r="C921" s="3"/>
      <c r="D921" s="117"/>
      <c r="E921" s="3"/>
      <c r="F921" s="3"/>
      <c r="G921" s="3"/>
      <c r="H921" s="3"/>
      <c r="I921" s="3"/>
      <c r="J921" s="3"/>
      <c r="K921" s="163"/>
      <c r="L921" s="3"/>
      <c r="M921" s="3"/>
      <c r="N921" s="3"/>
      <c r="O921" s="3"/>
      <c r="P921" s="3"/>
      <c r="Q921" s="3"/>
      <c r="R921" s="3"/>
      <c r="S921" s="1"/>
      <c r="T921" s="1"/>
      <c r="U921" s="3"/>
      <c r="V921" s="3"/>
      <c r="W921" s="163"/>
      <c r="X921" s="3"/>
      <c r="Y921" s="163"/>
      <c r="Z921" s="3"/>
      <c r="AA921" s="3"/>
      <c r="AB921" s="3"/>
      <c r="AC921" s="3"/>
      <c r="AD921" s="163"/>
      <c r="AE921" s="3"/>
      <c r="AF921" s="164"/>
      <c r="AG921" s="3"/>
      <c r="AH921" s="3"/>
      <c r="AI921" s="3"/>
      <c r="AJ921" s="3"/>
      <c r="AK921" s="3"/>
      <c r="AL921" s="3"/>
      <c r="AM921" s="3"/>
      <c r="AN921" s="3"/>
      <c r="AO921" s="3"/>
    </row>
    <row r="922" spans="1:41" ht="12.75" customHeight="1" x14ac:dyDescent="0.2">
      <c r="A922" s="3"/>
      <c r="B922" s="3"/>
      <c r="C922" s="3"/>
      <c r="D922" s="117"/>
      <c r="E922" s="3"/>
      <c r="F922" s="3"/>
      <c r="G922" s="3"/>
      <c r="H922" s="3"/>
      <c r="I922" s="3"/>
      <c r="J922" s="3"/>
      <c r="K922" s="163"/>
      <c r="L922" s="3"/>
      <c r="M922" s="3"/>
      <c r="N922" s="3"/>
      <c r="O922" s="3"/>
      <c r="P922" s="3"/>
      <c r="Q922" s="3"/>
      <c r="R922" s="3"/>
      <c r="S922" s="1"/>
      <c r="T922" s="1"/>
      <c r="U922" s="3"/>
      <c r="V922" s="3"/>
      <c r="W922" s="163"/>
      <c r="X922" s="3"/>
      <c r="Y922" s="163"/>
      <c r="Z922" s="3"/>
      <c r="AA922" s="3"/>
      <c r="AB922" s="3"/>
      <c r="AC922" s="3"/>
      <c r="AD922" s="163"/>
      <c r="AE922" s="3"/>
      <c r="AF922" s="164"/>
      <c r="AG922" s="3"/>
      <c r="AH922" s="3"/>
      <c r="AI922" s="3"/>
      <c r="AJ922" s="3"/>
      <c r="AK922" s="3"/>
      <c r="AL922" s="3"/>
      <c r="AM922" s="3"/>
      <c r="AN922" s="3"/>
      <c r="AO922" s="3"/>
    </row>
    <row r="923" spans="1:41" ht="12.75" customHeight="1" x14ac:dyDescent="0.2">
      <c r="A923" s="3"/>
      <c r="B923" s="3"/>
      <c r="C923" s="3"/>
      <c r="D923" s="117"/>
      <c r="E923" s="3"/>
      <c r="F923" s="3"/>
      <c r="G923" s="3"/>
      <c r="H923" s="3"/>
      <c r="I923" s="3"/>
      <c r="J923" s="3"/>
      <c r="K923" s="163"/>
      <c r="L923" s="3"/>
      <c r="M923" s="3"/>
      <c r="N923" s="3"/>
      <c r="O923" s="3"/>
      <c r="P923" s="3"/>
      <c r="Q923" s="3"/>
      <c r="R923" s="3"/>
      <c r="S923" s="1"/>
      <c r="T923" s="1"/>
      <c r="U923" s="3"/>
      <c r="V923" s="3"/>
      <c r="W923" s="163"/>
      <c r="X923" s="3"/>
      <c r="Y923" s="163"/>
      <c r="Z923" s="3"/>
      <c r="AA923" s="3"/>
      <c r="AB923" s="3"/>
      <c r="AC923" s="3"/>
      <c r="AD923" s="163"/>
      <c r="AE923" s="3"/>
      <c r="AF923" s="164"/>
      <c r="AG923" s="3"/>
      <c r="AH923" s="3"/>
      <c r="AI923" s="3"/>
      <c r="AJ923" s="3"/>
      <c r="AK923" s="3"/>
      <c r="AL923" s="3"/>
      <c r="AM923" s="3"/>
      <c r="AN923" s="3"/>
      <c r="AO923" s="3"/>
    </row>
    <row r="924" spans="1:41" ht="12.75" customHeight="1" x14ac:dyDescent="0.2">
      <c r="A924" s="3"/>
      <c r="B924" s="3"/>
      <c r="C924" s="3"/>
      <c r="D924" s="117"/>
      <c r="E924" s="3"/>
      <c r="F924" s="3"/>
      <c r="G924" s="3"/>
      <c r="H924" s="3"/>
      <c r="I924" s="3"/>
      <c r="J924" s="3"/>
      <c r="K924" s="163"/>
      <c r="L924" s="3"/>
      <c r="M924" s="3"/>
      <c r="N924" s="3"/>
      <c r="O924" s="3"/>
      <c r="P924" s="3"/>
      <c r="Q924" s="3"/>
      <c r="R924" s="3"/>
      <c r="S924" s="1"/>
      <c r="T924" s="1"/>
      <c r="U924" s="3"/>
      <c r="V924" s="3"/>
      <c r="W924" s="163"/>
      <c r="X924" s="3"/>
      <c r="Y924" s="163"/>
      <c r="Z924" s="3"/>
      <c r="AA924" s="3"/>
      <c r="AB924" s="3"/>
      <c r="AC924" s="3"/>
      <c r="AD924" s="163"/>
      <c r="AE924" s="3"/>
      <c r="AF924" s="164"/>
      <c r="AG924" s="3"/>
      <c r="AH924" s="3"/>
      <c r="AI924" s="3"/>
      <c r="AJ924" s="3"/>
      <c r="AK924" s="3"/>
      <c r="AL924" s="3"/>
      <c r="AM924" s="3"/>
      <c r="AN924" s="3"/>
      <c r="AO924" s="3"/>
    </row>
    <row r="925" spans="1:41" ht="12.75" customHeight="1" x14ac:dyDescent="0.2">
      <c r="A925" s="3"/>
      <c r="B925" s="3"/>
      <c r="C925" s="3"/>
      <c r="D925" s="117"/>
      <c r="E925" s="3"/>
      <c r="F925" s="3"/>
      <c r="G925" s="3"/>
      <c r="H925" s="3"/>
      <c r="I925" s="3"/>
      <c r="J925" s="3"/>
      <c r="K925" s="163"/>
      <c r="L925" s="3"/>
      <c r="M925" s="3"/>
      <c r="N925" s="3"/>
      <c r="O925" s="3"/>
      <c r="P925" s="3"/>
      <c r="Q925" s="3"/>
      <c r="R925" s="3"/>
      <c r="S925" s="1"/>
      <c r="T925" s="1"/>
      <c r="U925" s="3"/>
      <c r="V925" s="3"/>
      <c r="W925" s="163"/>
      <c r="X925" s="3"/>
      <c r="Y925" s="163"/>
      <c r="Z925" s="3"/>
      <c r="AA925" s="3"/>
      <c r="AB925" s="3"/>
      <c r="AC925" s="3"/>
      <c r="AD925" s="163"/>
      <c r="AE925" s="3"/>
      <c r="AF925" s="164"/>
      <c r="AG925" s="3"/>
      <c r="AH925" s="3"/>
      <c r="AI925" s="3"/>
      <c r="AJ925" s="3"/>
      <c r="AK925" s="3"/>
      <c r="AL925" s="3"/>
      <c r="AM925" s="3"/>
      <c r="AN925" s="3"/>
      <c r="AO925" s="3"/>
    </row>
    <row r="926" spans="1:41" ht="12.75" customHeight="1" x14ac:dyDescent="0.2">
      <c r="A926" s="3"/>
      <c r="B926" s="3"/>
      <c r="C926" s="3"/>
      <c r="D926" s="117"/>
      <c r="E926" s="3"/>
      <c r="F926" s="3"/>
      <c r="G926" s="3"/>
      <c r="H926" s="3"/>
      <c r="I926" s="3"/>
      <c r="J926" s="3"/>
      <c r="K926" s="163"/>
      <c r="L926" s="3"/>
      <c r="M926" s="3"/>
      <c r="N926" s="3"/>
      <c r="O926" s="3"/>
      <c r="P926" s="3"/>
      <c r="Q926" s="3"/>
      <c r="R926" s="3"/>
      <c r="S926" s="1"/>
      <c r="T926" s="1"/>
      <c r="U926" s="3"/>
      <c r="V926" s="3"/>
      <c r="W926" s="163"/>
      <c r="X926" s="3"/>
      <c r="Y926" s="163"/>
      <c r="Z926" s="3"/>
      <c r="AA926" s="3"/>
      <c r="AB926" s="3"/>
      <c r="AC926" s="3"/>
      <c r="AD926" s="163"/>
      <c r="AE926" s="3"/>
      <c r="AF926" s="164"/>
      <c r="AG926" s="3"/>
      <c r="AH926" s="3"/>
      <c r="AI926" s="3"/>
      <c r="AJ926" s="3"/>
      <c r="AK926" s="3"/>
      <c r="AL926" s="3"/>
      <c r="AM926" s="3"/>
      <c r="AN926" s="3"/>
      <c r="AO926" s="3"/>
    </row>
    <row r="927" spans="1:41" ht="12.75" customHeight="1" x14ac:dyDescent="0.2">
      <c r="A927" s="3"/>
      <c r="B927" s="3"/>
      <c r="C927" s="3"/>
      <c r="D927" s="117"/>
      <c r="E927" s="3"/>
      <c r="F927" s="3"/>
      <c r="G927" s="3"/>
      <c r="H927" s="3"/>
      <c r="I927" s="3"/>
      <c r="J927" s="3"/>
      <c r="K927" s="163"/>
      <c r="L927" s="3"/>
      <c r="M927" s="3"/>
      <c r="N927" s="3"/>
      <c r="O927" s="3"/>
      <c r="P927" s="3"/>
      <c r="Q927" s="3"/>
      <c r="R927" s="3"/>
      <c r="S927" s="1"/>
      <c r="T927" s="1"/>
      <c r="U927" s="3"/>
      <c r="V927" s="3"/>
      <c r="W927" s="163"/>
      <c r="X927" s="3"/>
      <c r="Y927" s="163"/>
      <c r="Z927" s="3"/>
      <c r="AA927" s="3"/>
      <c r="AB927" s="3"/>
      <c r="AC927" s="3"/>
      <c r="AD927" s="163"/>
      <c r="AE927" s="3"/>
      <c r="AF927" s="164"/>
      <c r="AG927" s="3"/>
      <c r="AH927" s="3"/>
      <c r="AI927" s="3"/>
      <c r="AJ927" s="3"/>
      <c r="AK927" s="3"/>
      <c r="AL927" s="3"/>
      <c r="AM927" s="3"/>
      <c r="AN927" s="3"/>
      <c r="AO927" s="3"/>
    </row>
    <row r="928" spans="1:41" ht="12.75" customHeight="1" x14ac:dyDescent="0.2">
      <c r="A928" s="3"/>
      <c r="B928" s="3"/>
      <c r="C928" s="3"/>
      <c r="D928" s="117"/>
      <c r="E928" s="3"/>
      <c r="F928" s="3"/>
      <c r="G928" s="3"/>
      <c r="H928" s="3"/>
      <c r="I928" s="3"/>
      <c r="J928" s="3"/>
      <c r="K928" s="163"/>
      <c r="L928" s="3"/>
      <c r="M928" s="3"/>
      <c r="N928" s="3"/>
      <c r="O928" s="3"/>
      <c r="P928" s="3"/>
      <c r="Q928" s="3"/>
      <c r="R928" s="3"/>
      <c r="S928" s="1"/>
      <c r="T928" s="1"/>
      <c r="U928" s="3"/>
      <c r="V928" s="3"/>
      <c r="W928" s="163"/>
      <c r="X928" s="3"/>
      <c r="Y928" s="163"/>
      <c r="Z928" s="3"/>
      <c r="AA928" s="3"/>
      <c r="AB928" s="3"/>
      <c r="AC928" s="3"/>
      <c r="AD928" s="163"/>
      <c r="AE928" s="3"/>
      <c r="AF928" s="164"/>
      <c r="AG928" s="3"/>
      <c r="AH928" s="3"/>
      <c r="AI928" s="3"/>
      <c r="AJ928" s="3"/>
      <c r="AK928" s="3"/>
      <c r="AL928" s="3"/>
      <c r="AM928" s="3"/>
      <c r="AN928" s="3"/>
      <c r="AO928" s="3"/>
    </row>
    <row r="929" spans="1:41" ht="12.75" customHeight="1" x14ac:dyDescent="0.2">
      <c r="A929" s="3"/>
      <c r="B929" s="3"/>
      <c r="C929" s="3"/>
      <c r="D929" s="117"/>
      <c r="E929" s="3"/>
      <c r="F929" s="3"/>
      <c r="G929" s="3"/>
      <c r="H929" s="3"/>
      <c r="I929" s="3"/>
      <c r="J929" s="3"/>
      <c r="K929" s="163"/>
      <c r="L929" s="3"/>
      <c r="M929" s="3"/>
      <c r="N929" s="3"/>
      <c r="O929" s="3"/>
      <c r="P929" s="3"/>
      <c r="Q929" s="3"/>
      <c r="R929" s="3"/>
      <c r="S929" s="1"/>
      <c r="T929" s="1"/>
      <c r="U929" s="3"/>
      <c r="V929" s="3"/>
      <c r="W929" s="163"/>
      <c r="X929" s="3"/>
      <c r="Y929" s="163"/>
      <c r="Z929" s="3"/>
      <c r="AA929" s="3"/>
      <c r="AB929" s="3"/>
      <c r="AC929" s="3"/>
      <c r="AD929" s="163"/>
      <c r="AE929" s="3"/>
      <c r="AF929" s="164"/>
      <c r="AG929" s="3"/>
      <c r="AH929" s="3"/>
      <c r="AI929" s="3"/>
      <c r="AJ929" s="3"/>
      <c r="AK929" s="3"/>
      <c r="AL929" s="3"/>
      <c r="AM929" s="3"/>
      <c r="AN929" s="3"/>
      <c r="AO929" s="3"/>
    </row>
    <row r="930" spans="1:41" ht="12.75" customHeight="1" x14ac:dyDescent="0.2">
      <c r="A930" s="3"/>
      <c r="B930" s="3"/>
      <c r="C930" s="3"/>
      <c r="D930" s="117"/>
      <c r="E930" s="3"/>
      <c r="F930" s="3"/>
      <c r="G930" s="3"/>
      <c r="H930" s="3"/>
      <c r="I930" s="3"/>
      <c r="J930" s="3"/>
      <c r="K930" s="163"/>
      <c r="L930" s="3"/>
      <c r="M930" s="3"/>
      <c r="N930" s="3"/>
      <c r="O930" s="3"/>
      <c r="P930" s="3"/>
      <c r="Q930" s="3"/>
      <c r="R930" s="3"/>
      <c r="S930" s="1"/>
      <c r="T930" s="1"/>
      <c r="U930" s="3"/>
      <c r="V930" s="3"/>
      <c r="W930" s="163"/>
      <c r="X930" s="3"/>
      <c r="Y930" s="163"/>
      <c r="Z930" s="3"/>
      <c r="AA930" s="3"/>
      <c r="AB930" s="3"/>
      <c r="AC930" s="3"/>
      <c r="AD930" s="163"/>
      <c r="AE930" s="3"/>
      <c r="AF930" s="164"/>
      <c r="AG930" s="3"/>
      <c r="AH930" s="3"/>
      <c r="AI930" s="3"/>
      <c r="AJ930" s="3"/>
      <c r="AK930" s="3"/>
      <c r="AL930" s="3"/>
      <c r="AM930" s="3"/>
      <c r="AN930" s="3"/>
      <c r="AO930" s="3"/>
    </row>
    <row r="931" spans="1:41" ht="12.75" customHeight="1" x14ac:dyDescent="0.2">
      <c r="A931" s="3"/>
      <c r="B931" s="3"/>
      <c r="C931" s="3"/>
      <c r="D931" s="117"/>
      <c r="E931" s="3"/>
      <c r="F931" s="3"/>
      <c r="G931" s="3"/>
      <c r="H931" s="3"/>
      <c r="I931" s="3"/>
      <c r="J931" s="3"/>
      <c r="K931" s="163"/>
      <c r="L931" s="3"/>
      <c r="M931" s="3"/>
      <c r="N931" s="3"/>
      <c r="O931" s="3"/>
      <c r="P931" s="3"/>
      <c r="Q931" s="3"/>
      <c r="R931" s="3"/>
      <c r="S931" s="1"/>
      <c r="T931" s="1"/>
      <c r="U931" s="3"/>
      <c r="V931" s="3"/>
      <c r="W931" s="163"/>
      <c r="X931" s="3"/>
      <c r="Y931" s="163"/>
      <c r="Z931" s="3"/>
      <c r="AA931" s="3"/>
      <c r="AB931" s="3"/>
      <c r="AC931" s="3"/>
      <c r="AD931" s="163"/>
      <c r="AE931" s="3"/>
      <c r="AF931" s="164"/>
      <c r="AG931" s="3"/>
      <c r="AH931" s="3"/>
      <c r="AI931" s="3"/>
      <c r="AJ931" s="3"/>
      <c r="AK931" s="3"/>
      <c r="AL931" s="3"/>
      <c r="AM931" s="3"/>
      <c r="AN931" s="3"/>
      <c r="AO931" s="3"/>
    </row>
    <row r="932" spans="1:41" ht="12.75" customHeight="1" x14ac:dyDescent="0.2">
      <c r="A932" s="3"/>
      <c r="B932" s="3"/>
      <c r="C932" s="3"/>
      <c r="D932" s="117"/>
      <c r="E932" s="3"/>
      <c r="F932" s="3"/>
      <c r="G932" s="3"/>
      <c r="H932" s="3"/>
      <c r="I932" s="3"/>
      <c r="J932" s="3"/>
      <c r="K932" s="163"/>
      <c r="L932" s="3"/>
      <c r="M932" s="3"/>
      <c r="N932" s="3"/>
      <c r="O932" s="3"/>
      <c r="P932" s="3"/>
      <c r="Q932" s="3"/>
      <c r="R932" s="3"/>
      <c r="S932" s="1"/>
      <c r="T932" s="1"/>
      <c r="U932" s="3"/>
      <c r="V932" s="3"/>
      <c r="W932" s="163"/>
      <c r="X932" s="3"/>
      <c r="Y932" s="163"/>
      <c r="Z932" s="3"/>
      <c r="AA932" s="3"/>
      <c r="AB932" s="3"/>
      <c r="AC932" s="3"/>
      <c r="AD932" s="163"/>
      <c r="AE932" s="3"/>
      <c r="AF932" s="164"/>
      <c r="AG932" s="3"/>
      <c r="AH932" s="3"/>
      <c r="AI932" s="3"/>
      <c r="AJ932" s="3"/>
      <c r="AK932" s="3"/>
      <c r="AL932" s="3"/>
      <c r="AM932" s="3"/>
      <c r="AN932" s="3"/>
      <c r="AO932" s="3"/>
    </row>
    <row r="933" spans="1:41" ht="12.75" customHeight="1" x14ac:dyDescent="0.2">
      <c r="A933" s="3"/>
      <c r="B933" s="3"/>
      <c r="C933" s="3"/>
      <c r="D933" s="117"/>
      <c r="E933" s="3"/>
      <c r="F933" s="3"/>
      <c r="G933" s="3"/>
      <c r="H933" s="3"/>
      <c r="I933" s="3"/>
      <c r="J933" s="3"/>
      <c r="K933" s="163"/>
      <c r="L933" s="3"/>
      <c r="M933" s="3"/>
      <c r="N933" s="3"/>
      <c r="O933" s="3"/>
      <c r="P933" s="3"/>
      <c r="Q933" s="3"/>
      <c r="R933" s="3"/>
      <c r="S933" s="1"/>
      <c r="T933" s="1"/>
      <c r="U933" s="3"/>
      <c r="V933" s="3"/>
      <c r="W933" s="163"/>
      <c r="X933" s="3"/>
      <c r="Y933" s="163"/>
      <c r="Z933" s="3"/>
      <c r="AA933" s="3"/>
      <c r="AB933" s="3"/>
      <c r="AC933" s="3"/>
      <c r="AD933" s="163"/>
      <c r="AE933" s="3"/>
      <c r="AF933" s="164"/>
      <c r="AG933" s="3"/>
      <c r="AH933" s="3"/>
      <c r="AI933" s="3"/>
      <c r="AJ933" s="3"/>
      <c r="AK933" s="3"/>
      <c r="AL933" s="3"/>
      <c r="AM933" s="3"/>
      <c r="AN933" s="3"/>
      <c r="AO933" s="3"/>
    </row>
    <row r="934" spans="1:41" ht="12.75" customHeight="1" x14ac:dyDescent="0.2">
      <c r="A934" s="3"/>
      <c r="B934" s="3"/>
      <c r="C934" s="3"/>
      <c r="D934" s="117"/>
      <c r="E934" s="3"/>
      <c r="F934" s="3"/>
      <c r="G934" s="3"/>
      <c r="H934" s="3"/>
      <c r="I934" s="3"/>
      <c r="J934" s="3"/>
      <c r="K934" s="163"/>
      <c r="L934" s="3"/>
      <c r="M934" s="3"/>
      <c r="N934" s="3"/>
      <c r="O934" s="3"/>
      <c r="P934" s="3"/>
      <c r="Q934" s="3"/>
      <c r="R934" s="3"/>
      <c r="S934" s="1"/>
      <c r="T934" s="1"/>
      <c r="U934" s="3"/>
      <c r="V934" s="3"/>
      <c r="W934" s="163"/>
      <c r="X934" s="3"/>
      <c r="Y934" s="163"/>
      <c r="Z934" s="3"/>
      <c r="AA934" s="3"/>
      <c r="AB934" s="3"/>
      <c r="AC934" s="3"/>
      <c r="AD934" s="163"/>
      <c r="AE934" s="3"/>
      <c r="AF934" s="164"/>
      <c r="AG934" s="3"/>
      <c r="AH934" s="3"/>
      <c r="AI934" s="3"/>
      <c r="AJ934" s="3"/>
      <c r="AK934" s="3"/>
      <c r="AL934" s="3"/>
      <c r="AM934" s="3"/>
      <c r="AN934" s="3"/>
      <c r="AO934" s="3"/>
    </row>
    <row r="935" spans="1:41" ht="12.75" customHeight="1" x14ac:dyDescent="0.2">
      <c r="A935" s="3"/>
      <c r="B935" s="3"/>
      <c r="C935" s="3"/>
      <c r="D935" s="117"/>
      <c r="E935" s="3"/>
      <c r="F935" s="3"/>
      <c r="G935" s="3"/>
      <c r="H935" s="3"/>
      <c r="I935" s="3"/>
      <c r="J935" s="3"/>
      <c r="K935" s="163"/>
      <c r="L935" s="3"/>
      <c r="M935" s="3"/>
      <c r="N935" s="3"/>
      <c r="O935" s="3"/>
      <c r="P935" s="3"/>
      <c r="Q935" s="3"/>
      <c r="R935" s="3"/>
      <c r="S935" s="1"/>
      <c r="T935" s="1"/>
      <c r="U935" s="3"/>
      <c r="V935" s="3"/>
      <c r="W935" s="163"/>
      <c r="X935" s="3"/>
      <c r="Y935" s="163"/>
      <c r="Z935" s="3"/>
      <c r="AA935" s="3"/>
      <c r="AB935" s="3"/>
      <c r="AC935" s="3"/>
      <c r="AD935" s="163"/>
      <c r="AE935" s="3"/>
      <c r="AF935" s="164"/>
      <c r="AG935" s="3"/>
      <c r="AH935" s="3"/>
      <c r="AI935" s="3"/>
      <c r="AJ935" s="3"/>
      <c r="AK935" s="3"/>
      <c r="AL935" s="3"/>
      <c r="AM935" s="3"/>
      <c r="AN935" s="3"/>
      <c r="AO935" s="3"/>
    </row>
    <row r="936" spans="1:41" ht="12.75" customHeight="1" x14ac:dyDescent="0.2">
      <c r="A936" s="3"/>
      <c r="B936" s="3"/>
      <c r="C936" s="3"/>
      <c r="D936" s="117"/>
      <c r="E936" s="3"/>
      <c r="F936" s="3"/>
      <c r="G936" s="3"/>
      <c r="H936" s="3"/>
      <c r="I936" s="3"/>
      <c r="J936" s="3"/>
      <c r="K936" s="163"/>
      <c r="L936" s="3"/>
      <c r="M936" s="3"/>
      <c r="N936" s="3"/>
      <c r="O936" s="3"/>
      <c r="P936" s="3"/>
      <c r="Q936" s="3"/>
      <c r="R936" s="3"/>
      <c r="S936" s="1"/>
      <c r="T936" s="1"/>
      <c r="U936" s="3"/>
      <c r="V936" s="3"/>
      <c r="W936" s="163"/>
      <c r="X936" s="3"/>
      <c r="Y936" s="163"/>
      <c r="Z936" s="3"/>
      <c r="AA936" s="3"/>
      <c r="AB936" s="3"/>
      <c r="AC936" s="3"/>
      <c r="AD936" s="163"/>
      <c r="AE936" s="3"/>
      <c r="AF936" s="164"/>
      <c r="AG936" s="3"/>
      <c r="AH936" s="3"/>
      <c r="AI936" s="3"/>
      <c r="AJ936" s="3"/>
      <c r="AK936" s="3"/>
      <c r="AL936" s="3"/>
      <c r="AM936" s="3"/>
      <c r="AN936" s="3"/>
      <c r="AO936" s="3"/>
    </row>
    <row r="937" spans="1:41" ht="12.75" customHeight="1" x14ac:dyDescent="0.2">
      <c r="A937" s="3"/>
      <c r="B937" s="3"/>
      <c r="C937" s="3"/>
      <c r="D937" s="117"/>
      <c r="E937" s="3"/>
      <c r="F937" s="3"/>
      <c r="G937" s="3"/>
      <c r="H937" s="3"/>
      <c r="I937" s="3"/>
      <c r="J937" s="3"/>
      <c r="K937" s="163"/>
      <c r="L937" s="3"/>
      <c r="M937" s="3"/>
      <c r="N937" s="3"/>
      <c r="O937" s="3"/>
      <c r="P937" s="3"/>
      <c r="Q937" s="3"/>
      <c r="R937" s="3"/>
      <c r="S937" s="1"/>
      <c r="T937" s="1"/>
      <c r="U937" s="3"/>
      <c r="V937" s="3"/>
      <c r="W937" s="163"/>
      <c r="X937" s="3"/>
      <c r="Y937" s="163"/>
      <c r="Z937" s="3"/>
      <c r="AA937" s="3"/>
      <c r="AB937" s="3"/>
      <c r="AC937" s="3"/>
      <c r="AD937" s="163"/>
      <c r="AE937" s="3"/>
      <c r="AF937" s="164"/>
      <c r="AG937" s="3"/>
      <c r="AH937" s="3"/>
      <c r="AI937" s="3"/>
      <c r="AJ937" s="3"/>
      <c r="AK937" s="3"/>
      <c r="AL937" s="3"/>
      <c r="AM937" s="3"/>
      <c r="AN937" s="3"/>
      <c r="AO937" s="3"/>
    </row>
    <row r="938" spans="1:41" ht="12.75" customHeight="1" x14ac:dyDescent="0.2">
      <c r="A938" s="3"/>
      <c r="B938" s="3"/>
      <c r="C938" s="3"/>
      <c r="D938" s="117"/>
      <c r="E938" s="3"/>
      <c r="F938" s="3"/>
      <c r="G938" s="3"/>
      <c r="H938" s="3"/>
      <c r="I938" s="3"/>
      <c r="J938" s="3"/>
      <c r="K938" s="163"/>
      <c r="L938" s="3"/>
      <c r="M938" s="3"/>
      <c r="N938" s="3"/>
      <c r="O938" s="3"/>
      <c r="P938" s="3"/>
      <c r="Q938" s="3"/>
      <c r="R938" s="3"/>
      <c r="S938" s="1"/>
      <c r="T938" s="1"/>
      <c r="U938" s="3"/>
      <c r="V938" s="3"/>
      <c r="W938" s="163"/>
      <c r="X938" s="3"/>
      <c r="Y938" s="163"/>
      <c r="Z938" s="3"/>
      <c r="AA938" s="3"/>
      <c r="AB938" s="3"/>
      <c r="AC938" s="3"/>
      <c r="AD938" s="163"/>
      <c r="AE938" s="3"/>
      <c r="AF938" s="164"/>
      <c r="AG938" s="3"/>
      <c r="AH938" s="3"/>
      <c r="AI938" s="3"/>
      <c r="AJ938" s="3"/>
      <c r="AK938" s="3"/>
      <c r="AL938" s="3"/>
      <c r="AM938" s="3"/>
      <c r="AN938" s="3"/>
      <c r="AO938" s="3"/>
    </row>
    <row r="939" spans="1:41" ht="12.75" customHeight="1" x14ac:dyDescent="0.2">
      <c r="A939" s="3"/>
      <c r="B939" s="3"/>
      <c r="C939" s="3"/>
      <c r="D939" s="117"/>
      <c r="E939" s="3"/>
      <c r="F939" s="3"/>
      <c r="G939" s="3"/>
      <c r="H939" s="3"/>
      <c r="I939" s="3"/>
      <c r="J939" s="3"/>
      <c r="K939" s="163"/>
      <c r="L939" s="3"/>
      <c r="M939" s="3"/>
      <c r="N939" s="3"/>
      <c r="O939" s="3"/>
      <c r="P939" s="3"/>
      <c r="Q939" s="3"/>
      <c r="R939" s="3"/>
      <c r="S939" s="1"/>
      <c r="T939" s="1"/>
      <c r="U939" s="3"/>
      <c r="V939" s="3"/>
      <c r="W939" s="163"/>
      <c r="X939" s="3"/>
      <c r="Y939" s="163"/>
      <c r="Z939" s="3"/>
      <c r="AA939" s="3"/>
      <c r="AB939" s="3"/>
      <c r="AC939" s="3"/>
      <c r="AD939" s="163"/>
      <c r="AE939" s="3"/>
      <c r="AF939" s="164"/>
      <c r="AG939" s="3"/>
      <c r="AH939" s="3"/>
      <c r="AI939" s="3"/>
      <c r="AJ939" s="3"/>
      <c r="AK939" s="3"/>
      <c r="AL939" s="3"/>
      <c r="AM939" s="3"/>
      <c r="AN939" s="3"/>
      <c r="AO939" s="3"/>
    </row>
    <row r="940" spans="1:41" ht="12.75" customHeight="1" x14ac:dyDescent="0.2">
      <c r="A940" s="3"/>
      <c r="B940" s="3"/>
      <c r="C940" s="3"/>
      <c r="D940" s="117"/>
      <c r="E940" s="3"/>
      <c r="F940" s="3"/>
      <c r="G940" s="3"/>
      <c r="H940" s="3"/>
      <c r="I940" s="3"/>
      <c r="J940" s="3"/>
      <c r="K940" s="163"/>
      <c r="L940" s="3"/>
      <c r="M940" s="3"/>
      <c r="N940" s="3"/>
      <c r="O940" s="3"/>
      <c r="P940" s="3"/>
      <c r="Q940" s="3"/>
      <c r="R940" s="3"/>
      <c r="S940" s="1"/>
      <c r="T940" s="1"/>
      <c r="U940" s="3"/>
      <c r="V940" s="3"/>
      <c r="W940" s="163"/>
      <c r="X940" s="3"/>
      <c r="Y940" s="163"/>
      <c r="Z940" s="3"/>
      <c r="AA940" s="3"/>
      <c r="AB940" s="3"/>
      <c r="AC940" s="3"/>
      <c r="AD940" s="163"/>
      <c r="AE940" s="3"/>
      <c r="AF940" s="164"/>
      <c r="AG940" s="3"/>
      <c r="AH940" s="3"/>
      <c r="AI940" s="3"/>
      <c r="AJ940" s="3"/>
      <c r="AK940" s="3"/>
      <c r="AL940" s="3"/>
      <c r="AM940" s="3"/>
      <c r="AN940" s="3"/>
      <c r="AO940" s="3"/>
    </row>
    <row r="941" spans="1:41" ht="12.75" customHeight="1" x14ac:dyDescent="0.2">
      <c r="A941" s="3"/>
      <c r="B941" s="3"/>
      <c r="C941" s="3"/>
      <c r="D941" s="117"/>
      <c r="E941" s="3"/>
      <c r="F941" s="3"/>
      <c r="G941" s="3"/>
      <c r="H941" s="3"/>
      <c r="I941" s="3"/>
      <c r="J941" s="3"/>
      <c r="K941" s="163"/>
      <c r="L941" s="3"/>
      <c r="M941" s="3"/>
      <c r="N941" s="3"/>
      <c r="O941" s="3"/>
      <c r="P941" s="3"/>
      <c r="Q941" s="3"/>
      <c r="R941" s="3"/>
      <c r="S941" s="1"/>
      <c r="T941" s="1"/>
      <c r="U941" s="3"/>
      <c r="V941" s="3"/>
      <c r="W941" s="163"/>
      <c r="X941" s="3"/>
      <c r="Y941" s="163"/>
      <c r="Z941" s="3"/>
      <c r="AA941" s="3"/>
      <c r="AB941" s="3"/>
      <c r="AC941" s="3"/>
      <c r="AD941" s="163"/>
      <c r="AE941" s="3"/>
      <c r="AF941" s="164"/>
      <c r="AG941" s="3"/>
      <c r="AH941" s="3"/>
      <c r="AI941" s="3"/>
      <c r="AJ941" s="3"/>
      <c r="AK941" s="3"/>
      <c r="AL941" s="3"/>
      <c r="AM941" s="3"/>
      <c r="AN941" s="3"/>
      <c r="AO941" s="3"/>
    </row>
    <row r="942" spans="1:41" ht="12.75" customHeight="1" x14ac:dyDescent="0.2">
      <c r="A942" s="3"/>
      <c r="B942" s="3"/>
      <c r="C942" s="3"/>
      <c r="D942" s="117"/>
      <c r="E942" s="3"/>
      <c r="F942" s="3"/>
      <c r="G942" s="3"/>
      <c r="H942" s="3"/>
      <c r="I942" s="3"/>
      <c r="J942" s="3"/>
      <c r="K942" s="163"/>
      <c r="L942" s="3"/>
      <c r="M942" s="3"/>
      <c r="N942" s="3"/>
      <c r="O942" s="3"/>
      <c r="P942" s="3"/>
      <c r="Q942" s="3"/>
      <c r="R942" s="3"/>
      <c r="S942" s="1"/>
      <c r="T942" s="1"/>
      <c r="U942" s="3"/>
      <c r="V942" s="3"/>
      <c r="W942" s="163"/>
      <c r="X942" s="3"/>
      <c r="Y942" s="163"/>
      <c r="Z942" s="3"/>
      <c r="AA942" s="3"/>
      <c r="AB942" s="3"/>
      <c r="AC942" s="3"/>
      <c r="AD942" s="163"/>
      <c r="AE942" s="3"/>
      <c r="AF942" s="164"/>
      <c r="AG942" s="3"/>
      <c r="AH942" s="3"/>
      <c r="AI942" s="3"/>
      <c r="AJ942" s="3"/>
      <c r="AK942" s="3"/>
      <c r="AL942" s="3"/>
      <c r="AM942" s="3"/>
      <c r="AN942" s="3"/>
      <c r="AO942" s="3"/>
    </row>
    <row r="943" spans="1:41" ht="12.75" customHeight="1" x14ac:dyDescent="0.2">
      <c r="A943" s="3"/>
      <c r="B943" s="3"/>
      <c r="C943" s="3"/>
      <c r="D943" s="117"/>
      <c r="E943" s="3"/>
      <c r="F943" s="3"/>
      <c r="G943" s="3"/>
      <c r="H943" s="3"/>
      <c r="I943" s="3"/>
      <c r="J943" s="3"/>
      <c r="K943" s="163"/>
      <c r="L943" s="3"/>
      <c r="M943" s="3"/>
      <c r="N943" s="3"/>
      <c r="O943" s="3"/>
      <c r="P943" s="3"/>
      <c r="Q943" s="3"/>
      <c r="R943" s="3"/>
      <c r="S943" s="1"/>
      <c r="T943" s="1"/>
      <c r="U943" s="3"/>
      <c r="V943" s="3"/>
      <c r="W943" s="163"/>
      <c r="X943" s="3"/>
      <c r="Y943" s="163"/>
      <c r="Z943" s="3"/>
      <c r="AA943" s="3"/>
      <c r="AB943" s="3"/>
      <c r="AC943" s="3"/>
      <c r="AD943" s="163"/>
      <c r="AE943" s="3"/>
      <c r="AF943" s="164"/>
      <c r="AG943" s="3"/>
      <c r="AH943" s="3"/>
      <c r="AI943" s="3"/>
      <c r="AJ943" s="3"/>
      <c r="AK943" s="3"/>
      <c r="AL943" s="3"/>
      <c r="AM943" s="3"/>
      <c r="AN943" s="3"/>
      <c r="AO943" s="3"/>
    </row>
    <row r="944" spans="1:41" ht="12.75" customHeight="1" x14ac:dyDescent="0.2">
      <c r="A944" s="3"/>
      <c r="B944" s="3"/>
      <c r="C944" s="3"/>
      <c r="D944" s="117"/>
      <c r="E944" s="3"/>
      <c r="F944" s="3"/>
      <c r="G944" s="3"/>
      <c r="H944" s="3"/>
      <c r="I944" s="3"/>
      <c r="J944" s="3"/>
      <c r="K944" s="163"/>
      <c r="L944" s="3"/>
      <c r="M944" s="3"/>
      <c r="N944" s="3"/>
      <c r="O944" s="3"/>
      <c r="P944" s="3"/>
      <c r="Q944" s="3"/>
      <c r="R944" s="3"/>
      <c r="S944" s="1"/>
      <c r="T944" s="1"/>
      <c r="U944" s="3"/>
      <c r="V944" s="3"/>
      <c r="W944" s="163"/>
      <c r="X944" s="3"/>
      <c r="Y944" s="163"/>
      <c r="Z944" s="3"/>
      <c r="AA944" s="3"/>
      <c r="AB944" s="3"/>
      <c r="AC944" s="3"/>
      <c r="AD944" s="163"/>
      <c r="AE944" s="3"/>
      <c r="AF944" s="164"/>
      <c r="AG944" s="3"/>
      <c r="AH944" s="3"/>
      <c r="AI944" s="3"/>
      <c r="AJ944" s="3"/>
      <c r="AK944" s="3"/>
      <c r="AL944" s="3"/>
      <c r="AM944" s="3"/>
      <c r="AN944" s="3"/>
      <c r="AO944" s="3"/>
    </row>
    <row r="945" spans="1:41" ht="12.75" customHeight="1" x14ac:dyDescent="0.2">
      <c r="A945" s="3"/>
      <c r="B945" s="3"/>
      <c r="C945" s="3"/>
      <c r="D945" s="117"/>
      <c r="E945" s="3"/>
      <c r="F945" s="3"/>
      <c r="G945" s="3"/>
      <c r="H945" s="3"/>
      <c r="I945" s="3"/>
      <c r="J945" s="3"/>
      <c r="K945" s="163"/>
      <c r="L945" s="3"/>
      <c r="M945" s="3"/>
      <c r="N945" s="3"/>
      <c r="O945" s="3"/>
      <c r="P945" s="3"/>
      <c r="Q945" s="3"/>
      <c r="R945" s="3"/>
      <c r="S945" s="1"/>
      <c r="T945" s="1"/>
      <c r="U945" s="3"/>
      <c r="V945" s="3"/>
      <c r="W945" s="163"/>
      <c r="X945" s="3"/>
      <c r="Y945" s="163"/>
      <c r="Z945" s="3"/>
      <c r="AA945" s="3"/>
      <c r="AB945" s="3"/>
      <c r="AC945" s="3"/>
      <c r="AD945" s="163"/>
      <c r="AE945" s="3"/>
      <c r="AF945" s="164"/>
      <c r="AG945" s="3"/>
      <c r="AH945" s="3"/>
      <c r="AI945" s="3"/>
      <c r="AJ945" s="3"/>
      <c r="AK945" s="3"/>
      <c r="AL945" s="3"/>
      <c r="AM945" s="3"/>
      <c r="AN945" s="3"/>
      <c r="AO945" s="3"/>
    </row>
    <row r="946" spans="1:41" ht="12.75" customHeight="1" x14ac:dyDescent="0.2">
      <c r="A946" s="3"/>
      <c r="B946" s="3"/>
      <c r="C946" s="3"/>
      <c r="D946" s="117"/>
      <c r="E946" s="3"/>
      <c r="F946" s="3"/>
      <c r="G946" s="3"/>
      <c r="H946" s="3"/>
      <c r="I946" s="3"/>
      <c r="J946" s="3"/>
      <c r="K946" s="163"/>
      <c r="L946" s="3"/>
      <c r="M946" s="3"/>
      <c r="N946" s="3"/>
      <c r="O946" s="3"/>
      <c r="P946" s="3"/>
      <c r="Q946" s="3"/>
      <c r="R946" s="3"/>
      <c r="S946" s="1"/>
      <c r="T946" s="1"/>
      <c r="U946" s="3"/>
      <c r="V946" s="3"/>
      <c r="W946" s="163"/>
      <c r="X946" s="3"/>
      <c r="Y946" s="163"/>
      <c r="Z946" s="3"/>
      <c r="AA946" s="3"/>
      <c r="AB946" s="3"/>
      <c r="AC946" s="3"/>
      <c r="AD946" s="163"/>
      <c r="AE946" s="3"/>
      <c r="AF946" s="164"/>
      <c r="AG946" s="3"/>
      <c r="AH946" s="3"/>
      <c r="AI946" s="3"/>
      <c r="AJ946" s="3"/>
      <c r="AK946" s="3"/>
      <c r="AL946" s="3"/>
      <c r="AM946" s="3"/>
      <c r="AN946" s="3"/>
      <c r="AO946" s="3"/>
    </row>
    <row r="947" spans="1:41" ht="12.75" customHeight="1" x14ac:dyDescent="0.2">
      <c r="A947" s="3"/>
      <c r="B947" s="3"/>
      <c r="C947" s="3"/>
      <c r="D947" s="117"/>
      <c r="E947" s="3"/>
      <c r="F947" s="3"/>
      <c r="G947" s="3"/>
      <c r="H947" s="3"/>
      <c r="I947" s="3"/>
      <c r="J947" s="3"/>
      <c r="K947" s="163"/>
      <c r="L947" s="3"/>
      <c r="M947" s="3"/>
      <c r="N947" s="3"/>
      <c r="O947" s="3"/>
      <c r="P947" s="3"/>
      <c r="Q947" s="3"/>
      <c r="R947" s="3"/>
      <c r="S947" s="1"/>
      <c r="T947" s="1"/>
      <c r="U947" s="3"/>
      <c r="V947" s="3"/>
      <c r="W947" s="163"/>
      <c r="X947" s="3"/>
      <c r="Y947" s="163"/>
      <c r="Z947" s="3"/>
      <c r="AA947" s="3"/>
      <c r="AB947" s="3"/>
      <c r="AC947" s="3"/>
      <c r="AD947" s="163"/>
      <c r="AE947" s="3"/>
      <c r="AF947" s="164"/>
      <c r="AG947" s="3"/>
      <c r="AH947" s="3"/>
      <c r="AI947" s="3"/>
      <c r="AJ947" s="3"/>
      <c r="AK947" s="3"/>
      <c r="AL947" s="3"/>
      <c r="AM947" s="3"/>
      <c r="AN947" s="3"/>
      <c r="AO947" s="3"/>
    </row>
    <row r="948" spans="1:41" ht="12.75" customHeight="1" x14ac:dyDescent="0.2">
      <c r="A948" s="3"/>
      <c r="B948" s="3"/>
      <c r="C948" s="3"/>
      <c r="D948" s="117"/>
      <c r="E948" s="3"/>
      <c r="F948" s="3"/>
      <c r="G948" s="3"/>
      <c r="H948" s="3"/>
      <c r="I948" s="3"/>
      <c r="J948" s="3"/>
      <c r="K948" s="163"/>
      <c r="L948" s="3"/>
      <c r="M948" s="3"/>
      <c r="N948" s="3"/>
      <c r="O948" s="3"/>
      <c r="P948" s="3"/>
      <c r="Q948" s="3"/>
      <c r="R948" s="3"/>
      <c r="S948" s="1"/>
      <c r="T948" s="1"/>
      <c r="U948" s="3"/>
      <c r="V948" s="3"/>
      <c r="W948" s="163"/>
      <c r="X948" s="3"/>
      <c r="Y948" s="163"/>
      <c r="Z948" s="3"/>
      <c r="AA948" s="3"/>
      <c r="AB948" s="3"/>
      <c r="AC948" s="3"/>
      <c r="AD948" s="163"/>
      <c r="AE948" s="3"/>
      <c r="AF948" s="164"/>
      <c r="AG948" s="3"/>
      <c r="AH948" s="3"/>
      <c r="AI948" s="3"/>
      <c r="AJ948" s="3"/>
      <c r="AK948" s="3"/>
      <c r="AL948" s="3"/>
      <c r="AM948" s="3"/>
      <c r="AN948" s="3"/>
      <c r="AO948" s="3"/>
    </row>
    <row r="949" spans="1:41" ht="12.75" customHeight="1" x14ac:dyDescent="0.2">
      <c r="A949" s="3"/>
      <c r="B949" s="3"/>
      <c r="C949" s="3"/>
      <c r="D949" s="117"/>
      <c r="E949" s="3"/>
      <c r="F949" s="3"/>
      <c r="G949" s="3"/>
      <c r="H949" s="3"/>
      <c r="I949" s="3"/>
      <c r="J949" s="3"/>
      <c r="K949" s="163"/>
      <c r="L949" s="3"/>
      <c r="M949" s="3"/>
      <c r="N949" s="3"/>
      <c r="O949" s="3"/>
      <c r="P949" s="3"/>
      <c r="Q949" s="3"/>
      <c r="R949" s="3"/>
      <c r="S949" s="1"/>
      <c r="T949" s="1"/>
      <c r="U949" s="3"/>
      <c r="V949" s="3"/>
      <c r="W949" s="163"/>
      <c r="X949" s="3"/>
      <c r="Y949" s="163"/>
      <c r="Z949" s="3"/>
      <c r="AA949" s="3"/>
      <c r="AB949" s="3"/>
      <c r="AC949" s="3"/>
      <c r="AD949" s="163"/>
      <c r="AE949" s="3"/>
      <c r="AF949" s="164"/>
      <c r="AG949" s="3"/>
      <c r="AH949" s="3"/>
      <c r="AI949" s="3"/>
      <c r="AJ949" s="3"/>
      <c r="AK949" s="3"/>
      <c r="AL949" s="3"/>
      <c r="AM949" s="3"/>
      <c r="AN949" s="3"/>
      <c r="AO949" s="3"/>
    </row>
    <row r="950" spans="1:41" ht="12.75" customHeight="1" x14ac:dyDescent="0.2">
      <c r="A950" s="3"/>
      <c r="B950" s="3"/>
      <c r="C950" s="3"/>
      <c r="D950" s="117"/>
      <c r="E950" s="3"/>
      <c r="F950" s="3"/>
      <c r="G950" s="3"/>
      <c r="H950" s="3"/>
      <c r="I950" s="3"/>
      <c r="J950" s="3"/>
      <c r="K950" s="163"/>
      <c r="L950" s="3"/>
      <c r="M950" s="3"/>
      <c r="N950" s="3"/>
      <c r="O950" s="3"/>
      <c r="P950" s="3"/>
      <c r="Q950" s="3"/>
      <c r="R950" s="3"/>
      <c r="S950" s="1"/>
      <c r="T950" s="1"/>
      <c r="U950" s="3"/>
      <c r="V950" s="3"/>
      <c r="W950" s="163"/>
      <c r="X950" s="3"/>
      <c r="Y950" s="163"/>
      <c r="Z950" s="3"/>
      <c r="AA950" s="3"/>
      <c r="AB950" s="3"/>
      <c r="AC950" s="3"/>
      <c r="AD950" s="163"/>
      <c r="AE950" s="3"/>
      <c r="AF950" s="164"/>
      <c r="AG950" s="3"/>
      <c r="AH950" s="3"/>
      <c r="AI950" s="3"/>
      <c r="AJ950" s="3"/>
      <c r="AK950" s="3"/>
      <c r="AL950" s="3"/>
      <c r="AM950" s="3"/>
      <c r="AN950" s="3"/>
      <c r="AO950" s="3"/>
    </row>
    <row r="951" spans="1:41" ht="12.75" customHeight="1" x14ac:dyDescent="0.2">
      <c r="A951" s="3"/>
      <c r="B951" s="3"/>
      <c r="C951" s="3"/>
      <c r="D951" s="117"/>
      <c r="E951" s="3"/>
      <c r="F951" s="3"/>
      <c r="G951" s="3"/>
      <c r="H951" s="3"/>
      <c r="I951" s="3"/>
      <c r="J951" s="3"/>
      <c r="K951" s="163"/>
      <c r="L951" s="3"/>
      <c r="M951" s="3"/>
      <c r="N951" s="3"/>
      <c r="O951" s="3"/>
      <c r="P951" s="3"/>
      <c r="Q951" s="3"/>
      <c r="R951" s="3"/>
      <c r="S951" s="1"/>
      <c r="T951" s="1"/>
      <c r="U951" s="3"/>
      <c r="V951" s="3"/>
      <c r="W951" s="163"/>
      <c r="X951" s="3"/>
      <c r="Y951" s="163"/>
      <c r="Z951" s="3"/>
      <c r="AA951" s="3"/>
      <c r="AB951" s="3"/>
      <c r="AC951" s="3"/>
      <c r="AD951" s="163"/>
      <c r="AE951" s="3"/>
      <c r="AF951" s="164"/>
      <c r="AG951" s="3"/>
      <c r="AH951" s="3"/>
      <c r="AI951" s="3"/>
      <c r="AJ951" s="3"/>
      <c r="AK951" s="3"/>
      <c r="AL951" s="3"/>
      <c r="AM951" s="3"/>
      <c r="AN951" s="3"/>
      <c r="AO951" s="3"/>
    </row>
    <row r="952" spans="1:41" ht="12.75" customHeight="1" x14ac:dyDescent="0.2">
      <c r="A952" s="3"/>
      <c r="B952" s="3"/>
      <c r="C952" s="3"/>
      <c r="D952" s="117"/>
      <c r="E952" s="3"/>
      <c r="F952" s="3"/>
      <c r="G952" s="3"/>
      <c r="H952" s="3"/>
      <c r="I952" s="3"/>
      <c r="J952" s="3"/>
      <c r="K952" s="163"/>
      <c r="L952" s="3"/>
      <c r="M952" s="3"/>
      <c r="N952" s="3"/>
      <c r="O952" s="3"/>
      <c r="P952" s="3"/>
      <c r="Q952" s="3"/>
      <c r="R952" s="3"/>
      <c r="S952" s="1"/>
      <c r="T952" s="1"/>
      <c r="U952" s="3"/>
      <c r="V952" s="3"/>
      <c r="W952" s="163"/>
      <c r="X952" s="3"/>
      <c r="Y952" s="163"/>
      <c r="Z952" s="3"/>
      <c r="AA952" s="3"/>
      <c r="AB952" s="3"/>
      <c r="AC952" s="3"/>
      <c r="AD952" s="163"/>
      <c r="AE952" s="3"/>
      <c r="AF952" s="164"/>
      <c r="AG952" s="3"/>
      <c r="AH952" s="3"/>
      <c r="AI952" s="3"/>
      <c r="AJ952" s="3"/>
      <c r="AK952" s="3"/>
      <c r="AL952" s="3"/>
      <c r="AM952" s="3"/>
      <c r="AN952" s="3"/>
      <c r="AO952" s="3"/>
    </row>
    <row r="953" spans="1:41" ht="12.75" customHeight="1" x14ac:dyDescent="0.2">
      <c r="A953" s="3"/>
      <c r="B953" s="3"/>
      <c r="C953" s="3"/>
      <c r="D953" s="117"/>
      <c r="E953" s="3"/>
      <c r="F953" s="3"/>
      <c r="G953" s="3"/>
      <c r="H953" s="3"/>
      <c r="I953" s="3"/>
      <c r="J953" s="3"/>
      <c r="K953" s="163"/>
      <c r="L953" s="3"/>
      <c r="M953" s="3"/>
      <c r="N953" s="3"/>
      <c r="O953" s="3"/>
      <c r="P953" s="3"/>
      <c r="Q953" s="3"/>
      <c r="R953" s="3"/>
      <c r="S953" s="1"/>
      <c r="T953" s="1"/>
      <c r="U953" s="3"/>
      <c r="V953" s="3"/>
      <c r="W953" s="163"/>
      <c r="X953" s="3"/>
      <c r="Y953" s="163"/>
      <c r="Z953" s="3"/>
      <c r="AA953" s="3"/>
      <c r="AB953" s="3"/>
      <c r="AC953" s="3"/>
      <c r="AD953" s="163"/>
      <c r="AE953" s="3"/>
      <c r="AF953" s="164"/>
      <c r="AG953" s="3"/>
      <c r="AH953" s="3"/>
      <c r="AI953" s="3"/>
      <c r="AJ953" s="3"/>
      <c r="AK953" s="3"/>
      <c r="AL953" s="3"/>
      <c r="AM953" s="3"/>
      <c r="AN953" s="3"/>
      <c r="AO953" s="3"/>
    </row>
    <row r="954" spans="1:41" ht="12.75" customHeight="1" x14ac:dyDescent="0.2">
      <c r="A954" s="3"/>
      <c r="B954" s="3"/>
      <c r="C954" s="3"/>
      <c r="D954" s="117"/>
      <c r="E954" s="3"/>
      <c r="F954" s="3"/>
      <c r="G954" s="3"/>
      <c r="H954" s="3"/>
      <c r="I954" s="3"/>
      <c r="J954" s="3"/>
      <c r="K954" s="163"/>
      <c r="L954" s="3"/>
      <c r="M954" s="3"/>
      <c r="N954" s="3"/>
      <c r="O954" s="3"/>
      <c r="P954" s="3"/>
      <c r="Q954" s="3"/>
      <c r="R954" s="3"/>
      <c r="S954" s="1"/>
      <c r="T954" s="1"/>
      <c r="U954" s="3"/>
      <c r="V954" s="3"/>
      <c r="W954" s="163"/>
      <c r="X954" s="3"/>
      <c r="Y954" s="163"/>
      <c r="Z954" s="3"/>
      <c r="AA954" s="3"/>
      <c r="AB954" s="3"/>
      <c r="AC954" s="3"/>
      <c r="AD954" s="163"/>
      <c r="AE954" s="3"/>
      <c r="AF954" s="164"/>
      <c r="AG954" s="3"/>
      <c r="AH954" s="3"/>
      <c r="AI954" s="3"/>
      <c r="AJ954" s="3"/>
      <c r="AK954" s="3"/>
      <c r="AL954" s="3"/>
      <c r="AM954" s="3"/>
      <c r="AN954" s="3"/>
      <c r="AO954" s="3"/>
    </row>
    <row r="955" spans="1:41" ht="12.75" customHeight="1" x14ac:dyDescent="0.2">
      <c r="A955" s="3"/>
      <c r="B955" s="3"/>
      <c r="C955" s="3"/>
      <c r="D955" s="117"/>
      <c r="E955" s="3"/>
      <c r="F955" s="3"/>
      <c r="G955" s="3"/>
      <c r="H955" s="3"/>
      <c r="I955" s="3"/>
      <c r="J955" s="3"/>
      <c r="K955" s="163"/>
      <c r="L955" s="3"/>
      <c r="M955" s="3"/>
      <c r="N955" s="3"/>
      <c r="O955" s="3"/>
      <c r="P955" s="3"/>
      <c r="Q955" s="3"/>
      <c r="R955" s="3"/>
      <c r="S955" s="1"/>
      <c r="T955" s="1"/>
      <c r="U955" s="3"/>
      <c r="V955" s="3"/>
      <c r="W955" s="163"/>
      <c r="X955" s="3"/>
      <c r="Y955" s="163"/>
      <c r="Z955" s="3"/>
      <c r="AA955" s="3"/>
      <c r="AB955" s="3"/>
      <c r="AC955" s="3"/>
      <c r="AD955" s="163"/>
      <c r="AE955" s="3"/>
      <c r="AF955" s="164"/>
      <c r="AG955" s="3"/>
      <c r="AH955" s="3"/>
      <c r="AI955" s="3"/>
      <c r="AJ955" s="3"/>
      <c r="AK955" s="3"/>
      <c r="AL955" s="3"/>
      <c r="AM955" s="3"/>
      <c r="AN955" s="3"/>
      <c r="AO955" s="3"/>
    </row>
    <row r="956" spans="1:41" ht="12.75" customHeight="1" x14ac:dyDescent="0.2">
      <c r="A956" s="3"/>
      <c r="B956" s="3"/>
      <c r="C956" s="3"/>
      <c r="D956" s="117"/>
      <c r="E956" s="3"/>
      <c r="F956" s="3"/>
      <c r="G956" s="3"/>
      <c r="H956" s="3"/>
      <c r="I956" s="3"/>
      <c r="J956" s="3"/>
      <c r="K956" s="163"/>
      <c r="L956" s="3"/>
      <c r="M956" s="3"/>
      <c r="N956" s="3"/>
      <c r="O956" s="3"/>
      <c r="P956" s="3"/>
      <c r="Q956" s="3"/>
      <c r="R956" s="3"/>
      <c r="S956" s="1"/>
      <c r="T956" s="1"/>
      <c r="U956" s="3"/>
      <c r="V956" s="3"/>
      <c r="W956" s="163"/>
      <c r="X956" s="3"/>
      <c r="Y956" s="163"/>
      <c r="Z956" s="3"/>
      <c r="AA956" s="3"/>
      <c r="AB956" s="3"/>
      <c r="AC956" s="3"/>
      <c r="AD956" s="163"/>
      <c r="AE956" s="3"/>
      <c r="AF956" s="164"/>
      <c r="AG956" s="3"/>
      <c r="AH956" s="3"/>
      <c r="AI956" s="3"/>
      <c r="AJ956" s="3"/>
      <c r="AK956" s="3"/>
      <c r="AL956" s="3"/>
      <c r="AM956" s="3"/>
      <c r="AN956" s="3"/>
      <c r="AO956" s="3"/>
    </row>
    <row r="957" spans="1:41" ht="12.75" customHeight="1" x14ac:dyDescent="0.2">
      <c r="A957" s="3"/>
      <c r="B957" s="3"/>
      <c r="C957" s="3"/>
      <c r="D957" s="117"/>
      <c r="E957" s="3"/>
      <c r="F957" s="3"/>
      <c r="G957" s="3"/>
      <c r="H957" s="3"/>
      <c r="I957" s="3"/>
      <c r="J957" s="3"/>
      <c r="K957" s="163"/>
      <c r="L957" s="3"/>
      <c r="M957" s="3"/>
      <c r="N957" s="3"/>
      <c r="O957" s="3"/>
      <c r="P957" s="3"/>
      <c r="Q957" s="3"/>
      <c r="R957" s="3"/>
      <c r="S957" s="1"/>
      <c r="T957" s="1"/>
      <c r="U957" s="3"/>
      <c r="V957" s="3"/>
      <c r="W957" s="163"/>
      <c r="X957" s="3"/>
      <c r="Y957" s="163"/>
      <c r="Z957" s="3"/>
      <c r="AA957" s="3"/>
      <c r="AB957" s="3"/>
      <c r="AC957" s="3"/>
      <c r="AD957" s="163"/>
      <c r="AE957" s="3"/>
      <c r="AF957" s="164"/>
      <c r="AG957" s="3"/>
      <c r="AH957" s="3"/>
      <c r="AI957" s="3"/>
      <c r="AJ957" s="3"/>
      <c r="AK957" s="3"/>
      <c r="AL957" s="3"/>
      <c r="AM957" s="3"/>
      <c r="AN957" s="3"/>
      <c r="AO957" s="3"/>
    </row>
    <row r="958" spans="1:41" ht="12.75" customHeight="1" x14ac:dyDescent="0.2">
      <c r="A958" s="3"/>
      <c r="B958" s="3"/>
      <c r="C958" s="3"/>
      <c r="D958" s="117"/>
      <c r="E958" s="3"/>
      <c r="F958" s="3"/>
      <c r="G958" s="3"/>
      <c r="H958" s="3"/>
      <c r="I958" s="3"/>
      <c r="J958" s="3"/>
      <c r="K958" s="163"/>
      <c r="L958" s="3"/>
      <c r="M958" s="3"/>
      <c r="N958" s="3"/>
      <c r="O958" s="3"/>
      <c r="P958" s="3"/>
      <c r="Q958" s="3"/>
      <c r="R958" s="3"/>
      <c r="S958" s="1"/>
      <c r="T958" s="1"/>
      <c r="U958" s="3"/>
      <c r="V958" s="3"/>
      <c r="W958" s="163"/>
      <c r="X958" s="3"/>
      <c r="Y958" s="163"/>
      <c r="Z958" s="3"/>
      <c r="AA958" s="3"/>
      <c r="AB958" s="3"/>
      <c r="AC958" s="3"/>
      <c r="AD958" s="163"/>
      <c r="AE958" s="3"/>
      <c r="AF958" s="164"/>
      <c r="AG958" s="3"/>
      <c r="AH958" s="3"/>
      <c r="AI958" s="3"/>
      <c r="AJ958" s="3"/>
      <c r="AK958" s="3"/>
      <c r="AL958" s="3"/>
      <c r="AM958" s="3"/>
      <c r="AN958" s="3"/>
      <c r="AO958" s="3"/>
    </row>
    <row r="959" spans="1:41" ht="12.75" customHeight="1" x14ac:dyDescent="0.2">
      <c r="A959" s="3"/>
      <c r="B959" s="3"/>
      <c r="C959" s="3"/>
      <c r="D959" s="117"/>
      <c r="E959" s="3"/>
      <c r="F959" s="3"/>
      <c r="G959" s="3"/>
      <c r="H959" s="3"/>
      <c r="I959" s="3"/>
      <c r="J959" s="3"/>
      <c r="K959" s="163"/>
      <c r="L959" s="3"/>
      <c r="M959" s="3"/>
      <c r="N959" s="3"/>
      <c r="O959" s="3"/>
      <c r="P959" s="3"/>
      <c r="Q959" s="3"/>
      <c r="R959" s="3"/>
      <c r="S959" s="1"/>
      <c r="T959" s="1"/>
      <c r="U959" s="3"/>
      <c r="V959" s="3"/>
      <c r="W959" s="163"/>
      <c r="X959" s="3"/>
      <c r="Y959" s="163"/>
      <c r="Z959" s="3"/>
      <c r="AA959" s="3"/>
      <c r="AB959" s="3"/>
      <c r="AC959" s="3"/>
      <c r="AD959" s="163"/>
      <c r="AE959" s="3"/>
      <c r="AF959" s="164"/>
      <c r="AG959" s="3"/>
      <c r="AH959" s="3"/>
      <c r="AI959" s="3"/>
      <c r="AJ959" s="3"/>
      <c r="AK959" s="3"/>
      <c r="AL959" s="3"/>
      <c r="AM959" s="3"/>
      <c r="AN959" s="3"/>
      <c r="AO959" s="3"/>
    </row>
    <row r="960" spans="1:41" ht="12.75" customHeight="1" x14ac:dyDescent="0.2">
      <c r="A960" s="3"/>
      <c r="B960" s="3"/>
      <c r="C960" s="3"/>
      <c r="D960" s="117"/>
      <c r="E960" s="3"/>
      <c r="F960" s="3"/>
      <c r="G960" s="3"/>
      <c r="H960" s="3"/>
      <c r="I960" s="3"/>
      <c r="J960" s="3"/>
      <c r="K960" s="163"/>
      <c r="L960" s="3"/>
      <c r="M960" s="3"/>
      <c r="N960" s="3"/>
      <c r="O960" s="3"/>
      <c r="P960" s="3"/>
      <c r="Q960" s="3"/>
      <c r="R960" s="3"/>
      <c r="S960" s="1"/>
      <c r="T960" s="1"/>
      <c r="U960" s="3"/>
      <c r="V960" s="3"/>
      <c r="W960" s="163"/>
      <c r="X960" s="3"/>
      <c r="Y960" s="163"/>
      <c r="Z960" s="3"/>
      <c r="AA960" s="3"/>
      <c r="AB960" s="3"/>
      <c r="AC960" s="3"/>
      <c r="AD960" s="163"/>
      <c r="AE960" s="3"/>
      <c r="AF960" s="164"/>
      <c r="AG960" s="3"/>
      <c r="AH960" s="3"/>
      <c r="AI960" s="3"/>
      <c r="AJ960" s="3"/>
      <c r="AK960" s="3"/>
      <c r="AL960" s="3"/>
      <c r="AM960" s="3"/>
      <c r="AN960" s="3"/>
      <c r="AO960" s="3"/>
    </row>
    <row r="961" spans="1:41" ht="12.75" customHeight="1" x14ac:dyDescent="0.2">
      <c r="A961" s="3"/>
      <c r="B961" s="3"/>
      <c r="C961" s="3"/>
      <c r="D961" s="117"/>
      <c r="E961" s="3"/>
      <c r="F961" s="3"/>
      <c r="G961" s="3"/>
      <c r="H961" s="3"/>
      <c r="I961" s="3"/>
      <c r="J961" s="3"/>
      <c r="K961" s="163"/>
      <c r="L961" s="3"/>
      <c r="M961" s="3"/>
      <c r="N961" s="3"/>
      <c r="O961" s="3"/>
      <c r="P961" s="3"/>
      <c r="Q961" s="3"/>
      <c r="R961" s="3"/>
      <c r="S961" s="1"/>
      <c r="T961" s="1"/>
      <c r="U961" s="3"/>
      <c r="V961" s="3"/>
      <c r="W961" s="163"/>
      <c r="X961" s="3"/>
      <c r="Y961" s="163"/>
      <c r="Z961" s="3"/>
      <c r="AA961" s="3"/>
      <c r="AB961" s="3"/>
      <c r="AC961" s="3"/>
      <c r="AD961" s="163"/>
      <c r="AE961" s="3"/>
      <c r="AF961" s="164"/>
      <c r="AG961" s="3"/>
      <c r="AH961" s="3"/>
      <c r="AI961" s="3"/>
      <c r="AJ961" s="3"/>
      <c r="AK961" s="3"/>
      <c r="AL961" s="3"/>
      <c r="AM961" s="3"/>
      <c r="AN961" s="3"/>
      <c r="AO961" s="3"/>
    </row>
    <row r="962" spans="1:41" ht="12.75" customHeight="1" x14ac:dyDescent="0.2">
      <c r="A962" s="3"/>
      <c r="B962" s="3"/>
      <c r="C962" s="3"/>
      <c r="D962" s="117"/>
      <c r="E962" s="3"/>
      <c r="F962" s="3"/>
      <c r="G962" s="3"/>
      <c r="H962" s="3"/>
      <c r="I962" s="3"/>
      <c r="J962" s="3"/>
      <c r="K962" s="163"/>
      <c r="L962" s="3"/>
      <c r="M962" s="3"/>
      <c r="N962" s="3"/>
      <c r="O962" s="3"/>
      <c r="P962" s="3"/>
      <c r="Q962" s="3"/>
      <c r="R962" s="3"/>
      <c r="S962" s="1"/>
      <c r="T962" s="1"/>
      <c r="U962" s="3"/>
      <c r="V962" s="3"/>
      <c r="W962" s="163"/>
      <c r="X962" s="3"/>
      <c r="Y962" s="163"/>
      <c r="Z962" s="3"/>
      <c r="AA962" s="3"/>
      <c r="AB962" s="3"/>
      <c r="AC962" s="3"/>
      <c r="AD962" s="163"/>
      <c r="AE962" s="3"/>
      <c r="AF962" s="164"/>
      <c r="AG962" s="3"/>
      <c r="AH962" s="3"/>
      <c r="AI962" s="3"/>
      <c r="AJ962" s="3"/>
      <c r="AK962" s="3"/>
      <c r="AL962" s="3"/>
      <c r="AM962" s="3"/>
      <c r="AN962" s="3"/>
      <c r="AO962" s="3"/>
    </row>
    <row r="963" spans="1:41" ht="12.75" customHeight="1" x14ac:dyDescent="0.2">
      <c r="A963" s="3"/>
      <c r="B963" s="3"/>
      <c r="C963" s="3"/>
      <c r="D963" s="117"/>
      <c r="E963" s="3"/>
      <c r="F963" s="3"/>
      <c r="G963" s="3"/>
      <c r="H963" s="3"/>
      <c r="I963" s="3"/>
      <c r="J963" s="3"/>
      <c r="K963" s="163"/>
      <c r="L963" s="3"/>
      <c r="M963" s="3"/>
      <c r="N963" s="3"/>
      <c r="O963" s="3"/>
      <c r="P963" s="3"/>
      <c r="Q963" s="3"/>
      <c r="R963" s="3"/>
      <c r="S963" s="1"/>
      <c r="T963" s="1"/>
      <c r="U963" s="3"/>
      <c r="V963" s="3"/>
      <c r="W963" s="163"/>
      <c r="X963" s="3"/>
      <c r="Y963" s="163"/>
      <c r="Z963" s="3"/>
      <c r="AA963" s="3"/>
      <c r="AB963" s="3"/>
      <c r="AC963" s="3"/>
      <c r="AD963" s="163"/>
      <c r="AE963" s="3"/>
      <c r="AF963" s="164"/>
      <c r="AG963" s="3"/>
      <c r="AH963" s="3"/>
      <c r="AI963" s="3"/>
      <c r="AJ963" s="3"/>
      <c r="AK963" s="3"/>
      <c r="AL963" s="3"/>
      <c r="AM963" s="3"/>
      <c r="AN963" s="3"/>
      <c r="AO963" s="3"/>
    </row>
    <row r="964" spans="1:41" ht="12.75" customHeight="1" x14ac:dyDescent="0.2">
      <c r="A964" s="3"/>
      <c r="B964" s="3"/>
      <c r="C964" s="3"/>
      <c r="D964" s="117"/>
      <c r="E964" s="3"/>
      <c r="F964" s="3"/>
      <c r="G964" s="3"/>
      <c r="H964" s="3"/>
      <c r="I964" s="3"/>
      <c r="J964" s="3"/>
      <c r="K964" s="163"/>
      <c r="L964" s="3"/>
      <c r="M964" s="3"/>
      <c r="N964" s="3"/>
      <c r="O964" s="3"/>
      <c r="P964" s="3"/>
      <c r="Q964" s="3"/>
      <c r="R964" s="3"/>
      <c r="S964" s="1"/>
      <c r="T964" s="1"/>
      <c r="U964" s="3"/>
      <c r="V964" s="3"/>
      <c r="W964" s="163"/>
      <c r="X964" s="3"/>
      <c r="Y964" s="163"/>
      <c r="Z964" s="3"/>
      <c r="AA964" s="3"/>
      <c r="AB964" s="3"/>
      <c r="AC964" s="3"/>
      <c r="AD964" s="163"/>
      <c r="AE964" s="3"/>
      <c r="AF964" s="164"/>
      <c r="AG964" s="3"/>
      <c r="AH964" s="3"/>
      <c r="AI964" s="3"/>
      <c r="AJ964" s="3"/>
      <c r="AK964" s="3"/>
      <c r="AL964" s="3"/>
      <c r="AM964" s="3"/>
      <c r="AN964" s="3"/>
      <c r="AO964" s="3"/>
    </row>
    <row r="965" spans="1:41" ht="12.75" customHeight="1" x14ac:dyDescent="0.2">
      <c r="A965" s="3"/>
      <c r="B965" s="3"/>
      <c r="C965" s="3"/>
      <c r="D965" s="117"/>
      <c r="E965" s="3"/>
      <c r="F965" s="3"/>
      <c r="G965" s="3"/>
      <c r="H965" s="3"/>
      <c r="I965" s="3"/>
      <c r="J965" s="3"/>
      <c r="K965" s="163"/>
      <c r="L965" s="3"/>
      <c r="M965" s="3"/>
      <c r="N965" s="3"/>
      <c r="O965" s="3"/>
      <c r="P965" s="3"/>
      <c r="Q965" s="3"/>
      <c r="R965" s="3"/>
      <c r="S965" s="1"/>
      <c r="T965" s="1"/>
      <c r="U965" s="3"/>
      <c r="V965" s="3"/>
      <c r="W965" s="163"/>
      <c r="X965" s="3"/>
      <c r="Y965" s="163"/>
      <c r="Z965" s="3"/>
      <c r="AA965" s="3"/>
      <c r="AB965" s="3"/>
      <c r="AC965" s="3"/>
      <c r="AD965" s="163"/>
      <c r="AE965" s="3"/>
      <c r="AF965" s="164"/>
      <c r="AG965" s="3"/>
      <c r="AH965" s="3"/>
      <c r="AI965" s="3"/>
      <c r="AJ965" s="3"/>
      <c r="AK965" s="3"/>
      <c r="AL965" s="3"/>
      <c r="AM965" s="3"/>
      <c r="AN965" s="3"/>
      <c r="AO965" s="3"/>
    </row>
    <row r="966" spans="1:41" ht="12.75" customHeight="1" x14ac:dyDescent="0.2">
      <c r="A966" s="3"/>
      <c r="B966" s="3"/>
      <c r="C966" s="3"/>
      <c r="D966" s="117"/>
      <c r="E966" s="3"/>
      <c r="F966" s="3"/>
      <c r="G966" s="3"/>
      <c r="H966" s="3"/>
      <c r="I966" s="3"/>
      <c r="J966" s="3"/>
      <c r="K966" s="163"/>
      <c r="L966" s="3"/>
      <c r="M966" s="3"/>
      <c r="N966" s="3"/>
      <c r="O966" s="3"/>
      <c r="P966" s="3"/>
      <c r="Q966" s="3"/>
      <c r="R966" s="3"/>
      <c r="S966" s="1"/>
      <c r="T966" s="1"/>
      <c r="U966" s="3"/>
      <c r="V966" s="3"/>
      <c r="W966" s="163"/>
      <c r="X966" s="3"/>
      <c r="Y966" s="163"/>
      <c r="Z966" s="3"/>
      <c r="AA966" s="3"/>
      <c r="AB966" s="3"/>
      <c r="AC966" s="3"/>
      <c r="AD966" s="163"/>
      <c r="AE966" s="3"/>
      <c r="AF966" s="164"/>
      <c r="AG966" s="3"/>
      <c r="AH966" s="3"/>
      <c r="AI966" s="3"/>
      <c r="AJ966" s="3"/>
      <c r="AK966" s="3"/>
      <c r="AL966" s="3"/>
      <c r="AM966" s="3"/>
      <c r="AN966" s="3"/>
      <c r="AO966" s="3"/>
    </row>
    <row r="967" spans="1:41" ht="12.75" customHeight="1" x14ac:dyDescent="0.2">
      <c r="A967" s="3"/>
      <c r="B967" s="3"/>
      <c r="C967" s="3"/>
      <c r="D967" s="117"/>
      <c r="E967" s="3"/>
      <c r="F967" s="3"/>
      <c r="G967" s="3"/>
      <c r="H967" s="3"/>
      <c r="I967" s="3"/>
      <c r="J967" s="3"/>
      <c r="K967" s="163"/>
      <c r="L967" s="3"/>
      <c r="M967" s="3"/>
      <c r="N967" s="3"/>
      <c r="O967" s="3"/>
      <c r="P967" s="3"/>
      <c r="Q967" s="3"/>
      <c r="R967" s="3"/>
      <c r="S967" s="1"/>
      <c r="T967" s="1"/>
      <c r="U967" s="3"/>
      <c r="V967" s="3"/>
      <c r="W967" s="163"/>
      <c r="X967" s="3"/>
      <c r="Y967" s="163"/>
      <c r="Z967" s="3"/>
      <c r="AA967" s="3"/>
      <c r="AB967" s="3"/>
      <c r="AC967" s="3"/>
      <c r="AD967" s="163"/>
      <c r="AE967" s="3"/>
      <c r="AF967" s="164"/>
      <c r="AG967" s="3"/>
      <c r="AH967" s="3"/>
      <c r="AI967" s="3"/>
      <c r="AJ967" s="3"/>
      <c r="AK967" s="3"/>
      <c r="AL967" s="3"/>
      <c r="AM967" s="3"/>
      <c r="AN967" s="3"/>
      <c r="AO967" s="3"/>
    </row>
    <row r="968" spans="1:41" ht="12.75" customHeight="1" x14ac:dyDescent="0.2">
      <c r="A968" s="3"/>
      <c r="B968" s="3"/>
      <c r="C968" s="3"/>
      <c r="D968" s="117"/>
      <c r="E968" s="3"/>
      <c r="F968" s="3"/>
      <c r="G968" s="3"/>
      <c r="H968" s="3"/>
      <c r="I968" s="3"/>
      <c r="J968" s="3"/>
      <c r="K968" s="163"/>
      <c r="L968" s="3"/>
      <c r="M968" s="3"/>
      <c r="N968" s="3"/>
      <c r="O968" s="3"/>
      <c r="P968" s="3"/>
      <c r="Q968" s="3"/>
      <c r="R968" s="3"/>
      <c r="S968" s="1"/>
      <c r="T968" s="1"/>
      <c r="U968" s="3"/>
      <c r="V968" s="3"/>
      <c r="W968" s="163"/>
      <c r="X968" s="3"/>
      <c r="Y968" s="163"/>
      <c r="Z968" s="3"/>
      <c r="AA968" s="3"/>
      <c r="AB968" s="3"/>
      <c r="AC968" s="3"/>
      <c r="AD968" s="163"/>
      <c r="AE968" s="3"/>
      <c r="AF968" s="164"/>
      <c r="AG968" s="3"/>
      <c r="AH968" s="3"/>
      <c r="AI968" s="3"/>
      <c r="AJ968" s="3"/>
      <c r="AK968" s="3"/>
      <c r="AL968" s="3"/>
      <c r="AM968" s="3"/>
      <c r="AN968" s="3"/>
      <c r="AO968" s="3"/>
    </row>
    <row r="969" spans="1:41" ht="12.75" customHeight="1" x14ac:dyDescent="0.2">
      <c r="A969" s="3"/>
      <c r="B969" s="3"/>
      <c r="C969" s="3"/>
      <c r="D969" s="117"/>
      <c r="E969" s="3"/>
      <c r="F969" s="3"/>
      <c r="G969" s="3"/>
      <c r="H969" s="3"/>
      <c r="I969" s="3"/>
      <c r="J969" s="3"/>
      <c r="K969" s="163"/>
      <c r="L969" s="3"/>
      <c r="M969" s="3"/>
      <c r="N969" s="3"/>
      <c r="O969" s="3"/>
      <c r="P969" s="3"/>
      <c r="Q969" s="3"/>
      <c r="R969" s="3"/>
      <c r="S969" s="1"/>
      <c r="T969" s="1"/>
      <c r="U969" s="3"/>
      <c r="V969" s="3"/>
      <c r="W969" s="163"/>
      <c r="X969" s="3"/>
      <c r="Y969" s="163"/>
      <c r="Z969" s="3"/>
      <c r="AA969" s="3"/>
      <c r="AB969" s="3"/>
      <c r="AC969" s="3"/>
      <c r="AD969" s="163"/>
      <c r="AE969" s="3"/>
      <c r="AF969" s="164"/>
      <c r="AG969" s="3"/>
      <c r="AH969" s="3"/>
      <c r="AI969" s="3"/>
      <c r="AJ969" s="3"/>
      <c r="AK969" s="3"/>
      <c r="AL969" s="3"/>
      <c r="AM969" s="3"/>
      <c r="AN969" s="3"/>
      <c r="AO969" s="3"/>
    </row>
    <row r="970" spans="1:41" ht="12.75" customHeight="1" x14ac:dyDescent="0.2">
      <c r="A970" s="3"/>
      <c r="B970" s="3"/>
      <c r="C970" s="3"/>
      <c r="D970" s="117"/>
      <c r="E970" s="3"/>
      <c r="F970" s="3"/>
      <c r="G970" s="3"/>
      <c r="H970" s="3"/>
      <c r="I970" s="3"/>
      <c r="J970" s="3"/>
      <c r="K970" s="163"/>
      <c r="L970" s="3"/>
      <c r="M970" s="3"/>
      <c r="N970" s="3"/>
      <c r="O970" s="3"/>
      <c r="P970" s="3"/>
      <c r="Q970" s="3"/>
      <c r="R970" s="3"/>
      <c r="S970" s="1"/>
      <c r="T970" s="1"/>
      <c r="U970" s="3"/>
      <c r="V970" s="3"/>
      <c r="W970" s="163"/>
      <c r="X970" s="3"/>
      <c r="Y970" s="163"/>
      <c r="Z970" s="3"/>
      <c r="AA970" s="3"/>
      <c r="AB970" s="3"/>
      <c r="AC970" s="3"/>
      <c r="AD970" s="163"/>
      <c r="AE970" s="3"/>
      <c r="AF970" s="164"/>
      <c r="AG970" s="3"/>
      <c r="AH970" s="3"/>
      <c r="AI970" s="3"/>
      <c r="AJ970" s="3"/>
      <c r="AK970" s="3"/>
      <c r="AL970" s="3"/>
      <c r="AM970" s="3"/>
      <c r="AN970" s="3"/>
      <c r="AO970" s="3"/>
    </row>
    <row r="971" spans="1:41" ht="12.75" customHeight="1" x14ac:dyDescent="0.2">
      <c r="A971" s="3"/>
      <c r="B971" s="3"/>
      <c r="C971" s="3"/>
      <c r="D971" s="117"/>
      <c r="E971" s="3"/>
      <c r="F971" s="3"/>
      <c r="G971" s="3"/>
      <c r="H971" s="3"/>
      <c r="I971" s="3"/>
      <c r="J971" s="3"/>
      <c r="K971" s="163"/>
      <c r="L971" s="3"/>
      <c r="M971" s="3"/>
      <c r="N971" s="3"/>
      <c r="O971" s="3"/>
      <c r="P971" s="3"/>
      <c r="Q971" s="3"/>
      <c r="R971" s="3"/>
      <c r="S971" s="1"/>
      <c r="T971" s="1"/>
      <c r="U971" s="3"/>
      <c r="V971" s="3"/>
      <c r="W971" s="163"/>
      <c r="X971" s="3"/>
      <c r="Y971" s="163"/>
      <c r="Z971" s="3"/>
      <c r="AA971" s="3"/>
      <c r="AB971" s="3"/>
      <c r="AC971" s="3"/>
      <c r="AD971" s="163"/>
      <c r="AE971" s="3"/>
      <c r="AF971" s="164"/>
      <c r="AG971" s="3"/>
      <c r="AH971" s="3"/>
      <c r="AI971" s="3"/>
      <c r="AJ971" s="3"/>
      <c r="AK971" s="3"/>
      <c r="AL971" s="3"/>
      <c r="AM971" s="3"/>
      <c r="AN971" s="3"/>
      <c r="AO971" s="3"/>
    </row>
    <row r="972" spans="1:41" ht="12.75" customHeight="1" x14ac:dyDescent="0.2">
      <c r="A972" s="3"/>
      <c r="B972" s="3"/>
      <c r="C972" s="3"/>
      <c r="D972" s="117"/>
      <c r="E972" s="3"/>
      <c r="F972" s="3"/>
      <c r="G972" s="3"/>
      <c r="H972" s="3"/>
      <c r="I972" s="3"/>
      <c r="J972" s="3"/>
      <c r="K972" s="163"/>
      <c r="L972" s="3"/>
      <c r="M972" s="3"/>
      <c r="N972" s="3"/>
      <c r="O972" s="3"/>
      <c r="P972" s="3"/>
      <c r="Q972" s="3"/>
      <c r="R972" s="3"/>
      <c r="S972" s="1"/>
      <c r="T972" s="1"/>
      <c r="U972" s="3"/>
      <c r="V972" s="3"/>
      <c r="W972" s="163"/>
      <c r="X972" s="3"/>
      <c r="Y972" s="163"/>
      <c r="Z972" s="3"/>
      <c r="AA972" s="3"/>
      <c r="AB972" s="3"/>
      <c r="AC972" s="3"/>
      <c r="AD972" s="163"/>
      <c r="AE972" s="3"/>
      <c r="AF972" s="164"/>
      <c r="AG972" s="3"/>
      <c r="AH972" s="3"/>
      <c r="AI972" s="3"/>
      <c r="AJ972" s="3"/>
      <c r="AK972" s="3"/>
      <c r="AL972" s="3"/>
      <c r="AM972" s="3"/>
      <c r="AN972" s="3"/>
      <c r="AO972" s="3"/>
    </row>
    <row r="973" spans="1:41" ht="12.75" customHeight="1" x14ac:dyDescent="0.2">
      <c r="A973" s="3"/>
      <c r="B973" s="3"/>
      <c r="C973" s="3"/>
      <c r="D973" s="117"/>
      <c r="E973" s="3"/>
      <c r="F973" s="3"/>
      <c r="G973" s="3"/>
      <c r="H973" s="3"/>
      <c r="I973" s="3"/>
      <c r="J973" s="3"/>
      <c r="K973" s="163"/>
      <c r="L973" s="3"/>
      <c r="M973" s="3"/>
      <c r="N973" s="3"/>
      <c r="O973" s="3"/>
      <c r="P973" s="3"/>
      <c r="Q973" s="3"/>
      <c r="R973" s="3"/>
      <c r="S973" s="1"/>
      <c r="T973" s="1"/>
      <c r="U973" s="3"/>
      <c r="V973" s="3"/>
      <c r="W973" s="163"/>
      <c r="X973" s="3"/>
      <c r="Y973" s="163"/>
      <c r="Z973" s="3"/>
      <c r="AA973" s="3"/>
      <c r="AB973" s="3"/>
      <c r="AC973" s="3"/>
      <c r="AD973" s="163"/>
      <c r="AE973" s="3"/>
      <c r="AF973" s="164"/>
      <c r="AG973" s="3"/>
      <c r="AH973" s="3"/>
      <c r="AI973" s="3"/>
      <c r="AJ973" s="3"/>
      <c r="AK973" s="3"/>
      <c r="AL973" s="3"/>
      <c r="AM973" s="3"/>
      <c r="AN973" s="3"/>
      <c r="AO973" s="3"/>
    </row>
    <row r="974" spans="1:41" ht="12.75" customHeight="1" x14ac:dyDescent="0.2">
      <c r="A974" s="3"/>
      <c r="B974" s="3"/>
      <c r="C974" s="3"/>
      <c r="D974" s="117"/>
      <c r="E974" s="3"/>
      <c r="F974" s="3"/>
      <c r="G974" s="3"/>
      <c r="H974" s="3"/>
      <c r="I974" s="3"/>
      <c r="J974" s="3"/>
      <c r="K974" s="163"/>
      <c r="L974" s="3"/>
      <c r="M974" s="3"/>
      <c r="N974" s="3"/>
      <c r="O974" s="3"/>
      <c r="P974" s="3"/>
      <c r="Q974" s="3"/>
      <c r="R974" s="3"/>
      <c r="S974" s="1"/>
      <c r="T974" s="1"/>
      <c r="U974" s="3"/>
      <c r="V974" s="3"/>
      <c r="W974" s="163"/>
      <c r="X974" s="3"/>
      <c r="Y974" s="163"/>
      <c r="Z974" s="3"/>
      <c r="AA974" s="3"/>
      <c r="AB974" s="3"/>
      <c r="AC974" s="3"/>
      <c r="AD974" s="163"/>
      <c r="AE974" s="3"/>
      <c r="AF974" s="164"/>
      <c r="AG974" s="3"/>
      <c r="AH974" s="3"/>
      <c r="AI974" s="3"/>
      <c r="AJ974" s="3"/>
      <c r="AK974" s="3"/>
      <c r="AL974" s="3"/>
      <c r="AM974" s="3"/>
      <c r="AN974" s="3"/>
      <c r="AO974" s="3"/>
    </row>
    <row r="975" spans="1:41" ht="12.75" customHeight="1" x14ac:dyDescent="0.2">
      <c r="A975" s="3"/>
      <c r="B975" s="3"/>
      <c r="C975" s="3"/>
      <c r="D975" s="117"/>
      <c r="E975" s="3"/>
      <c r="F975" s="3"/>
      <c r="G975" s="3"/>
      <c r="H975" s="3"/>
      <c r="I975" s="3"/>
      <c r="J975" s="3"/>
      <c r="K975" s="163"/>
      <c r="L975" s="3"/>
      <c r="M975" s="3"/>
      <c r="N975" s="3"/>
      <c r="O975" s="3"/>
      <c r="P975" s="3"/>
      <c r="Q975" s="3"/>
      <c r="R975" s="3"/>
      <c r="S975" s="1"/>
      <c r="T975" s="1"/>
      <c r="U975" s="3"/>
      <c r="V975" s="3"/>
      <c r="W975" s="163"/>
      <c r="X975" s="3"/>
      <c r="Y975" s="163"/>
      <c r="Z975" s="3"/>
      <c r="AA975" s="3"/>
      <c r="AB975" s="3"/>
      <c r="AC975" s="3"/>
      <c r="AD975" s="163"/>
      <c r="AE975" s="3"/>
      <c r="AF975" s="164"/>
      <c r="AG975" s="3"/>
      <c r="AH975" s="3"/>
      <c r="AI975" s="3"/>
      <c r="AJ975" s="3"/>
      <c r="AK975" s="3"/>
      <c r="AL975" s="3"/>
      <c r="AM975" s="3"/>
      <c r="AN975" s="3"/>
      <c r="AO975" s="3"/>
    </row>
    <row r="976" spans="1:41" ht="12.75" customHeight="1" x14ac:dyDescent="0.2">
      <c r="A976" s="3"/>
      <c r="B976" s="3"/>
      <c r="C976" s="3"/>
      <c r="D976" s="117"/>
      <c r="E976" s="3"/>
      <c r="F976" s="3"/>
      <c r="G976" s="3"/>
      <c r="H976" s="3"/>
      <c r="I976" s="3"/>
      <c r="J976" s="3"/>
      <c r="K976" s="163"/>
      <c r="L976" s="3"/>
      <c r="M976" s="3"/>
      <c r="N976" s="3"/>
      <c r="O976" s="3"/>
      <c r="P976" s="3"/>
      <c r="Q976" s="3"/>
      <c r="R976" s="3"/>
      <c r="S976" s="1"/>
      <c r="T976" s="1"/>
      <c r="U976" s="3"/>
      <c r="V976" s="3"/>
      <c r="W976" s="163"/>
      <c r="X976" s="3"/>
      <c r="Y976" s="163"/>
      <c r="Z976" s="3"/>
      <c r="AA976" s="3"/>
      <c r="AB976" s="3"/>
      <c r="AC976" s="3"/>
      <c r="AD976" s="163"/>
      <c r="AE976" s="3"/>
      <c r="AF976" s="164"/>
      <c r="AG976" s="3"/>
      <c r="AH976" s="3"/>
      <c r="AI976" s="3"/>
      <c r="AJ976" s="3"/>
      <c r="AK976" s="3"/>
      <c r="AL976" s="3"/>
      <c r="AM976" s="3"/>
      <c r="AN976" s="3"/>
      <c r="AO976" s="3"/>
    </row>
    <row r="977" spans="1:41" ht="12.75" customHeight="1" x14ac:dyDescent="0.2">
      <c r="A977" s="3"/>
      <c r="B977" s="3"/>
      <c r="C977" s="3"/>
      <c r="D977" s="117"/>
      <c r="E977" s="3"/>
      <c r="F977" s="3"/>
      <c r="G977" s="3"/>
      <c r="H977" s="3"/>
      <c r="I977" s="3"/>
      <c r="J977" s="3"/>
      <c r="K977" s="163"/>
      <c r="L977" s="3"/>
      <c r="M977" s="3"/>
      <c r="N977" s="3"/>
      <c r="O977" s="3"/>
      <c r="P977" s="3"/>
      <c r="Q977" s="3"/>
      <c r="R977" s="3"/>
      <c r="S977" s="1"/>
      <c r="T977" s="1"/>
      <c r="U977" s="3"/>
      <c r="V977" s="3"/>
      <c r="W977" s="163"/>
      <c r="X977" s="3"/>
      <c r="Y977" s="163"/>
      <c r="Z977" s="3"/>
      <c r="AA977" s="3"/>
      <c r="AB977" s="3"/>
      <c r="AC977" s="3"/>
      <c r="AD977" s="163"/>
      <c r="AE977" s="3"/>
      <c r="AF977" s="164"/>
      <c r="AG977" s="3"/>
      <c r="AH977" s="3"/>
      <c r="AI977" s="3"/>
      <c r="AJ977" s="3"/>
      <c r="AK977" s="3"/>
      <c r="AL977" s="3"/>
      <c r="AM977" s="3"/>
      <c r="AN977" s="3"/>
      <c r="AO977" s="3"/>
    </row>
    <row r="978" spans="1:41" ht="12.75" customHeight="1" x14ac:dyDescent="0.2">
      <c r="A978" s="3"/>
      <c r="B978" s="3"/>
      <c r="C978" s="3"/>
      <c r="D978" s="117"/>
      <c r="E978" s="3"/>
      <c r="F978" s="3"/>
      <c r="G978" s="3"/>
      <c r="H978" s="3"/>
      <c r="I978" s="3"/>
      <c r="J978" s="3"/>
      <c r="K978" s="163"/>
      <c r="L978" s="3"/>
      <c r="M978" s="3"/>
      <c r="N978" s="3"/>
      <c r="O978" s="3"/>
      <c r="P978" s="3"/>
      <c r="Q978" s="3"/>
      <c r="R978" s="3"/>
      <c r="S978" s="1"/>
      <c r="T978" s="1"/>
      <c r="U978" s="3"/>
      <c r="V978" s="3"/>
      <c r="W978" s="163"/>
      <c r="X978" s="3"/>
      <c r="Y978" s="163"/>
      <c r="Z978" s="3"/>
      <c r="AA978" s="3"/>
      <c r="AB978" s="3"/>
      <c r="AC978" s="3"/>
      <c r="AD978" s="163"/>
      <c r="AE978" s="3"/>
      <c r="AF978" s="164"/>
      <c r="AG978" s="3"/>
      <c r="AH978" s="3"/>
      <c r="AI978" s="3"/>
      <c r="AJ978" s="3"/>
      <c r="AK978" s="3"/>
      <c r="AL978" s="3"/>
      <c r="AM978" s="3"/>
      <c r="AN978" s="3"/>
      <c r="AO978" s="3"/>
    </row>
    <row r="979" spans="1:41" ht="12.75" customHeight="1" x14ac:dyDescent="0.2">
      <c r="A979" s="3"/>
      <c r="B979" s="3"/>
      <c r="C979" s="3"/>
      <c r="D979" s="117"/>
      <c r="E979" s="3"/>
      <c r="F979" s="3"/>
      <c r="G979" s="3"/>
      <c r="H979" s="3"/>
      <c r="I979" s="3"/>
      <c r="J979" s="3"/>
      <c r="K979" s="163"/>
      <c r="L979" s="3"/>
      <c r="M979" s="3"/>
      <c r="N979" s="3"/>
      <c r="O979" s="3"/>
      <c r="P979" s="3"/>
      <c r="Q979" s="3"/>
      <c r="R979" s="3"/>
      <c r="S979" s="1"/>
      <c r="T979" s="1"/>
      <c r="U979" s="3"/>
      <c r="V979" s="3"/>
      <c r="W979" s="163"/>
      <c r="X979" s="3"/>
      <c r="Y979" s="163"/>
      <c r="Z979" s="3"/>
      <c r="AA979" s="3"/>
      <c r="AB979" s="3"/>
      <c r="AC979" s="3"/>
      <c r="AD979" s="163"/>
      <c r="AE979" s="3"/>
      <c r="AF979" s="164"/>
      <c r="AG979" s="3"/>
      <c r="AH979" s="3"/>
      <c r="AI979" s="3"/>
      <c r="AJ979" s="3"/>
      <c r="AK979" s="3"/>
      <c r="AL979" s="3"/>
      <c r="AM979" s="3"/>
      <c r="AN979" s="3"/>
      <c r="AO979" s="3"/>
    </row>
    <row r="980" spans="1:41" ht="12.75" customHeight="1" x14ac:dyDescent="0.2">
      <c r="A980" s="3"/>
      <c r="B980" s="3"/>
      <c r="C980" s="3"/>
      <c r="D980" s="117"/>
      <c r="E980" s="3"/>
      <c r="F980" s="3"/>
      <c r="G980" s="3"/>
      <c r="H980" s="3"/>
      <c r="I980" s="3"/>
      <c r="J980" s="3"/>
      <c r="K980" s="163"/>
      <c r="L980" s="3"/>
      <c r="M980" s="3"/>
      <c r="N980" s="3"/>
      <c r="O980" s="3"/>
      <c r="P980" s="3"/>
      <c r="Q980" s="3"/>
      <c r="R980" s="3"/>
      <c r="S980" s="1"/>
      <c r="T980" s="1"/>
      <c r="U980" s="3"/>
      <c r="V980" s="3"/>
      <c r="W980" s="163"/>
      <c r="X980" s="3"/>
      <c r="Y980" s="163"/>
      <c r="Z980" s="3"/>
      <c r="AA980" s="3"/>
      <c r="AB980" s="3"/>
      <c r="AC980" s="3"/>
      <c r="AD980" s="163"/>
      <c r="AE980" s="3"/>
      <c r="AF980" s="164"/>
      <c r="AG980" s="3"/>
      <c r="AH980" s="3"/>
      <c r="AI980" s="3"/>
      <c r="AJ980" s="3"/>
      <c r="AK980" s="3"/>
      <c r="AL980" s="3"/>
      <c r="AM980" s="3"/>
      <c r="AN980" s="3"/>
      <c r="AO980" s="3"/>
    </row>
    <row r="981" spans="1:41" ht="12.75" customHeight="1" x14ac:dyDescent="0.2">
      <c r="A981" s="3"/>
      <c r="B981" s="3"/>
      <c r="C981" s="3"/>
      <c r="D981" s="117"/>
      <c r="E981" s="3"/>
      <c r="F981" s="3"/>
      <c r="G981" s="3"/>
      <c r="H981" s="3"/>
      <c r="I981" s="3"/>
      <c r="J981" s="3"/>
      <c r="K981" s="163"/>
      <c r="L981" s="3"/>
      <c r="M981" s="3"/>
      <c r="N981" s="3"/>
      <c r="O981" s="3"/>
      <c r="P981" s="3"/>
      <c r="Q981" s="3"/>
      <c r="R981" s="3"/>
      <c r="S981" s="1"/>
      <c r="T981" s="1"/>
      <c r="U981" s="3"/>
      <c r="V981" s="3"/>
      <c r="W981" s="163"/>
      <c r="X981" s="3"/>
      <c r="Y981" s="163"/>
      <c r="Z981" s="3"/>
      <c r="AA981" s="3"/>
      <c r="AB981" s="3"/>
      <c r="AC981" s="3"/>
      <c r="AD981" s="163"/>
      <c r="AE981" s="3"/>
      <c r="AF981" s="164"/>
      <c r="AG981" s="3"/>
      <c r="AH981" s="3"/>
      <c r="AI981" s="3"/>
      <c r="AJ981" s="3"/>
      <c r="AK981" s="3"/>
      <c r="AL981" s="3"/>
      <c r="AM981" s="3"/>
      <c r="AN981" s="3"/>
      <c r="AO981" s="3"/>
    </row>
    <row r="982" spans="1:41" ht="12.75" customHeight="1" x14ac:dyDescent="0.2">
      <c r="A982" s="3"/>
      <c r="B982" s="3"/>
      <c r="C982" s="3"/>
      <c r="D982" s="117"/>
      <c r="E982" s="3"/>
      <c r="F982" s="3"/>
      <c r="G982" s="3"/>
      <c r="H982" s="3"/>
      <c r="I982" s="3"/>
      <c r="J982" s="3"/>
      <c r="K982" s="163"/>
      <c r="L982" s="3"/>
      <c r="M982" s="3"/>
      <c r="N982" s="3"/>
      <c r="O982" s="3"/>
      <c r="P982" s="3"/>
      <c r="Q982" s="3"/>
      <c r="R982" s="3"/>
      <c r="S982" s="1"/>
      <c r="T982" s="1"/>
      <c r="U982" s="3"/>
      <c r="V982" s="3"/>
      <c r="W982" s="163"/>
      <c r="X982" s="3"/>
      <c r="Y982" s="163"/>
      <c r="Z982" s="3"/>
      <c r="AA982" s="3"/>
      <c r="AB982" s="3"/>
      <c r="AC982" s="3"/>
      <c r="AD982" s="163"/>
      <c r="AE982" s="3"/>
      <c r="AF982" s="164"/>
      <c r="AG982" s="3"/>
      <c r="AH982" s="3"/>
      <c r="AI982" s="3"/>
      <c r="AJ982" s="3"/>
      <c r="AK982" s="3"/>
      <c r="AL982" s="3"/>
      <c r="AM982" s="3"/>
      <c r="AN982" s="3"/>
      <c r="AO982" s="3"/>
    </row>
    <row r="983" spans="1:41" ht="12.75" customHeight="1" x14ac:dyDescent="0.2">
      <c r="A983" s="3"/>
      <c r="B983" s="3"/>
      <c r="C983" s="3"/>
      <c r="D983" s="117"/>
      <c r="E983" s="3"/>
      <c r="F983" s="3"/>
      <c r="G983" s="3"/>
      <c r="H983" s="3"/>
      <c r="I983" s="3"/>
      <c r="J983" s="3"/>
      <c r="K983" s="163"/>
      <c r="L983" s="3"/>
      <c r="M983" s="3"/>
      <c r="N983" s="3"/>
      <c r="O983" s="3"/>
      <c r="P983" s="3"/>
      <c r="Q983" s="3"/>
      <c r="R983" s="3"/>
      <c r="S983" s="1"/>
      <c r="T983" s="1"/>
      <c r="U983" s="3"/>
      <c r="V983" s="3"/>
      <c r="W983" s="163"/>
      <c r="X983" s="3"/>
      <c r="Y983" s="163"/>
      <c r="Z983" s="3"/>
      <c r="AA983" s="3"/>
      <c r="AB983" s="3"/>
      <c r="AC983" s="3"/>
      <c r="AD983" s="163"/>
      <c r="AE983" s="3"/>
      <c r="AF983" s="164"/>
      <c r="AG983" s="3"/>
      <c r="AH983" s="3"/>
      <c r="AI983" s="3"/>
      <c r="AJ983" s="3"/>
      <c r="AK983" s="3"/>
      <c r="AL983" s="3"/>
      <c r="AM983" s="3"/>
      <c r="AN983" s="3"/>
      <c r="AO983" s="3"/>
    </row>
    <row r="984" spans="1:41" ht="12.75" customHeight="1" x14ac:dyDescent="0.2">
      <c r="A984" s="3"/>
      <c r="B984" s="3"/>
      <c r="C984" s="3"/>
      <c r="D984" s="117"/>
      <c r="E984" s="3"/>
      <c r="F984" s="3"/>
      <c r="G984" s="3"/>
      <c r="H984" s="3"/>
      <c r="I984" s="3"/>
      <c r="J984" s="3"/>
      <c r="K984" s="163"/>
      <c r="L984" s="3"/>
      <c r="M984" s="3"/>
      <c r="N984" s="3"/>
      <c r="O984" s="3"/>
      <c r="P984" s="3"/>
      <c r="Q984" s="3"/>
      <c r="R984" s="3"/>
      <c r="S984" s="1"/>
      <c r="T984" s="1"/>
      <c r="U984" s="3"/>
      <c r="V984" s="3"/>
      <c r="W984" s="163"/>
      <c r="X984" s="3"/>
      <c r="Y984" s="163"/>
      <c r="Z984" s="3"/>
      <c r="AA984" s="3"/>
      <c r="AB984" s="3"/>
      <c r="AC984" s="3"/>
      <c r="AD984" s="163"/>
      <c r="AE984" s="3"/>
      <c r="AF984" s="164"/>
      <c r="AG984" s="3"/>
      <c r="AH984" s="3"/>
      <c r="AI984" s="3"/>
      <c r="AJ984" s="3"/>
      <c r="AK984" s="3"/>
      <c r="AL984" s="3"/>
      <c r="AM984" s="3"/>
      <c r="AN984" s="3"/>
      <c r="AO984" s="3"/>
    </row>
    <row r="985" spans="1:41" ht="12.75" customHeight="1" x14ac:dyDescent="0.2">
      <c r="A985" s="3"/>
      <c r="B985" s="3"/>
      <c r="C985" s="3"/>
      <c r="D985" s="117"/>
      <c r="E985" s="3"/>
      <c r="F985" s="3"/>
      <c r="G985" s="3"/>
      <c r="H985" s="3"/>
      <c r="I985" s="3"/>
      <c r="J985" s="3"/>
      <c r="K985" s="163"/>
      <c r="L985" s="3"/>
      <c r="M985" s="3"/>
      <c r="N985" s="3"/>
      <c r="O985" s="3"/>
      <c r="P985" s="3"/>
      <c r="Q985" s="3"/>
      <c r="R985" s="3"/>
      <c r="S985" s="1"/>
      <c r="T985" s="1"/>
      <c r="U985" s="3"/>
      <c r="V985" s="3"/>
      <c r="W985" s="163"/>
      <c r="X985" s="3"/>
      <c r="Y985" s="163"/>
      <c r="Z985" s="3"/>
      <c r="AA985" s="3"/>
      <c r="AB985" s="3"/>
      <c r="AC985" s="3"/>
      <c r="AD985" s="163"/>
      <c r="AE985" s="3"/>
      <c r="AF985" s="164"/>
      <c r="AG985" s="3"/>
      <c r="AH985" s="3"/>
      <c r="AI985" s="3"/>
      <c r="AJ985" s="3"/>
      <c r="AK985" s="3"/>
      <c r="AL985" s="3"/>
      <c r="AM985" s="3"/>
      <c r="AN985" s="3"/>
      <c r="AO985" s="3"/>
    </row>
    <row r="986" spans="1:41" ht="12.75" customHeight="1" x14ac:dyDescent="0.2">
      <c r="A986" s="3"/>
      <c r="B986" s="3"/>
      <c r="C986" s="3"/>
      <c r="D986" s="117"/>
      <c r="E986" s="3"/>
      <c r="F986" s="3"/>
      <c r="G986" s="3"/>
      <c r="H986" s="3"/>
      <c r="I986" s="3"/>
      <c r="J986" s="3"/>
      <c r="K986" s="163"/>
      <c r="L986" s="3"/>
      <c r="M986" s="3"/>
      <c r="N986" s="3"/>
      <c r="O986" s="3"/>
      <c r="P986" s="3"/>
      <c r="Q986" s="3"/>
      <c r="R986" s="3"/>
      <c r="S986" s="1"/>
      <c r="T986" s="1"/>
      <c r="U986" s="3"/>
      <c r="V986" s="3"/>
      <c r="W986" s="163"/>
      <c r="X986" s="3"/>
      <c r="Y986" s="163"/>
      <c r="Z986" s="3"/>
      <c r="AA986" s="3"/>
      <c r="AB986" s="3"/>
      <c r="AC986" s="3"/>
      <c r="AD986" s="163"/>
      <c r="AE986" s="3"/>
      <c r="AF986" s="164"/>
      <c r="AG986" s="3"/>
      <c r="AH986" s="3"/>
      <c r="AI986" s="3"/>
      <c r="AJ986" s="3"/>
      <c r="AK986" s="3"/>
      <c r="AL986" s="3"/>
      <c r="AM986" s="3"/>
      <c r="AN986" s="3"/>
      <c r="AO986" s="3"/>
    </row>
    <row r="987" spans="1:41" ht="12.75" customHeight="1" x14ac:dyDescent="0.2">
      <c r="A987" s="3"/>
      <c r="B987" s="3"/>
      <c r="C987" s="3"/>
      <c r="D987" s="117"/>
      <c r="E987" s="3"/>
      <c r="F987" s="3"/>
      <c r="G987" s="3"/>
      <c r="H987" s="3"/>
      <c r="I987" s="3"/>
      <c r="J987" s="3"/>
      <c r="K987" s="163"/>
      <c r="L987" s="3"/>
      <c r="M987" s="3"/>
      <c r="N987" s="3"/>
      <c r="O987" s="3"/>
      <c r="P987" s="3"/>
      <c r="Q987" s="3"/>
      <c r="R987" s="3"/>
      <c r="S987" s="1"/>
      <c r="T987" s="1"/>
      <c r="U987" s="3"/>
      <c r="V987" s="3"/>
      <c r="W987" s="163"/>
      <c r="X987" s="3"/>
      <c r="Y987" s="163"/>
      <c r="Z987" s="3"/>
      <c r="AA987" s="3"/>
      <c r="AB987" s="3"/>
      <c r="AC987" s="3"/>
      <c r="AD987" s="163"/>
      <c r="AE987" s="3"/>
      <c r="AF987" s="164"/>
      <c r="AG987" s="3"/>
      <c r="AH987" s="3"/>
      <c r="AI987" s="3"/>
      <c r="AJ987" s="3"/>
      <c r="AK987" s="3"/>
      <c r="AL987" s="3"/>
      <c r="AM987" s="3"/>
      <c r="AN987" s="3"/>
      <c r="AO987" s="3"/>
    </row>
    <row r="988" spans="1:41" ht="12.75" customHeight="1" x14ac:dyDescent="0.2">
      <c r="A988" s="3"/>
      <c r="B988" s="3"/>
      <c r="C988" s="3"/>
      <c r="D988" s="117"/>
      <c r="E988" s="3"/>
      <c r="F988" s="3"/>
      <c r="G988" s="3"/>
      <c r="H988" s="3"/>
      <c r="I988" s="3"/>
      <c r="J988" s="3"/>
      <c r="K988" s="163"/>
      <c r="L988" s="3"/>
      <c r="M988" s="3"/>
      <c r="N988" s="3"/>
      <c r="O988" s="3"/>
      <c r="P988" s="3"/>
      <c r="Q988" s="3"/>
      <c r="R988" s="3"/>
      <c r="S988" s="1"/>
      <c r="T988" s="1"/>
      <c r="U988" s="3"/>
      <c r="V988" s="3"/>
      <c r="W988" s="163"/>
      <c r="X988" s="3"/>
      <c r="Y988" s="163"/>
      <c r="Z988" s="3"/>
      <c r="AA988" s="3"/>
      <c r="AB988" s="3"/>
      <c r="AC988" s="3"/>
      <c r="AD988" s="163"/>
      <c r="AE988" s="3"/>
      <c r="AF988" s="164"/>
      <c r="AG988" s="3"/>
      <c r="AH988" s="3"/>
      <c r="AI988" s="3"/>
      <c r="AJ988" s="3"/>
      <c r="AK988" s="3"/>
      <c r="AL988" s="3"/>
      <c r="AM988" s="3"/>
      <c r="AN988" s="3"/>
      <c r="AO988" s="3"/>
    </row>
    <row r="989" spans="1:41" ht="12.75" customHeight="1" x14ac:dyDescent="0.2">
      <c r="A989" s="3"/>
      <c r="B989" s="3"/>
      <c r="C989" s="3"/>
      <c r="D989" s="117"/>
      <c r="E989" s="3"/>
      <c r="F989" s="3"/>
      <c r="G989" s="3"/>
      <c r="H989" s="3"/>
      <c r="I989" s="3"/>
      <c r="J989" s="3"/>
      <c r="K989" s="163"/>
      <c r="L989" s="3"/>
      <c r="M989" s="3"/>
      <c r="N989" s="3"/>
      <c r="O989" s="3"/>
      <c r="P989" s="3"/>
      <c r="Q989" s="3"/>
      <c r="R989" s="3"/>
      <c r="S989" s="1"/>
      <c r="T989" s="1"/>
      <c r="U989" s="3"/>
      <c r="V989" s="3"/>
      <c r="W989" s="163"/>
      <c r="X989" s="3"/>
      <c r="Y989" s="163"/>
      <c r="Z989" s="3"/>
      <c r="AA989" s="3"/>
      <c r="AB989" s="3"/>
      <c r="AC989" s="3"/>
      <c r="AD989" s="163"/>
      <c r="AE989" s="3"/>
      <c r="AF989" s="164"/>
      <c r="AG989" s="3"/>
      <c r="AH989" s="3"/>
      <c r="AI989" s="3"/>
      <c r="AJ989" s="3"/>
      <c r="AK989" s="3"/>
      <c r="AL989" s="3"/>
      <c r="AM989" s="3"/>
      <c r="AN989" s="3"/>
      <c r="AO989" s="3"/>
    </row>
    <row r="990" spans="1:41" ht="12.75" customHeight="1" x14ac:dyDescent="0.2">
      <c r="A990" s="3"/>
      <c r="B990" s="3"/>
      <c r="C990" s="3"/>
      <c r="D990" s="117"/>
      <c r="E990" s="3"/>
      <c r="F990" s="3"/>
      <c r="G990" s="3"/>
      <c r="H990" s="3"/>
      <c r="I990" s="3"/>
      <c r="J990" s="3"/>
      <c r="K990" s="163"/>
      <c r="L990" s="3"/>
      <c r="M990" s="3"/>
      <c r="N990" s="3"/>
      <c r="O990" s="3"/>
      <c r="P990" s="3"/>
      <c r="Q990" s="3"/>
      <c r="R990" s="3"/>
      <c r="S990" s="1"/>
      <c r="T990" s="1"/>
      <c r="U990" s="3"/>
      <c r="V990" s="3"/>
      <c r="W990" s="163"/>
      <c r="X990" s="3"/>
      <c r="Y990" s="163"/>
      <c r="Z990" s="3"/>
      <c r="AA990" s="3"/>
      <c r="AB990" s="3"/>
      <c r="AC990" s="3"/>
      <c r="AD990" s="163"/>
      <c r="AE990" s="3"/>
      <c r="AF990" s="164"/>
      <c r="AG990" s="3"/>
      <c r="AH990" s="3"/>
      <c r="AI990" s="3"/>
      <c r="AJ990" s="3"/>
      <c r="AK990" s="3"/>
      <c r="AL990" s="3"/>
      <c r="AM990" s="3"/>
      <c r="AN990" s="3"/>
      <c r="AO990" s="3"/>
    </row>
    <row r="991" spans="1:41" ht="12.75" customHeight="1" x14ac:dyDescent="0.2">
      <c r="A991" s="3"/>
      <c r="B991" s="3"/>
      <c r="C991" s="3"/>
      <c r="D991" s="117"/>
      <c r="E991" s="3"/>
      <c r="F991" s="3"/>
      <c r="G991" s="3"/>
      <c r="H991" s="3"/>
      <c r="I991" s="3"/>
      <c r="J991" s="3"/>
      <c r="K991" s="163"/>
      <c r="L991" s="3"/>
      <c r="M991" s="3"/>
      <c r="N991" s="3"/>
      <c r="O991" s="3"/>
      <c r="P991" s="3"/>
      <c r="Q991" s="3"/>
      <c r="R991" s="3"/>
      <c r="S991" s="1"/>
      <c r="T991" s="1"/>
      <c r="U991" s="3"/>
      <c r="V991" s="3"/>
      <c r="W991" s="163"/>
      <c r="X991" s="3"/>
      <c r="Y991" s="163"/>
      <c r="Z991" s="3"/>
      <c r="AA991" s="3"/>
      <c r="AB991" s="3"/>
      <c r="AC991" s="3"/>
      <c r="AD991" s="163"/>
      <c r="AE991" s="3"/>
      <c r="AF991" s="164"/>
      <c r="AG991" s="3"/>
      <c r="AH991" s="3"/>
      <c r="AI991" s="3"/>
      <c r="AJ991" s="3"/>
      <c r="AK991" s="3"/>
      <c r="AL991" s="3"/>
      <c r="AM991" s="3"/>
      <c r="AN991" s="3"/>
      <c r="AO991" s="3"/>
    </row>
    <row r="992" spans="1:41" ht="12.75" customHeight="1" x14ac:dyDescent="0.2">
      <c r="A992" s="3"/>
      <c r="B992" s="3"/>
      <c r="C992" s="3"/>
      <c r="D992" s="117"/>
      <c r="E992" s="3"/>
      <c r="F992" s="3"/>
      <c r="G992" s="3"/>
      <c r="H992" s="3"/>
      <c r="I992" s="3"/>
      <c r="J992" s="3"/>
      <c r="K992" s="163"/>
      <c r="L992" s="3"/>
      <c r="M992" s="3"/>
      <c r="N992" s="3"/>
      <c r="O992" s="3"/>
      <c r="P992" s="3"/>
      <c r="Q992" s="3"/>
      <c r="R992" s="3"/>
      <c r="S992" s="1"/>
      <c r="T992" s="1"/>
      <c r="U992" s="3"/>
      <c r="V992" s="3"/>
      <c r="W992" s="163"/>
      <c r="X992" s="3"/>
      <c r="Y992" s="163"/>
      <c r="Z992" s="3"/>
      <c r="AA992" s="3"/>
      <c r="AB992" s="3"/>
      <c r="AC992" s="3"/>
      <c r="AD992" s="163"/>
      <c r="AE992" s="3"/>
      <c r="AF992" s="164"/>
      <c r="AG992" s="3"/>
      <c r="AH992" s="3"/>
      <c r="AI992" s="3"/>
      <c r="AJ992" s="3"/>
      <c r="AK992" s="3"/>
      <c r="AL992" s="3"/>
      <c r="AM992" s="3"/>
      <c r="AN992" s="3"/>
      <c r="AO992" s="3"/>
    </row>
    <row r="993" spans="1:41" ht="12.75" customHeight="1" x14ac:dyDescent="0.2">
      <c r="A993" s="3"/>
      <c r="B993" s="3"/>
      <c r="C993" s="3"/>
      <c r="D993" s="117"/>
      <c r="E993" s="3"/>
      <c r="F993" s="3"/>
      <c r="G993" s="3"/>
      <c r="H993" s="3"/>
      <c r="I993" s="3"/>
      <c r="J993" s="3"/>
      <c r="K993" s="163"/>
      <c r="L993" s="3"/>
      <c r="M993" s="3"/>
      <c r="N993" s="3"/>
      <c r="O993" s="3"/>
      <c r="P993" s="3"/>
      <c r="Q993" s="3"/>
      <c r="R993" s="3"/>
      <c r="S993" s="1"/>
      <c r="T993" s="1"/>
      <c r="U993" s="3"/>
      <c r="V993" s="3"/>
      <c r="W993" s="163"/>
      <c r="X993" s="3"/>
      <c r="Y993" s="163"/>
      <c r="Z993" s="3"/>
      <c r="AA993" s="3"/>
      <c r="AB993" s="3"/>
      <c r="AC993" s="3"/>
      <c r="AD993" s="163"/>
      <c r="AE993" s="3"/>
      <c r="AF993" s="164"/>
      <c r="AG993" s="3"/>
      <c r="AH993" s="3"/>
      <c r="AI993" s="3"/>
      <c r="AJ993" s="3"/>
      <c r="AK993" s="3"/>
      <c r="AL993" s="3"/>
      <c r="AM993" s="3"/>
      <c r="AN993" s="3"/>
      <c r="AO993" s="3"/>
    </row>
    <row r="994" spans="1:41" ht="12.75" customHeight="1" x14ac:dyDescent="0.2">
      <c r="A994" s="3"/>
      <c r="B994" s="3"/>
      <c r="C994" s="3"/>
      <c r="D994" s="117"/>
      <c r="E994" s="3"/>
      <c r="F994" s="3"/>
      <c r="G994" s="3"/>
      <c r="H994" s="3"/>
      <c r="I994" s="3"/>
      <c r="J994" s="3"/>
      <c r="K994" s="163"/>
      <c r="L994" s="3"/>
      <c r="M994" s="3"/>
      <c r="N994" s="3"/>
      <c r="O994" s="3"/>
      <c r="P994" s="3"/>
      <c r="Q994" s="3"/>
      <c r="R994" s="3"/>
      <c r="S994" s="1"/>
      <c r="T994" s="1"/>
      <c r="U994" s="3"/>
      <c r="V994" s="3"/>
      <c r="W994" s="163"/>
      <c r="X994" s="3"/>
      <c r="Y994" s="163"/>
      <c r="Z994" s="3"/>
      <c r="AA994" s="3"/>
      <c r="AB994" s="3"/>
      <c r="AC994" s="3"/>
      <c r="AD994" s="163"/>
      <c r="AE994" s="3"/>
      <c r="AF994" s="164"/>
      <c r="AG994" s="3"/>
      <c r="AH994" s="3"/>
      <c r="AI994" s="3"/>
      <c r="AJ994" s="3"/>
      <c r="AK994" s="3"/>
      <c r="AL994" s="3"/>
      <c r="AM994" s="3"/>
      <c r="AN994" s="3"/>
      <c r="AO994" s="3"/>
    </row>
    <row r="995" spans="1:41" ht="12.75" customHeight="1" x14ac:dyDescent="0.2">
      <c r="A995" s="3"/>
      <c r="B995" s="3"/>
      <c r="C995" s="3"/>
      <c r="D995" s="117"/>
      <c r="E995" s="3"/>
      <c r="F995" s="3"/>
      <c r="G995" s="3"/>
      <c r="H995" s="3"/>
      <c r="I995" s="3"/>
      <c r="J995" s="3"/>
      <c r="K995" s="163"/>
      <c r="L995" s="3"/>
      <c r="M995" s="3"/>
      <c r="N995" s="3"/>
      <c r="O995" s="3"/>
      <c r="P995" s="3"/>
      <c r="Q995" s="3"/>
      <c r="R995" s="3"/>
      <c r="S995" s="1"/>
      <c r="T995" s="1"/>
      <c r="U995" s="3"/>
      <c r="V995" s="3"/>
      <c r="W995" s="163"/>
      <c r="X995" s="3"/>
      <c r="Y995" s="163"/>
      <c r="Z995" s="3"/>
      <c r="AA995" s="3"/>
      <c r="AB995" s="3"/>
      <c r="AC995" s="3"/>
      <c r="AD995" s="163"/>
      <c r="AE995" s="3"/>
      <c r="AF995" s="164"/>
      <c r="AG995" s="3"/>
      <c r="AH995" s="3"/>
      <c r="AI995" s="3"/>
      <c r="AJ995" s="3"/>
      <c r="AK995" s="3"/>
      <c r="AL995" s="3"/>
      <c r="AM995" s="3"/>
      <c r="AN995" s="3"/>
      <c r="AO995" s="3"/>
    </row>
    <row r="996" spans="1:41" ht="12.75" customHeight="1" x14ac:dyDescent="0.2">
      <c r="A996" s="3"/>
      <c r="B996" s="3"/>
      <c r="C996" s="3"/>
      <c r="D996" s="117"/>
      <c r="E996" s="3"/>
      <c r="F996" s="3"/>
      <c r="G996" s="3"/>
      <c r="H996" s="3"/>
      <c r="I996" s="3"/>
      <c r="J996" s="3"/>
      <c r="K996" s="163"/>
      <c r="L996" s="3"/>
      <c r="M996" s="3"/>
      <c r="N996" s="3"/>
      <c r="O996" s="3"/>
      <c r="P996" s="3"/>
      <c r="Q996" s="3"/>
      <c r="R996" s="3"/>
      <c r="S996" s="1"/>
      <c r="T996" s="1"/>
      <c r="U996" s="3"/>
      <c r="V996" s="3"/>
      <c r="W996" s="163"/>
      <c r="X996" s="3"/>
      <c r="Y996" s="163"/>
      <c r="Z996" s="3"/>
      <c r="AA996" s="3"/>
      <c r="AB996" s="3"/>
      <c r="AC996" s="3"/>
      <c r="AD996" s="163"/>
      <c r="AE996" s="3"/>
      <c r="AF996" s="164"/>
      <c r="AG996" s="3"/>
      <c r="AH996" s="3"/>
      <c r="AI996" s="3"/>
      <c r="AJ996" s="3"/>
      <c r="AK996" s="3"/>
      <c r="AL996" s="3"/>
      <c r="AM996" s="3"/>
      <c r="AN996" s="3"/>
      <c r="AO996" s="3"/>
    </row>
    <row r="997" spans="1:41" ht="12.75" customHeight="1" x14ac:dyDescent="0.2">
      <c r="A997" s="3"/>
      <c r="B997" s="3"/>
      <c r="C997" s="3"/>
      <c r="D997" s="117"/>
      <c r="E997" s="3"/>
      <c r="F997" s="3"/>
      <c r="G997" s="3"/>
      <c r="H997" s="3"/>
      <c r="I997" s="3"/>
      <c r="J997" s="3"/>
      <c r="K997" s="163"/>
      <c r="L997" s="3"/>
      <c r="M997" s="3"/>
      <c r="N997" s="3"/>
      <c r="O997" s="3"/>
      <c r="P997" s="3"/>
      <c r="Q997" s="3"/>
      <c r="R997" s="3"/>
      <c r="S997" s="1"/>
      <c r="T997" s="1"/>
      <c r="U997" s="3"/>
      <c r="V997" s="3"/>
      <c r="W997" s="163"/>
      <c r="X997" s="3"/>
      <c r="Y997" s="163"/>
      <c r="Z997" s="3"/>
      <c r="AA997" s="3"/>
      <c r="AB997" s="3"/>
      <c r="AC997" s="3"/>
      <c r="AD997" s="163"/>
      <c r="AE997" s="3"/>
      <c r="AF997" s="164"/>
      <c r="AG997" s="3"/>
      <c r="AH997" s="3"/>
      <c r="AI997" s="3"/>
      <c r="AJ997" s="3"/>
      <c r="AK997" s="3"/>
      <c r="AL997" s="3"/>
      <c r="AM997" s="3"/>
      <c r="AN997" s="3"/>
      <c r="AO997" s="3"/>
    </row>
    <row r="998" spans="1:41" ht="12.75" customHeight="1" x14ac:dyDescent="0.2">
      <c r="A998" s="3"/>
      <c r="B998" s="3"/>
      <c r="C998" s="3"/>
      <c r="D998" s="117"/>
      <c r="E998" s="3"/>
      <c r="F998" s="3"/>
      <c r="G998" s="3"/>
      <c r="H998" s="3"/>
      <c r="I998" s="3"/>
      <c r="J998" s="3"/>
      <c r="K998" s="163"/>
      <c r="L998" s="3"/>
      <c r="M998" s="3"/>
      <c r="N998" s="3"/>
      <c r="O998" s="3"/>
      <c r="P998" s="3"/>
      <c r="Q998" s="3"/>
      <c r="R998" s="3"/>
      <c r="S998" s="1"/>
      <c r="T998" s="1"/>
      <c r="U998" s="3"/>
      <c r="V998" s="3"/>
      <c r="W998" s="163"/>
      <c r="X998" s="3"/>
      <c r="Y998" s="163"/>
      <c r="Z998" s="3"/>
      <c r="AA998" s="3"/>
      <c r="AB998" s="3"/>
      <c r="AC998" s="3"/>
      <c r="AD998" s="163"/>
      <c r="AE998" s="3"/>
      <c r="AF998" s="164"/>
      <c r="AG998" s="3"/>
      <c r="AH998" s="3"/>
      <c r="AI998" s="3"/>
      <c r="AJ998" s="3"/>
      <c r="AK998" s="3"/>
      <c r="AL998" s="3"/>
      <c r="AM998" s="3"/>
      <c r="AN998" s="3"/>
      <c r="AO998" s="3"/>
    </row>
    <row r="999" spans="1:41" ht="12.75" customHeight="1" x14ac:dyDescent="0.2">
      <c r="A999" s="3"/>
      <c r="B999" s="3"/>
      <c r="C999" s="3"/>
      <c r="D999" s="117"/>
      <c r="E999" s="3"/>
      <c r="F999" s="3"/>
      <c r="G999" s="3"/>
      <c r="H999" s="3"/>
      <c r="I999" s="3"/>
      <c r="J999" s="3"/>
      <c r="K999" s="163"/>
      <c r="L999" s="3"/>
      <c r="M999" s="3"/>
      <c r="N999" s="3"/>
      <c r="O999" s="3"/>
      <c r="P999" s="3"/>
      <c r="Q999" s="3"/>
      <c r="R999" s="3"/>
      <c r="S999" s="1"/>
      <c r="T999" s="1"/>
      <c r="U999" s="3"/>
      <c r="V999" s="3"/>
      <c r="W999" s="163"/>
      <c r="X999" s="3"/>
      <c r="Y999" s="163"/>
      <c r="Z999" s="3"/>
      <c r="AA999" s="3"/>
      <c r="AB999" s="3"/>
      <c r="AC999" s="3"/>
      <c r="AD999" s="163"/>
      <c r="AE999" s="3"/>
      <c r="AF999" s="164"/>
      <c r="AG999" s="3"/>
      <c r="AH999" s="3"/>
      <c r="AI999" s="3"/>
      <c r="AJ999" s="3"/>
      <c r="AK999" s="3"/>
      <c r="AL999" s="3"/>
      <c r="AM999" s="3"/>
      <c r="AN999" s="3"/>
      <c r="AO999" s="3"/>
    </row>
    <row r="1000" spans="1:41" ht="12.75" customHeight="1" x14ac:dyDescent="0.2">
      <c r="A1000" s="3"/>
      <c r="B1000" s="3"/>
      <c r="C1000" s="3"/>
      <c r="D1000" s="117"/>
      <c r="E1000" s="3"/>
      <c r="F1000" s="3"/>
      <c r="G1000" s="3"/>
      <c r="H1000" s="3"/>
      <c r="I1000" s="3"/>
      <c r="J1000" s="3"/>
      <c r="K1000" s="163"/>
      <c r="L1000" s="3"/>
      <c r="M1000" s="3"/>
      <c r="N1000" s="3"/>
      <c r="O1000" s="3"/>
      <c r="P1000" s="3"/>
      <c r="Q1000" s="3"/>
      <c r="R1000" s="3"/>
      <c r="S1000" s="1"/>
      <c r="T1000" s="1"/>
      <c r="U1000" s="3"/>
      <c r="V1000" s="3"/>
      <c r="W1000" s="163"/>
      <c r="X1000" s="3"/>
      <c r="Y1000" s="163"/>
      <c r="Z1000" s="3"/>
      <c r="AA1000" s="3"/>
      <c r="AB1000" s="3"/>
      <c r="AC1000" s="3"/>
      <c r="AD1000" s="163"/>
      <c r="AE1000" s="3"/>
      <c r="AF1000" s="164"/>
      <c r="AG1000" s="3"/>
      <c r="AH1000" s="3"/>
      <c r="AI1000" s="3"/>
      <c r="AJ1000" s="3"/>
      <c r="AK1000" s="3"/>
      <c r="AL1000" s="3"/>
      <c r="AM1000" s="3"/>
      <c r="AN1000" s="3"/>
      <c r="AO1000" s="3"/>
    </row>
  </sheetData>
  <mergeCells count="214">
    <mergeCell ref="B48:F48"/>
    <mergeCell ref="H48:L48"/>
    <mergeCell ref="O48:V48"/>
    <mergeCell ref="X48:AA48"/>
    <mergeCell ref="AC48:AG48"/>
    <mergeCell ref="B49:F49"/>
    <mergeCell ref="H49:L49"/>
    <mergeCell ref="O49:V49"/>
    <mergeCell ref="X49:AA49"/>
    <mergeCell ref="AC49:AG49"/>
    <mergeCell ref="A45:B45"/>
    <mergeCell ref="C45:Y45"/>
    <mergeCell ref="Z45:AC45"/>
    <mergeCell ref="AD45:AG45"/>
    <mergeCell ref="A46:AG46"/>
    <mergeCell ref="A47:F47"/>
    <mergeCell ref="G47:L47"/>
    <mergeCell ref="M47:V47"/>
    <mergeCell ref="W47:AA47"/>
    <mergeCell ref="AB47:AG47"/>
    <mergeCell ref="A43:B43"/>
    <mergeCell ref="C43:Y43"/>
    <mergeCell ref="Z43:AC43"/>
    <mergeCell ref="AD43:AG43"/>
    <mergeCell ref="A44:B44"/>
    <mergeCell ref="C44:Y44"/>
    <mergeCell ref="Z44:AC44"/>
    <mergeCell ref="AD44:AG44"/>
    <mergeCell ref="E37:E39"/>
    <mergeCell ref="Z38:Z39"/>
    <mergeCell ref="A40:AG40"/>
    <mergeCell ref="A41:AG41"/>
    <mergeCell ref="A42:B42"/>
    <mergeCell ref="C42:Y42"/>
    <mergeCell ref="Z42:AC42"/>
    <mergeCell ref="AD42:AG42"/>
    <mergeCell ref="AF33:AF35"/>
    <mergeCell ref="AG33:AG39"/>
    <mergeCell ref="O36:O39"/>
    <mergeCell ref="Q36:Q39"/>
    <mergeCell ref="R36:R39"/>
    <mergeCell ref="S36:S39"/>
    <mergeCell ref="T36:T39"/>
    <mergeCell ref="AF36:AF39"/>
    <mergeCell ref="Z33:Z36"/>
    <mergeCell ref="AA33:AA39"/>
    <mergeCell ref="AB33:AB39"/>
    <mergeCell ref="AC33:AC39"/>
    <mergeCell ref="AD33:AD39"/>
    <mergeCell ref="AE33:AE39"/>
    <mergeCell ref="T33:T34"/>
    <mergeCell ref="U33:U39"/>
    <mergeCell ref="V33:V39"/>
    <mergeCell ref="W33:W39"/>
    <mergeCell ref="X33:X39"/>
    <mergeCell ref="Y33:Y39"/>
    <mergeCell ref="K33:K39"/>
    <mergeCell ref="O33:O35"/>
    <mergeCell ref="P33:P39"/>
    <mergeCell ref="Q33:Q35"/>
    <mergeCell ref="R33:R35"/>
    <mergeCell ref="S33:S34"/>
    <mergeCell ref="E30:E32"/>
    <mergeCell ref="Z31:Z32"/>
    <mergeCell ref="B33:B39"/>
    <mergeCell ref="C33:C39"/>
    <mergeCell ref="D33:D39"/>
    <mergeCell ref="E33:E35"/>
    <mergeCell ref="F33:F39"/>
    <mergeCell ref="G33:G39"/>
    <mergeCell ref="H33:H39"/>
    <mergeCell ref="J33:J39"/>
    <mergeCell ref="AF26:AF28"/>
    <mergeCell ref="AG26:AG32"/>
    <mergeCell ref="O29:O32"/>
    <mergeCell ref="Q29:Q32"/>
    <mergeCell ref="R29:R32"/>
    <mergeCell ref="S29:S32"/>
    <mergeCell ref="T29:T32"/>
    <mergeCell ref="AF29:AF32"/>
    <mergeCell ref="Z26:Z29"/>
    <mergeCell ref="AA26:AA32"/>
    <mergeCell ref="AB26:AB32"/>
    <mergeCell ref="AC26:AC32"/>
    <mergeCell ref="AD26:AD32"/>
    <mergeCell ref="AE26:AE32"/>
    <mergeCell ref="T26:T27"/>
    <mergeCell ref="U26:U32"/>
    <mergeCell ref="V26:V32"/>
    <mergeCell ref="W26:W32"/>
    <mergeCell ref="X26:X32"/>
    <mergeCell ref="Y26:Y32"/>
    <mergeCell ref="K26:K32"/>
    <mergeCell ref="O26:O28"/>
    <mergeCell ref="P26:P32"/>
    <mergeCell ref="Q26:Q28"/>
    <mergeCell ref="R26:R28"/>
    <mergeCell ref="S26:S27"/>
    <mergeCell ref="E23:E25"/>
    <mergeCell ref="Z24:Z25"/>
    <mergeCell ref="B26:B32"/>
    <mergeCell ref="C26:C32"/>
    <mergeCell ref="D26:D32"/>
    <mergeCell ref="E26:E28"/>
    <mergeCell ref="F26:F32"/>
    <mergeCell ref="G26:G32"/>
    <mergeCell ref="H26:H32"/>
    <mergeCell ref="J26:J32"/>
    <mergeCell ref="AF19:AF21"/>
    <mergeCell ref="AG19:AG25"/>
    <mergeCell ref="O22:O25"/>
    <mergeCell ref="Q22:Q25"/>
    <mergeCell ref="R22:R25"/>
    <mergeCell ref="S22:S25"/>
    <mergeCell ref="T22:T25"/>
    <mergeCell ref="AF22:AF25"/>
    <mergeCell ref="Z19:Z22"/>
    <mergeCell ref="AA19:AA25"/>
    <mergeCell ref="AB19:AB25"/>
    <mergeCell ref="AC19:AC25"/>
    <mergeCell ref="AD19:AD25"/>
    <mergeCell ref="AE19:AE25"/>
    <mergeCell ref="T19:T20"/>
    <mergeCell ref="U19:U25"/>
    <mergeCell ref="V19:V25"/>
    <mergeCell ref="W19:W25"/>
    <mergeCell ref="X19:X25"/>
    <mergeCell ref="Y19:Y25"/>
    <mergeCell ref="K19:K25"/>
    <mergeCell ref="O19:O21"/>
    <mergeCell ref="P19:P25"/>
    <mergeCell ref="Q19:Q21"/>
    <mergeCell ref="R19:R21"/>
    <mergeCell ref="S19:S20"/>
    <mergeCell ref="E16:E18"/>
    <mergeCell ref="Z17:Z18"/>
    <mergeCell ref="B19:B25"/>
    <mergeCell ref="C19:C25"/>
    <mergeCell ref="D19:D25"/>
    <mergeCell ref="E19:E21"/>
    <mergeCell ref="F19:F25"/>
    <mergeCell ref="G19:G25"/>
    <mergeCell ref="H19:H25"/>
    <mergeCell ref="J19:J25"/>
    <mergeCell ref="AD12:AD18"/>
    <mergeCell ref="AE12:AE18"/>
    <mergeCell ref="AF12:AF14"/>
    <mergeCell ref="AG12:AG18"/>
    <mergeCell ref="O15:O18"/>
    <mergeCell ref="Q15:Q18"/>
    <mergeCell ref="R15:R18"/>
    <mergeCell ref="S15:S18"/>
    <mergeCell ref="T15:T18"/>
    <mergeCell ref="AF15:AF18"/>
    <mergeCell ref="X12:X18"/>
    <mergeCell ref="Y12:Y18"/>
    <mergeCell ref="Z12:Z15"/>
    <mergeCell ref="AA12:AA18"/>
    <mergeCell ref="AB12:AB18"/>
    <mergeCell ref="AC12:AC18"/>
    <mergeCell ref="R12:R14"/>
    <mergeCell ref="S12:S13"/>
    <mergeCell ref="T12:T13"/>
    <mergeCell ref="U12:U18"/>
    <mergeCell ref="V12:V18"/>
    <mergeCell ref="W12:W18"/>
    <mergeCell ref="H12:H18"/>
    <mergeCell ref="J12:J18"/>
    <mergeCell ref="K12:K18"/>
    <mergeCell ref="O12:O14"/>
    <mergeCell ref="P12:P18"/>
    <mergeCell ref="Q12:Q14"/>
    <mergeCell ref="W10:W11"/>
    <mergeCell ref="X10:X11"/>
    <mergeCell ref="Y10:AB10"/>
    <mergeCell ref="A12:A39"/>
    <mergeCell ref="B12:B18"/>
    <mergeCell ref="C12:C18"/>
    <mergeCell ref="D12:D18"/>
    <mergeCell ref="E12:E14"/>
    <mergeCell ref="F12:F18"/>
    <mergeCell ref="G12:G18"/>
    <mergeCell ref="Q10:Q11"/>
    <mergeCell ref="R10:R11"/>
    <mergeCell ref="S10:S11"/>
    <mergeCell ref="T10:T11"/>
    <mergeCell ref="U10:U11"/>
    <mergeCell ref="V10:V11"/>
    <mergeCell ref="G9:J9"/>
    <mergeCell ref="K9:T9"/>
    <mergeCell ref="U9:AB9"/>
    <mergeCell ref="G10:J10"/>
    <mergeCell ref="K10:K11"/>
    <mergeCell ref="L10:L11"/>
    <mergeCell ref="M10:M11"/>
    <mergeCell ref="N10:N11"/>
    <mergeCell ref="O10:O11"/>
    <mergeCell ref="P10:P11"/>
    <mergeCell ref="A8:F8"/>
    <mergeCell ref="G8:AB8"/>
    <mergeCell ref="AC8:AC11"/>
    <mergeCell ref="AD8:AG10"/>
    <mergeCell ref="A9:A11"/>
    <mergeCell ref="B9:B11"/>
    <mergeCell ref="C9:C11"/>
    <mergeCell ref="D9:D11"/>
    <mergeCell ref="E9:E11"/>
    <mergeCell ref="F9:F11"/>
    <mergeCell ref="A7:B7"/>
    <mergeCell ref="C7:F7"/>
    <mergeCell ref="G7:L7"/>
    <mergeCell ref="M7:V7"/>
    <mergeCell ref="Z7:AA7"/>
    <mergeCell ref="AF7:AG7"/>
  </mergeCells>
  <conditionalFormatting sqref="J12:J18">
    <cfRule type="containsText" dxfId="207" priority="1" operator="containsText" text="EXTREMO">
      <formula>NOT(ISERROR(SEARCH(("EXTREMO"),(J12))))</formula>
    </cfRule>
  </conditionalFormatting>
  <conditionalFormatting sqref="J12:J18">
    <cfRule type="containsText" dxfId="206" priority="2" operator="containsText" text="ALTO">
      <formula>NOT(ISERROR(SEARCH(("ALTO"),(J12))))</formula>
    </cfRule>
  </conditionalFormatting>
  <conditionalFormatting sqref="J12:J18">
    <cfRule type="containsText" dxfId="205" priority="3" operator="containsText" text="MODERADO">
      <formula>NOT(ISERROR(SEARCH(("MODERADO"),(J12))))</formula>
    </cfRule>
  </conditionalFormatting>
  <conditionalFormatting sqref="J12:J18">
    <cfRule type="containsText" dxfId="204" priority="4" operator="containsText" text="BAJO">
      <formula>NOT(ISERROR(SEARCH(("BAJO"),(J12))))</formula>
    </cfRule>
  </conditionalFormatting>
  <conditionalFormatting sqref="U12:U18">
    <cfRule type="containsText" dxfId="203" priority="5" operator="containsText" text="EXTREMO">
      <formula>NOT(ISERROR(SEARCH(("EXTREMO"),(U12))))</formula>
    </cfRule>
  </conditionalFormatting>
  <conditionalFormatting sqref="U12:U18">
    <cfRule type="containsText" dxfId="202" priority="6" operator="containsText" text="MODERADO">
      <formula>NOT(ISERROR(SEARCH(("MODERADO"),(U12))))</formula>
    </cfRule>
  </conditionalFormatting>
  <conditionalFormatting sqref="U12:U18">
    <cfRule type="containsText" dxfId="201" priority="7" operator="containsText" text="ALTO">
      <formula>NOT(ISERROR(SEARCH(("ALTO"),(U12))))</formula>
    </cfRule>
  </conditionalFormatting>
  <conditionalFormatting sqref="U12:U18">
    <cfRule type="containsText" dxfId="200" priority="8" operator="containsText" text="BAJO">
      <formula>NOT(ISERROR(SEARCH(("BAJO"),(U12))))</formula>
    </cfRule>
  </conditionalFormatting>
  <conditionalFormatting sqref="J19:J25">
    <cfRule type="containsText" dxfId="199" priority="9" operator="containsText" text="EXTREMO">
      <formula>NOT(ISERROR(SEARCH(("EXTREMO"),(J19))))</formula>
    </cfRule>
  </conditionalFormatting>
  <conditionalFormatting sqref="J19:J25">
    <cfRule type="containsText" dxfId="198" priority="10" operator="containsText" text="ALTO">
      <formula>NOT(ISERROR(SEARCH(("ALTO"),(J19))))</formula>
    </cfRule>
  </conditionalFormatting>
  <conditionalFormatting sqref="J19:J25">
    <cfRule type="containsText" dxfId="197" priority="11" operator="containsText" text="MODERADO">
      <formula>NOT(ISERROR(SEARCH(("MODERADO"),(J19))))</formula>
    </cfRule>
  </conditionalFormatting>
  <conditionalFormatting sqref="J19:J25">
    <cfRule type="containsText" dxfId="196" priority="12" operator="containsText" text="BAJO">
      <formula>NOT(ISERROR(SEARCH(("BAJO"),(J19))))</formula>
    </cfRule>
  </conditionalFormatting>
  <conditionalFormatting sqref="U19:U25">
    <cfRule type="containsText" dxfId="195" priority="13" operator="containsText" text="EXTREMO">
      <formula>NOT(ISERROR(SEARCH(("EXTREMO"),(U19))))</formula>
    </cfRule>
  </conditionalFormatting>
  <conditionalFormatting sqref="U19:U25">
    <cfRule type="containsText" dxfId="194" priority="14" operator="containsText" text="MODERADO">
      <formula>NOT(ISERROR(SEARCH(("MODERADO"),(U19))))</formula>
    </cfRule>
  </conditionalFormatting>
  <conditionalFormatting sqref="U19:U25">
    <cfRule type="containsText" dxfId="193" priority="15" operator="containsText" text="ALTO">
      <formula>NOT(ISERROR(SEARCH(("ALTO"),(U19))))</formula>
    </cfRule>
  </conditionalFormatting>
  <conditionalFormatting sqref="U19:U25">
    <cfRule type="containsText" dxfId="192" priority="16" operator="containsText" text="BAJO">
      <formula>NOT(ISERROR(SEARCH(("BAJO"),(U19))))</formula>
    </cfRule>
  </conditionalFormatting>
  <conditionalFormatting sqref="J26:J32">
    <cfRule type="containsText" dxfId="191" priority="17" operator="containsText" text="EXTREMO">
      <formula>NOT(ISERROR(SEARCH(("EXTREMO"),(J26))))</formula>
    </cfRule>
  </conditionalFormatting>
  <conditionalFormatting sqref="J26:J32">
    <cfRule type="containsText" dxfId="190" priority="18" operator="containsText" text="ALTO">
      <formula>NOT(ISERROR(SEARCH(("ALTO"),(J26))))</formula>
    </cfRule>
  </conditionalFormatting>
  <conditionalFormatting sqref="J26:J32">
    <cfRule type="containsText" dxfId="189" priority="19" operator="containsText" text="MODERADO">
      <formula>NOT(ISERROR(SEARCH(("MODERADO"),(J26))))</formula>
    </cfRule>
  </conditionalFormatting>
  <conditionalFormatting sqref="J26:J32">
    <cfRule type="containsText" dxfId="188" priority="20" operator="containsText" text="BAJO">
      <formula>NOT(ISERROR(SEARCH(("BAJO"),(J26))))</formula>
    </cfRule>
  </conditionalFormatting>
  <conditionalFormatting sqref="U26:U32">
    <cfRule type="containsText" dxfId="187" priority="21" operator="containsText" text="EXTREMO">
      <formula>NOT(ISERROR(SEARCH(("EXTREMO"),(U26))))</formula>
    </cfRule>
  </conditionalFormatting>
  <conditionalFormatting sqref="U26:U32">
    <cfRule type="containsText" dxfId="186" priority="22" operator="containsText" text="MODERADO">
      <formula>NOT(ISERROR(SEARCH(("MODERADO"),(U26))))</formula>
    </cfRule>
  </conditionalFormatting>
  <conditionalFormatting sqref="U26:U32">
    <cfRule type="containsText" dxfId="185" priority="23" operator="containsText" text="ALTO">
      <formula>NOT(ISERROR(SEARCH(("ALTO"),(U26))))</formula>
    </cfRule>
  </conditionalFormatting>
  <conditionalFormatting sqref="U26:U32">
    <cfRule type="containsText" dxfId="184" priority="24" operator="containsText" text="BAJO">
      <formula>NOT(ISERROR(SEARCH(("BAJO"),(U26))))</formula>
    </cfRule>
  </conditionalFormatting>
  <conditionalFormatting sqref="J33:J39">
    <cfRule type="containsText" dxfId="183" priority="25" operator="containsText" text="EXTREMO">
      <formula>NOT(ISERROR(SEARCH(("EXTREMO"),(J33))))</formula>
    </cfRule>
  </conditionalFormatting>
  <conditionalFormatting sqref="J33:J39">
    <cfRule type="containsText" dxfId="182" priority="26" operator="containsText" text="ALTO">
      <formula>NOT(ISERROR(SEARCH(("ALTO"),(J33))))</formula>
    </cfRule>
  </conditionalFormatting>
  <conditionalFormatting sqref="J33:J39">
    <cfRule type="containsText" dxfId="181" priority="27" operator="containsText" text="MODERADO">
      <formula>NOT(ISERROR(SEARCH(("MODERADO"),(J33))))</formula>
    </cfRule>
  </conditionalFormatting>
  <conditionalFormatting sqref="J33:J39">
    <cfRule type="containsText" dxfId="180" priority="28" operator="containsText" text="BAJO">
      <formula>NOT(ISERROR(SEARCH(("BAJO"),(J33))))</formula>
    </cfRule>
  </conditionalFormatting>
  <conditionalFormatting sqref="U33:U39">
    <cfRule type="containsText" dxfId="179" priority="29" operator="containsText" text="EXTREMO">
      <formula>NOT(ISERROR(SEARCH(("EXTREMO"),(U33))))</formula>
    </cfRule>
  </conditionalFormatting>
  <conditionalFormatting sqref="U33:U39">
    <cfRule type="containsText" dxfId="178" priority="30" operator="containsText" text="MODERADO">
      <formula>NOT(ISERROR(SEARCH(("MODERADO"),(U33))))</formula>
    </cfRule>
  </conditionalFormatting>
  <conditionalFormatting sqref="U33:U39">
    <cfRule type="containsText" dxfId="177" priority="31" operator="containsText" text="ALTO">
      <formula>NOT(ISERROR(SEARCH(("ALTO"),(U33))))</formula>
    </cfRule>
  </conditionalFormatting>
  <conditionalFormatting sqref="U33:U39">
    <cfRule type="containsText" dxfId="176" priority="32" operator="containsText" text="BAJO">
      <formula>NOT(ISERROR(SEARCH(("BAJO"),(U33))))</formula>
    </cfRule>
  </conditionalFormatting>
  <dataValidations count="15">
    <dataValidation type="list" allowBlank="1" showErrorMessage="1" sqref="D12 D19 D26 D33" xr:uid="{7BFC1B5B-0067-4534-8994-E04DAB17DC29}">
      <formula1>$AN$2:$AN$8</formula1>
    </dataValidation>
    <dataValidation type="list" allowBlank="1" showErrorMessage="1" sqref="S12:T12 S19:T19 S26:T26 S33:T33" xr:uid="{C9A884BA-B8D0-4BC4-85BB-C6ECF3A5296E}">
      <formula1>$AH$15:$AH$17</formula1>
    </dataValidation>
    <dataValidation type="list" allowBlank="1" showErrorMessage="1" sqref="P12 P19 P26 P33" xr:uid="{DC7F9358-AC95-4712-BA5B-A622529F95EF}">
      <formula1>$AH$10:$AJ$10</formula1>
    </dataValidation>
    <dataValidation type="list" allowBlank="1" showErrorMessage="1" sqref="U12 U19 U26 U33" xr:uid="{BE68AC1A-D9B9-47EC-9827-A96550E8455A}">
      <formula1>$AO$10:$AO$55</formula1>
    </dataValidation>
    <dataValidation type="list" allowBlank="1" showErrorMessage="1" sqref="G12 G19 G26 G33" xr:uid="{345F57FE-0F62-4A5E-89DF-FAA26FEB1203}">
      <formula1>$AL$2:$AL$6</formula1>
    </dataValidation>
    <dataValidation type="list" allowBlank="1" showErrorMessage="1" sqref="M12 M19 M26 M33" xr:uid="{5CD8F2FB-68B6-4757-9862-265AD013397E}">
      <formula1>$AH$2:$AH$3</formula1>
    </dataValidation>
    <dataValidation type="list" allowBlank="1" showErrorMessage="1" sqref="M13 M20 M27 M34" xr:uid="{D7E54243-D49D-4DB5-92A3-6279E6B35A17}">
      <formula1>$AH$4:$AI$4</formula1>
    </dataValidation>
    <dataValidation type="list" allowBlank="1" showErrorMessage="1" sqref="M17 M24 M31 M38" xr:uid="{86EF7A91-4274-4A38-95ED-AC063A94B4B4}">
      <formula1>$AH$8:$AI$8</formula1>
    </dataValidation>
    <dataValidation type="list" allowBlank="1" showErrorMessage="1" sqref="M15 M22 M29 M36" xr:uid="{1F7D8BE4-F06A-4231-B7A7-3AD246C73B6F}">
      <formula1>$AJ$16:$AL$16</formula1>
    </dataValidation>
    <dataValidation type="list" allowBlank="1" showErrorMessage="1" sqref="H12 H19 H26 H33" xr:uid="{C2EE61D6-0C63-4EF0-B5C4-4D5BC04CF173}">
      <formula1>$AL$10:$AL$14</formula1>
    </dataValidation>
    <dataValidation type="list" allowBlank="1" showErrorMessage="1" sqref="M14 M21 M28 M35" xr:uid="{0458A923-2374-4D27-A0D4-A56176376046}">
      <formula1>$AH$5:$AI$5</formula1>
    </dataValidation>
    <dataValidation type="list" allowBlank="1" showErrorMessage="1" sqref="M18 M25 M32 M39" xr:uid="{5CC477BA-59F0-4E23-8A7C-F1065FB21176}">
      <formula1>$AH$9:$AJ$9</formula1>
    </dataValidation>
    <dataValidation type="list" allowBlank="1" showErrorMessage="1" sqref="M16 M23 M30 M37" xr:uid="{00A1F91B-1096-4E66-A73E-69A5A695196D}">
      <formula1>$AH$7:$AI$7</formula1>
    </dataValidation>
    <dataValidation type="list" allowBlank="1" showErrorMessage="1" sqref="AA12 AA19 AA26 AA33" xr:uid="{52A606A0-60B3-4A85-BCB7-524618869FA9}">
      <formula1>$AN$12:$AN$13</formula1>
    </dataValidation>
    <dataValidation type="list" allowBlank="1" showErrorMessage="1" sqref="V12 V19 V26 V33" xr:uid="{33B6BE6A-6C0F-4760-ADD5-AEC911D0FD53}">
      <formula1>$AH$14:$AK$14</formula1>
    </dataValidation>
  </dataValidations>
  <printOptions horizontalCentered="1"/>
  <pageMargins left="0" right="0" top="0.39370078740157483" bottom="0.51181102362204722" header="0" footer="0"/>
  <pageSetup scale="2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vt:i4>
      </vt:variant>
    </vt:vector>
  </HeadingPairs>
  <TitlesOfParts>
    <vt:vector size="12" baseType="lpstr">
      <vt:lpstr>INTERNO</vt:lpstr>
      <vt:lpstr>EXTERNADO</vt:lpstr>
      <vt:lpstr>TERRITORIO</vt:lpstr>
      <vt:lpstr>SALUD</vt:lpstr>
      <vt:lpstr>EDUCACION</vt:lpstr>
      <vt:lpstr>SICOSOCIAL</vt:lpstr>
      <vt:lpstr>EMPRENDER</vt:lpstr>
      <vt:lpstr>SOCIOLEGAL</vt:lpstr>
      <vt:lpstr>ESPIRITUALIDAD</vt:lpstr>
      <vt:lpstr>Hoja1</vt:lpstr>
      <vt:lpstr>EXTERNADO!Área_de_impresión</vt:lpstr>
      <vt:lpstr>INTERNO!Área_de_impresión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CAPISAJU</dc:creator>
  <cp:lastModifiedBy>CAPISAJU</cp:lastModifiedBy>
  <dcterms:created xsi:type="dcterms:W3CDTF">2020-09-28T16:54:40Z</dcterms:created>
  <dcterms:modified xsi:type="dcterms:W3CDTF">2020-09-28T17:09:12Z</dcterms:modified>
</cp:coreProperties>
</file>