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PRESTACIÓN DE SERVICIOS SOCIALES/HOJA DE VIDA DE INDICADORES/"/>
    </mc:Choice>
  </mc:AlternateContent>
  <xr:revisionPtr revIDLastSave="99" documentId="8_{AE05AF0F-F94D-4C57-89B1-37181F143101}" xr6:coauthVersionLast="47" xr6:coauthVersionMax="47" xr10:uidLastSave="{3C77687D-D4F0-4A1A-A4FE-8A119E9CD3C6}"/>
  <bookViews>
    <workbookView xWindow="-108" yWindow="-108" windowWidth="23256" windowHeight="12456" tabRatio="841" firstSheet="1" activeTab="1" xr2:uid="{00000000-000D-0000-FFFF-FFFF00000000}"/>
  </bookViews>
  <sheets>
    <sheet name="lista" sheetId="5" state="hidden" r:id="rId1"/>
    <sheet name="IN-PEI-PSS-002" sheetId="16" r:id="rId2"/>
    <sheet name="IN-PEI-PSS-003" sheetId="17" r:id="rId3"/>
    <sheet name="IN-PEI-PSS-004" sheetId="18" r:id="rId4"/>
    <sheet name="IN-PEI-PSS-005" sheetId="20" r:id="rId5"/>
    <sheet name="IN-PEI-PSS-006" sheetId="21" r:id="rId6"/>
    <sheet name="IN-PEI-PSS-007" sheetId="22" r:id="rId7"/>
    <sheet name="IN-PEI-PSS-008" sheetId="23" r:id="rId8"/>
    <sheet name="IN-PEI-PSS-009" sheetId="24" r:id="rId9"/>
    <sheet name="IN-PEI-PSS-010" sheetId="25" r:id="rId10"/>
  </sheets>
  <definedNames>
    <definedName name="_xlnm.Print_Area" localSheetId="1">'IN-PEI-PSS-002'!$A$1:$V$63</definedName>
    <definedName name="_xlnm.Print_Area" localSheetId="2">'IN-PEI-PSS-003'!$A$1:$V$62</definedName>
    <definedName name="_xlnm.Print_Area" localSheetId="3">'IN-PEI-PSS-004'!$A$1:$V$71</definedName>
    <definedName name="_xlnm.Print_Area" localSheetId="4">'IN-PEI-PSS-005'!$A$1:$V$71</definedName>
    <definedName name="_xlnm.Print_Area" localSheetId="5">'IN-PEI-PSS-006'!$A$1:$V$69</definedName>
    <definedName name="_xlnm.Print_Area" localSheetId="6">'IN-PEI-PSS-007'!$A$1:$V$67</definedName>
    <definedName name="_xlnm.Print_Area" localSheetId="7">'IN-PEI-PSS-008'!$A$1:$V$67</definedName>
    <definedName name="_xlnm.Print_Area" localSheetId="8">'IN-PEI-PSS-009'!$A$1:$V$71</definedName>
    <definedName name="_xlnm.Print_Area" localSheetId="9">'IN-PEI-PSS-010'!$A$1:$V$71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25" l="1"/>
  <c r="W50" i="25"/>
  <c r="W56" i="24"/>
  <c r="W51" i="24"/>
  <c r="W53" i="23"/>
  <c r="W49" i="23"/>
  <c r="W53" i="22"/>
  <c r="W49" i="22"/>
  <c r="W53" i="21"/>
  <c r="W49" i="21"/>
  <c r="W55" i="20"/>
  <c r="W50" i="20"/>
  <c r="W55" i="18"/>
  <c r="W50" i="18"/>
  <c r="B33" i="16"/>
  <c r="B35" i="21"/>
  <c r="B34" i="21"/>
  <c r="B33" i="21"/>
  <c r="B36" i="25"/>
  <c r="B35" i="25"/>
  <c r="B34" i="25"/>
  <c r="B33" i="25"/>
  <c r="B43" i="24"/>
  <c r="B42" i="24"/>
  <c r="B41" i="24"/>
  <c r="B40" i="24"/>
  <c r="B39" i="24"/>
  <c r="B38" i="24"/>
  <c r="B37" i="24"/>
  <c r="B36" i="24"/>
  <c r="B35" i="24"/>
  <c r="B34" i="24"/>
  <c r="B33" i="24"/>
  <c r="W49" i="17"/>
  <c r="W47" i="17"/>
  <c r="B35" i="17"/>
  <c r="B34" i="17"/>
  <c r="B33" i="17"/>
  <c r="B35" i="23"/>
  <c r="B34" i="23"/>
  <c r="B33" i="23"/>
  <c r="B35" i="22"/>
  <c r="B34" i="22"/>
  <c r="B33" i="22"/>
  <c r="B36" i="20"/>
  <c r="B35" i="20"/>
  <c r="B34" i="20"/>
  <c r="B33" i="20"/>
  <c r="B36" i="18"/>
  <c r="B35" i="18"/>
  <c r="B34" i="18"/>
  <c r="B33" i="18"/>
</calcChain>
</file>

<file path=xl/sharedStrings.xml><?xml version="1.0" encoding="utf-8"?>
<sst xmlns="http://schemas.openxmlformats.org/spreadsheetml/2006/main" count="1474" uniqueCount="407">
  <si>
    <t>TIPO DE INDICADOR</t>
  </si>
  <si>
    <t>TIPOLOGIA DEL INDICADOR</t>
  </si>
  <si>
    <t>SENTIDO DE MEDICIÓN</t>
  </si>
  <si>
    <t>NATURALEZA DEL INDICADOR</t>
  </si>
  <si>
    <t>TENDENCIA</t>
  </si>
  <si>
    <t>FRECUENCIA</t>
  </si>
  <si>
    <t>PLAZO VIGENCIA</t>
  </si>
  <si>
    <t>VIGENCIA DE CUMPLIMENTO</t>
  </si>
  <si>
    <t>PRESPECTIVA</t>
  </si>
  <si>
    <t>OBJETIVO ESTRATEGICO</t>
  </si>
  <si>
    <t>INICIATIVAS ESTRATEGICAS</t>
  </si>
  <si>
    <t>PROCESO</t>
  </si>
  <si>
    <t>SIGLA</t>
  </si>
  <si>
    <t>TIPO PROCESO</t>
  </si>
  <si>
    <t>UNIDAD DE MEDIDA</t>
  </si>
  <si>
    <t>ESTADO DE VALIDACIÓN OAP</t>
  </si>
  <si>
    <t>VALIDACIÓN FORMULACIÓN DEL INDICADOR POR LA OAP</t>
  </si>
  <si>
    <t>VERSIÓN</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</si>
  <si>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</si>
  <si>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</si>
  <si>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</si>
  <si>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</si>
  <si>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</si>
  <si>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</si>
  <si>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</si>
  <si>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</si>
  <si>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</si>
  <si>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</si>
  <si>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</si>
  <si>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</si>
  <si>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</si>
  <si>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</si>
  <si>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</si>
  <si>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01</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</si>
  <si>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</si>
  <si>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</si>
  <si>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</si>
  <si>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</si>
  <si>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</si>
  <si>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</si>
  <si>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</si>
  <si>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</si>
  <si>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</si>
  <si>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</si>
  <si>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</si>
  <si>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</si>
  <si>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</si>
  <si>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</si>
  <si>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</si>
  <si>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</si>
  <si>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</si>
  <si>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</si>
  <si>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</si>
  <si>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</si>
  <si>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</si>
  <si>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</si>
  <si>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</si>
  <si>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</si>
  <si>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</si>
  <si>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</si>
  <si>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</si>
  <si>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</si>
  <si>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</si>
  <si>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</si>
  <si>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</si>
  <si>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</si>
  <si>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</si>
  <si>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</si>
  <si>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</si>
  <si>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</si>
  <si>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</si>
  <si>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</si>
  <si>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</si>
  <si>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</si>
  <si>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</si>
  <si>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</si>
  <si>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</si>
  <si>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</si>
  <si>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</si>
  <si>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</si>
  <si>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</si>
  <si>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</si>
  <si>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</si>
  <si>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</si>
  <si>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</si>
  <si>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</si>
  <si>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</si>
  <si>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</si>
  <si>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</si>
  <si>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</si>
  <si>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</si>
  <si>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</si>
  <si>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</si>
  <si>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</si>
  <si>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</si>
  <si>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</si>
  <si>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</si>
  <si>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</si>
  <si>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</si>
  <si>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</si>
  <si>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</si>
  <si>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</si>
  <si>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</si>
  <si>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</si>
  <si>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</si>
  <si>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</si>
  <si>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</si>
  <si>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</si>
  <si>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</si>
  <si>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</si>
  <si>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</si>
  <si>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</si>
  <si>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</si>
  <si>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</si>
  <si>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</si>
  <si>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</si>
  <si>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</si>
  <si>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</si>
  <si>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</si>
  <si>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</si>
  <si>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</si>
  <si>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</si>
  <si>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11</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</si>
  <si>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</si>
  <si>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</si>
  <si>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</si>
  <si>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</si>
  <si>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</si>
  <si>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</si>
  <si>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</si>
  <si>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</si>
  <si>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</si>
  <si>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</si>
  <si>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</si>
  <si>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</si>
  <si>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</si>
  <si>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</si>
  <si>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</si>
  <si>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</si>
  <si>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</si>
  <si>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</si>
  <si>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</si>
  <si>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</si>
  <si>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</si>
  <si>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</si>
  <si>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</si>
  <si>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</si>
  <si>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</si>
  <si>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</si>
  <si>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</si>
  <si>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</si>
  <si>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</si>
  <si>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</si>
  <si>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</si>
  <si>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</si>
  <si>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</si>
  <si>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</si>
  <si>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</si>
  <si>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</si>
  <si>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</si>
  <si>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</si>
  <si>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</si>
  <si>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</si>
  <si>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SEGUIMIENTO Y MEJORAMIENTO A LA GESTIÓN</t>
  </si>
  <si>
    <t>CÓDIGO</t>
  </si>
  <si>
    <t>S-SMG-FT-008</t>
  </si>
  <si>
    <t>HOJA DE VIDA DE INDICADORES</t>
  </si>
  <si>
    <t>PÁGINA</t>
  </si>
  <si>
    <t>1 DE 1</t>
  </si>
  <si>
    <t>VIGENCIA DESDE</t>
  </si>
  <si>
    <t>INFORMACIÓN PROCESO</t>
  </si>
  <si>
    <t>TIPO DE PROCESO</t>
  </si>
  <si>
    <t>NOMBRE DEL PROCESO</t>
  </si>
  <si>
    <t>DEFINICIÓN DEL INDICADOR</t>
  </si>
  <si>
    <t>NOMBRE DEL INDICADOR</t>
  </si>
  <si>
    <t>TIPO</t>
  </si>
  <si>
    <t>CÓDIGO DE INDICADOR</t>
  </si>
  <si>
    <t>Seguimiento a los y las adolescentes y jóvenes (AJ) matriculados en la Estrategia de Formación Técnica Convenios.</t>
  </si>
  <si>
    <t>IN-PEI-PSS-002</t>
  </si>
  <si>
    <t>PERSPECTIVA</t>
  </si>
  <si>
    <t xml:space="preserve">OBJETIVO ESTRATÉGICO </t>
  </si>
  <si>
    <t>INICIATIVA ESTRATÉGICA</t>
  </si>
  <si>
    <t>ACCIÓN ASOCIADA AL PLAN DE ACCIÓN</t>
  </si>
  <si>
    <t>CÓDIGO ASIGNADO AL PROYECTO DE INVERSIÓN</t>
  </si>
  <si>
    <t>NOMBRE DEL PROYECTO</t>
  </si>
  <si>
    <t>PAI-2025-144</t>
  </si>
  <si>
    <t>OBJETIVO DEL INDICADOR</t>
  </si>
  <si>
    <t>TIPOLOGÍA DE INDICADOR</t>
  </si>
  <si>
    <t>LÍNEA BASE</t>
  </si>
  <si>
    <t>META OBJETIVO</t>
  </si>
  <si>
    <t>META</t>
  </si>
  <si>
    <t xml:space="preserve">PLAZO  DE CUMPLIMIENTO </t>
  </si>
  <si>
    <t xml:space="preserve">Medir el Número de Adolecentes y jovénes (AJ) Matriculados por medio del Convenio SENA-IDIPRON, a la formación titulada (Operario y auxiliar, Técnico y técnologo) de la Estrategia Formación Técnica Convenios. </t>
  </si>
  <si>
    <t>2025</t>
  </si>
  <si>
    <t>2026</t>
  </si>
  <si>
    <t>2027</t>
  </si>
  <si>
    <t>INFORMACIÓN PARA LA MEDICIÓN DEL INDICADOR</t>
  </si>
  <si>
    <t xml:space="preserve"> </t>
  </si>
  <si>
    <t>FRECUENCIA DE MONITOREO</t>
  </si>
  <si>
    <t>META VIGENTE</t>
  </si>
  <si>
    <t>SENTIDO DE LA MEDICIÓN</t>
  </si>
  <si>
    <t xml:space="preserve">RANGO DE MEDICIÓN </t>
  </si>
  <si>
    <t>ACTORES INTERESADOS EN EL RESULTADO</t>
  </si>
  <si>
    <t>NIVEL MÁXIMO</t>
  </si>
  <si>
    <t>NIVEL ACEPTABLE</t>
  </si>
  <si>
    <t>NIVEL MINÍMO</t>
  </si>
  <si>
    <t>≤199-189</t>
  </si>
  <si>
    <t>≤188</t>
  </si>
  <si>
    <t>Gerencia de Inserción Socieconómica</t>
  </si>
  <si>
    <t>FUENTE DE INFORMACIÓN</t>
  </si>
  <si>
    <t>FÓRMULA DE CÁLCULO DEL INDICADOR</t>
  </si>
  <si>
    <t>Reporte en PDF (SIMI) del número de los y las Adolescentes y jóvenes (AJ) registrados en el Sistema de Información Misional IDIPRON SIMI como matriculados/as en la formación titulada (Operario y auxiliar, Técnico y técnologo) por medio del Convenio SENA-IDIPRON.</t>
  </si>
  <si>
    <t>Número de Adolescentes y jóvenes registrados/as como matriculados/as en la formación titulada (Operario y auxiliar, Técnico y técnologo) por medio del Convenio SENA-IDIPRON / Número de Adolescentes y Jóvenes  matriculados/as por medio del Convenio SENA-IDIPRON, a la formación titulada (Operario y auxiliar, Técnico y técnologo) según la meta del periodo proyectada (200).</t>
  </si>
  <si>
    <t>COMPORTAMIENTO INDICADOR</t>
  </si>
  <si>
    <t>Meses:</t>
  </si>
  <si>
    <t>Dato Numerador:</t>
  </si>
  <si>
    <t>Dato Denominador:</t>
  </si>
  <si>
    <t>MONITOREO INDICADOR</t>
  </si>
  <si>
    <t>Periodo</t>
  </si>
  <si>
    <t>Resultado Monitoreo</t>
  </si>
  <si>
    <t>ANÁLISIS RESULTADO DEL INDICADOR</t>
  </si>
  <si>
    <t>PRIMER SEGUIMIENTO :</t>
  </si>
  <si>
    <t>SEGUNDO SEGUIMIENTO :</t>
  </si>
  <si>
    <t>LIMITANTES</t>
  </si>
  <si>
    <t>VALIDACIÓN DEL SEGUIMIENTO POR LA OFICINA ASESORA DE PLANEACIÓN</t>
  </si>
  <si>
    <t>CONTROL DE CAMBIOS DEL INDICADOR</t>
  </si>
  <si>
    <t>FECHA</t>
  </si>
  <si>
    <t>CAMBIOS</t>
  </si>
  <si>
    <t>JUSTIFICACIÓN</t>
  </si>
  <si>
    <t>FECHA QUE APLICA LA MODIFICACIÓN</t>
  </si>
  <si>
    <t>Creación del indicador</t>
  </si>
  <si>
    <t xml:space="preserve">Creación del indicador como respuesta a la plataforma estratégica del IDIPRON, permitiendo evaluar y fortalecer el cumplimiento de los objetivos estratégicos  institucionales. </t>
  </si>
  <si>
    <t>Ajuste a la frecuencia del indicador</t>
  </si>
  <si>
    <t>Se justifica el ajuste,debido a que la suscripción del nuevo convenio ha tenido algunos retrasos, ya que  se han presentado entre ambas entidades /(SENA-IDIPRON) demoras en la elaboración de los documentos requeridos.</t>
  </si>
  <si>
    <t>Ajuste a la frecuencia del indicador, fuente de información y Formula de cálculo</t>
  </si>
  <si>
    <t>Se propone modificar la frecuencia de monitoreo, pasando de semestral a Anual, debido a que la aprobación y concreción del Convenio entre el IDIPRON y el SENA, para el presente año tardó más de lo que se proyectó, y en consecuencia para el primer reporte semestral del año se realizó en 0. Adicionalmente,se le propone realizar el ajuste a su Fuente de información y fórmula de cálculo, debido a que actualmente se está realizando el registro como “matriculados” en el sistema SIMI</t>
  </si>
  <si>
    <t>APROBACIÓN</t>
  </si>
  <si>
    <t>ELABORÓ:</t>
  </si>
  <si>
    <t xml:space="preserve">LINA SOFIA MORA TORRES </t>
  </si>
  <si>
    <t>CARGO:</t>
  </si>
  <si>
    <t xml:space="preserve">APOYO PROFESIONAL A INDICADORES MISIONALES </t>
  </si>
  <si>
    <t>REVISÓ:</t>
  </si>
  <si>
    <t>LEIDY ALEJANDRA GONZALEZ VILLANUEVA</t>
  </si>
  <si>
    <t>GERENTE DE INSERCIÓN SOCIOECONOMICA</t>
  </si>
  <si>
    <t>APROBÓ:</t>
  </si>
  <si>
    <t>JUAN FELIPE ACOSTA PARRA</t>
  </si>
  <si>
    <t>SUBDIRECTOR TÉCNICO DE OPORTUNIDADES</t>
  </si>
  <si>
    <t>REVISIÓN Y SEGUIMIENTO POR LA OFICINA ASESORA DE PLANEACIÓN</t>
  </si>
  <si>
    <t>REVISÓ OAP:</t>
  </si>
  <si>
    <t>PATRICIA VALDERRAMA IBARGUEN</t>
  </si>
  <si>
    <t>PROFESIONAL CONTRATISTA OFICINA ASESORA DE PLANEACIÓN</t>
  </si>
  <si>
    <t>Vr. 02; 13/03/2024</t>
  </si>
  <si>
    <r>
      <rPr>
        <sz val="10"/>
        <rFont val="Times New Roman"/>
        <family val="1"/>
      </rPr>
      <t>Seguimiento</t>
    </r>
    <r>
      <rPr>
        <sz val="10"/>
        <color theme="1"/>
        <rFont val="Times New Roman"/>
        <family val="1"/>
      </rPr>
      <t xml:space="preserve"> a la participación de los y las Adolescentes y Jóvenes en las ferias de emprendimiento en los sectores público y privado. </t>
    </r>
  </si>
  <si>
    <t>IN-PEI-PSS-003</t>
  </si>
  <si>
    <t>PAI-2025-145</t>
  </si>
  <si>
    <t xml:space="preserve">Realizar la medición de la participación de los y las Adolescentes y Jóvenes emprendedores en las ferias de emprendimiento en los sectores público y privado, con el fin de promover el mejoramiento de capacidades y/o oportunidades para fortalecer su autonomía e inserción social. </t>
  </si>
  <si>
    <t>≤5- 4</t>
  </si>
  <si>
    <t>≤3</t>
  </si>
  <si>
    <t>Gerencia de Insercion Socieconómica</t>
  </si>
  <si>
    <t xml:space="preserve">Reporte en PDF (SIMI) con datos de los adolescentes y/o jóvenes (AJ) reportados en el Sistema de Información Misional IDIPRON SIMI por medio de talleres y/o acciones formativas en SIMI de la participación en Ferias de Emprendimiento con soporte de envío del correo electrónico con el informe versión PDF de la participación en las ferias de emprendimiento Interadministrativas e internas en los sectores público y/o privado. </t>
  </si>
  <si>
    <t xml:space="preserve">Número de participaciones activas de los Adolescentes y/o jóvenes (AJ) en ferias de emprendimiento en los sectores público y/o privado / Número de participaciones en ferias proyectadas de los Adolescentes y/o jóvenes (AJ)  en los sectores público y privado (6). </t>
  </si>
  <si>
    <t>Para el mes de octubre se evidencia el cumplimiento de la proyección de participación de los/las adolescentes y jóvenes focalizados/as por la estrategia de Emprendimiento en 6 ferias y festivales como Hip hop al parque, Jazz al parque, Café a la plaza y Rock al parque en articulación con Alcaldías y entidades como IDARTES. Las ferias permitieron que los y las beneficiarios y beneficiarias dieran a conocer los productos de sus emprendimientos a públicos amplios, fortaleciendo sus habilidades para el trabajo y sus proyectos de vida. El indicador culmina con el 100% de ejecución.</t>
  </si>
  <si>
    <t xml:space="preserve">Creación del indicador como respuesta a la plataforma estratégica del IDIPRON, permitiendo evaluar y fortalecer el cumplimiento de los objetivos estrategicos  institucionales. </t>
  </si>
  <si>
    <t>Ajuste a la fuente de información</t>
  </si>
  <si>
    <t>Se realiza ajuste a la fuente de información debido a que se debe realizar el registro en el SIMI por medio de talleres y/o acciones formativas y no por medio de registro de asistencia porque no es posible hacer el registro de asistencia los días domingo o festivos. Se crearon los parámetros necesarios para su correcta sistematización.</t>
  </si>
  <si>
    <t xml:space="preserve">Propuesta socializada de directorio de Red Empresarial Solidaria con aliados del sector público y/o privado. </t>
  </si>
  <si>
    <t>IN-PEI-PSS-004</t>
  </si>
  <si>
    <t>PAI-2025-146</t>
  </si>
  <si>
    <t xml:space="preserve">N/A </t>
  </si>
  <si>
    <t xml:space="preserve">Realizar seguimiento a la  creación e implementación de la propuesta  de directorio de Red Empresarial Solidaria con aliados del sector público y/o privado  entre la Subdirección de Oportunidades y la Gerencia de Inserción Socioeconómica mediante mesas de trabajo, con el fin de generar alianzas estrátegicas. </t>
  </si>
  <si>
    <t>≤99% al 89 %</t>
  </si>
  <si>
    <t>≤88%</t>
  </si>
  <si>
    <t xml:space="preserve">*Cuatro (4) actas y  de las mesas de trabajo de seguimiento a la propuesta de red empresarial solidaria con aliados del sector público y/o privado.
* Dos informes de  impementación de la propuesta. 
* Una propuesta versión PDF de conformación de la red empresarial solidaria con aliados del sector público y/o privado. 
* Un acta de socialización de la propuesta a la  Subdirección para las Oportunidades </t>
  </si>
  <si>
    <t xml:space="preserve"> Realizar seguimiento a la creación e implentación de la propuesta socializada de directorio de Red empresarial solidaria con aliados del sector público y/o privado / las mesas de seguimiento a la propuesta (4)</t>
  </si>
  <si>
    <t>MARZO</t>
  </si>
  <si>
    <t>JUNIO</t>
  </si>
  <si>
    <t>SEPTIEMBRE</t>
  </si>
  <si>
    <t>DICIEMBRE</t>
  </si>
  <si>
    <t xml:space="preserve">El 31 de marzo de 2025 se reune el componente de la Subdirección de Oportunidades y la Gerencia de Inserción Social,  donde  se  realiza la revisión de la propuesta Propuesta de Red empresarial solidaria con aliados del sector público y/o privado y el analsis de cada una de las 4 fases, para este trimestre se revisa la primera  llamada Fase de “alistamiento y planificación” la cual permite encaminar las acciones correspondientes para desarrollar la propuesta con un avance del documento del 25%. Teniendo en cuenta que la reunión se efectuó de manera virtual no existe planilla de asistencia, pero se evidencian las firmas en el acta adjunta de los asistentes al encuentro virtual. </t>
  </si>
  <si>
    <t xml:space="preserve">Se realizó la segunda mesa de seguimiento de la propuesta,se evidencia el contacto a 4 empresas privadas (Permoda Ltda, Shalom Consuting Group, Multipan y DIGICARP. Y 2 entidades públicas (Metro de Bogotá y SED Y WORLD VISION).  Se destaca la articulación con los aliados y Se recomienda fortalecer el contacto con más posibles aliados. Se evidencia un avance acumulativo del 50% del indicador an este trimestre. </t>
  </si>
  <si>
    <t>TERCER SEGUIMIENTO :</t>
  </si>
  <si>
    <t xml:space="preserve"> Se realizó la tercera mesa de seguimiento de la propuesta del directorio y se evidencia el contacto a 8 empresas privadas (Permoda Ltda, Shalom Consuting Group, Multipan, ASOVEG SINJUDESCO,HIDRAULIC SERVICE SAS, MARCOPOLO-SUPERPOLO, Confecciones Rasos SAS y DIGICARP) y 3 entidades públicas (Metro de Bogotá, IGAC SED Y WORLD VISION). Se destaca la articulación con los aliados y se recomienda resumir la información de las ofertas laborales en piezas graficas para que la información logre ser más clara para los/las jóvenes. Se evidencia un avance acumulativo del 75% del indicador en el tercer trimestre 2025.</t>
  </si>
  <si>
    <t>CUARTO SEGUIMIENTO :</t>
  </si>
  <si>
    <t>Se realizó la cuarta mesa de seguimiento y de socialización de la propuesta de creación e implementación del directorio, donde se evidencia el contacto con las empresas privadas y entidades públicas como: Permoda Ltda, SED Y WORLD VISIÒN, IGAC-Instituto Geográfico Agustín Codazzi, HIDRAULIC SERVICE SAS, CONFECCIONES RASO SAS, EXP EXPERIENZA SAS, EMPRESA TEMPORAL SU PERSONAL YA SAS, YAMAHA) y se presenta en una sóla acta de seguimiento y socialización del informe unificado junto con anexos. Se evidencia un avance acumulativo del 100% del indicador en el cuarto trimestre 2025.</t>
  </si>
  <si>
    <t>Ninguna</t>
  </si>
  <si>
    <t xml:space="preserve">Ajuste al objetivo, fuente de información y fórmula. </t>
  </si>
  <si>
    <t xml:space="preserve">Se realiza el ajuste de la fuente de información del indicador eliminando las planillas de asistencia de las cuatro (4) mesas de trabajo de seguimiento a la propuesta de red empresarial solidaria con aliados del sector público y/o privado, ya que, dentro de las actas presentadas existen las firmas digitales y las reuniones en ocasiones se efectuan de manera virtual. 
Se ajusta en redacción la fórmula incluyendo la creación e implementación de la propuesta, debido a, en el trascurso del tiempo la propuesta se ha venido creando e implementando al mismo tiempo.
</t>
  </si>
  <si>
    <t>Mesas de Articulación para registro y actualización de Datos en el Sistema de Información Misional (SIMI)</t>
  </si>
  <si>
    <t>IN-PEI-PSS-005</t>
  </si>
  <si>
    <t>PAI-2025-159</t>
  </si>
  <si>
    <t>Realizar mesas de trabajo para fortalecer la articulación entre la Gerencia Operativa y la Gerencia de Territorio en la coordinación del registro y actualización de datos en el Sistema de Información Misional (SIMI), con el fin de optimizar la gestión de la información y garantizar su precisión para la toma de decisiones estratégicas.</t>
  </si>
  <si>
    <t xml:space="preserve">≤ 99% al 89% </t>
  </si>
  <si>
    <t xml:space="preserve">Subdirección Técnica Poblacional, Gerencia Operativa, Gerencia de Territorio </t>
  </si>
  <si>
    <t>Actas y listados de asistencia a reunión de las de mesas de trabajo la articulación entre la Gerencia Operativa y la Gerencia de Territorio.
Plan de mejoramiento por autocontrol, de acuerdo con lo encontrado en cada mesa.</t>
  </si>
  <si>
    <t>Mesas de trabajo realizadas fortalecer la articulación entre la Gerencia Operativa y la Gerencia de Territorio, en la coordinación del proceso de registro y actualización de datos en el Sistema de Información Misional (SIMI). /  Mesas de trabajo proyectadas para la vigencia (4).</t>
  </si>
  <si>
    <t xml:space="preserve">DICIEMBRE </t>
  </si>
  <si>
    <t>Durante el segundo trimestre se realizarón dos mesas de trabajo con la Gerencia Operativa y Territorio, allí se abordarón las falencias que se presentaron en la operatividad durante los meses de enero a junio, así mismo, se implementaron las acciones necesarias para mitigar las ventanas de oportunidad; logrando cumplir la meta propuesta para el cierre del semestre.</t>
  </si>
  <si>
    <t>Durante el tercer trimestre se llevó a cabo la tercera mesa de trabajo SIMI con la Subdirección Técnica Poblacional y sus Gerencias Operativa y Territorio; en esta sesión se abordaron las novedades presentadas en la operatividad tanto en las Unidades como en el territorio, resultado de ello, el referente SIMI de la STP genero un informe robusto donde se analizaron las acciones de mejora y recomendaciones.; se obtuvo un avance acumulativo del 75% en el indicador.</t>
  </si>
  <si>
    <t xml:space="preserve">Durante el cuarto trimestre se realizó la última mesa de trabajo SIMI, convocada por la STP. En este espacio se analizaron las novedades presentadas al cierre de la vigencia. Adicionalmente, se registraron observaciones y recomendaciones orientadas a mejorar este proceso tanto en la UPI como en el Territorio para la vigencia 2026. Por tanto, se da por cerrado este indicador obteniendo el avance acumulativo del 100%.																					</t>
  </si>
  <si>
    <t>Se ajusta meta  y unidad de medida</t>
  </si>
  <si>
    <t>Se ajusta la meta del año 2025 con el fin de que tenga concordancia con el rago de medición y mla meta vigente y la unidad de medida se ajusta a porcentaje, dado que el resultado da esta unidad de medida</t>
  </si>
  <si>
    <t xml:space="preserve">APOYO PROFESIONAL INDICADORES MISIONALES </t>
  </si>
  <si>
    <t xml:space="preserve">LORENA CECILIA ILLIDGE BENJUMEA </t>
  </si>
  <si>
    <t xml:space="preserve">GERENTE OPERATIVA </t>
  </si>
  <si>
    <t xml:space="preserve">OLGA MIREYA QUINCHE GONZALEZ </t>
  </si>
  <si>
    <t xml:space="preserve">SUBDIRECTORA TÉCNICA POBLACIONAL </t>
  </si>
  <si>
    <t>Desarrollar actividades de impacto dirigidas a NNAJ en situación de calle, riesgo de habitarla o en fragilidad social.</t>
  </si>
  <si>
    <t>IN-PEI-PSS-006</t>
  </si>
  <si>
    <t>PAI-2025-152</t>
  </si>
  <si>
    <t xml:space="preserve">Realizar 5 actividades de impactos donde se genere 1000 (contactos únicos) realizadas a Niños, Niñas, Adolescentes y/o Jóvenes (NNAJ) en Situación de Vida en Calle, en riesgo de habitar la calle o en fragilidad social en los diferentes contextos del Modelo Pedagógico del IDIPRON, con el fin de promover su vinculación a procesos de protección, formación e inclusión social. </t>
  </si>
  <si>
    <t>≤1299 al 1199</t>
  </si>
  <si>
    <t>≤1198</t>
  </si>
  <si>
    <t>Subdirección Técnica Poblacional, Gerencia Territorio</t>
  </si>
  <si>
    <t>Soporte pantallazo en PDF de solicitud del reporte mediante aplicativo ARANDA, en caso de no funcionar el aplicativo se realizará la solicitud mediante correo electrónico al equipo soporte SIMI. 
Reporte en PDF (SIMI) de actividades realizadas con contactos únicos con 1000 Niños, Niñas, Adolescentes y jóvenes en Situación de Vida en Calle, en riesgo de habitar la calle o en fragilidad social en los diferentes contextos del Modelo Pedagógico del IDIPRON
Acta y listados de asistencias de las cinco (5) actividades de impacto.</t>
  </si>
  <si>
    <t>Número de actividades realizadas con (contactos únicos) realizados a Niños, Niñas, Adolescentes y/o Jóvenes (NNAJ) / cinco actividades de impactos donde se genere 1300 (contactos únicos) a  Niños, Niñas, Adolescentes y/o Jóvenes (NNAJ) proyectadas para la vigencia.</t>
  </si>
  <si>
    <t>ABRIL</t>
  </si>
  <si>
    <t>AGOSTO</t>
  </si>
  <si>
    <t xml:space="preserve">Para el primer cuatrimestre se evidencia que el indicador no tuvo avance, dado que incialmente se creo el indicador con frecuencia cuatrimestral teniendo en cuenta la acción PAI-2025-152 el Plan de Acción,  que iniciaba el 2 de mayo de 2025, en respuesta a esta novedad se realizan 2 mesas de trabajo el 30 de abril de 2025 y el 29 de mayo de 2025 con el fin de dar justificación al no cumplimiento del indicador para el primer cuatrimestre de la vigencia. </t>
  </si>
  <si>
    <t>La Gerencia de Territorio ejecutó el despliegue de servicios institucionales mediante la realización de 5 actividades de impacto dirigidas a NNAJ en situación de vida en calle o fragilidad social. Este proceso se llevó a cabo bajo el Modelo Pedagógico del IDIPRON, promoviendo la vinculación a procesos de protección e inclusión. Se alcanzó un total de 1.294 contactos únicos, situándose dentro del rango de medición establecido. Este resultado representa un cumplimiento del 100%, logrando satisfactoriamente la meta propuesta. Se observa una tendencia positiva en la efectividad del despliegue territorial y la captación de la población objetivo.</t>
  </si>
  <si>
    <t>Para el primer cuatrimestre se evidencia que el indicador no tuvo avance, dado que incialmente se creo el indicador con frecuencia cuatrimestral teniendo en cuenta la acción PAI-2025-152 el Plan de Acción, que iniciaba el 2 de mayo de 2025, en respuesta a esta novedad se realizan 2 mesas de trabajo el 30 de abril de 2025 y el 29 de mayo de 2025 con el fin de dar justificación al no cumplimiento del indicador para el primer cuatrimestre de la vigencia.</t>
  </si>
  <si>
    <t>Se ajusta frecuencia y fuente de información</t>
  </si>
  <si>
    <t xml:space="preserve">Se ajusta la meta del año 2025 con el fin de que tenga concordancia con la acción </t>
  </si>
  <si>
    <t xml:space="preserve">Se ajusta meta programada en la vigencia, meta vigencia rango de medición, linea base y formula. </t>
  </si>
  <si>
    <t xml:space="preserve">Se ajusta la meta programada para la vigencia teniendo en cuenta las dos actividades programadas para el ultimo cuatrimestre en la Subdirección Tecnica Poblacional y la Gerencia de Territorio. </t>
  </si>
  <si>
    <t xml:space="preserve">PROFESIONAL DE APOYO A INDICADORES MISIONALES </t>
  </si>
  <si>
    <t>JORGE ALEJANDRO VILLANUEVA BUSTOS</t>
  </si>
  <si>
    <t>GERENTE DE TERRITORIO</t>
  </si>
  <si>
    <t>OLGA MIREYA QUINCHE GONZALEZ</t>
  </si>
  <si>
    <t>SUBDIRECTORA TÉCNICA POBLACIONAL</t>
  </si>
  <si>
    <t xml:space="preserve">Gestionar las mesas de trabajo para el informe de los laboratorios pedagógicos productivos. </t>
  </si>
  <si>
    <t>IN-PEI-PSS-007</t>
  </si>
  <si>
    <t>PAI-2025-147</t>
  </si>
  <si>
    <t xml:space="preserve">Realizar mesas de trabajo entre la Subdirección Técnica de oportunidades y la Gerencia de Inserción Socioeconómica para la elaboración del informe del funcionamiento de los laboratorios pedagógicos productivos ofertados a los Jovénes (J) del IDIPRON, con el fin de identificar oportunidades de mejora y definir acciones para su sotenibilidad y fortalecimiento </t>
  </si>
  <si>
    <t xml:space="preserve">≤99% al 89% </t>
  </si>
  <si>
    <t>Subdirección Técnica de Oportunidades y Gerencia de Inserción Socieconómica</t>
  </si>
  <si>
    <t xml:space="preserve"> Actas de reunión de las de mesas de trabajo de Seguimiento de la elaboración del Informe del funcionamiento de los laboratorios pedagógicos y productivos ofertados
*Un Informe cuatrimestral del funcionamiento de los laboratorios pedagógicos y productivos ofertados (3). </t>
  </si>
  <si>
    <t>(Mesas de trabajo realizadas de la elaboración del Informe del funcionamiento de los laboratorios pedagógicos y productivos ofertados /  Mesas de trabajo proyectadas (3))*100</t>
  </si>
  <si>
    <t>Se realiza presentación del informe cuatrimestral (enero-febrero-marzo-abril) del año 2025 junto con el acta de seguimiento a la mesa de trabajo de la elaboración del informe del funcionamiento de los laboratorios pedagógicos y productivos ofertados, cumpliendo de esta forma en un 33% acorde a lo esperado para el presente seguimiento.</t>
  </si>
  <si>
    <t>Se evidencia la presentación del informe cuatrimestral (mayo-junio-julio-agosto) del año 2025 junto con el acta de seguimiento a la mesa de trabajo de la elaboración del informe del funcionamiento de los laboratorios pedagógicos y productivos ofertados, cumpliendo de esta forma en un 67% acorde a lo esperado para el presente seguimiento.</t>
  </si>
  <si>
    <t>Se evidencia la presentación del informe cuatrimestral (Septiembre,Octrubre,Noviembre y diciembre) de funcionamiento de los laboratorios, donde se destaca la gestión que ha tenido el laboratorio de Confecciones, los retos y oportunidades de mejora esperados para el año 2026, junto con la tercera acta de seguimiento a la mesa de trabajo de la elaboración del informe del funcionamiento de los laboratorios pedagógicos y productivos ofertados. Cumpliendo de esta forma en un avance del  100% acumulativo acorde a lo esperado para el presente seguimiento.</t>
  </si>
  <si>
    <t>Nivel de Satisfacción de la Formación para Grupos Focales en las UPI</t>
  </si>
  <si>
    <t>IN-PEI-PSS-008</t>
  </si>
  <si>
    <t>PAI-2025-158</t>
  </si>
  <si>
    <t>Medir el nivel de satisfacción de las sesiones de formación dirigidas a los grupos focales de colaboradores que intervienen en el Modelo Pedagógico en las UPI, con el fin de evaluar el impacto de la formación y sensibilizar sobre las dinámicas presentadas por las niñas, niños, adolescentes y jóvenes en los modelos de atención de internado, externado y territorio.</t>
  </si>
  <si>
    <t>≤ 89% al 79%</t>
  </si>
  <si>
    <t>≤78%</t>
  </si>
  <si>
    <t>Subdirección Técnica Poblacional
Gerencia Territorio
Gerencia Operativa</t>
  </si>
  <si>
    <t>Listado y Acta de asistencia de las sesiones de formación mutua con grupos focales de los colaboradores que in tervienen en el Modelo Pedagógico en las UPI, que abarquen la socialiozación de experiencias dentro de las Unidades.
Instrumento de recolección de información sobre el nivel de satisfacción aplicado mediante  (Forms Outlook), esta encuesta será de carácter cuantitativo, compuesta por cinco preguntas cerradas con una escala de medición de 1 a 5, donde las opciones de respuesta serán: Muy satisfecho, Neutral e Insatisfecho</t>
  </si>
  <si>
    <t>(Promedio de calificación de las personas encuestadas en cada sesión a evaluar en cada sesion)/valor maximo de la escala(5))</t>
  </si>
  <si>
    <t>Para el primer cuatrimestre el indicador tuvo un avance del 90% estando en un nivel máximo. El 25 de abril del 2025, en la Sede Administrativa Calle 61, se llevó a cabo la primera sesión de formación mutua con grupos focales de los colaboradores que intervienen en el Modelo Pedagógico en las UPI, abordando la socialización de experiencias dentro de las Unidades. Se implementa un instrumento de recolección de información aplicado mediante (Forms Outlook), la cual consolida información de orden cuantitativo, compuesta por cinco preguntas cerradas con una escala de medición de 1 a 5, donde las opciones son: 5 Muy satisfecho, 4 Satisfecho 3 Neutral 2 Poco satisfecho 1 Insatisfecho.</t>
  </si>
  <si>
    <t>Para el segundos cuatrimestre el indicador tuvo un avance del 90% estando en el nivel máximo esperado. El 05 de julio del 2025, en la UPI Conservatorio Javier de Nicolo, se llevó a cabo la segunda sesión formativa con grupos focales de los colaboradores que intervienen en el Modelo Pedagógico de las UPI, abordando la socialización de experiencias dentro de las unidades. Se implementa un instrumento de recolección de información aplicado mediante Forms la cual consolida información de orden cuantitativo, compuesta por cinco preguntas cerradas con una escala de medición de 1 a 5, donde las opciones son: 5 Muy satisfecho, 4 Satisfecho 3 Neutral 2 Poco satisfecho 1 Insatisfecho.</t>
  </si>
  <si>
    <t>Para el último cuatrimestre el indicador tuvo un avance del 86% superando el nivel mínimo esperado. El 15 de septiembre del 2025, en la UPI La 32, se llevó a cabo la tercera sesión formativa con grupos focales de los colaboradores que intervienen en el Modelo Pedagógico de las UPI, abordando la socialización de experiencias dentro de las unidades. Se implementa un instrumento de recolección de información aplicado mediante Forms la cual consolida información de orden cuantitativo, compuesta por cinco preguntas cerradas con una escala de medición de 1 a 5, donde las opciones son: 5 Muy satisfecho, 4 Satisfecho 3 Neutral 2 Poco satisfecho 1 Insatisfecho.</t>
  </si>
  <si>
    <t xml:space="preserve">Seguimiento a la efectividad del Modelo 4x2 </t>
  </si>
  <si>
    <t>IN-PEI-PSS-009</t>
  </si>
  <si>
    <t>PAI-2025-150</t>
  </si>
  <si>
    <t xml:space="preserve">Realizar el seguimiento a la efectividad del Modelo 4*2 con la elaboración de un informe mensual de Enero a Noviembre de acuerdo con la información remitida por el Sistema de Información Misional (SIMI) , con respaldo de correos electrónicos dirigidos a la Dirección general, Subdirección de Oportunidades y a cada uno de los convenios y estrategias  con el fin, de generar oportunidades de mejora al modelo, garantizar la trazabilidad, la transparencia y el cumplimiento en la gestión y análisis del proceso. 
</t>
  </si>
  <si>
    <t>≤ 99% al 89%</t>
  </si>
  <si>
    <t xml:space="preserve">Subdirección de Oportunidades, Dirección general, Convenios y Estrategias </t>
  </si>
  <si>
    <t xml:space="preserve">Base de información del Sistema de Información Misional (SIMI) de seguimiento semanal de asistencias para el cumplimiento del Modelo 4*2. 
11 Informes mensuales en PDF realizados por la Gerencia de Estrátegias de Corresponsabilidad sobre el análisis del Modelo 4*2
11 Correos con la información enviada mensualmente. </t>
  </si>
  <si>
    <t>(Número de informes presentados en pdf de la efectividad del modelo 4*2  y enviados mensualmente por correo electrónico / Número de informes programados en pdf de la efectividad del modelo 4*2 para la vigencia (11)) x 100</t>
  </si>
  <si>
    <t>FEB</t>
  </si>
  <si>
    <t>MAR</t>
  </si>
  <si>
    <t>ABR</t>
  </si>
  <si>
    <t>MAY</t>
  </si>
  <si>
    <t>JUN</t>
  </si>
  <si>
    <t>JUL</t>
  </si>
  <si>
    <t>AGOT</t>
  </si>
  <si>
    <t>SEPT</t>
  </si>
  <si>
    <t>OCT</t>
  </si>
  <si>
    <t>NOV</t>
  </si>
  <si>
    <t>DIC</t>
  </si>
  <si>
    <t>Feb</t>
  </si>
  <si>
    <t>Mar</t>
  </si>
  <si>
    <t>Abr</t>
  </si>
  <si>
    <t>May</t>
  </si>
  <si>
    <t>Jun</t>
  </si>
  <si>
    <t>Jul</t>
  </si>
  <si>
    <t>Ago</t>
  </si>
  <si>
    <t>Sep</t>
  </si>
  <si>
    <t>Oct</t>
  </si>
  <si>
    <t>Nov</t>
  </si>
  <si>
    <t>Dic</t>
  </si>
  <si>
    <t>A partir del mes de enero de 2025  se ha presentado el informe sobre la efectividad del modelo 4*2, el cual se ha compartido mediante correo electronico  a la Direccion General y la Subdireccion Tecnica de oportuniades, a la fecha se han presentado 6 informes con un avance del indicador del 55% para el mes de junio, para esta infomacion se tiene como base de infomacion del Sistema de Informacion Misional SIMI, con la cual cada uno de los coorinadores de convenios y estrategias validan la infomación.</t>
  </si>
  <si>
    <t>A partir del mes de enero de 2025 se ha presentado el informe sobre la efectividad del modelo 4*2, el cual se ha compartido mediante correo electronico a la Direccion General y la Subdireccion Tecnica de oportuniades, a la fecha se han presentado 9 informes con un avance del indicador del 82% para el mes de Septiembre , para esta infomacion se tiene como base de infomacion del Sistema de Informacion Misional SIMI, con la cual cada uno de los coordinadores de convenios y estrategias validan la infomación.</t>
  </si>
  <si>
    <t xml:space="preserve"> A partir del mes de enero de 2025 se ha presentado el informe sobre la efectividad del modelo 4*2, el cual se ha compartido mediante correo electronico a la Direccion General y la Subdireccion Tecnica de oportuniades, a la fecha se han presentado 11 informes con un avance del indicador del 100% para el mes de Noviembre , para esta infomacion se tiener como base de infomacion del Sistema de Informacion Misional SIMI, con la cual cada uno de los coordinadores de convenios y estrategias validan la infomación.																					</t>
  </si>
  <si>
    <t xml:space="preserve">Ninguna </t>
  </si>
  <si>
    <t xml:space="preserve">Creación del indicador teniendo en cuenta la acción PAI-2025-150 como respuesta a la plataforma estratégica del IDIPRON, permitiendo evaluar y fortalecer el cumplimiento de los objetivos estratégicos  institucionales. </t>
  </si>
  <si>
    <t>MIRNA ESTHER HIGUERA BOHORQUEZ</t>
  </si>
  <si>
    <t>GERENTE ESTRATEGIAS DE CORRESPONSABILIDAD</t>
  </si>
  <si>
    <t xml:space="preserve">Realizar Actividades artisticas y culturales en las Unidades de Protección Integral. </t>
  </si>
  <si>
    <t>IN-PEI-PSS-010</t>
  </si>
  <si>
    <t>PAI-2025-011</t>
  </si>
  <si>
    <t xml:space="preserve">Medir la ejecución y participación en actividades artísticas y culturales dentro de las Unidades de Protección Integral (UPI), a través del reporte del Sistema de Informacion Misional SIMI y listados de asistencia, con el fin de fomentar la expresión creativa, el bienestar emocional y la integración social de los beneficiarios. </t>
  </si>
  <si>
    <t>≤99% AL 89%</t>
  </si>
  <si>
    <t>Subdirección Tecnica Poblacional</t>
  </si>
  <si>
    <t xml:space="preserve">Soporte pantallazo en PDF de solicitud del reporte mediante aplicativo ARANDA, en caso de no funcionar el aplicativo se realizará la solicitud mediante correo electrónico al equipo soporte SIMI. 
Reporte en PDF de los registros realizados en el Sistema de Información Misional (SIMI). 
Actas y registros de asistencia de las (10) diez actividades artisticas y culturales en las Unidades de Protección Integral (UPI). </t>
  </si>
  <si>
    <t xml:space="preserve"> (Número de actividades artisticas y culturales realizadas en las Unidades de Protección Integral/ Número de actividades artisticas y culturales programadas en las Unidades de Protección Integral (10))*100</t>
  </si>
  <si>
    <t xml:space="preserve">SEPTIEMBRE </t>
  </si>
  <si>
    <t>Para el primer trimestre del año 2025 se obtuvo un valor del 40% de cumplimiento para este indicador, se realizaron 4 talleres de teatro en articulación con la Fundación Gilberto Alzate Avendaño FUGA, los cuales son acompañados por Profesional de Apoyo del Componente de Artes. Actualmente se desarrollan en el Castillo de las artes los días jueves de 1:00 pm a 5:00 pm. A los talleres de los días 6 y 13 de marzo asistió grupo de adolescentes y jóvenes de la UPI la 32 y el día 20 de marzo el taller se llevó a cabo en la UPI Conservatorio. A los Talleres asiste un grupo de 15 jóvenes aproximadamente en edades comprendidas entre los 15 y los 25 años de edad.</t>
  </si>
  <si>
    <t xml:space="preserve">Para el segundo trimestre, se obtuvo un porcentaje del 10% de cumplimiento, resultado de un taller "Experiencias artisticas de Impacto" que fue realizado el dia viernes 27 de junio de 2025, en la Unidad de Protección Integral Oasis, logrando así una actividad de alto impacto para el cumplimiento de la meta. Se evidencia un avance acumulativo del indicador del 50% a este trimestre. </t>
  </si>
  <si>
    <t>Para el ultimo seguimiento el indicador estratégico alcanzó un nivel de cumplimiento del 100% respecto a la meta inicialmente proyectada. Este resultado se explica principalmente por la implementación y alta participación en los talleres “Experiencias artísticas de Impacto”.</t>
  </si>
  <si>
    <t>Se traslada el indicar del proceso DAL al proceso PSS.</t>
  </si>
  <si>
    <t>Se traslada el indicar del proceso DAL al proceso PSS ya que es un indicador operativo que mide la cantidad de actividades artisticas, realizadas en la UPI y es acorde en la mediciòn de la gestiòn del proceso PSS y en cumplimiento al Rediseño Institucional.</t>
  </si>
  <si>
    <t>GERENTE OPERATIVA</t>
  </si>
  <si>
    <t>SUBDIRECTORA TÉCNICO POBLACIONAL</t>
  </si>
  <si>
    <t>Para este seguimiento se evidencia un avance acumulativo del 91% quedando por debajo del nivel mínimo con 181 adolescentes y jóvenes registrados/as como matriculados/as en la formación titulada (Operario y auxiliar, Técnico y tecnólogo), esto debido a la demora de la firma del convenio entre el SENA y el IDIPRON, en consecuencia la oferta de programas fue habilitada hasta el mes de junio de la vigencia. 
Se presenta la limitante debido a la demora de la firma del convenio entre el SENA y el IDIPRON, en consecuencia la oferta de programas fue habilitada hasta el mes de junio de la vigencia. Así mismo existió el bajo interés de los jóvenes en obtener una certificación titulada de largo plazo.</t>
  </si>
  <si>
    <t>SEGUIMIENTO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</si>
</sst>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1"/>
      <color theme="1"/>
      <name val="Calibri"/>
      <family val="2"/>
      <scheme val="minor"/>
    </font>
    <font>
      <sz val="11"/>
      <color indexed="8"/>
      <name val="Arial1"/>
      <charset val="134"/>
    </font>
    <font>
      <sz val="10"/>
      <color theme="1"/>
      <name val="Times New Roman"/>
      <family val="1"/>
    </font>
    <font>
      <sz val="10"/>
      <color rgb="FF000000"/>
      <name val="Times New Roman"/>
      <family val="1"/>
    </font>
    <font>
      <b/>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9">
    <xf numFmtId="0" fontId="0" fillId="0" borderId="0"/>
    <xf numFmtId="0" fontId="1" fillId="0" borderId="0" applyBorder="0" applyProtection="0"/>
    <xf numFmtId="0" fontId="10" fillId="0" borderId="0"/>
    <xf numFmtId="0" fontId="15" fillId="0" borderId="0"/>
    <xf numFmtId="0" fontId="15" fillId="0" borderId="0"/>
    <xf numFmtId="0" fontId="10" fillId="0" borderId="0"/>
    <xf numFmtId="0" fontId="10" fillId="0" borderId="0"/>
    <xf numFmtId="0" fontId="15" fillId="0" borderId="0"/>
    <xf numFmtId="43" fontId="10" fillId="0" borderId="0" applyFont="0" applyFill="0" applyBorder="0" applyAlignment="0" applyProtection="0"/>
  </cellStyleXfs>
  <cellXfs count="34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wrapText="1"/>
    </xf>
    <xf numFmtId="0" fontId="7" fillId="0" borderId="5" xfId="0" applyFont="1" applyBorder="1" applyAlignment="1">
      <alignment horizontal="center" vertical="center"/>
    </xf>
    <xf numFmtId="9" fontId="8"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2" fillId="0" borderId="0" xfId="0" applyFont="1"/>
    <xf numFmtId="0" fontId="0" fillId="0" borderId="0" xfId="0" applyAlignment="1">
      <alignment wrapText="1"/>
    </xf>
    <xf numFmtId="0" fontId="13"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4"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5" xfId="3" applyFont="1" applyBorder="1" applyAlignment="1">
      <alignment horizontal="left" vertical="center"/>
    </xf>
    <xf numFmtId="0" fontId="8" fillId="0" borderId="5" xfId="3" applyFont="1" applyBorder="1" applyAlignment="1">
      <alignment horizontal="center" vertical="center" wrapText="1"/>
    </xf>
    <xf numFmtId="0" fontId="2" fillId="0" borderId="16" xfId="3" applyFont="1" applyBorder="1" applyAlignment="1">
      <alignment horizontal="center" vertical="center"/>
    </xf>
    <xf numFmtId="0" fontId="3" fillId="0" borderId="5" xfId="4" applyFont="1" applyBorder="1" applyAlignment="1">
      <alignment horizontal="left" vertical="center"/>
    </xf>
    <xf numFmtId="0" fontId="8" fillId="0" borderId="5" xfId="4" applyFont="1" applyBorder="1" applyAlignment="1">
      <alignment horizontal="center" vertical="center" wrapText="1"/>
    </xf>
    <xf numFmtId="0" fontId="2" fillId="0" borderId="16" xfId="4" applyFont="1" applyBorder="1" applyAlignment="1">
      <alignment horizontal="center" vertical="center"/>
    </xf>
    <xf numFmtId="9" fontId="2" fillId="0" borderId="5" xfId="4" applyNumberFormat="1" applyFont="1" applyBorder="1" applyAlignment="1">
      <alignment horizontal="center" vertical="center"/>
    </xf>
    <xf numFmtId="0" fontId="2" fillId="0" borderId="5" xfId="4" applyFont="1" applyBorder="1" applyAlignment="1">
      <alignment horizontal="center" vertical="center"/>
    </xf>
    <xf numFmtId="0" fontId="3" fillId="0" borderId="5" xfId="4" applyFont="1" applyBorder="1" applyAlignment="1">
      <alignment horizontal="center" vertical="center" wrapText="1"/>
    </xf>
    <xf numFmtId="0" fontId="3" fillId="0" borderId="5" xfId="4" applyFont="1" applyBorder="1" applyAlignment="1">
      <alignment horizontal="center" vertical="center"/>
    </xf>
    <xf numFmtId="0" fontId="3" fillId="0" borderId="5" xfId="5" applyFont="1" applyBorder="1" applyAlignment="1">
      <alignment horizontal="left" vertical="center"/>
    </xf>
    <xf numFmtId="0" fontId="3" fillId="0" borderId="5" xfId="5" applyFont="1" applyBorder="1" applyAlignment="1">
      <alignment horizontal="center" vertical="center" wrapText="1"/>
    </xf>
    <xf numFmtId="0" fontId="3" fillId="0" borderId="5" xfId="5" applyFont="1" applyBorder="1" applyAlignment="1">
      <alignment horizontal="center" vertical="center"/>
    </xf>
    <xf numFmtId="0" fontId="3" fillId="0" borderId="5" xfId="6" applyFont="1" applyBorder="1" applyAlignment="1">
      <alignment horizontal="left" vertical="center"/>
    </xf>
    <xf numFmtId="0" fontId="2" fillId="0" borderId="16" xfId="6" applyFont="1" applyBorder="1" applyAlignment="1">
      <alignment horizontal="center" vertical="center"/>
    </xf>
    <xf numFmtId="9" fontId="2" fillId="0" borderId="5" xfId="6" applyNumberFormat="1" applyFont="1" applyBorder="1" applyAlignment="1">
      <alignment horizontal="center" vertical="center"/>
    </xf>
    <xf numFmtId="0" fontId="2" fillId="0" borderId="5" xfId="6" applyFont="1" applyBorder="1" applyAlignment="1">
      <alignment horizontal="center" vertical="center"/>
    </xf>
    <xf numFmtId="0" fontId="3" fillId="0" borderId="5" xfId="6" applyFont="1" applyBorder="1" applyAlignment="1">
      <alignment horizontal="center" vertical="center" wrapText="1"/>
    </xf>
    <xf numFmtId="0" fontId="3" fillId="0" borderId="5" xfId="6" applyFont="1" applyBorder="1" applyAlignment="1">
      <alignment horizontal="center" vertical="center"/>
    </xf>
    <xf numFmtId="0" fontId="2" fillId="0" borderId="16" xfId="5" applyFont="1" applyBorder="1" applyAlignment="1">
      <alignment horizontal="center" vertical="center" wrapText="1"/>
    </xf>
    <xf numFmtId="9" fontId="2" fillId="0" borderId="5" xfId="5" applyNumberFormat="1" applyFont="1" applyBorder="1" applyAlignment="1">
      <alignment horizontal="center" vertical="center"/>
    </xf>
    <xf numFmtId="0" fontId="2" fillId="0" borderId="5" xfId="5" applyFont="1" applyBorder="1" applyAlignment="1">
      <alignment horizontal="center" vertical="center" wrapText="1"/>
    </xf>
    <xf numFmtId="1" fontId="8" fillId="0" borderId="5" xfId="5" applyNumberFormat="1" applyFont="1" applyBorder="1" applyAlignment="1">
      <alignment horizontal="center" vertical="center" wrapText="1"/>
    </xf>
    <xf numFmtId="0" fontId="3" fillId="0" borderId="5" xfId="7" applyFont="1" applyBorder="1" applyAlignment="1">
      <alignment horizontal="left" vertical="center"/>
    </xf>
    <xf numFmtId="0" fontId="2" fillId="0" borderId="16" xfId="7" applyFont="1" applyBorder="1" applyAlignment="1">
      <alignment horizontal="center" vertical="center"/>
    </xf>
    <xf numFmtId="9" fontId="2" fillId="0" borderId="5" xfId="7" applyNumberFormat="1" applyFont="1" applyBorder="1" applyAlignment="1">
      <alignment horizontal="center" vertical="center"/>
    </xf>
    <xf numFmtId="0" fontId="2" fillId="0" borderId="5" xfId="7" applyFont="1" applyBorder="1" applyAlignment="1">
      <alignment horizontal="center" vertical="center"/>
    </xf>
    <xf numFmtId="0" fontId="3" fillId="0" borderId="5" xfId="7" applyFont="1" applyBorder="1" applyAlignment="1">
      <alignment horizontal="center" vertical="center" wrapText="1"/>
    </xf>
    <xf numFmtId="0" fontId="3" fillId="0" borderId="5" xfId="7" applyFont="1" applyBorder="1" applyAlignment="1">
      <alignment horizontal="center" vertical="center"/>
    </xf>
    <xf numFmtId="9" fontId="2" fillId="0" borderId="0" xfId="3" applyNumberFormat="1" applyFont="1" applyAlignment="1">
      <alignment horizontal="center" vertical="center"/>
    </xf>
    <xf numFmtId="9" fontId="2" fillId="0" borderId="0" xfId="4" applyNumberFormat="1" applyFont="1" applyAlignment="1">
      <alignment horizontal="center" vertical="center"/>
    </xf>
    <xf numFmtId="9" fontId="2" fillId="0" borderId="0" xfId="6" applyNumberFormat="1" applyFont="1" applyAlignment="1">
      <alignment horizontal="center" vertical="center"/>
    </xf>
    <xf numFmtId="9" fontId="2" fillId="0" borderId="0" xfId="5" applyNumberFormat="1" applyFont="1" applyAlignment="1">
      <alignment horizontal="center" vertical="center"/>
    </xf>
    <xf numFmtId="9" fontId="2" fillId="0" borderId="0" xfId="7" applyNumberFormat="1" applyFont="1" applyAlignment="1">
      <alignment horizontal="center" vertical="center"/>
    </xf>
    <xf numFmtId="0" fontId="2" fillId="0" borderId="1" xfId="0" applyFont="1" applyBorder="1"/>
    <xf numFmtId="0" fontId="2" fillId="0" borderId="2" xfId="0" applyFont="1" applyBorder="1"/>
    <xf numFmtId="0" fontId="2" fillId="0" borderId="16" xfId="0" applyFont="1" applyBorder="1"/>
    <xf numFmtId="0" fontId="8" fillId="0" borderId="5" xfId="0" applyFont="1" applyBorder="1" applyAlignment="1">
      <alignment horizontal="center" vertical="center" wrapText="1"/>
    </xf>
    <xf numFmtId="0" fontId="3" fillId="0" borderId="8" xfId="0" applyFont="1" applyBorder="1" applyAlignment="1">
      <alignment horizontal="center" vertical="center"/>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9" fontId="8" fillId="0" borderId="5" xfId="6" applyNumberFormat="1" applyFont="1" applyBorder="1" applyAlignment="1">
      <alignment horizontal="center" vertical="center" wrapText="1"/>
    </xf>
    <xf numFmtId="0" fontId="2" fillId="0" borderId="8" xfId="0" applyFont="1" applyBorder="1" applyAlignment="1">
      <alignment horizontal="center" vertical="center"/>
    </xf>
    <xf numFmtId="0" fontId="13" fillId="0" borderId="0" xfId="0" applyFont="1" applyAlignment="1">
      <alignment horizontal="center" vertical="center" wrapText="1"/>
    </xf>
    <xf numFmtId="1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9" xfId="0" applyFont="1" applyBorder="1" applyAlignment="1" applyProtection="1">
      <alignment horizontal="left" vertical="center" wrapText="1"/>
      <protection locked="0"/>
    </xf>
    <xf numFmtId="0" fontId="8" fillId="0" borderId="9" xfId="0" applyFont="1" applyBorder="1" applyAlignment="1">
      <alignment horizontal="left" vertical="center" wrapText="1"/>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8" fillId="0" borderId="5" xfId="3"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16" fillId="0" borderId="5" xfId="3" applyFont="1" applyBorder="1" applyAlignment="1">
      <alignment horizontal="center" vertical="center" wrapText="1"/>
    </xf>
    <xf numFmtId="9" fontId="8" fillId="0" borderId="5" xfId="0" applyNumberFormat="1" applyFont="1" applyBorder="1" applyAlignment="1">
      <alignment horizontal="center" vertical="center" wrapText="1"/>
    </xf>
    <xf numFmtId="0" fontId="8" fillId="0" borderId="1" xfId="3" applyFont="1" applyBorder="1" applyAlignment="1">
      <alignment horizontal="center" vertical="center" wrapText="1"/>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6" xfId="3" applyFont="1" applyBorder="1" applyAlignment="1">
      <alignment horizontal="center" vertical="center" wrapText="1"/>
    </xf>
    <xf numFmtId="0" fontId="8" fillId="0" borderId="4" xfId="3" applyFont="1" applyBorder="1" applyAlignment="1">
      <alignment horizontal="center" vertical="center" wrapText="1"/>
    </xf>
    <xf numFmtId="0" fontId="8" fillId="0" borderId="7" xfId="3"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2" fillId="0" borderId="8" xfId="3" applyFont="1" applyBorder="1" applyAlignment="1">
      <alignment horizontal="center" vertical="center"/>
    </xf>
    <xf numFmtId="0" fontId="2" fillId="0" borderId="9" xfId="3" applyFont="1" applyBorder="1" applyAlignment="1">
      <alignment horizontal="center" vertical="center"/>
    </xf>
    <xf numFmtId="0" fontId="2" fillId="0" borderId="10" xfId="3" applyFont="1" applyBorder="1" applyAlignment="1">
      <alignment horizontal="center" vertical="center"/>
    </xf>
    <xf numFmtId="0" fontId="2" fillId="0" borderId="8" xfId="3" applyFont="1" applyBorder="1" applyAlignment="1">
      <alignment horizontal="center" vertical="center" wrapText="1"/>
    </xf>
    <xf numFmtId="0" fontId="2" fillId="0" borderId="9" xfId="3" applyFont="1" applyBorder="1" applyAlignment="1">
      <alignment horizontal="center" vertical="center" wrapText="1"/>
    </xf>
    <xf numFmtId="0" fontId="2" fillId="0" borderId="10" xfId="3" applyFont="1" applyBorder="1" applyAlignment="1">
      <alignment horizontal="center" vertical="center" wrapText="1"/>
    </xf>
    <xf numFmtId="0" fontId="2" fillId="0" borderId="0" xfId="0" applyFont="1"/>
    <xf numFmtId="0" fontId="11" fillId="0" borderId="2" xfId="0" applyFont="1" applyBorder="1" applyAlignment="1">
      <alignment horizontal="right" vertical="center"/>
    </xf>
    <xf numFmtId="0" fontId="7" fillId="0" borderId="8" xfId="3" applyFont="1" applyBorder="1" applyAlignment="1">
      <alignment horizontal="left" vertical="center"/>
    </xf>
    <xf numFmtId="0" fontId="7" fillId="0" borderId="10" xfId="3"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14" fontId="8" fillId="0" borderId="5" xfId="3" applyNumberFormat="1" applyFont="1" applyBorder="1" applyAlignment="1">
      <alignment horizontal="center" vertical="center" wrapText="1"/>
    </xf>
    <xf numFmtId="0" fontId="8" fillId="0" borderId="5" xfId="3" applyFont="1" applyBorder="1" applyAlignment="1">
      <alignment horizontal="left" vertical="center" wrapText="1"/>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11" xfId="0" applyFont="1" applyBorder="1"/>
    <xf numFmtId="0" fontId="2" fillId="0" borderId="14" xfId="0" applyFont="1" applyBorder="1"/>
    <xf numFmtId="0" fontId="2" fillId="0" borderId="15" xfId="0" applyFont="1" applyBorder="1"/>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2" fillId="0" borderId="12" xfId="0" applyFont="1" applyBorder="1"/>
    <xf numFmtId="0" fontId="2" fillId="0" borderId="13" xfId="0" applyFont="1" applyBorder="1"/>
    <xf numFmtId="0" fontId="16" fillId="0" borderId="5" xfId="4" applyFont="1" applyBorder="1" applyAlignment="1">
      <alignment horizontal="center" vertical="center" wrapText="1"/>
    </xf>
    <xf numFmtId="0" fontId="8" fillId="0" borderId="5" xfId="4" applyFont="1" applyBorder="1" applyAlignment="1">
      <alignment horizontal="center" vertical="center" wrapText="1"/>
    </xf>
    <xf numFmtId="1" fontId="8" fillId="0" borderId="5" xfId="4" applyNumberFormat="1" applyFont="1" applyBorder="1" applyAlignment="1">
      <alignment horizontal="center" vertical="center" wrapText="1"/>
    </xf>
    <xf numFmtId="0" fontId="8" fillId="0" borderId="8" xfId="4" applyFont="1" applyBorder="1" applyAlignment="1">
      <alignment horizontal="center" vertical="center" wrapText="1"/>
    </xf>
    <xf numFmtId="0" fontId="8" fillId="0" borderId="9" xfId="4" applyFont="1" applyBorder="1" applyAlignment="1">
      <alignment horizontal="center" vertical="center" wrapText="1"/>
    </xf>
    <xf numFmtId="0" fontId="8" fillId="0" borderId="10" xfId="4" applyFont="1" applyBorder="1" applyAlignment="1">
      <alignment horizontal="center" vertical="center" wrapText="1"/>
    </xf>
    <xf numFmtId="0" fontId="2" fillId="0" borderId="8" xfId="4" applyFont="1" applyBorder="1" applyAlignment="1">
      <alignment horizontal="center" vertical="center"/>
    </xf>
    <xf numFmtId="0" fontId="2" fillId="0" borderId="9" xfId="4" applyFont="1" applyBorder="1" applyAlignment="1">
      <alignment horizontal="center" vertical="center"/>
    </xf>
    <xf numFmtId="0" fontId="2" fillId="0" borderId="10" xfId="4" applyFont="1" applyBorder="1" applyAlignment="1">
      <alignment horizontal="center" vertical="center"/>
    </xf>
    <xf numFmtId="16" fontId="2" fillId="0" borderId="8" xfId="4" applyNumberFormat="1" applyFont="1" applyBorder="1" applyAlignment="1">
      <alignment horizontal="center" vertical="center"/>
    </xf>
    <xf numFmtId="0" fontId="2" fillId="0" borderId="8" xfId="4" applyFont="1" applyBorder="1" applyAlignment="1">
      <alignment horizontal="center" vertical="center" wrapText="1"/>
    </xf>
    <xf numFmtId="0" fontId="2" fillId="0" borderId="9" xfId="4" applyFont="1" applyBorder="1" applyAlignment="1">
      <alignment horizontal="center" vertical="center" wrapText="1"/>
    </xf>
    <xf numFmtId="0" fontId="2" fillId="0" borderId="10" xfId="4" applyFont="1" applyBorder="1" applyAlignment="1">
      <alignment horizontal="center" vertical="center" wrapText="1"/>
    </xf>
    <xf numFmtId="0" fontId="7" fillId="0" borderId="8" xfId="4" applyFont="1" applyBorder="1" applyAlignment="1">
      <alignment horizontal="left" vertical="center"/>
    </xf>
    <xf numFmtId="0" fontId="7" fillId="0" borderId="10" xfId="4" applyFont="1" applyBorder="1" applyAlignment="1">
      <alignment horizontal="left" vertical="center"/>
    </xf>
    <xf numFmtId="14" fontId="8" fillId="0" borderId="5" xfId="4" applyNumberFormat="1" applyFont="1" applyBorder="1" applyAlignment="1">
      <alignment horizontal="center" vertical="center" wrapText="1"/>
    </xf>
    <xf numFmtId="0" fontId="8" fillId="0" borderId="5" xfId="4" applyFont="1" applyBorder="1" applyAlignment="1">
      <alignment horizontal="left" vertical="center" wrapText="1"/>
    </xf>
    <xf numFmtId="0" fontId="16" fillId="4" borderId="5" xfId="4" applyFont="1" applyFill="1" applyBorder="1" applyAlignment="1">
      <alignment horizontal="center" vertical="center" wrapText="1"/>
    </xf>
    <xf numFmtId="0" fontId="8" fillId="4" borderId="5" xfId="4" applyFont="1" applyFill="1" applyBorder="1" applyAlignment="1">
      <alignment horizontal="center" vertical="center" wrapText="1"/>
    </xf>
    <xf numFmtId="9" fontId="2" fillId="0" borderId="8" xfId="4" applyNumberFormat="1" applyFont="1" applyBorder="1" applyAlignment="1">
      <alignment horizontal="center" vertical="center"/>
    </xf>
    <xf numFmtId="9" fontId="2" fillId="0" borderId="8" xfId="4" applyNumberFormat="1" applyFont="1" applyBorder="1" applyAlignment="1">
      <alignment horizontal="center" vertical="center" wrapText="1"/>
    </xf>
    <xf numFmtId="0" fontId="3" fillId="0" borderId="8" xfId="4" applyFont="1" applyBorder="1" applyAlignment="1">
      <alignment horizontal="center" vertical="center" wrapText="1"/>
    </xf>
    <xf numFmtId="0" fontId="3" fillId="0" borderId="9" xfId="4" applyFont="1" applyBorder="1" applyAlignment="1">
      <alignment horizontal="center" vertical="center" wrapText="1"/>
    </xf>
    <xf numFmtId="0" fontId="3" fillId="0" borderId="10" xfId="4" applyFont="1" applyBorder="1" applyAlignment="1">
      <alignment horizontal="center" vertical="center" wrapText="1"/>
    </xf>
    <xf numFmtId="0" fontId="3" fillId="0" borderId="8" xfId="4" applyFont="1" applyBorder="1" applyAlignment="1">
      <alignment horizontal="center" vertical="center"/>
    </xf>
    <xf numFmtId="0" fontId="3" fillId="0" borderId="9" xfId="4" applyFont="1" applyBorder="1" applyAlignment="1">
      <alignment horizontal="center" vertical="center"/>
    </xf>
    <xf numFmtId="0" fontId="3" fillId="0" borderId="10" xfId="4" applyFont="1" applyBorder="1" applyAlignment="1">
      <alignment horizontal="center" vertical="center"/>
    </xf>
    <xf numFmtId="0" fontId="8" fillId="4" borderId="5" xfId="6" applyFont="1" applyFill="1" applyBorder="1" applyAlignment="1">
      <alignment horizontal="center" vertical="center" wrapText="1"/>
    </xf>
    <xf numFmtId="9" fontId="17" fillId="0" borderId="8" xfId="6" applyNumberFormat="1" applyFont="1" applyBorder="1" applyAlignment="1">
      <alignment horizontal="center" vertical="center"/>
    </xf>
    <xf numFmtId="9" fontId="17" fillId="0" borderId="9" xfId="6" applyNumberFormat="1" applyFont="1" applyBorder="1" applyAlignment="1">
      <alignment horizontal="center" vertical="center"/>
    </xf>
    <xf numFmtId="9" fontId="17" fillId="0" borderId="10" xfId="6" applyNumberFormat="1" applyFont="1" applyBorder="1" applyAlignment="1">
      <alignment horizontal="center" vertical="center"/>
    </xf>
    <xf numFmtId="0" fontId="17" fillId="0" borderId="8" xfId="6" applyFont="1" applyBorder="1" applyAlignment="1">
      <alignment horizontal="center" vertical="center"/>
    </xf>
    <xf numFmtId="0" fontId="17" fillId="0" borderId="9" xfId="6" applyFont="1" applyBorder="1" applyAlignment="1">
      <alignment horizontal="center" vertical="center"/>
    </xf>
    <xf numFmtId="0" fontId="17" fillId="0" borderId="10" xfId="6" applyFont="1" applyBorder="1" applyAlignment="1">
      <alignment horizontal="center" vertical="center"/>
    </xf>
    <xf numFmtId="0" fontId="17" fillId="0" borderId="8" xfId="6" applyFont="1" applyBorder="1" applyAlignment="1">
      <alignment horizontal="center" vertical="center" wrapText="1"/>
    </xf>
    <xf numFmtId="0" fontId="17" fillId="0" borderId="9" xfId="6" applyFont="1" applyBorder="1" applyAlignment="1">
      <alignment horizontal="center" vertical="center" wrapText="1"/>
    </xf>
    <xf numFmtId="0" fontId="17" fillId="0" borderId="10" xfId="6" applyFont="1" applyBorder="1" applyAlignment="1">
      <alignment horizontal="center" vertical="center" wrapText="1"/>
    </xf>
    <xf numFmtId="0" fontId="8" fillId="0" borderId="8"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2" fillId="0" borderId="8" xfId="6" applyFont="1" applyBorder="1" applyAlignment="1">
      <alignment horizontal="center" vertical="center" wrapText="1"/>
    </xf>
    <xf numFmtId="0" fontId="2" fillId="0" borderId="9" xfId="6" applyFont="1" applyBorder="1" applyAlignment="1">
      <alignment horizontal="center" vertical="center" wrapText="1"/>
    </xf>
    <xf numFmtId="0" fontId="2" fillId="0" borderId="10" xfId="6" applyFont="1" applyBorder="1" applyAlignment="1">
      <alignment horizontal="center" vertical="center" wrapText="1"/>
    </xf>
    <xf numFmtId="0" fontId="2" fillId="0" borderId="8" xfId="6" applyFont="1" applyBorder="1" applyAlignment="1">
      <alignment horizontal="center" vertical="center"/>
    </xf>
    <xf numFmtId="0" fontId="2" fillId="0" borderId="9" xfId="6" applyFont="1" applyBorder="1" applyAlignment="1">
      <alignment horizontal="center" vertical="center"/>
    </xf>
    <xf numFmtId="0" fontId="2" fillId="0" borderId="10" xfId="6" applyFont="1" applyBorder="1" applyAlignment="1">
      <alignment horizontal="center" vertical="center"/>
    </xf>
    <xf numFmtId="0" fontId="8" fillId="0" borderId="5" xfId="6" applyFont="1" applyBorder="1" applyAlignment="1">
      <alignment horizontal="center" vertical="center" wrapText="1"/>
    </xf>
    <xf numFmtId="0" fontId="3" fillId="0" borderId="8" xfId="6" applyFont="1" applyBorder="1" applyAlignment="1">
      <alignment horizontal="center" vertical="center" wrapText="1"/>
    </xf>
    <xf numFmtId="0" fontId="3" fillId="0" borderId="9" xfId="6" applyFont="1" applyBorder="1" applyAlignment="1">
      <alignment horizontal="center" vertical="center" wrapText="1"/>
    </xf>
    <xf numFmtId="0" fontId="3" fillId="0" borderId="10" xfId="6" applyFont="1" applyBorder="1" applyAlignment="1">
      <alignment horizontal="center" vertical="center" wrapText="1"/>
    </xf>
    <xf numFmtId="0" fontId="3" fillId="0" borderId="8" xfId="6" applyFont="1" applyBorder="1" applyAlignment="1">
      <alignment horizontal="center" vertical="center"/>
    </xf>
    <xf numFmtId="0" fontId="3" fillId="0" borderId="9" xfId="6" applyFont="1" applyBorder="1" applyAlignment="1">
      <alignment horizontal="center" vertical="center"/>
    </xf>
    <xf numFmtId="0" fontId="3" fillId="0" borderId="10" xfId="6" applyFont="1" applyBorder="1" applyAlignment="1">
      <alignment horizontal="center" vertical="center"/>
    </xf>
    <xf numFmtId="0" fontId="7" fillId="0" borderId="8" xfId="6" applyFont="1" applyBorder="1" applyAlignment="1">
      <alignment horizontal="left" vertical="center"/>
    </xf>
    <xf numFmtId="0" fontId="7" fillId="0" borderId="10" xfId="6" applyFont="1" applyBorder="1" applyAlignment="1">
      <alignment horizontal="left" vertical="center"/>
    </xf>
    <xf numFmtId="14" fontId="8" fillId="0" borderId="9" xfId="0" applyNumberFormat="1" applyFont="1" applyBorder="1" applyAlignment="1">
      <alignment horizontal="center" vertical="center" wrapText="1"/>
    </xf>
    <xf numFmtId="0" fontId="8" fillId="0" borderId="10"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8" fillId="4" borderId="5" xfId="5" applyFont="1" applyFill="1" applyBorder="1" applyAlignment="1">
      <alignment horizontal="center" vertical="center" wrapText="1"/>
    </xf>
    <xf numFmtId="0" fontId="8" fillId="0" borderId="5" xfId="5" applyFont="1" applyBorder="1" applyAlignment="1">
      <alignment horizontal="center" vertical="center" wrapText="1"/>
    </xf>
    <xf numFmtId="0" fontId="8" fillId="0" borderId="8" xfId="5" applyFont="1" applyBorder="1" applyAlignment="1">
      <alignment horizontal="center" vertical="center" wrapText="1"/>
    </xf>
    <xf numFmtId="0" fontId="8" fillId="0" borderId="9" xfId="5" applyFont="1" applyBorder="1" applyAlignment="1">
      <alignment horizontal="center" vertical="center" wrapText="1"/>
    </xf>
    <xf numFmtId="0" fontId="8" fillId="0" borderId="10" xfId="5" applyFont="1" applyBorder="1" applyAlignment="1">
      <alignment horizontal="center" vertical="center" wrapText="1"/>
    </xf>
    <xf numFmtId="1" fontId="8" fillId="0" borderId="8" xfId="5" applyNumberFormat="1" applyFont="1" applyBorder="1" applyAlignment="1">
      <alignment horizontal="center" vertical="center"/>
    </xf>
    <xf numFmtId="1" fontId="8" fillId="0" borderId="9" xfId="5" applyNumberFormat="1" applyFont="1" applyBorder="1" applyAlignment="1">
      <alignment horizontal="center" vertical="center"/>
    </xf>
    <xf numFmtId="1" fontId="8" fillId="0" borderId="10" xfId="5" applyNumberFormat="1" applyFont="1" applyBorder="1" applyAlignment="1">
      <alignment horizontal="center" vertical="center"/>
    </xf>
    <xf numFmtId="0" fontId="8" fillId="0" borderId="8" xfId="5" applyFont="1" applyBorder="1" applyAlignment="1">
      <alignment horizontal="center" vertical="center"/>
    </xf>
    <xf numFmtId="0" fontId="8" fillId="0" borderId="9" xfId="5" applyFont="1" applyBorder="1" applyAlignment="1">
      <alignment horizontal="center" vertical="center"/>
    </xf>
    <xf numFmtId="0" fontId="8" fillId="0" borderId="10" xfId="5" applyFont="1" applyBorder="1" applyAlignment="1">
      <alignment horizontal="center" vertical="center"/>
    </xf>
    <xf numFmtId="0" fontId="7" fillId="0" borderId="8" xfId="5" applyFont="1" applyBorder="1" applyAlignment="1">
      <alignment horizontal="left" vertical="center"/>
    </xf>
    <xf numFmtId="0" fontId="7" fillId="0" borderId="10" xfId="5" applyFont="1" applyBorder="1" applyAlignment="1">
      <alignment horizontal="left" vertical="center"/>
    </xf>
    <xf numFmtId="0" fontId="17" fillId="0" borderId="8" xfId="5" applyFont="1" applyBorder="1" applyAlignment="1">
      <alignment horizontal="center" vertical="center" wrapText="1"/>
    </xf>
    <xf numFmtId="0" fontId="17" fillId="0" borderId="9" xfId="5" applyFont="1" applyBorder="1" applyAlignment="1">
      <alignment horizontal="center" vertical="center" wrapText="1"/>
    </xf>
    <xf numFmtId="0" fontId="17" fillId="0" borderId="10" xfId="5" applyFont="1" applyBorder="1" applyAlignment="1">
      <alignment horizontal="center" vertical="center" wrapText="1"/>
    </xf>
    <xf numFmtId="0" fontId="17" fillId="0" borderId="9" xfId="0" applyFont="1" applyBorder="1" applyAlignment="1">
      <alignment horizontal="left" vertical="center" wrapText="1"/>
    </xf>
    <xf numFmtId="0" fontId="16" fillId="4" borderId="5" xfId="7" applyFont="1" applyFill="1" applyBorder="1" applyAlignment="1">
      <alignment horizontal="center" vertical="center" wrapText="1"/>
    </xf>
    <xf numFmtId="9" fontId="2" fillId="0" borderId="8" xfId="7" applyNumberFormat="1" applyFont="1" applyBorder="1" applyAlignment="1">
      <alignment horizontal="center" vertical="center"/>
    </xf>
    <xf numFmtId="0" fontId="2" fillId="0" borderId="9" xfId="7" applyFont="1" applyBorder="1" applyAlignment="1">
      <alignment horizontal="center" vertical="center"/>
    </xf>
    <xf numFmtId="0" fontId="2" fillId="0" borderId="10" xfId="7" applyFont="1" applyBorder="1" applyAlignment="1">
      <alignment horizontal="center" vertical="center"/>
    </xf>
    <xf numFmtId="0" fontId="2" fillId="0" borderId="8" xfId="7" applyFont="1" applyBorder="1" applyAlignment="1">
      <alignment horizontal="center" vertical="center"/>
    </xf>
    <xf numFmtId="9" fontId="2" fillId="0" borderId="8" xfId="7" applyNumberFormat="1" applyFont="1" applyBorder="1" applyAlignment="1">
      <alignment horizontal="center" vertical="center" wrapText="1"/>
    </xf>
    <xf numFmtId="0" fontId="2" fillId="0" borderId="9" xfId="7" applyFont="1" applyBorder="1" applyAlignment="1">
      <alignment horizontal="center" vertical="center" wrapText="1"/>
    </xf>
    <xf numFmtId="0" fontId="2" fillId="0" borderId="10" xfId="7" applyFont="1" applyBorder="1" applyAlignment="1">
      <alignment horizontal="center" vertical="center" wrapText="1"/>
    </xf>
    <xf numFmtId="0" fontId="8" fillId="0" borderId="8" xfId="7" applyFont="1" applyBorder="1" applyAlignment="1">
      <alignment horizontal="center" vertical="center" wrapText="1"/>
    </xf>
    <xf numFmtId="0" fontId="8" fillId="0" borderId="9" xfId="7" applyFont="1" applyBorder="1" applyAlignment="1">
      <alignment horizontal="center" vertical="center" wrapText="1"/>
    </xf>
    <xf numFmtId="0" fontId="8" fillId="0" borderId="10" xfId="7" applyFont="1" applyBorder="1" applyAlignment="1">
      <alignment horizontal="center" vertical="center" wrapText="1"/>
    </xf>
    <xf numFmtId="0" fontId="16" fillId="0" borderId="5" xfId="7" applyFont="1" applyBorder="1" applyAlignment="1">
      <alignment horizontal="center" vertical="center" wrapText="1"/>
    </xf>
    <xf numFmtId="0" fontId="3" fillId="0" borderId="8" xfId="7" applyFont="1" applyBorder="1" applyAlignment="1">
      <alignment horizontal="center" vertical="center" wrapText="1"/>
    </xf>
    <xf numFmtId="0" fontId="3" fillId="0" borderId="9" xfId="7" applyFont="1" applyBorder="1" applyAlignment="1">
      <alignment horizontal="center" vertical="center" wrapText="1"/>
    </xf>
    <xf numFmtId="0" fontId="3" fillId="0" borderId="10" xfId="7" applyFont="1" applyBorder="1" applyAlignment="1">
      <alignment horizontal="center" vertical="center" wrapText="1"/>
    </xf>
    <xf numFmtId="0" fontId="3" fillId="0" borderId="8" xfId="7" applyFont="1" applyBorder="1" applyAlignment="1">
      <alignment horizontal="center" vertical="center"/>
    </xf>
    <xf numFmtId="0" fontId="3" fillId="0" borderId="9" xfId="7" applyFont="1" applyBorder="1" applyAlignment="1">
      <alignment horizontal="center" vertical="center"/>
    </xf>
    <xf numFmtId="0" fontId="3" fillId="0" borderId="10" xfId="7" applyFont="1" applyBorder="1" applyAlignment="1">
      <alignment horizontal="center" vertical="center"/>
    </xf>
    <xf numFmtId="0" fontId="2" fillId="0" borderId="8" xfId="7" applyFont="1" applyBorder="1" applyAlignment="1">
      <alignment horizontal="center" vertical="center" wrapText="1"/>
    </xf>
    <xf numFmtId="0" fontId="7" fillId="0" borderId="8" xfId="7" applyFont="1" applyBorder="1" applyAlignment="1">
      <alignment horizontal="left" vertical="center"/>
    </xf>
    <xf numFmtId="0" fontId="7" fillId="0" borderId="10" xfId="7" applyFont="1" applyBorder="1" applyAlignment="1">
      <alignment horizontal="left" vertical="center"/>
    </xf>
    <xf numFmtId="9" fontId="2" fillId="0" borderId="8" xfId="0" applyNumberFormat="1" applyFont="1" applyBorder="1" applyAlignment="1">
      <alignment horizontal="center" vertical="center"/>
    </xf>
    <xf numFmtId="9" fontId="2" fillId="0" borderId="8" xfId="0" applyNumberFormat="1" applyFont="1" applyBorder="1" applyAlignment="1">
      <alignment horizontal="center" vertical="center" wrapText="1"/>
    </xf>
    <xf numFmtId="43" fontId="2" fillId="0" borderId="8" xfId="8" applyFont="1" applyBorder="1" applyAlignment="1">
      <alignment horizontal="center" vertical="center"/>
    </xf>
    <xf numFmtId="43" fontId="2" fillId="0" borderId="9" xfId="8" applyFont="1" applyBorder="1" applyAlignment="1">
      <alignment horizontal="center" vertical="center"/>
    </xf>
    <xf numFmtId="0" fontId="3" fillId="0" borderId="9" xfId="0" applyFont="1" applyBorder="1" applyAlignment="1">
      <alignment horizontal="left" vertical="center" wrapText="1"/>
    </xf>
    <xf numFmtId="0" fontId="2" fillId="0" borderId="8" xfId="5" applyFont="1" applyBorder="1" applyAlignment="1">
      <alignment horizontal="center" vertical="center" wrapText="1"/>
    </xf>
    <xf numFmtId="0" fontId="2" fillId="0" borderId="9" xfId="5" applyFont="1" applyBorder="1" applyAlignment="1">
      <alignment horizontal="center" vertical="center" wrapText="1"/>
    </xf>
    <xf numFmtId="0" fontId="2" fillId="0" borderId="10" xfId="5" applyFont="1" applyBorder="1" applyAlignment="1">
      <alignment horizontal="center" vertical="center" wrapText="1"/>
    </xf>
    <xf numFmtId="0" fontId="2" fillId="0" borderId="8" xfId="5" applyFont="1" applyBorder="1" applyAlignment="1">
      <alignment horizontal="center" vertical="center"/>
    </xf>
    <xf numFmtId="0" fontId="2" fillId="0" borderId="9" xfId="5" applyFont="1" applyBorder="1" applyAlignment="1">
      <alignment horizontal="center" vertical="center"/>
    </xf>
    <xf numFmtId="0" fontId="2" fillId="0" borderId="10" xfId="5" applyFont="1" applyBorder="1" applyAlignment="1">
      <alignment horizontal="center" vertical="center"/>
    </xf>
    <xf numFmtId="0" fontId="3" fillId="0" borderId="8" xfId="5" applyFont="1" applyBorder="1" applyAlignment="1">
      <alignment horizontal="center" vertical="center"/>
    </xf>
    <xf numFmtId="0" fontId="3" fillId="0" borderId="9" xfId="5" applyFont="1" applyBorder="1" applyAlignment="1">
      <alignment horizontal="center" vertical="center"/>
    </xf>
    <xf numFmtId="0" fontId="3" fillId="0" borderId="10" xfId="5" applyFont="1" applyBorder="1" applyAlignment="1">
      <alignment horizontal="center" vertical="center"/>
    </xf>
    <xf numFmtId="0" fontId="3" fillId="0" borderId="8" xfId="5" applyFont="1" applyBorder="1" applyAlignment="1">
      <alignment horizontal="center" vertical="center" wrapText="1"/>
    </xf>
    <xf numFmtId="0" fontId="3" fillId="0" borderId="9" xfId="5" applyFont="1" applyBorder="1" applyAlignment="1">
      <alignment horizontal="center" vertical="center" wrapText="1"/>
    </xf>
    <xf numFmtId="0" fontId="3" fillId="0" borderId="10" xfId="5" applyFont="1" applyBorder="1" applyAlignment="1">
      <alignment horizontal="center" vertical="center" wrapText="1"/>
    </xf>
    <xf numFmtId="9" fontId="8" fillId="0" borderId="8" xfId="5"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8" xfId="4" applyFont="1" applyBorder="1" applyAlignment="1" applyProtection="1">
      <alignment horizontal="center" vertical="center"/>
    </xf>
    <xf numFmtId="0" fontId="2" fillId="0" borderId="9" xfId="4" applyFont="1" applyBorder="1" applyAlignment="1" applyProtection="1">
      <alignment horizontal="center" vertical="center"/>
    </xf>
    <xf numFmtId="0" fontId="2" fillId="0" borderId="10" xfId="4" applyFont="1" applyBorder="1" applyAlignment="1" applyProtection="1">
      <alignment horizontal="center" vertical="center"/>
    </xf>
    <xf numFmtId="0" fontId="2" fillId="0" borderId="8" xfId="6" applyFont="1" applyBorder="1" applyAlignment="1" applyProtection="1">
      <alignment horizontal="center" vertical="center"/>
    </xf>
    <xf numFmtId="0" fontId="2" fillId="0" borderId="9" xfId="6" applyFont="1" applyBorder="1" applyAlignment="1" applyProtection="1">
      <alignment horizontal="center" vertical="center"/>
    </xf>
    <xf numFmtId="0" fontId="2" fillId="0" borderId="10" xfId="6" applyFont="1" applyBorder="1" applyAlignment="1" applyProtection="1">
      <alignment horizontal="center" vertical="center"/>
    </xf>
    <xf numFmtId="0" fontId="17" fillId="0" borderId="9" xfId="0" applyFont="1" applyBorder="1" applyAlignment="1" applyProtection="1">
      <alignment horizontal="left" vertical="center" wrapText="1"/>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8" xfId="7" applyFont="1" applyBorder="1" applyAlignment="1" applyProtection="1">
      <alignment horizontal="center" vertical="center"/>
    </xf>
    <xf numFmtId="0" fontId="2" fillId="0" borderId="9" xfId="7" applyFont="1" applyBorder="1" applyAlignment="1" applyProtection="1">
      <alignment horizontal="center" vertical="center"/>
    </xf>
    <xf numFmtId="0" fontId="2" fillId="0" borderId="10" xfId="7"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8" xfId="5" applyFont="1" applyBorder="1" applyAlignment="1" applyProtection="1">
      <alignment horizontal="center" vertical="center"/>
    </xf>
    <xf numFmtId="0" fontId="2" fillId="0" borderId="9" xfId="5" applyFont="1" applyBorder="1" applyAlignment="1" applyProtection="1">
      <alignment horizontal="center" vertical="center"/>
    </xf>
    <xf numFmtId="0" fontId="2" fillId="0" borderId="10" xfId="5" applyFont="1" applyBorder="1" applyAlignment="1" applyProtection="1">
      <alignment horizontal="center" vertical="center"/>
    </xf>
  </cellXfs>
  <cellStyles count="9">
    <cellStyle name="Millares" xfId="8" builtinId="3"/>
    <cellStyle name="Normal" xfId="0" builtinId="0"/>
    <cellStyle name="Normal 2" xfId="1" xr:uid="{00000000-0005-0000-0000-000001000000}"/>
    <cellStyle name="Normal 3" xfId="2" xr:uid="{00000000-0005-0000-0000-000002000000}"/>
    <cellStyle name="Normal 3 2" xfId="4" xr:uid="{568D7324-BE02-4EDD-9E44-8300FACBE5E3}"/>
    <cellStyle name="Normal 3 2 2" xfId="5" xr:uid="{41B6F02D-0B19-4BF9-A995-8C1F829D2DF5}"/>
    <cellStyle name="Normal 4" xfId="3" xr:uid="{4CB5464A-4D19-4139-A2DB-8FC00003C8CF}"/>
    <cellStyle name="Normal 4 2" xfId="6" xr:uid="{BA6F799B-2266-4299-8933-D7EEB521F74B}"/>
    <cellStyle name="Normal 4 2 2" xfId="7" xr:uid="{D87F456B-8574-436A-92A1-6C3E10B24B8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'IN-PEI-PSS-002'!$B$32</c:f>
              <c:strCache>
                <c:ptCount val="1"/>
                <c:pt idx="0">
                  <c:v>Resultado Monitoreo</c:v>
                </c:pt>
              </c:strCache>
            </c:strRef>
          </c:tx>
          <c:spPr>
            <a:solidFill>
              <a:srgbClr val="004586"/>
            </a:solidFill>
            <a:ln w="25400">
              <a:noFill/>
            </a:ln>
          </c:spPr>
          <c:invertIfNegative val="0"/>
          <c:cat>
            <c:numRef>
              <c:f>'IN-PEI-PSS-002'!$A$33</c:f>
              <c:numCache>
                <c:formatCode>General</c:formatCode>
                <c:ptCount val="1"/>
                <c:pt idx="0">
                  <c:v>2025</c:v>
                </c:pt>
              </c:numCache>
            </c:numRef>
          </c:cat>
          <c:val>
            <c:numRef>
              <c:f>'IN-PEI-PSS-002'!$B$33</c:f>
              <c:numCache>
                <c:formatCode>0%</c:formatCode>
                <c:ptCount val="1"/>
                <c:pt idx="0">
                  <c:v>0.90500000000000003</c:v>
                </c:pt>
              </c:numCache>
            </c:numRef>
          </c:val>
          <c:extLst>
            <c:ext xmlns:c16="http://schemas.microsoft.com/office/drawing/2014/chart" uri="{C3380CC4-5D6E-409C-BE32-E72D297353CC}">
              <c16:uniqueId val="{00000000-F1A2-4364-A1A4-FDAD2FB2E19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'IN-PEI-PSS-003'!$B$32</c:f>
              <c:strCache>
                <c:ptCount val="1"/>
                <c:pt idx="0">
                  <c:v>Resultado Monitoreo</c:v>
                </c:pt>
              </c:strCache>
            </c:strRef>
          </c:tx>
          <c:spPr>
            <a:solidFill>
              <a:srgbClr val="004586"/>
            </a:solidFill>
            <a:ln w="25400">
              <a:noFill/>
            </a:ln>
          </c:spPr>
          <c:invertIfNegative val="0"/>
          <c:cat>
            <c:numRef>
              <c:f>'IN-PEI-PSS-003'!$A$33:$A$35</c:f>
              <c:numCache>
                <c:formatCode>General</c:formatCode>
                <c:ptCount val="3"/>
                <c:pt idx="0">
                  <c:v>2025</c:v>
                </c:pt>
                <c:pt idx="1">
                  <c:v>2026</c:v>
                </c:pt>
                <c:pt idx="2">
                  <c:v>2027</c:v>
                </c:pt>
              </c:numCache>
            </c:numRef>
          </c:cat>
          <c:val>
            <c:numRef>
              <c:f>'IN-PEI-PSS-003'!$B$33:$B$35</c:f>
              <c:numCache>
                <c:formatCode>0%</c:formatCode>
                <c:ptCount val="3"/>
                <c:pt idx="0">
                  <c:v>1</c:v>
                </c:pt>
                <c:pt idx="1">
                  <c:v>0</c:v>
                </c:pt>
                <c:pt idx="2">
                  <c:v>0</c:v>
                </c:pt>
              </c:numCache>
            </c:numRef>
          </c:val>
          <c:extLst>
            <c:ext xmlns:c16="http://schemas.microsoft.com/office/drawing/2014/chart" uri="{C3380CC4-5D6E-409C-BE32-E72D297353CC}">
              <c16:uniqueId val="{00000000-FC1D-40CC-8AA5-91A30F55A15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'IN-PEI-PSS-004'!$B$32</c:f>
              <c:strCache>
                <c:ptCount val="1"/>
                <c:pt idx="0">
                  <c:v>Resultado Monitoreo</c:v>
                </c:pt>
              </c:strCache>
            </c:strRef>
          </c:tx>
          <c:spPr>
            <a:solidFill>
              <a:srgbClr val="004586"/>
            </a:solidFill>
            <a:ln w="25400">
              <a:noFill/>
            </a:ln>
          </c:spPr>
          <c:invertIfNegative val="0"/>
          <c:cat>
            <c:strRef>
              <c:f>'IN-PEI-PSS-004'!$A$33:$A$36</c:f>
              <c:strCache>
                <c:ptCount val="4"/>
                <c:pt idx="0">
                  <c:v>MARZO</c:v>
                </c:pt>
                <c:pt idx="1">
                  <c:v>JUNIO</c:v>
                </c:pt>
                <c:pt idx="2">
                  <c:v>SEPTIEMBRE</c:v>
                </c:pt>
                <c:pt idx="3">
                  <c:v>DICIEMBRE</c:v>
                </c:pt>
              </c:strCache>
            </c:strRef>
          </c:cat>
          <c:val>
            <c:numRef>
              <c:f>'IN-PEI-PSS-004'!$B$33:$B$36</c:f>
              <c:numCache>
                <c:formatCode>0%</c:formatCode>
                <c:ptCount val="4"/>
                <c:pt idx="0">
                  <c:v>0.25</c:v>
                </c:pt>
                <c:pt idx="1">
                  <c:v>0.5</c:v>
                </c:pt>
                <c:pt idx="2">
                  <c:v>0.75</c:v>
                </c:pt>
                <c:pt idx="3">
                  <c:v>1</c:v>
                </c:pt>
              </c:numCache>
            </c:numRef>
          </c:val>
          <c:extLst>
            <c:ext xmlns:c16="http://schemas.microsoft.com/office/drawing/2014/chart" uri="{C3380CC4-5D6E-409C-BE32-E72D297353CC}">
              <c16:uniqueId val="{00000000-F779-498E-81CB-83C9EF7E034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'IN-PEI-PSS-005'!$B$32</c:f>
              <c:strCache>
                <c:ptCount val="1"/>
                <c:pt idx="0">
                  <c:v>Resultado Monitoreo</c:v>
                </c:pt>
              </c:strCache>
            </c:strRef>
          </c:tx>
          <c:spPr>
            <a:solidFill>
              <a:srgbClr val="004586"/>
            </a:solidFill>
            <a:ln w="25400">
              <a:noFill/>
            </a:ln>
          </c:spPr>
          <c:invertIfNegative val="0"/>
          <c:cat>
            <c:strRef>
              <c:f>'IN-PEI-PSS-005'!$A$33:$A$36</c:f>
              <c:strCache>
                <c:ptCount val="4"/>
                <c:pt idx="0">
                  <c:v>MARZO</c:v>
                </c:pt>
                <c:pt idx="1">
                  <c:v>JUNIO</c:v>
                </c:pt>
                <c:pt idx="2">
                  <c:v>SEPTIEMBRE</c:v>
                </c:pt>
                <c:pt idx="3">
                  <c:v>DICIEMBRE </c:v>
                </c:pt>
              </c:strCache>
            </c:strRef>
          </c:cat>
          <c:val>
            <c:numRef>
              <c:f>'IN-PEI-PSS-005'!$B$33:$B$36</c:f>
              <c:numCache>
                <c:formatCode>0%</c:formatCode>
                <c:ptCount val="4"/>
                <c:pt idx="0">
                  <c:v>0</c:v>
                </c:pt>
                <c:pt idx="1">
                  <c:v>0.5</c:v>
                </c:pt>
                <c:pt idx="2">
                  <c:v>0.75</c:v>
                </c:pt>
                <c:pt idx="3">
                  <c:v>1</c:v>
                </c:pt>
              </c:numCache>
            </c:numRef>
          </c:val>
          <c:extLst>
            <c:ext xmlns:c16="http://schemas.microsoft.com/office/drawing/2014/chart" uri="{C3380CC4-5D6E-409C-BE32-E72D297353CC}">
              <c16:uniqueId val="{00000000-3423-4AAE-94E7-E30CF15918C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'IN-PEI-PSS-006'!$B$32</c:f>
              <c:strCache>
                <c:ptCount val="1"/>
                <c:pt idx="0">
                  <c:v>Resultado Monitoreo</c:v>
                </c:pt>
              </c:strCache>
            </c:strRef>
          </c:tx>
          <c:spPr>
            <a:solidFill>
              <a:srgbClr val="004586"/>
            </a:solidFill>
            <a:ln w="25400">
              <a:noFill/>
            </a:ln>
          </c:spPr>
          <c:invertIfNegative val="0"/>
          <c:cat>
            <c:strRef>
              <c:f>'IN-PEI-PSS-006'!$A$33:$A$35</c:f>
              <c:strCache>
                <c:ptCount val="3"/>
                <c:pt idx="0">
                  <c:v>ABRIL</c:v>
                </c:pt>
                <c:pt idx="1">
                  <c:v>AGOSTO</c:v>
                </c:pt>
                <c:pt idx="2">
                  <c:v>DICIEMBRE</c:v>
                </c:pt>
              </c:strCache>
            </c:strRef>
          </c:cat>
          <c:val>
            <c:numRef>
              <c:f>'IN-PEI-PSS-006'!$B$33:$B$35</c:f>
              <c:numCache>
                <c:formatCode>0%</c:formatCode>
                <c:ptCount val="3"/>
                <c:pt idx="0">
                  <c:v>0</c:v>
                </c:pt>
                <c:pt idx="1">
                  <c:v>0</c:v>
                </c:pt>
                <c:pt idx="2">
                  <c:v>0.99538461538461542</c:v>
                </c:pt>
              </c:numCache>
            </c:numRef>
          </c:val>
          <c:extLst>
            <c:ext xmlns:c16="http://schemas.microsoft.com/office/drawing/2014/chart" uri="{C3380CC4-5D6E-409C-BE32-E72D297353CC}">
              <c16:uniqueId val="{00000000-66DB-4EE7-8663-E336D1154A7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'IN-PEI-PSS-007'!$B$32</c:f>
              <c:strCache>
                <c:ptCount val="1"/>
                <c:pt idx="0">
                  <c:v>Resultado Monitoreo</c:v>
                </c:pt>
              </c:strCache>
            </c:strRef>
          </c:tx>
          <c:spPr>
            <a:solidFill>
              <a:srgbClr val="004586"/>
            </a:solidFill>
            <a:ln w="25400">
              <a:noFill/>
            </a:ln>
          </c:spPr>
          <c:invertIfNegative val="0"/>
          <c:cat>
            <c:strRef>
              <c:f>'IN-PEI-PSS-007'!$A$33:$A$35</c:f>
              <c:strCache>
                <c:ptCount val="3"/>
                <c:pt idx="0">
                  <c:v>ABRIL</c:v>
                </c:pt>
                <c:pt idx="1">
                  <c:v>AGOSTO</c:v>
                </c:pt>
                <c:pt idx="2">
                  <c:v>DICIEMBRE</c:v>
                </c:pt>
              </c:strCache>
            </c:strRef>
          </c:cat>
          <c:val>
            <c:numRef>
              <c:f>'IN-PEI-PSS-007'!$B$33:$B$35</c:f>
              <c:numCache>
                <c:formatCode>0%</c:formatCode>
                <c:ptCount val="3"/>
                <c:pt idx="0">
                  <c:v>0.33333333333333331</c:v>
                </c:pt>
                <c:pt idx="1">
                  <c:v>0.66666666666666663</c:v>
                </c:pt>
                <c:pt idx="2">
                  <c:v>1</c:v>
                </c:pt>
              </c:numCache>
            </c:numRef>
          </c:val>
          <c:extLst>
            <c:ext xmlns:c16="http://schemas.microsoft.com/office/drawing/2014/chart" uri="{C3380CC4-5D6E-409C-BE32-E72D297353CC}">
              <c16:uniqueId val="{00000000-455E-4832-B55D-F23D7DCFB692}"/>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'IN-PEI-PSS-008'!$B$32</c:f>
              <c:strCache>
                <c:ptCount val="1"/>
                <c:pt idx="0">
                  <c:v>Resultado Monitoreo</c:v>
                </c:pt>
              </c:strCache>
            </c:strRef>
          </c:tx>
          <c:spPr>
            <a:solidFill>
              <a:srgbClr val="004586"/>
            </a:solidFill>
            <a:ln w="25400">
              <a:noFill/>
            </a:ln>
          </c:spPr>
          <c:invertIfNegative val="0"/>
          <c:cat>
            <c:strRef>
              <c:f>'IN-PEI-PSS-008'!$A$33:$A$35</c:f>
              <c:strCache>
                <c:ptCount val="3"/>
                <c:pt idx="0">
                  <c:v>ABRIL</c:v>
                </c:pt>
                <c:pt idx="1">
                  <c:v>AGOSTO</c:v>
                </c:pt>
                <c:pt idx="2">
                  <c:v>DICIEMBRE </c:v>
                </c:pt>
              </c:strCache>
            </c:strRef>
          </c:cat>
          <c:val>
            <c:numRef>
              <c:f>'IN-PEI-PSS-008'!$B$33:$B$35</c:f>
              <c:numCache>
                <c:formatCode>0%</c:formatCode>
                <c:ptCount val="3"/>
                <c:pt idx="0">
                  <c:v>0.90399999999999991</c:v>
                </c:pt>
                <c:pt idx="1">
                  <c:v>0.89800000000000002</c:v>
                </c:pt>
                <c:pt idx="2">
                  <c:v>0.86</c:v>
                </c:pt>
              </c:numCache>
            </c:numRef>
          </c:val>
          <c:extLst>
            <c:ext xmlns:c16="http://schemas.microsoft.com/office/drawing/2014/chart" uri="{C3380CC4-5D6E-409C-BE32-E72D297353CC}">
              <c16:uniqueId val="{00000000-FA0A-4EAE-AC38-0133F27910E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'IN-PEI-PSS-009'!$B$32</c:f>
              <c:strCache>
                <c:ptCount val="1"/>
                <c:pt idx="0">
                  <c:v>Resultado Monitoreo</c:v>
                </c:pt>
              </c:strCache>
            </c:strRef>
          </c:tx>
          <c:spPr>
            <a:solidFill>
              <a:srgbClr val="004586"/>
            </a:solidFill>
            <a:ln w="25400">
              <a:noFill/>
            </a:ln>
          </c:spPr>
          <c:invertIfNegative val="0"/>
          <c:cat>
            <c:strRef>
              <c:f>'IN-PEI-PSS-009'!$A$33:$A$43</c:f>
              <c:strCache>
                <c:ptCount val="11"/>
                <c:pt idx="0">
                  <c:v>Feb</c:v>
                </c:pt>
                <c:pt idx="1">
                  <c:v>Mar</c:v>
                </c:pt>
                <c:pt idx="2">
                  <c:v>Abr</c:v>
                </c:pt>
                <c:pt idx="3">
                  <c:v>May</c:v>
                </c:pt>
                <c:pt idx="4">
                  <c:v>Jun</c:v>
                </c:pt>
                <c:pt idx="5">
                  <c:v>Jul</c:v>
                </c:pt>
                <c:pt idx="6">
                  <c:v>Ago</c:v>
                </c:pt>
                <c:pt idx="7">
                  <c:v>Sep</c:v>
                </c:pt>
                <c:pt idx="8">
                  <c:v>Oct</c:v>
                </c:pt>
                <c:pt idx="9">
                  <c:v>Nov</c:v>
                </c:pt>
                <c:pt idx="10">
                  <c:v>Dic</c:v>
                </c:pt>
              </c:strCache>
            </c:strRef>
          </c:cat>
          <c:val>
            <c:numRef>
              <c:f>'IN-PEI-PSS-009'!$B$33:$B$43</c:f>
              <c:numCache>
                <c:formatCode>0%</c:formatCode>
                <c:ptCount val="11"/>
                <c:pt idx="0">
                  <c:v>0.18181818181818182</c:v>
                </c:pt>
                <c:pt idx="1">
                  <c:v>0.27272727272727271</c:v>
                </c:pt>
                <c:pt idx="2">
                  <c:v>0.36363636363636365</c:v>
                </c:pt>
                <c:pt idx="3">
                  <c:v>0.45454545454545453</c:v>
                </c:pt>
                <c:pt idx="4">
                  <c:v>0.54545454545454541</c:v>
                </c:pt>
                <c:pt idx="5">
                  <c:v>0.63636363636363635</c:v>
                </c:pt>
                <c:pt idx="6">
                  <c:v>0.72727272727272729</c:v>
                </c:pt>
                <c:pt idx="7">
                  <c:v>0.81818181818181823</c:v>
                </c:pt>
                <c:pt idx="8">
                  <c:v>0.90909090909090906</c:v>
                </c:pt>
                <c:pt idx="9">
                  <c:v>1</c:v>
                </c:pt>
                <c:pt idx="10">
                  <c:v>0</c:v>
                </c:pt>
              </c:numCache>
            </c:numRef>
          </c:val>
          <c:extLst>
            <c:ext xmlns:c16="http://schemas.microsoft.com/office/drawing/2014/chart" uri="{C3380CC4-5D6E-409C-BE32-E72D297353CC}">
              <c16:uniqueId val="{00000000-965C-4A24-A340-AE06B8C7BDE1}"/>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'IN-PEI-PSS-010'!$B$32</c:f>
              <c:strCache>
                <c:ptCount val="1"/>
                <c:pt idx="0">
                  <c:v>Resultado Monitoreo</c:v>
                </c:pt>
              </c:strCache>
            </c:strRef>
          </c:tx>
          <c:spPr>
            <a:solidFill>
              <a:srgbClr val="004586"/>
            </a:solidFill>
            <a:ln w="25400">
              <a:noFill/>
            </a:ln>
          </c:spPr>
          <c:invertIfNegative val="0"/>
          <c:cat>
            <c:strRef>
              <c:f>'IN-PEI-PSS-010'!$A$33:$A$36</c:f>
              <c:strCache>
                <c:ptCount val="4"/>
                <c:pt idx="0">
                  <c:v>MARZO</c:v>
                </c:pt>
                <c:pt idx="1">
                  <c:v>JUNIO</c:v>
                </c:pt>
                <c:pt idx="2">
                  <c:v>SEPTIEMBRE </c:v>
                </c:pt>
                <c:pt idx="3">
                  <c:v>DICIEMBRE </c:v>
                </c:pt>
              </c:strCache>
            </c:strRef>
          </c:cat>
          <c:val>
            <c:numRef>
              <c:f>'IN-PEI-PSS-010'!$B$33:$B$36</c:f>
              <c:numCache>
                <c:formatCode>0%</c:formatCode>
                <c:ptCount val="4"/>
                <c:pt idx="0">
                  <c:v>0.4</c:v>
                </c:pt>
                <c:pt idx="1">
                  <c:v>0.5</c:v>
                </c:pt>
                <c:pt idx="2">
                  <c:v>0</c:v>
                </c:pt>
                <c:pt idx="3">
                  <c:v>1</c:v>
                </c:pt>
              </c:numCache>
            </c:numRef>
          </c:val>
          <c:extLst>
            <c:ext xmlns:c16="http://schemas.microsoft.com/office/drawing/2014/chart" uri="{C3380CC4-5D6E-409C-BE32-E72D297353CC}">
              <c16:uniqueId val="{00000000-C391-4640-AA32-607F92E9AF9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5503545" y="11572875"/>
    <xdr:ext cx="6046470" cy="2592705"/>
    <xdr:graphicFrame macro="">
      <xdr:nvGraphicFramePr>
        <xdr:cNvPr id="2" name="Gráfico 3">
          <a:extLst>
            <a:ext uri="{FF2B5EF4-FFF2-40B4-BE49-F238E27FC236}">
              <a16:creationId xmlns:a16="http://schemas.microsoft.com/office/drawing/2014/main" id="{234E0518-6C00-4E55-BC81-042510F15E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321945</xdr:colOff>
      <xdr:row>0</xdr:row>
      <xdr:rowOff>146685</xdr:rowOff>
    </xdr:from>
    <xdr:to>
      <xdr:col>1</xdr:col>
      <xdr:colOff>586326</xdr:colOff>
      <xdr:row>3</xdr:row>
      <xdr:rowOff>190500</xdr:rowOff>
    </xdr:to>
    <xdr:pic>
      <xdr:nvPicPr>
        <xdr:cNvPr id="3" name="Imagen 22">
          <a:extLst>
            <a:ext uri="{FF2B5EF4-FFF2-40B4-BE49-F238E27FC236}">
              <a16:creationId xmlns:a16="http://schemas.microsoft.com/office/drawing/2014/main" id="{40AB8A36-FCC8-4A10-A5AF-584A8C0361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945" y="146685"/>
          <a:ext cx="1321656" cy="1072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6036945" y="11687175"/>
    <xdr:ext cx="6046470" cy="2592705"/>
    <xdr:graphicFrame macro="">
      <xdr:nvGraphicFramePr>
        <xdr:cNvPr id="2" name="Gráfico 3">
          <a:extLst>
            <a:ext uri="{FF2B5EF4-FFF2-40B4-BE49-F238E27FC236}">
              <a16:creationId xmlns:a16="http://schemas.microsoft.com/office/drawing/2014/main" id="{BC7DA7E7-2B60-4C90-A4B6-7E4B4177C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436245</xdr:colOff>
      <xdr:row>0</xdr:row>
      <xdr:rowOff>108585</xdr:rowOff>
    </xdr:from>
    <xdr:to>
      <xdr:col>1</xdr:col>
      <xdr:colOff>512824</xdr:colOff>
      <xdr:row>3</xdr:row>
      <xdr:rowOff>114300</xdr:rowOff>
    </xdr:to>
    <xdr:pic>
      <xdr:nvPicPr>
        <xdr:cNvPr id="3" name="Imagen 22">
          <a:extLst>
            <a:ext uri="{FF2B5EF4-FFF2-40B4-BE49-F238E27FC236}">
              <a16:creationId xmlns:a16="http://schemas.microsoft.com/office/drawing/2014/main" id="{06800EE9-792C-440F-9DC1-7073C3182B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6245" y="108585"/>
          <a:ext cx="1133854" cy="920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722620" y="11351895"/>
    <xdr:ext cx="6046470" cy="2592705"/>
    <xdr:graphicFrame macro="">
      <xdr:nvGraphicFramePr>
        <xdr:cNvPr id="2" name="Gráfico 3">
          <a:extLst>
            <a:ext uri="{FF2B5EF4-FFF2-40B4-BE49-F238E27FC236}">
              <a16:creationId xmlns:a16="http://schemas.microsoft.com/office/drawing/2014/main" id="{C3E1A695-880B-4AFE-BB81-276BF4151B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398144</xdr:colOff>
      <xdr:row>0</xdr:row>
      <xdr:rowOff>184785</xdr:rowOff>
    </xdr:from>
    <xdr:to>
      <xdr:col>1</xdr:col>
      <xdr:colOff>451248</xdr:colOff>
      <xdr:row>3</xdr:row>
      <xdr:rowOff>142875</xdr:rowOff>
    </xdr:to>
    <xdr:pic>
      <xdr:nvPicPr>
        <xdr:cNvPr id="3" name="Imagen 22">
          <a:extLst>
            <a:ext uri="{FF2B5EF4-FFF2-40B4-BE49-F238E27FC236}">
              <a16:creationId xmlns:a16="http://schemas.microsoft.com/office/drawing/2014/main" id="{A2B9587D-CF8F-4719-8E3E-F1149DA918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8144" y="184785"/>
          <a:ext cx="1110379" cy="901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759359" y="11065329"/>
    <xdr:ext cx="6046470" cy="2592705"/>
    <xdr:graphicFrame macro="">
      <xdr:nvGraphicFramePr>
        <xdr:cNvPr id="2" name="Gráfico 3">
          <a:extLst>
            <a:ext uri="{FF2B5EF4-FFF2-40B4-BE49-F238E27FC236}">
              <a16:creationId xmlns:a16="http://schemas.microsoft.com/office/drawing/2014/main" id="{75603ACA-9938-48E0-A16D-6E6B22858C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426720</xdr:colOff>
      <xdr:row>0</xdr:row>
      <xdr:rowOff>60960</xdr:rowOff>
    </xdr:from>
    <xdr:to>
      <xdr:col>1</xdr:col>
      <xdr:colOff>444611</xdr:colOff>
      <xdr:row>3</xdr:row>
      <xdr:rowOff>161925</xdr:rowOff>
    </xdr:to>
    <xdr:pic>
      <xdr:nvPicPr>
        <xdr:cNvPr id="3" name="Imagen 22">
          <a:extLst>
            <a:ext uri="{FF2B5EF4-FFF2-40B4-BE49-F238E27FC236}">
              <a16:creationId xmlns:a16="http://schemas.microsoft.com/office/drawing/2014/main" id="{5BA0413B-7CD4-4A75-93DF-F244E264E7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720" y="60960"/>
          <a:ext cx="1075166" cy="872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317807" y="11665744"/>
    <xdr:ext cx="7493317" cy="2631281"/>
    <xdr:graphicFrame macro="">
      <xdr:nvGraphicFramePr>
        <xdr:cNvPr id="2" name="Gráfico 3">
          <a:extLst>
            <a:ext uri="{FF2B5EF4-FFF2-40B4-BE49-F238E27FC236}">
              <a16:creationId xmlns:a16="http://schemas.microsoft.com/office/drawing/2014/main" id="{7B31FD2D-460E-4F54-AD94-F8F6453C6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137160</xdr:rowOff>
    </xdr:from>
    <xdr:to>
      <xdr:col>1</xdr:col>
      <xdr:colOff>488675</xdr:colOff>
      <xdr:row>3</xdr:row>
      <xdr:rowOff>219075</xdr:rowOff>
    </xdr:to>
    <xdr:pic>
      <xdr:nvPicPr>
        <xdr:cNvPr id="3" name="Imagen 22">
          <a:extLst>
            <a:ext uri="{FF2B5EF4-FFF2-40B4-BE49-F238E27FC236}">
              <a16:creationId xmlns:a16="http://schemas.microsoft.com/office/drawing/2014/main" id="{AC3D7E83-BD5A-46CC-B543-1EEB9C1250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137160"/>
          <a:ext cx="1157330" cy="939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922645" y="11239500"/>
    <xdr:ext cx="6046470" cy="2592705"/>
    <xdr:graphicFrame macro="">
      <xdr:nvGraphicFramePr>
        <xdr:cNvPr id="2" name="Gráfico 3">
          <a:extLst>
            <a:ext uri="{FF2B5EF4-FFF2-40B4-BE49-F238E27FC236}">
              <a16:creationId xmlns:a16="http://schemas.microsoft.com/office/drawing/2014/main" id="{B1A84F83-F44E-4CFB-BB55-557816B62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407669</xdr:colOff>
      <xdr:row>0</xdr:row>
      <xdr:rowOff>108585</xdr:rowOff>
    </xdr:from>
    <xdr:to>
      <xdr:col>1</xdr:col>
      <xdr:colOff>472511</xdr:colOff>
      <xdr:row>3</xdr:row>
      <xdr:rowOff>133350</xdr:rowOff>
    </xdr:to>
    <xdr:pic>
      <xdr:nvPicPr>
        <xdr:cNvPr id="3" name="Imagen 22">
          <a:extLst>
            <a:ext uri="{FF2B5EF4-FFF2-40B4-BE49-F238E27FC236}">
              <a16:creationId xmlns:a16="http://schemas.microsoft.com/office/drawing/2014/main" id="{54E52B2A-3E5B-4211-A220-02E75237BC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7669" y="108585"/>
          <a:ext cx="1122117" cy="910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absoluteAnchor>
    <xdr:pos x="6046470" y="11401425"/>
    <xdr:ext cx="6046470" cy="2592705"/>
    <xdr:graphicFrame macro="">
      <xdr:nvGraphicFramePr>
        <xdr:cNvPr id="2" name="Gráfico 3">
          <a:extLst>
            <a:ext uri="{FF2B5EF4-FFF2-40B4-BE49-F238E27FC236}">
              <a16:creationId xmlns:a16="http://schemas.microsoft.com/office/drawing/2014/main" id="{6758ED04-6DE7-4F4E-8EA3-AD93206F9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426719</xdr:colOff>
      <xdr:row>0</xdr:row>
      <xdr:rowOff>184785</xdr:rowOff>
    </xdr:from>
    <xdr:to>
      <xdr:col>1</xdr:col>
      <xdr:colOff>432873</xdr:colOff>
      <xdr:row>3</xdr:row>
      <xdr:rowOff>133350</xdr:rowOff>
    </xdr:to>
    <xdr:pic>
      <xdr:nvPicPr>
        <xdr:cNvPr id="3" name="Imagen 22">
          <a:extLst>
            <a:ext uri="{FF2B5EF4-FFF2-40B4-BE49-F238E27FC236}">
              <a16:creationId xmlns:a16="http://schemas.microsoft.com/office/drawing/2014/main" id="{1504E045-B5C2-4AB3-8247-5457E579B6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719" y="184785"/>
          <a:ext cx="1063429" cy="862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absoluteAnchor>
    <xdr:pos x="5141595" y="11458575"/>
    <xdr:ext cx="8393430" cy="3086100"/>
    <xdr:graphicFrame macro="">
      <xdr:nvGraphicFramePr>
        <xdr:cNvPr id="2" name="Gráfico 3">
          <a:extLst>
            <a:ext uri="{FF2B5EF4-FFF2-40B4-BE49-F238E27FC236}">
              <a16:creationId xmlns:a16="http://schemas.microsoft.com/office/drawing/2014/main" id="{5EE33B71-89DC-45B9-88D6-5D80E6DBB1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426719</xdr:colOff>
      <xdr:row>0</xdr:row>
      <xdr:rowOff>184785</xdr:rowOff>
    </xdr:from>
    <xdr:to>
      <xdr:col>1</xdr:col>
      <xdr:colOff>432873</xdr:colOff>
      <xdr:row>3</xdr:row>
      <xdr:rowOff>133350</xdr:rowOff>
    </xdr:to>
    <xdr:pic>
      <xdr:nvPicPr>
        <xdr:cNvPr id="3" name="Imagen 22">
          <a:extLst>
            <a:ext uri="{FF2B5EF4-FFF2-40B4-BE49-F238E27FC236}">
              <a16:creationId xmlns:a16="http://schemas.microsoft.com/office/drawing/2014/main" id="{B8C00F8B-AA80-431F-955A-796B7933B9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719" y="184785"/>
          <a:ext cx="1065334" cy="862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absoluteAnchor>
    <xdr:pos x="5889307" y="11665745"/>
    <xdr:ext cx="6502717" cy="2545556"/>
    <xdr:graphicFrame macro="">
      <xdr:nvGraphicFramePr>
        <xdr:cNvPr id="2" name="Gráfico 3">
          <a:extLst>
            <a:ext uri="{FF2B5EF4-FFF2-40B4-BE49-F238E27FC236}">
              <a16:creationId xmlns:a16="http://schemas.microsoft.com/office/drawing/2014/main" id="{20C7D48C-1A76-4BCE-B8E5-5C95FDA49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137160</xdr:rowOff>
    </xdr:from>
    <xdr:to>
      <xdr:col>1</xdr:col>
      <xdr:colOff>488675</xdr:colOff>
      <xdr:row>3</xdr:row>
      <xdr:rowOff>219075</xdr:rowOff>
    </xdr:to>
    <xdr:pic>
      <xdr:nvPicPr>
        <xdr:cNvPr id="3" name="Imagen 22">
          <a:extLst>
            <a:ext uri="{FF2B5EF4-FFF2-40B4-BE49-F238E27FC236}">
              <a16:creationId xmlns:a16="http://schemas.microsoft.com/office/drawing/2014/main" id="{57F93707-B812-42DE-A310-6F5A3F6886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137160"/>
          <a:ext cx="1159235" cy="950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29" customWidth="1"/>
    <col min="16" max="16" width="17.5" customWidth="1"/>
    <col min="17" max="17" width="24.3984375" customWidth="1"/>
    <col min="18" max="18" width="21.69921875" customWidth="1"/>
  </cols>
  <sheetData>
    <row r="1" spans="1:18" s="30" customFormat="1" ht="38.4" customHeight="1">
      <c r="A1" s="30" t="s">
        <v>0</v>
      </c>
      <c r="B1" s="30" t="s">
        <v>1</v>
      </c>
      <c r="C1" s="30" t="s">
        <v>2</v>
      </c>
      <c r="D1" s="30" t="s">
        <v>3</v>
      </c>
      <c r="E1" s="30" t="s">
        <v>4</v>
      </c>
      <c r="F1" s="30" t="s">
        <v>5</v>
      </c>
      <c r="G1" s="30" t="s">
        <v>6</v>
      </c>
      <c r="H1" s="30" t="s">
        <v>7</v>
      </c>
      <c r="I1" s="30" t="s">
        <v>8</v>
      </c>
      <c r="J1" s="30" t="s">
        <v>9</v>
      </c>
      <c r="K1" s="30" t="s">
        <v>10</v>
      </c>
      <c r="L1" s="30" t="s">
        <v>11</v>
      </c>
      <c r="M1" s="30" t="s">
        <v>12</v>
      </c>
      <c r="N1" s="30" t="s">
        <v>13</v>
      </c>
      <c r="O1" s="30" t="s">
        <v>14</v>
      </c>
      <c r="P1" s="30" t="s">
        <v>15</v>
      </c>
      <c r="Q1" s="30" t="s">
        <v>16</v>
      </c>
      <c r="R1" s="36" t="s">
        <v>17</v>
      </c>
    </row>
    <row r="2" spans="1:18" ht="24" customHeight="1">
      <c r="A2" s="28" t="s">
        <v>18</v>
      </c>
      <c r="B2" t="s">
        <v>19</v>
      </c>
      <c r="C2" t="s">
        <v>20</v>
      </c>
      <c r="D2" t="s">
        <v>21</v>
      </c>
      <c r="E2" t="s">
        <v>22</v>
      </c>
      <c r="F2" t="s">
        <v>23</v>
      </c>
      <c r="G2" t="s">
        <v>24</v>
      </c>
      <c r="H2" s="32">
        <v>2025</v>
      </c>
      <c r="I2" t="s">
        <v>25</v>
      </c>
      <c r="J2" s="31" t="s">
        <v>26</v>
      </c>
      <c r="K2" s="31" t="s">
        <v>27</v>
      </c>
      <c r="L2" s="24" t="s">
        <v>28</v>
      </c>
      <c r="M2" s="25" t="s">
        <v>29</v>
      </c>
      <c r="N2" t="s">
        <v>30</v>
      </c>
      <c r="O2" t="s">
        <v>31</v>
      </c>
      <c r="P2" s="35" t="s">
        <v>32</v>
      </c>
      <c r="Q2" s="35" t="s">
        <v>32</v>
      </c>
      <c r="R2" s="37" t="s">
        <v>33</v>
      </c>
    </row>
    <row r="3" spans="1:18" ht="24" customHeight="1">
      <c r="A3" s="28" t="s">
        <v>34</v>
      </c>
      <c r="B3" t="s">
        <v>35</v>
      </c>
      <c r="C3" t="s">
        <v>36</v>
      </c>
      <c r="D3" t="s">
        <v>37</v>
      </c>
      <c r="E3" t="s">
        <v>38</v>
      </c>
      <c r="F3" t="s">
        <v>39</v>
      </c>
      <c r="G3" t="s">
        <v>40</v>
      </c>
      <c r="H3" s="32">
        <v>2026</v>
      </c>
      <c r="I3" t="s">
        <v>30</v>
      </c>
      <c r="J3" s="24" t="s">
        <v>41</v>
      </c>
      <c r="K3" s="24" t="s">
        <v>42</v>
      </c>
      <c r="L3" s="24" t="s">
        <v>43</v>
      </c>
      <c r="M3" s="25" t="s">
        <v>44</v>
      </c>
      <c r="N3" t="s">
        <v>45</v>
      </c>
      <c r="O3" t="s">
        <v>46</v>
      </c>
      <c r="P3" s="35" t="s">
        <v>47</v>
      </c>
      <c r="Q3" s="35" t="s">
        <v>48</v>
      </c>
      <c r="R3" s="37" t="s">
        <v>49</v>
      </c>
    </row>
    <row r="4" spans="1:18" ht="24" customHeight="1">
      <c r="A4" s="28" t="s">
        <v>50</v>
      </c>
      <c r="B4" t="s">
        <v>51</v>
      </c>
      <c r="F4" t="s">
        <v>52</v>
      </c>
      <c r="G4" t="s">
        <v>53</v>
      </c>
      <c r="H4" s="32">
        <v>2027</v>
      </c>
      <c r="I4" t="s">
        <v>54</v>
      </c>
      <c r="J4" s="31" t="s">
        <v>55</v>
      </c>
      <c r="K4" s="24" t="s">
        <v>56</v>
      </c>
      <c r="L4" s="24" t="s">
        <v>57</v>
      </c>
      <c r="M4" s="25" t="s">
        <v>58</v>
      </c>
      <c r="N4" t="s">
        <v>59</v>
      </c>
      <c r="P4" s="35" t="s">
        <v>60</v>
      </c>
      <c r="R4" s="37" t="s">
        <v>61</v>
      </c>
    </row>
    <row r="5" spans="1:18" ht="24" customHeight="1">
      <c r="A5" s="28" t="s">
        <v>62</v>
      </c>
      <c r="B5" t="s">
        <v>63</v>
      </c>
      <c r="F5" t="s">
        <v>64</v>
      </c>
      <c r="G5" t="s">
        <v>65</v>
      </c>
      <c r="H5" t="s">
        <v>65</v>
      </c>
      <c r="I5" t="s">
        <v>66</v>
      </c>
      <c r="J5" s="24" t="s">
        <v>67</v>
      </c>
      <c r="K5" s="31" t="s">
        <v>68</v>
      </c>
      <c r="L5" s="24" t="s">
        <v>69</v>
      </c>
      <c r="M5" s="24" t="s">
        <v>70</v>
      </c>
      <c r="N5" t="s">
        <v>71</v>
      </c>
      <c r="P5" s="29"/>
      <c r="R5" s="37" t="s">
        <v>72</v>
      </c>
    </row>
    <row r="6" spans="1:18" ht="24" customHeight="1">
      <c r="A6" s="28" t="s">
        <v>73</v>
      </c>
      <c r="B6" t="s">
        <v>74</v>
      </c>
      <c r="F6" t="s">
        <v>75</v>
      </c>
      <c r="I6" s="34" t="s">
        <v>76</v>
      </c>
      <c r="J6" s="24" t="s">
        <v>77</v>
      </c>
      <c r="K6" s="31" t="s">
        <v>78</v>
      </c>
      <c r="L6" s="24" t="s">
        <v>79</v>
      </c>
      <c r="M6" s="25" t="s">
        <v>80</v>
      </c>
      <c r="R6" s="37" t="s">
        <v>81</v>
      </c>
    </row>
    <row r="7" spans="1:18" ht="24" customHeight="1">
      <c r="A7" s="28" t="s">
        <v>82</v>
      </c>
      <c r="B7" t="s">
        <v>83</v>
      </c>
      <c r="F7" t="s">
        <v>84</v>
      </c>
      <c r="I7" s="24" t="s">
        <v>65</v>
      </c>
      <c r="J7" s="24" t="s">
        <v>85</v>
      </c>
      <c r="K7" s="24" t="s">
        <v>86</v>
      </c>
      <c r="L7" s="24" t="s">
        <v>87</v>
      </c>
      <c r="M7" s="24" t="s">
        <v>88</v>
      </c>
      <c r="R7" s="37" t="s">
        <v>89</v>
      </c>
    </row>
    <row r="8" spans="1:18" ht="24" customHeight="1">
      <c r="A8" s="28" t="s">
        <v>90</v>
      </c>
      <c r="B8" t="s">
        <v>91</v>
      </c>
      <c r="F8" t="s">
        <v>92</v>
      </c>
      <c r="J8" s="24" t="s">
        <v>93</v>
      </c>
      <c r="K8" s="24" t="s">
        <v>94</v>
      </c>
      <c r="L8" s="24" t="s">
        <v>95</v>
      </c>
      <c r="M8" s="24" t="s">
        <v>96</v>
      </c>
      <c r="R8" s="37" t="s">
        <v>97</v>
      </c>
    </row>
    <row r="9" spans="1:18" ht="24" customHeight="1">
      <c r="A9" s="28" t="s">
        <v>98</v>
      </c>
      <c r="F9" t="s">
        <v>99</v>
      </c>
      <c r="J9" s="24" t="s">
        <v>100</v>
      </c>
      <c r="K9" s="24" t="s">
        <v>101</v>
      </c>
      <c r="L9" s="24" t="s">
        <v>102</v>
      </c>
      <c r="M9" s="25" t="s">
        <v>103</v>
      </c>
      <c r="R9" s="37" t="s">
        <v>104</v>
      </c>
    </row>
    <row r="10" spans="1:18" ht="24" customHeight="1">
      <c r="A10" s="28" t="s">
        <v>105</v>
      </c>
      <c r="J10" s="24" t="s">
        <v>106</v>
      </c>
      <c r="K10" s="24" t="s">
        <v>107</v>
      </c>
      <c r="L10" s="24" t="s">
        <v>108</v>
      </c>
      <c r="M10" s="24" t="s">
        <v>109</v>
      </c>
      <c r="R10" s="37" t="s">
        <v>110</v>
      </c>
    </row>
    <row r="11" spans="1:18" ht="55.2">
      <c r="A11" s="28" t="s">
        <v>111</v>
      </c>
      <c r="J11" s="24" t="s">
        <v>112</v>
      </c>
      <c r="K11" s="24" t="s">
        <v>113</v>
      </c>
      <c r="L11" s="24" t="s">
        <v>114</v>
      </c>
      <c r="M11" s="24" t="s">
        <v>115</v>
      </c>
      <c r="R11" s="37" t="s">
        <v>116</v>
      </c>
    </row>
    <row r="12" spans="1:18" ht="27.6">
      <c r="A12" s="28" t="s">
        <v>117</v>
      </c>
      <c r="J12" s="31" t="s">
        <v>118</v>
      </c>
      <c r="K12" s="24" t="s">
        <v>119</v>
      </c>
      <c r="L12" s="24" t="s">
        <v>120</v>
      </c>
      <c r="M12" s="24" t="s">
        <v>121</v>
      </c>
      <c r="R12" s="37" t="s">
        <v>122</v>
      </c>
    </row>
    <row r="13" spans="1:18" ht="27.6">
      <c r="A13" s="28" t="s">
        <v>123</v>
      </c>
      <c r="J13" s="24" t="s">
        <v>65</v>
      </c>
      <c r="K13" s="24" t="s">
        <v>124</v>
      </c>
      <c r="L13" s="24" t="s">
        <v>125</v>
      </c>
      <c r="M13" s="24" t="s">
        <v>126</v>
      </c>
      <c r="R13" s="37" t="s">
        <v>127</v>
      </c>
    </row>
    <row r="14" spans="1:18" ht="27.6">
      <c r="K14" s="24" t="s">
        <v>128</v>
      </c>
      <c r="L14" s="24" t="s">
        <v>129</v>
      </c>
      <c r="M14" s="25" t="s">
        <v>130</v>
      </c>
      <c r="R14" s="37" t="s">
        <v>131</v>
      </c>
    </row>
    <row r="15" spans="1:18" ht="27.6">
      <c r="K15" s="24" t="s">
        <v>132</v>
      </c>
      <c r="L15" s="24" t="s">
        <v>133</v>
      </c>
      <c r="M15" s="24" t="s">
        <v>134</v>
      </c>
      <c r="R15" s="37" t="s">
        <v>135</v>
      </c>
    </row>
    <row r="16" spans="1:18" ht="55.2">
      <c r="K16" s="24" t="s">
        <v>136</v>
      </c>
      <c r="L16" s="24" t="s">
        <v>137</v>
      </c>
      <c r="M16" s="26" t="s">
        <v>138</v>
      </c>
      <c r="R16" s="37" t="s">
        <v>139</v>
      </c>
    </row>
    <row r="17" spans="11:18" ht="41.4">
      <c r="K17" s="24" t="s">
        <v>140</v>
      </c>
      <c r="L17" s="24" t="s">
        <v>141</v>
      </c>
      <c r="M17" s="26" t="s">
        <v>142</v>
      </c>
      <c r="R17" s="37" t="s">
        <v>143</v>
      </c>
    </row>
    <row r="18" spans="11:18" ht="41.4">
      <c r="K18" s="24" t="s">
        <v>144</v>
      </c>
      <c r="L18" s="24" t="s">
        <v>145</v>
      </c>
      <c r="M18" s="26" t="s">
        <v>146</v>
      </c>
      <c r="R18" s="37" t="s">
        <v>147</v>
      </c>
    </row>
    <row r="19" spans="11:18" ht="41.4">
      <c r="K19" s="24" t="s">
        <v>148</v>
      </c>
      <c r="L19" s="24" t="s">
        <v>149</v>
      </c>
      <c r="M19" s="24" t="s">
        <v>150</v>
      </c>
      <c r="R19" s="37" t="s">
        <v>151</v>
      </c>
    </row>
    <row r="20" spans="11:18" ht="41.4">
      <c r="K20" s="24" t="s">
        <v>152</v>
      </c>
      <c r="L20" s="24" t="s">
        <v>153</v>
      </c>
      <c r="M20" s="24" t="s">
        <v>154</v>
      </c>
      <c r="R20" s="37" t="s">
        <v>155</v>
      </c>
    </row>
    <row r="21" spans="11:18" ht="55.2">
      <c r="K21" s="24" t="s">
        <v>156</v>
      </c>
      <c r="L21" s="24" t="s">
        <v>157</v>
      </c>
      <c r="M21" s="24" t="s">
        <v>158</v>
      </c>
      <c r="R21" s="37" t="s">
        <v>159</v>
      </c>
    </row>
    <row r="22" spans="11:18" ht="41.4">
      <c r="K22" s="24" t="s">
        <v>160</v>
      </c>
    </row>
    <row r="23" spans="11:18" ht="27.6">
      <c r="K23" s="31" t="s">
        <v>161</v>
      </c>
    </row>
    <row r="24" spans="11:18">
      <c r="K24" s="24" t="s">
        <v>65</v>
      </c>
    </row>
    <row r="50" spans="9:10">
      <c r="I50" s="81" t="s">
        <v>162</v>
      </c>
      <c r="J50" s="81"/>
    </row>
    <row r="51" spans="9:10" ht="27.6">
      <c r="I51" s="25" t="s">
        <v>76</v>
      </c>
      <c r="J51" s="31" t="s">
        <v>26</v>
      </c>
    </row>
    <row r="52" spans="9:10" ht="27.6">
      <c r="I52" s="26" t="s">
        <v>54</v>
      </c>
      <c r="J52" s="24" t="s">
        <v>41</v>
      </c>
    </row>
    <row r="53" spans="9:10" ht="27.6">
      <c r="I53" s="25" t="s">
        <v>76</v>
      </c>
      <c r="J53" s="31" t="s">
        <v>55</v>
      </c>
    </row>
    <row r="54" spans="9:10" ht="27.6">
      <c r="I54" s="26" t="s">
        <v>25</v>
      </c>
      <c r="J54" s="24" t="s">
        <v>67</v>
      </c>
    </row>
    <row r="55" spans="9:10" ht="41.4">
      <c r="I55" s="26" t="s">
        <v>25</v>
      </c>
      <c r="J55" s="24" t="s">
        <v>77</v>
      </c>
    </row>
    <row r="56" spans="9:10" ht="27.6">
      <c r="I56" s="26" t="s">
        <v>54</v>
      </c>
      <c r="J56" s="24" t="s">
        <v>85</v>
      </c>
    </row>
    <row r="57" spans="9:10" ht="27.6">
      <c r="I57" s="26" t="s">
        <v>30</v>
      </c>
      <c r="J57" s="24" t="s">
        <v>93</v>
      </c>
    </row>
    <row r="58" spans="9:10" ht="27.6">
      <c r="I58" s="26" t="s">
        <v>66</v>
      </c>
      <c r="J58" s="24" t="s">
        <v>100</v>
      </c>
    </row>
    <row r="59" spans="9:10" ht="41.4">
      <c r="I59" s="26" t="s">
        <v>30</v>
      </c>
      <c r="J59" s="24" t="s">
        <v>106</v>
      </c>
    </row>
    <row r="60" spans="9:10" ht="27.6">
      <c r="I60" s="26" t="s">
        <v>30</v>
      </c>
      <c r="J60" s="24" t="s">
        <v>112</v>
      </c>
    </row>
    <row r="61" spans="9:10" ht="27.6">
      <c r="I61" s="25" t="s">
        <v>76</v>
      </c>
      <c r="J61" s="31" t="s">
        <v>118</v>
      </c>
    </row>
    <row r="62" spans="9:10">
      <c r="J62" s="24" t="s">
        <v>65</v>
      </c>
    </row>
  </sheetData>
  <mergeCells count="1">
    <mergeCell ref="I50:J5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07EA-6AE2-4D4E-8E6B-FE02CC0618DA}">
  <sheetPr>
    <pageSetUpPr fitToPage="1"/>
  </sheetPr>
  <dimension ref="A1:AA71"/>
  <sheetViews>
    <sheetView showGridLines="0" view="pageBreakPreview" topLeftCell="A22" zoomScale="80" zoomScaleNormal="100" zoomScaleSheetLayoutView="80" workbookViewId="0">
      <selection activeCell="R28" activeCellId="3" sqref="C60:V60 C55:V55 C50:V50 R28:V29"/>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2.95"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2.95"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2.95"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2.95"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83" t="s">
        <v>389</v>
      </c>
      <c r="B11" s="83"/>
      <c r="C11" s="83"/>
      <c r="D11" s="83"/>
      <c r="E11" s="83"/>
      <c r="F11" s="116" t="s">
        <v>82</v>
      </c>
      <c r="G11" s="117"/>
      <c r="H11" s="117"/>
      <c r="I11" s="117"/>
      <c r="J11" s="117"/>
      <c r="K11" s="117"/>
      <c r="L11" s="117"/>
      <c r="M11" s="117"/>
      <c r="N11" s="118"/>
      <c r="O11" s="106" t="s">
        <v>32</v>
      </c>
      <c r="P11" s="107"/>
      <c r="Q11" s="108"/>
      <c r="R11" s="114" t="s">
        <v>390</v>
      </c>
      <c r="S11" s="114"/>
      <c r="T11" s="114"/>
      <c r="U11" s="119" t="s">
        <v>49</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54</v>
      </c>
      <c r="B13" s="113"/>
      <c r="C13" s="114" t="s">
        <v>85</v>
      </c>
      <c r="D13" s="114"/>
      <c r="E13" s="114"/>
      <c r="F13" s="114"/>
      <c r="G13" s="114"/>
      <c r="H13" s="114" t="s">
        <v>119</v>
      </c>
      <c r="I13" s="114"/>
      <c r="J13" s="114"/>
      <c r="K13" s="114"/>
      <c r="L13" s="114"/>
      <c r="M13" s="114"/>
      <c r="N13" s="114" t="s">
        <v>391</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83" t="s">
        <v>392</v>
      </c>
      <c r="B16" s="315"/>
      <c r="C16" s="315"/>
      <c r="D16" s="315"/>
      <c r="E16" s="316"/>
      <c r="F16" s="123" t="s">
        <v>19</v>
      </c>
      <c r="G16" s="123"/>
      <c r="H16" s="123"/>
      <c r="I16" s="123"/>
      <c r="J16" s="123">
        <v>0.88</v>
      </c>
      <c r="K16" s="123"/>
      <c r="L16" s="123"/>
      <c r="M16" s="123"/>
      <c r="N16" s="33" t="s">
        <v>193</v>
      </c>
      <c r="O16" s="33" t="s">
        <v>194</v>
      </c>
      <c r="P16" s="33" t="s">
        <v>195</v>
      </c>
      <c r="Q16" s="83" t="s">
        <v>24</v>
      </c>
      <c r="R16" s="83"/>
      <c r="S16" s="83"/>
      <c r="T16" s="119">
        <v>2025</v>
      </c>
      <c r="U16" s="119"/>
      <c r="V16" s="119"/>
    </row>
    <row r="17" spans="1:25" ht="60" customHeight="1">
      <c r="A17" s="317"/>
      <c r="B17" s="318"/>
      <c r="C17" s="318"/>
      <c r="D17" s="318"/>
      <c r="E17" s="319"/>
      <c r="F17" s="123"/>
      <c r="G17" s="123"/>
      <c r="H17" s="123"/>
      <c r="I17" s="123"/>
      <c r="J17" s="123"/>
      <c r="K17" s="123"/>
      <c r="L17" s="123"/>
      <c r="M17" s="123"/>
      <c r="N17" s="18">
        <v>1</v>
      </c>
      <c r="O17" s="18" t="s">
        <v>65</v>
      </c>
      <c r="P17" s="18" t="s">
        <v>65</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46</v>
      </c>
      <c r="B20" s="143"/>
      <c r="C20" s="144"/>
      <c r="D20" s="142" t="s">
        <v>64</v>
      </c>
      <c r="E20" s="143"/>
      <c r="F20" s="143"/>
      <c r="G20" s="144"/>
      <c r="H20" s="314">
        <v>1</v>
      </c>
      <c r="I20" s="262"/>
      <c r="J20" s="262"/>
      <c r="K20" s="263"/>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97">
        <v>1</v>
      </c>
      <c r="B23" s="107"/>
      <c r="C23" s="107"/>
      <c r="D23" s="108"/>
      <c r="E23" s="106" t="s">
        <v>393</v>
      </c>
      <c r="F23" s="107"/>
      <c r="G23" s="107"/>
      <c r="H23" s="107"/>
      <c r="I23" s="108"/>
      <c r="J23" s="298" t="s">
        <v>271</v>
      </c>
      <c r="K23" s="257"/>
      <c r="L23" s="257"/>
      <c r="M23" s="257"/>
      <c r="N23" s="258"/>
      <c r="O23" s="116" t="s">
        <v>394</v>
      </c>
      <c r="P23" s="117"/>
      <c r="Q23" s="117"/>
      <c r="R23" s="117"/>
      <c r="S23" s="117"/>
      <c r="T23" s="117"/>
      <c r="U23" s="117"/>
      <c r="V23" s="118"/>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76.5" customHeight="1">
      <c r="A25" s="83" t="s">
        <v>395</v>
      </c>
      <c r="B25" s="83"/>
      <c r="C25" s="83"/>
      <c r="D25" s="83"/>
      <c r="E25" s="83"/>
      <c r="F25" s="83"/>
      <c r="G25" s="83"/>
      <c r="H25" s="83"/>
      <c r="I25" s="83"/>
      <c r="J25" s="83"/>
      <c r="K25" s="83"/>
      <c r="L25" s="83"/>
      <c r="M25" s="83" t="s">
        <v>396</v>
      </c>
      <c r="N25" s="83"/>
      <c r="O25" s="83"/>
      <c r="P25" s="83"/>
      <c r="Q25" s="83"/>
      <c r="R25" s="83"/>
      <c r="S25" s="83"/>
      <c r="T25" s="83"/>
      <c r="U25" s="83"/>
      <c r="V25" s="83"/>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308" t="s">
        <v>274</v>
      </c>
      <c r="D27" s="309"/>
      <c r="E27" s="309"/>
      <c r="F27" s="309"/>
      <c r="G27" s="310"/>
      <c r="H27" s="308" t="s">
        <v>275</v>
      </c>
      <c r="I27" s="309"/>
      <c r="J27" s="309"/>
      <c r="K27" s="309"/>
      <c r="L27" s="310"/>
      <c r="M27" s="311" t="s">
        <v>276</v>
      </c>
      <c r="N27" s="312"/>
      <c r="O27" s="312"/>
      <c r="P27" s="312"/>
      <c r="Q27" s="313"/>
      <c r="R27" s="311" t="s">
        <v>295</v>
      </c>
      <c r="S27" s="312"/>
      <c r="T27" s="312"/>
      <c r="U27" s="312"/>
      <c r="V27" s="313"/>
    </row>
    <row r="28" spans="1:25" ht="19.2" customHeight="1">
      <c r="A28" s="152" t="s">
        <v>215</v>
      </c>
      <c r="B28" s="152"/>
      <c r="C28" s="302">
        <v>4</v>
      </c>
      <c r="D28" s="303"/>
      <c r="E28" s="303"/>
      <c r="F28" s="303"/>
      <c r="G28" s="304"/>
      <c r="H28" s="302">
        <v>5</v>
      </c>
      <c r="I28" s="303"/>
      <c r="J28" s="303"/>
      <c r="K28" s="303"/>
      <c r="L28" s="304"/>
      <c r="M28" s="305">
        <v>0</v>
      </c>
      <c r="N28" s="306"/>
      <c r="O28" s="306"/>
      <c r="P28" s="306"/>
      <c r="Q28" s="307"/>
      <c r="R28" s="338">
        <v>10</v>
      </c>
      <c r="S28" s="339"/>
      <c r="T28" s="339"/>
      <c r="U28" s="339"/>
      <c r="V28" s="340"/>
      <c r="X28" s="8"/>
      <c r="Y28" s="8"/>
    </row>
    <row r="29" spans="1:25" ht="19.2" customHeight="1">
      <c r="A29" s="152" t="s">
        <v>216</v>
      </c>
      <c r="B29" s="152"/>
      <c r="C29" s="302">
        <v>10</v>
      </c>
      <c r="D29" s="303"/>
      <c r="E29" s="303"/>
      <c r="F29" s="303"/>
      <c r="G29" s="304"/>
      <c r="H29" s="302">
        <v>10</v>
      </c>
      <c r="I29" s="303"/>
      <c r="J29" s="303"/>
      <c r="K29" s="303"/>
      <c r="L29" s="304"/>
      <c r="M29" s="302">
        <v>10</v>
      </c>
      <c r="N29" s="303"/>
      <c r="O29" s="303"/>
      <c r="P29" s="303"/>
      <c r="Q29" s="304"/>
      <c r="R29" s="338">
        <v>10</v>
      </c>
      <c r="S29" s="339"/>
      <c r="T29" s="339"/>
      <c r="U29" s="339"/>
      <c r="V29" s="340"/>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50" t="s">
        <v>218</v>
      </c>
      <c r="B32" s="49" t="s">
        <v>219</v>
      </c>
      <c r="C32" s="1"/>
      <c r="D32" s="1"/>
      <c r="G32" s="173"/>
      <c r="H32" s="173"/>
      <c r="I32" s="173"/>
      <c r="J32" s="173"/>
      <c r="K32" s="173"/>
      <c r="L32" s="173"/>
      <c r="M32" s="173"/>
      <c r="N32" s="173"/>
      <c r="O32" s="173"/>
      <c r="P32" s="173"/>
      <c r="Q32" s="192"/>
      <c r="R32" s="192"/>
      <c r="S32" s="192"/>
      <c r="T32" s="192"/>
      <c r="U32" s="192"/>
      <c r="V32" s="193"/>
    </row>
    <row r="33" spans="1:25" ht="17.7" customHeight="1">
      <c r="A33" s="59" t="s">
        <v>274</v>
      </c>
      <c r="B33" s="58">
        <f>IF(ISERROR($C$28/$C$29),0,$C$28/$C$29)</f>
        <v>0.4</v>
      </c>
      <c r="C33" s="1"/>
      <c r="D33" s="1"/>
      <c r="G33" s="191"/>
      <c r="H33" s="191"/>
      <c r="I33" s="173"/>
      <c r="J33" s="173"/>
      <c r="K33" s="10"/>
      <c r="L33" s="11"/>
      <c r="M33" s="191"/>
      <c r="N33" s="191"/>
      <c r="O33" s="191"/>
      <c r="P33" s="191"/>
      <c r="Q33" s="197"/>
      <c r="R33" s="197"/>
      <c r="S33" s="197"/>
      <c r="T33" s="197"/>
      <c r="U33" s="197"/>
      <c r="V33" s="198"/>
    </row>
    <row r="34" spans="1:25" ht="17.7" customHeight="1">
      <c r="A34" s="59" t="s">
        <v>275</v>
      </c>
      <c r="B34" s="58">
        <f>IF(ISERROR($H$28/$H$29),0,$H$28/$H$29)</f>
        <v>0.5</v>
      </c>
      <c r="C34" s="1"/>
      <c r="D34" s="1"/>
      <c r="G34" s="173"/>
      <c r="H34" s="173"/>
      <c r="I34" s="173"/>
      <c r="J34" s="173"/>
      <c r="K34" s="12"/>
      <c r="L34" s="10"/>
      <c r="M34" s="173"/>
      <c r="N34" s="173"/>
      <c r="O34" s="173"/>
      <c r="P34" s="173"/>
      <c r="Q34" s="197"/>
      <c r="R34" s="197"/>
      <c r="S34" s="197"/>
      <c r="T34" s="197"/>
      <c r="U34" s="197"/>
      <c r="V34" s="198"/>
    </row>
    <row r="35" spans="1:25" ht="17.7" customHeight="1">
      <c r="A35" s="59" t="s">
        <v>397</v>
      </c>
      <c r="B35" s="58">
        <f>IF(ISERROR($M$28/$M$29),0,$M$28/$M$29)</f>
        <v>0</v>
      </c>
      <c r="C35" s="1"/>
      <c r="D35" s="1"/>
      <c r="G35" s="173"/>
      <c r="H35" s="173"/>
      <c r="I35" s="173"/>
      <c r="J35" s="173"/>
      <c r="K35" s="12"/>
      <c r="L35" s="10"/>
      <c r="M35" s="173"/>
      <c r="N35" s="173"/>
      <c r="O35" s="173"/>
      <c r="P35" s="173"/>
      <c r="Q35" s="197"/>
      <c r="R35" s="197"/>
      <c r="S35" s="197"/>
      <c r="T35" s="197"/>
      <c r="U35" s="197"/>
      <c r="V35" s="198"/>
    </row>
    <row r="36" spans="1:25" s="2" customFormat="1" ht="17.7" customHeight="1">
      <c r="A36" s="59" t="s">
        <v>295</v>
      </c>
      <c r="B36" s="58">
        <f>IF(ISERROR($R$28/$R$29),0,$R$28/$R$29)</f>
        <v>1</v>
      </c>
      <c r="C36" s="1"/>
      <c r="D36" s="1"/>
      <c r="E36" s="1"/>
      <c r="F36" s="1"/>
      <c r="G36" s="173"/>
      <c r="H36" s="173"/>
      <c r="I36" s="173"/>
      <c r="J36" s="173"/>
      <c r="K36" s="12"/>
      <c r="L36" s="10"/>
      <c r="M36" s="173"/>
      <c r="N36" s="173"/>
      <c r="O36" s="173"/>
      <c r="P36" s="173"/>
      <c r="Q36" s="197"/>
      <c r="R36" s="197"/>
      <c r="S36" s="197"/>
      <c r="T36" s="197"/>
      <c r="U36" s="197"/>
      <c r="V36" s="198"/>
      <c r="W36" s="1"/>
      <c r="X36" s="1"/>
      <c r="Y36" s="1"/>
    </row>
    <row r="37" spans="1:25" s="2" customFormat="1" ht="17.7" customHeight="1">
      <c r="A37" s="57"/>
      <c r="B37" s="70"/>
      <c r="C37" s="1"/>
      <c r="D37" s="1"/>
      <c r="E37" s="1"/>
      <c r="F37" s="1"/>
      <c r="G37" s="1"/>
      <c r="H37" s="1"/>
      <c r="I37" s="1"/>
      <c r="J37" s="1"/>
      <c r="K37" s="12"/>
      <c r="L37" s="10"/>
      <c r="M37" s="1"/>
      <c r="N37" s="1"/>
      <c r="O37" s="1"/>
      <c r="P37" s="1"/>
      <c r="Q37" s="1"/>
      <c r="R37" s="1"/>
      <c r="S37" s="1"/>
      <c r="T37" s="1"/>
      <c r="U37" s="1"/>
      <c r="V37" s="23"/>
      <c r="W37" s="1"/>
      <c r="X37" s="1"/>
      <c r="Y37" s="1"/>
    </row>
    <row r="38" spans="1:25" s="2" customFormat="1" ht="17.7" customHeight="1">
      <c r="A38" s="57"/>
      <c r="B38" s="70"/>
      <c r="C38" s="1"/>
      <c r="D38" s="1"/>
      <c r="E38" s="1"/>
      <c r="F38" s="1"/>
      <c r="G38" s="1"/>
      <c r="H38" s="1"/>
      <c r="I38" s="1"/>
      <c r="J38" s="1"/>
      <c r="K38" s="12"/>
      <c r="L38" s="10"/>
      <c r="M38" s="1"/>
      <c r="N38" s="1"/>
      <c r="O38" s="1"/>
      <c r="P38" s="1"/>
      <c r="Q38" s="1"/>
      <c r="R38" s="1"/>
      <c r="S38" s="1"/>
      <c r="T38" s="1"/>
      <c r="U38" s="1"/>
      <c r="V38" s="23"/>
      <c r="W38" s="1"/>
      <c r="X38" s="1"/>
      <c r="Y38" s="1"/>
    </row>
    <row r="39" spans="1:25" s="2" customFormat="1" ht="17.7" customHeight="1">
      <c r="A39" s="57"/>
      <c r="B39" s="70"/>
      <c r="C39" s="1"/>
      <c r="D39" s="1"/>
      <c r="E39" s="1"/>
      <c r="F39" s="1"/>
      <c r="G39" s="1"/>
      <c r="H39" s="1"/>
      <c r="I39" s="1"/>
      <c r="J39" s="1"/>
      <c r="K39" s="12"/>
      <c r="L39" s="10"/>
      <c r="M39" s="1"/>
      <c r="N39" s="1"/>
      <c r="O39" s="1"/>
      <c r="P39" s="1"/>
      <c r="Q39" s="1"/>
      <c r="R39" s="1"/>
      <c r="S39" s="1"/>
      <c r="T39" s="1"/>
      <c r="U39" s="1"/>
      <c r="V39" s="23"/>
      <c r="W39" s="1"/>
      <c r="X39" s="1"/>
      <c r="Y39" s="1"/>
    </row>
    <row r="40" spans="1:25" s="2" customFormat="1" ht="17.7" customHeight="1">
      <c r="A40" s="57"/>
      <c r="B40" s="70"/>
      <c r="C40" s="1"/>
      <c r="D40" s="1"/>
      <c r="E40" s="1"/>
      <c r="F40" s="1"/>
      <c r="G40" s="1"/>
      <c r="H40" s="1"/>
      <c r="I40" s="1"/>
      <c r="J40" s="1"/>
      <c r="K40" s="12"/>
      <c r="L40" s="10"/>
      <c r="M40" s="1"/>
      <c r="N40" s="1"/>
      <c r="O40" s="1"/>
      <c r="P40" s="1"/>
      <c r="Q40" s="1"/>
      <c r="R40" s="1"/>
      <c r="S40" s="1"/>
      <c r="T40" s="1"/>
      <c r="U40" s="1"/>
      <c r="V40" s="23"/>
      <c r="W40" s="1"/>
      <c r="X40" s="1"/>
      <c r="Y40" s="1"/>
    </row>
    <row r="41" spans="1:25" s="2" customFormat="1" ht="17.7" customHeight="1">
      <c r="A41" s="57"/>
      <c r="B41" s="70"/>
      <c r="C41" s="1"/>
      <c r="D41" s="1"/>
      <c r="E41" s="1"/>
      <c r="F41" s="1"/>
      <c r="G41" s="1"/>
      <c r="H41" s="1"/>
      <c r="I41" s="1"/>
      <c r="J41" s="1"/>
      <c r="K41" s="12"/>
      <c r="L41" s="10"/>
      <c r="M41" s="1"/>
      <c r="N41" s="1"/>
      <c r="O41" s="1"/>
      <c r="P41" s="1"/>
      <c r="Q41" s="1"/>
      <c r="R41" s="1"/>
      <c r="S41" s="1"/>
      <c r="T41" s="1"/>
      <c r="U41" s="1"/>
      <c r="V41" s="23"/>
      <c r="W41" s="1"/>
      <c r="X41" s="1"/>
      <c r="Y41" s="1"/>
    </row>
    <row r="42" spans="1:25" s="2" customFormat="1" ht="17.7" customHeight="1">
      <c r="A42" s="57"/>
      <c r="B42" s="70"/>
      <c r="C42" s="1"/>
      <c r="D42" s="1"/>
      <c r="E42" s="1"/>
      <c r="F42" s="1"/>
      <c r="G42" s="1"/>
      <c r="H42" s="1"/>
      <c r="I42" s="1"/>
      <c r="J42" s="1"/>
      <c r="K42" s="12"/>
      <c r="L42" s="10"/>
      <c r="M42" s="1"/>
      <c r="N42" s="1"/>
      <c r="O42" s="1"/>
      <c r="P42" s="1"/>
      <c r="Q42" s="1"/>
      <c r="R42" s="1"/>
      <c r="S42" s="1"/>
      <c r="T42" s="1"/>
      <c r="U42" s="1"/>
      <c r="V42" s="23"/>
      <c r="W42" s="1"/>
      <c r="X42" s="1"/>
      <c r="Y42" s="1"/>
    </row>
    <row r="43" spans="1:25" s="2" customFormat="1" ht="17.7" customHeight="1">
      <c r="A43" s="57"/>
      <c r="B43" s="70"/>
      <c r="C43" s="1"/>
      <c r="D43" s="1"/>
      <c r="E43" s="1"/>
      <c r="F43" s="1"/>
      <c r="G43" s="1"/>
      <c r="H43" s="1"/>
      <c r="I43" s="1"/>
      <c r="J43" s="1"/>
      <c r="K43" s="12"/>
      <c r="L43" s="10"/>
      <c r="M43" s="1"/>
      <c r="N43" s="1"/>
      <c r="O43" s="1"/>
      <c r="P43" s="1"/>
      <c r="Q43" s="1"/>
      <c r="R43" s="1"/>
      <c r="S43" s="1"/>
      <c r="T43" s="1"/>
      <c r="U43" s="1"/>
      <c r="V43" s="23"/>
      <c r="W43" s="1"/>
      <c r="X43" s="1"/>
      <c r="Y43" s="1"/>
    </row>
    <row r="44" spans="1:25" s="2" customFormat="1" ht="17.7" customHeight="1">
      <c r="A44" s="57"/>
      <c r="B44" s="70"/>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47.4" customHeight="1">
      <c r="A47" s="88" t="s">
        <v>221</v>
      </c>
      <c r="B47" s="89"/>
      <c r="C47" s="91" t="s">
        <v>398</v>
      </c>
      <c r="D47" s="91"/>
      <c r="E47" s="91"/>
      <c r="F47" s="91"/>
      <c r="G47" s="91"/>
      <c r="H47" s="91"/>
      <c r="I47" s="91"/>
      <c r="J47" s="91"/>
      <c r="K47" s="91"/>
      <c r="L47" s="91"/>
      <c r="M47" s="91"/>
      <c r="N47" s="91"/>
      <c r="O47" s="91"/>
      <c r="P47" s="91"/>
      <c r="Q47" s="91"/>
      <c r="R47" s="91"/>
      <c r="S47" s="91"/>
      <c r="T47" s="91"/>
      <c r="U47" s="91"/>
      <c r="V47" s="91"/>
      <c r="W47" s="10"/>
      <c r="X47" s="10"/>
      <c r="Y47" s="10"/>
    </row>
    <row r="48" spans="1:25" s="2" customFormat="1" ht="33" customHeight="1">
      <c r="A48" s="88" t="s">
        <v>222</v>
      </c>
      <c r="B48" s="89"/>
      <c r="C48" s="275" t="s">
        <v>399</v>
      </c>
      <c r="D48" s="91"/>
      <c r="E48" s="91"/>
      <c r="F48" s="91"/>
      <c r="G48" s="91"/>
      <c r="H48" s="91"/>
      <c r="I48" s="91"/>
      <c r="J48" s="91"/>
      <c r="K48" s="91"/>
      <c r="L48" s="91"/>
      <c r="M48" s="91"/>
      <c r="N48" s="91"/>
      <c r="O48" s="91"/>
      <c r="P48" s="91"/>
      <c r="Q48" s="91"/>
      <c r="R48" s="91"/>
      <c r="S48" s="91"/>
      <c r="T48" s="91"/>
      <c r="U48" s="91"/>
      <c r="V48" s="91"/>
      <c r="W48" s="10"/>
      <c r="X48" s="10"/>
      <c r="Y48" s="10"/>
    </row>
    <row r="49" spans="1:25" s="2" customFormat="1" ht="33" customHeight="1">
      <c r="A49" s="88" t="s">
        <v>280</v>
      </c>
      <c r="B49" s="89"/>
      <c r="C49" s="275" t="s">
        <v>65</v>
      </c>
      <c r="D49" s="91"/>
      <c r="E49" s="91"/>
      <c r="F49" s="91"/>
      <c r="G49" s="91"/>
      <c r="H49" s="91"/>
      <c r="I49" s="91"/>
      <c r="J49" s="91"/>
      <c r="K49" s="91"/>
      <c r="L49" s="91"/>
      <c r="M49" s="91"/>
      <c r="N49" s="91"/>
      <c r="O49" s="91"/>
      <c r="P49" s="91"/>
      <c r="Q49" s="91"/>
      <c r="R49" s="91"/>
      <c r="S49" s="91"/>
      <c r="T49" s="91"/>
      <c r="U49" s="91"/>
      <c r="V49" s="91"/>
      <c r="W49" s="10"/>
      <c r="X49" s="10"/>
      <c r="Y49" s="10"/>
    </row>
    <row r="50" spans="1:25" s="2" customFormat="1" ht="33" customHeight="1">
      <c r="A50" s="88" t="s">
        <v>282</v>
      </c>
      <c r="B50" s="89"/>
      <c r="C50" s="320" t="s">
        <v>400</v>
      </c>
      <c r="D50" s="320"/>
      <c r="E50" s="320"/>
      <c r="F50" s="320"/>
      <c r="G50" s="320"/>
      <c r="H50" s="320"/>
      <c r="I50" s="320"/>
      <c r="J50" s="320"/>
      <c r="K50" s="320"/>
      <c r="L50" s="320"/>
      <c r="M50" s="320"/>
      <c r="N50" s="320"/>
      <c r="O50" s="320"/>
      <c r="P50" s="320"/>
      <c r="Q50" s="320"/>
      <c r="R50" s="320"/>
      <c r="S50" s="320"/>
      <c r="T50" s="320"/>
      <c r="U50" s="320"/>
      <c r="V50" s="320"/>
      <c r="W50" s="10">
        <f>LEN(C50)</f>
        <v>275</v>
      </c>
      <c r="X50" s="10"/>
      <c r="Y50" s="10"/>
    </row>
    <row r="51" spans="1:25" s="2" customFormat="1" ht="18" customHeight="1">
      <c r="A51" s="85" t="s">
        <v>223</v>
      </c>
      <c r="B51" s="86"/>
      <c r="C51" s="86"/>
      <c r="D51" s="86"/>
      <c r="E51" s="86"/>
      <c r="F51" s="86"/>
      <c r="G51" s="86"/>
      <c r="H51" s="86"/>
      <c r="I51" s="86"/>
      <c r="J51" s="86"/>
      <c r="K51" s="86"/>
      <c r="L51" s="86"/>
      <c r="M51" s="86"/>
      <c r="N51" s="86"/>
      <c r="O51" s="86"/>
      <c r="P51" s="86"/>
      <c r="Q51" s="86"/>
      <c r="R51" s="86"/>
      <c r="S51" s="86"/>
      <c r="T51" s="86"/>
      <c r="U51" s="86"/>
      <c r="V51" s="87"/>
      <c r="W51" s="14"/>
      <c r="X51" s="15"/>
      <c r="Y51" s="12"/>
    </row>
    <row r="52" spans="1:25" s="2" customFormat="1" ht="32.25" customHeight="1">
      <c r="A52" s="88" t="s">
        <v>221</v>
      </c>
      <c r="B52" s="89"/>
      <c r="C52" s="91" t="s">
        <v>65</v>
      </c>
      <c r="D52" s="91"/>
      <c r="E52" s="91"/>
      <c r="F52" s="91"/>
      <c r="G52" s="91"/>
      <c r="H52" s="91"/>
      <c r="I52" s="91"/>
      <c r="J52" s="91"/>
      <c r="K52" s="91"/>
      <c r="L52" s="91"/>
      <c r="M52" s="91"/>
      <c r="N52" s="91"/>
      <c r="O52" s="91"/>
      <c r="P52" s="91"/>
      <c r="Q52" s="91"/>
      <c r="R52" s="91"/>
      <c r="S52" s="91"/>
      <c r="T52" s="91"/>
      <c r="U52" s="91"/>
      <c r="V52" s="91"/>
      <c r="W52" s="10"/>
      <c r="X52" s="15"/>
      <c r="Y52" s="12"/>
    </row>
    <row r="53" spans="1:25" s="2" customFormat="1" ht="32.25" customHeight="1">
      <c r="A53" s="88" t="s">
        <v>222</v>
      </c>
      <c r="B53" s="89"/>
      <c r="C53" s="91" t="s">
        <v>65</v>
      </c>
      <c r="D53" s="91"/>
      <c r="E53" s="91"/>
      <c r="F53" s="91"/>
      <c r="G53" s="91"/>
      <c r="H53" s="91"/>
      <c r="I53" s="91"/>
      <c r="J53" s="91"/>
      <c r="K53" s="91"/>
      <c r="L53" s="91"/>
      <c r="M53" s="91"/>
      <c r="N53" s="91"/>
      <c r="O53" s="91"/>
      <c r="P53" s="91"/>
      <c r="Q53" s="91"/>
      <c r="R53" s="91"/>
      <c r="S53" s="91"/>
      <c r="T53" s="91"/>
      <c r="U53" s="91"/>
      <c r="V53" s="91"/>
      <c r="W53" s="10"/>
      <c r="X53" s="15"/>
      <c r="Y53" s="12"/>
    </row>
    <row r="54" spans="1:25" s="2" customFormat="1" ht="32.25" customHeight="1">
      <c r="A54" s="88" t="s">
        <v>280</v>
      </c>
      <c r="B54" s="89"/>
      <c r="C54" s="91" t="s">
        <v>65</v>
      </c>
      <c r="D54" s="91"/>
      <c r="E54" s="91"/>
      <c r="F54" s="91"/>
      <c r="G54" s="91"/>
      <c r="H54" s="91"/>
      <c r="I54" s="91"/>
      <c r="J54" s="91"/>
      <c r="K54" s="91"/>
      <c r="L54" s="91"/>
      <c r="M54" s="91"/>
      <c r="N54" s="91"/>
      <c r="O54" s="91"/>
      <c r="P54" s="91"/>
      <c r="Q54" s="91"/>
      <c r="R54" s="91"/>
      <c r="S54" s="91"/>
      <c r="T54" s="91"/>
      <c r="U54" s="91"/>
      <c r="V54" s="91"/>
      <c r="W54" s="10"/>
      <c r="X54" s="15"/>
      <c r="Y54" s="12"/>
    </row>
    <row r="55" spans="1:25" s="2" customFormat="1" ht="32.25" customHeight="1">
      <c r="A55" s="88" t="s">
        <v>282</v>
      </c>
      <c r="B55" s="89"/>
      <c r="C55" s="320" t="s">
        <v>65</v>
      </c>
      <c r="D55" s="320"/>
      <c r="E55" s="320"/>
      <c r="F55" s="320"/>
      <c r="G55" s="320"/>
      <c r="H55" s="320"/>
      <c r="I55" s="320"/>
      <c r="J55" s="320"/>
      <c r="K55" s="320"/>
      <c r="L55" s="320"/>
      <c r="M55" s="320"/>
      <c r="N55" s="320"/>
      <c r="O55" s="320"/>
      <c r="P55" s="320"/>
      <c r="Q55" s="320"/>
      <c r="R55" s="320"/>
      <c r="S55" s="320"/>
      <c r="T55" s="320"/>
      <c r="U55" s="320"/>
      <c r="V55" s="320"/>
      <c r="W55" s="10">
        <f>LEN(C55)</f>
        <v>3</v>
      </c>
      <c r="X55" s="15"/>
      <c r="Y55" s="12"/>
    </row>
    <row r="56" spans="1:25" s="2" customFormat="1" ht="20.399999999999999" customHeight="1">
      <c r="A56" s="85" t="s">
        <v>224</v>
      </c>
      <c r="B56" s="86"/>
      <c r="C56" s="86"/>
      <c r="D56" s="86"/>
      <c r="E56" s="86"/>
      <c r="F56" s="86"/>
      <c r="G56" s="86"/>
      <c r="H56" s="86"/>
      <c r="I56" s="86"/>
      <c r="J56" s="86"/>
      <c r="K56" s="86"/>
      <c r="L56" s="86"/>
      <c r="M56" s="86"/>
      <c r="N56" s="86"/>
      <c r="O56" s="86"/>
      <c r="P56" s="86"/>
      <c r="Q56" s="86"/>
      <c r="R56" s="86"/>
      <c r="S56" s="86"/>
      <c r="T56" s="86"/>
      <c r="U56" s="86"/>
      <c r="V56" s="87"/>
      <c r="W56" s="14"/>
      <c r="X56" s="15"/>
      <c r="Y56" s="12"/>
    </row>
    <row r="57" spans="1:25" s="2" customFormat="1" ht="32.25" customHeight="1">
      <c r="A57" s="88" t="s">
        <v>221</v>
      </c>
      <c r="B57" s="89"/>
      <c r="C57" s="91" t="s">
        <v>32</v>
      </c>
      <c r="D57" s="91"/>
      <c r="E57" s="91"/>
      <c r="F57" s="91"/>
      <c r="G57" s="91"/>
      <c r="H57" s="91"/>
      <c r="I57" s="91"/>
      <c r="J57" s="91"/>
      <c r="K57" s="91"/>
      <c r="L57" s="91"/>
      <c r="M57" s="91"/>
      <c r="N57" s="91"/>
      <c r="O57" s="91"/>
      <c r="P57" s="91"/>
      <c r="Q57" s="91"/>
      <c r="R57" s="91"/>
      <c r="S57" s="91"/>
      <c r="T57" s="91"/>
      <c r="U57" s="91"/>
      <c r="V57" s="91"/>
      <c r="W57" s="14"/>
      <c r="X57" s="15"/>
      <c r="Y57" s="12"/>
    </row>
    <row r="58" spans="1:25" s="2" customFormat="1" ht="32.25" customHeight="1">
      <c r="A58" s="88" t="s">
        <v>222</v>
      </c>
      <c r="B58" s="89"/>
      <c r="C58" s="91" t="s">
        <v>47</v>
      </c>
      <c r="D58" s="91"/>
      <c r="E58" s="91"/>
      <c r="F58" s="91"/>
      <c r="G58" s="91"/>
      <c r="H58" s="91"/>
      <c r="I58" s="91"/>
      <c r="J58" s="91"/>
      <c r="K58" s="91"/>
      <c r="L58" s="91"/>
      <c r="M58" s="91"/>
      <c r="N58" s="91"/>
      <c r="O58" s="91"/>
      <c r="P58" s="91"/>
      <c r="Q58" s="91"/>
      <c r="R58" s="91"/>
      <c r="S58" s="91"/>
      <c r="T58" s="91"/>
      <c r="U58" s="91"/>
      <c r="V58" s="91"/>
      <c r="W58" s="14"/>
      <c r="X58" s="15"/>
      <c r="Y58" s="12"/>
    </row>
    <row r="59" spans="1:25" s="2" customFormat="1" ht="32.25" customHeight="1">
      <c r="A59" s="88" t="s">
        <v>280</v>
      </c>
      <c r="B59" s="89"/>
      <c r="C59" s="91" t="s">
        <v>60</v>
      </c>
      <c r="D59" s="91"/>
      <c r="E59" s="91"/>
      <c r="F59" s="91"/>
      <c r="G59" s="91"/>
      <c r="H59" s="91"/>
      <c r="I59" s="91"/>
      <c r="J59" s="91"/>
      <c r="K59" s="91"/>
      <c r="L59" s="91"/>
      <c r="M59" s="91"/>
      <c r="N59" s="91"/>
      <c r="O59" s="91"/>
      <c r="P59" s="91"/>
      <c r="Q59" s="91"/>
      <c r="R59" s="91"/>
      <c r="S59" s="91"/>
      <c r="T59" s="91"/>
      <c r="U59" s="91"/>
      <c r="V59" s="91"/>
      <c r="W59" s="14"/>
      <c r="X59" s="15"/>
      <c r="Y59" s="12"/>
    </row>
    <row r="60" spans="1:25" s="2" customFormat="1" ht="32.25" customHeight="1">
      <c r="A60" s="88" t="s">
        <v>282</v>
      </c>
      <c r="B60" s="89"/>
      <c r="C60" s="320" t="s">
        <v>32</v>
      </c>
      <c r="D60" s="320"/>
      <c r="E60" s="320"/>
      <c r="F60" s="320"/>
      <c r="G60" s="320"/>
      <c r="H60" s="320"/>
      <c r="I60" s="320"/>
      <c r="J60" s="320"/>
      <c r="K60" s="320"/>
      <c r="L60" s="320"/>
      <c r="M60" s="320"/>
      <c r="N60" s="320"/>
      <c r="O60" s="320"/>
      <c r="P60" s="320"/>
      <c r="Q60" s="320"/>
      <c r="R60" s="320"/>
      <c r="S60" s="320"/>
      <c r="T60" s="320"/>
      <c r="U60" s="320"/>
      <c r="V60" s="320"/>
      <c r="W60" s="14"/>
      <c r="X60" s="15"/>
      <c r="Y60" s="12"/>
    </row>
    <row r="61" spans="1:25" s="2" customFormat="1" ht="16.2" customHeight="1">
      <c r="A61" s="92" t="s">
        <v>225</v>
      </c>
      <c r="B61" s="92"/>
      <c r="C61" s="92"/>
      <c r="D61" s="92"/>
      <c r="E61" s="92"/>
      <c r="F61" s="92"/>
      <c r="G61" s="92"/>
      <c r="H61" s="92"/>
      <c r="I61" s="92"/>
      <c r="J61" s="92"/>
      <c r="K61" s="92"/>
      <c r="L61" s="92"/>
      <c r="M61" s="92"/>
      <c r="N61" s="92"/>
      <c r="O61" s="92"/>
      <c r="P61" s="92"/>
      <c r="Q61" s="92"/>
      <c r="R61" s="92"/>
      <c r="S61" s="92"/>
      <c r="T61" s="92"/>
      <c r="U61" s="92"/>
      <c r="V61" s="92"/>
      <c r="W61" s="14"/>
      <c r="X61" s="15"/>
      <c r="Y61" s="12"/>
    </row>
    <row r="62" spans="1:25" s="2" customFormat="1" ht="15.6" customHeight="1">
      <c r="A62" s="17" t="s">
        <v>17</v>
      </c>
      <c r="B62" s="93" t="s">
        <v>226</v>
      </c>
      <c r="C62" s="94"/>
      <c r="D62" s="95" t="s">
        <v>227</v>
      </c>
      <c r="E62" s="93"/>
      <c r="F62" s="93"/>
      <c r="G62" s="93"/>
      <c r="H62" s="93"/>
      <c r="I62" s="93"/>
      <c r="J62" s="94"/>
      <c r="K62" s="95" t="s">
        <v>228</v>
      </c>
      <c r="L62" s="93"/>
      <c r="M62" s="93"/>
      <c r="N62" s="93"/>
      <c r="O62" s="93"/>
      <c r="P62" s="93"/>
      <c r="Q62" s="94"/>
      <c r="R62" s="95" t="s">
        <v>229</v>
      </c>
      <c r="S62" s="93"/>
      <c r="T62" s="93"/>
      <c r="U62" s="93"/>
      <c r="V62" s="94"/>
      <c r="W62" s="14"/>
      <c r="X62" s="15"/>
      <c r="Y62" s="12"/>
    </row>
    <row r="63" spans="1:25" s="2" customFormat="1" ht="29.25" customHeight="1">
      <c r="A63" s="42">
        <v>1</v>
      </c>
      <c r="B63" s="214">
        <v>45685</v>
      </c>
      <c r="C63" s="200"/>
      <c r="D63" s="215" t="s">
        <v>230</v>
      </c>
      <c r="E63" s="215"/>
      <c r="F63" s="215"/>
      <c r="G63" s="215"/>
      <c r="H63" s="215"/>
      <c r="I63" s="215"/>
      <c r="J63" s="215"/>
      <c r="K63" s="215" t="s">
        <v>231</v>
      </c>
      <c r="L63" s="215"/>
      <c r="M63" s="215"/>
      <c r="N63" s="215"/>
      <c r="O63" s="215"/>
      <c r="P63" s="215"/>
      <c r="Q63" s="215"/>
      <c r="R63" s="82">
        <v>45736</v>
      </c>
      <c r="S63" s="83"/>
      <c r="T63" s="83"/>
      <c r="U63" s="83"/>
      <c r="V63" s="83"/>
      <c r="W63" s="14"/>
      <c r="X63" s="15"/>
      <c r="Y63" s="12"/>
    </row>
    <row r="64" spans="1:25" s="2" customFormat="1" ht="51.6" customHeight="1">
      <c r="A64" s="75">
        <v>2</v>
      </c>
      <c r="B64" s="82">
        <v>45792</v>
      </c>
      <c r="C64" s="83"/>
      <c r="D64" s="84" t="s">
        <v>401</v>
      </c>
      <c r="E64" s="84"/>
      <c r="F64" s="84"/>
      <c r="G64" s="84"/>
      <c r="H64" s="84"/>
      <c r="I64" s="84"/>
      <c r="J64" s="84"/>
      <c r="K64" s="84" t="s">
        <v>402</v>
      </c>
      <c r="L64" s="84"/>
      <c r="M64" s="84"/>
      <c r="N64" s="84"/>
      <c r="O64" s="84"/>
      <c r="P64" s="84"/>
      <c r="Q64" s="84"/>
      <c r="R64" s="82">
        <v>45806</v>
      </c>
      <c r="S64" s="83"/>
      <c r="T64" s="83"/>
      <c r="U64" s="83"/>
      <c r="V64" s="83"/>
      <c r="W64" s="14"/>
      <c r="X64" s="15"/>
      <c r="Y64" s="12"/>
    </row>
    <row r="65" spans="1:25" s="2" customFormat="1" ht="15.6" customHeight="1">
      <c r="A65" s="177" t="s">
        <v>236</v>
      </c>
      <c r="B65" s="178"/>
      <c r="C65" s="178"/>
      <c r="D65" s="178"/>
      <c r="E65" s="178"/>
      <c r="F65" s="178"/>
      <c r="G65" s="178"/>
      <c r="H65" s="178"/>
      <c r="I65" s="178"/>
      <c r="J65" s="178"/>
      <c r="K65" s="178"/>
      <c r="L65" s="178"/>
      <c r="M65" s="178"/>
      <c r="N65" s="178"/>
      <c r="O65" s="178"/>
      <c r="P65" s="178"/>
      <c r="Q65" s="178"/>
      <c r="R65" s="178"/>
      <c r="S65" s="178"/>
      <c r="T65" s="178"/>
      <c r="U65" s="178"/>
      <c r="V65" s="179"/>
      <c r="W65" s="14"/>
      <c r="X65" s="15"/>
      <c r="Y65" s="12"/>
    </row>
    <row r="66" spans="1:25" s="2" customFormat="1" ht="26.7" customHeight="1">
      <c r="A66" s="48" t="s">
        <v>237</v>
      </c>
      <c r="B66" s="116" t="s">
        <v>238</v>
      </c>
      <c r="C66" s="117"/>
      <c r="D66" s="117"/>
      <c r="E66" s="117"/>
      <c r="F66" s="117"/>
      <c r="G66" s="117"/>
      <c r="H66" s="117"/>
      <c r="I66" s="117"/>
      <c r="J66" s="117"/>
      <c r="K66" s="117"/>
      <c r="L66" s="118"/>
      <c r="M66" s="270" t="s">
        <v>239</v>
      </c>
      <c r="N66" s="271"/>
      <c r="O66" s="116" t="s">
        <v>240</v>
      </c>
      <c r="P66" s="117"/>
      <c r="Q66" s="117"/>
      <c r="R66" s="117"/>
      <c r="S66" s="117"/>
      <c r="T66" s="117"/>
      <c r="U66" s="117"/>
      <c r="V66" s="118"/>
      <c r="W66" s="1"/>
      <c r="X66" s="1"/>
      <c r="Y66" s="1"/>
    </row>
    <row r="67" spans="1:25" s="2" customFormat="1" ht="24.6" customHeight="1">
      <c r="A67" s="48" t="s">
        <v>241</v>
      </c>
      <c r="B67" s="116" t="s">
        <v>302</v>
      </c>
      <c r="C67" s="117"/>
      <c r="D67" s="117"/>
      <c r="E67" s="117"/>
      <c r="F67" s="117"/>
      <c r="G67" s="117"/>
      <c r="H67" s="117"/>
      <c r="I67" s="117"/>
      <c r="J67" s="117"/>
      <c r="K67" s="117"/>
      <c r="L67" s="118"/>
      <c r="M67" s="270" t="s">
        <v>239</v>
      </c>
      <c r="N67" s="271"/>
      <c r="O67" s="116" t="s">
        <v>403</v>
      </c>
      <c r="P67" s="117"/>
      <c r="Q67" s="117"/>
      <c r="R67" s="117"/>
      <c r="S67" s="117"/>
      <c r="T67" s="117"/>
      <c r="U67" s="117"/>
      <c r="V67" s="118"/>
      <c r="W67" s="1"/>
      <c r="X67" s="1"/>
      <c r="Y67" s="1"/>
    </row>
    <row r="68" spans="1:25" s="2" customFormat="1" ht="27.6" customHeight="1">
      <c r="A68" s="48" t="s">
        <v>244</v>
      </c>
      <c r="B68" s="116" t="s">
        <v>304</v>
      </c>
      <c r="C68" s="117"/>
      <c r="D68" s="117"/>
      <c r="E68" s="117"/>
      <c r="F68" s="117"/>
      <c r="G68" s="117"/>
      <c r="H68" s="117"/>
      <c r="I68" s="117"/>
      <c r="J68" s="117"/>
      <c r="K68" s="117"/>
      <c r="L68" s="118"/>
      <c r="M68" s="270" t="s">
        <v>239</v>
      </c>
      <c r="N68" s="271"/>
      <c r="O68" s="116" t="s">
        <v>404</v>
      </c>
      <c r="P68" s="117"/>
      <c r="Q68" s="117"/>
      <c r="R68" s="117"/>
      <c r="S68" s="117"/>
      <c r="T68" s="117"/>
      <c r="U68" s="117"/>
      <c r="V68" s="118"/>
      <c r="W68" s="1"/>
      <c r="X68" s="1"/>
      <c r="Y68" s="1"/>
    </row>
    <row r="69" spans="1:25" s="2" customFormat="1" ht="13.5" customHeight="1">
      <c r="A69" s="177" t="s">
        <v>247</v>
      </c>
      <c r="B69" s="178"/>
      <c r="C69" s="178"/>
      <c r="D69" s="178"/>
      <c r="E69" s="178"/>
      <c r="F69" s="178"/>
      <c r="G69" s="178"/>
      <c r="H69" s="178"/>
      <c r="I69" s="178"/>
      <c r="J69" s="178"/>
      <c r="K69" s="178"/>
      <c r="L69" s="178"/>
      <c r="M69" s="178"/>
      <c r="N69" s="178"/>
      <c r="O69" s="178"/>
      <c r="P69" s="178"/>
      <c r="Q69" s="178"/>
      <c r="R69" s="178"/>
      <c r="S69" s="178"/>
      <c r="T69" s="178"/>
      <c r="U69" s="178"/>
      <c r="V69" s="179"/>
      <c r="W69" s="1"/>
      <c r="X69" s="1"/>
      <c r="Y69" s="1"/>
    </row>
    <row r="70" spans="1:25" s="2" customFormat="1" ht="19.95" customHeight="1">
      <c r="A70" s="27" t="s">
        <v>248</v>
      </c>
      <c r="B70" s="180" t="s">
        <v>249</v>
      </c>
      <c r="C70" s="181"/>
      <c r="D70" s="181"/>
      <c r="E70" s="181"/>
      <c r="F70" s="181"/>
      <c r="G70" s="181"/>
      <c r="H70" s="181"/>
      <c r="I70" s="181"/>
      <c r="J70" s="181"/>
      <c r="K70" s="181"/>
      <c r="L70" s="182"/>
      <c r="M70" s="183" t="s">
        <v>239</v>
      </c>
      <c r="N70" s="184"/>
      <c r="O70" s="180" t="s">
        <v>250</v>
      </c>
      <c r="P70" s="181"/>
      <c r="Q70" s="181"/>
      <c r="R70" s="181"/>
      <c r="S70" s="181"/>
      <c r="T70" s="181"/>
      <c r="U70" s="181"/>
      <c r="V70" s="182"/>
      <c r="W70" s="1"/>
      <c r="X70" s="1"/>
      <c r="Y70" s="1"/>
    </row>
    <row r="71" spans="1:25" s="2" customFormat="1" ht="13.5" customHeight="1">
      <c r="A71" s="174" t="s">
        <v>251</v>
      </c>
      <c r="B71" s="174"/>
      <c r="C71" s="174"/>
      <c r="D71" s="174"/>
      <c r="E71" s="174"/>
      <c r="F71" s="174"/>
      <c r="G71" s="174"/>
      <c r="H71" s="174"/>
      <c r="I71" s="174"/>
      <c r="J71" s="174"/>
      <c r="K71" s="174"/>
      <c r="L71" s="174"/>
      <c r="M71" s="174"/>
      <c r="N71" s="174"/>
      <c r="O71" s="174"/>
      <c r="P71" s="174"/>
      <c r="Q71" s="174"/>
      <c r="R71" s="174"/>
      <c r="S71" s="174"/>
      <c r="T71" s="174"/>
      <c r="U71" s="174"/>
      <c r="V71" s="174"/>
      <c r="W71" s="1"/>
      <c r="X71" s="1"/>
      <c r="Y71" s="1"/>
    </row>
  </sheetData>
  <sheetProtection algorithmName="SHA-512" hashValue="KHxaOcjRPADL+uiurTr8vUSx6fLCYmxPP27fMDmPlBYButMz+AYZruO2AGyIWVwErAevT4dC4qk684jB69qPCQ==" saltValue="eZHj2g2FIRs96MI/b0c0yg==" spinCount="100000" sheet="1" formatCells="0" formatColumns="0" formatRows="0" insertColumns="0" insertRows="0" insertHyperlinks="0" deleteColumns="0" deleteRows="0" sort="0" autoFilter="0" pivotTables="0"/>
  <mergeCells count="17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46:V46"/>
    <mergeCell ref="A47:B47"/>
    <mergeCell ref="C47:V47"/>
    <mergeCell ref="A49:B49"/>
    <mergeCell ref="C49:V49"/>
    <mergeCell ref="A56:V56"/>
    <mergeCell ref="A57:B57"/>
    <mergeCell ref="C57:V57"/>
    <mergeCell ref="A58:B58"/>
    <mergeCell ref="C58:V58"/>
    <mergeCell ref="A48:B48"/>
    <mergeCell ref="C48:V48"/>
    <mergeCell ref="A51:V51"/>
    <mergeCell ref="A52:B52"/>
    <mergeCell ref="C52:V52"/>
    <mergeCell ref="A53:B53"/>
    <mergeCell ref="C53:V53"/>
    <mergeCell ref="A50:B50"/>
    <mergeCell ref="C50:V50"/>
    <mergeCell ref="A55:B55"/>
    <mergeCell ref="A71:V71"/>
    <mergeCell ref="B64:C64"/>
    <mergeCell ref="D64:J64"/>
    <mergeCell ref="K64:Q64"/>
    <mergeCell ref="R64:V64"/>
    <mergeCell ref="B68:L68"/>
    <mergeCell ref="M68:N68"/>
    <mergeCell ref="O68:V68"/>
    <mergeCell ref="A69:V69"/>
    <mergeCell ref="B70:L70"/>
    <mergeCell ref="M70:N70"/>
    <mergeCell ref="O70:V70"/>
    <mergeCell ref="A65:V65"/>
    <mergeCell ref="B66:L66"/>
    <mergeCell ref="M66:N66"/>
    <mergeCell ref="O66:V66"/>
    <mergeCell ref="B67:L67"/>
    <mergeCell ref="M67:N67"/>
    <mergeCell ref="O67:V67"/>
    <mergeCell ref="B63:C63"/>
    <mergeCell ref="D63:J63"/>
    <mergeCell ref="K63:Q63"/>
    <mergeCell ref="R63:V63"/>
    <mergeCell ref="A61:V61"/>
    <mergeCell ref="A60:B60"/>
    <mergeCell ref="C55:V55"/>
    <mergeCell ref="C60:V60"/>
    <mergeCell ref="A54:B54"/>
    <mergeCell ref="A59:B59"/>
    <mergeCell ref="C54:V54"/>
    <mergeCell ref="C59:V59"/>
    <mergeCell ref="B62:C62"/>
    <mergeCell ref="D62:J62"/>
    <mergeCell ref="K62:Q62"/>
    <mergeCell ref="R62:V62"/>
  </mergeCells>
  <dataValidations count="2">
    <dataValidation type="textLength" allowBlank="1" showInputMessage="1" showErrorMessage="1" sqref="C52:V55" xr:uid="{5F67BECF-3F50-4FF3-877E-65F12188C01E}">
      <formula1>1</formula1>
      <formula2>300</formula2>
    </dataValidation>
    <dataValidation type="textLength" allowBlank="1" showInputMessage="1" showErrorMessage="1" sqref="C47:V50" xr:uid="{3E52868E-953B-41DA-B3EA-7E995FE907B5}">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8E3DF7B7-3034-48A3-8ECE-D4D1C7D05FB0}">
          <x14:formula1>
            <xm:f>lista!$P$2:$P$4</xm:f>
          </x14:formula1>
          <xm:sqref>C57:V60</xm:sqref>
        </x14:dataValidation>
        <x14:dataValidation type="list" allowBlank="1" showInputMessage="1" showErrorMessage="1" xr:uid="{00D396CA-8DB9-4D47-B3D3-469F1A2BA0A1}">
          <x14:formula1>
            <xm:f>lista!$N$2:$N$5</xm:f>
          </x14:formula1>
          <xm:sqref>A8:G8</xm:sqref>
        </x14:dataValidation>
        <x14:dataValidation type="list" allowBlank="1" showInputMessage="1" showErrorMessage="1" xr:uid="{8BA1ADC3-17CD-4F6F-82F2-5A8E42B401F1}">
          <x14:formula1>
            <xm:f>lista!$J$2:$J$13</xm:f>
          </x14:formula1>
          <xm:sqref>C13</xm:sqref>
        </x14:dataValidation>
        <x14:dataValidation type="list" allowBlank="1" showInputMessage="1" showErrorMessage="1" xr:uid="{CE19513B-6556-4C01-B5B5-1B6C5FC79809}">
          <x14:formula1>
            <xm:f>lista!$A$2:$A$13</xm:f>
          </x14:formula1>
          <xm:sqref>F11:N11</xm:sqref>
        </x14:dataValidation>
        <x14:dataValidation type="list" allowBlank="1" showInputMessage="1" showErrorMessage="1" xr:uid="{D968DE4A-2E7F-40F8-B464-CD49E5F063DE}">
          <x14:formula1>
            <xm:f>lista!$B$2:$B$8</xm:f>
          </x14:formula1>
          <xm:sqref>F16:I17</xm:sqref>
        </x14:dataValidation>
        <x14:dataValidation type="list" allowBlank="1" showInputMessage="1" showErrorMessage="1" xr:uid="{DFBAAB9B-2274-4CB2-8132-8A8658AA2B1C}">
          <x14:formula1>
            <xm:f>lista!$O$2:$O$3</xm:f>
          </x14:formula1>
          <xm:sqref>A20:C20</xm:sqref>
        </x14:dataValidation>
        <x14:dataValidation type="list" allowBlank="1" showInputMessage="1" showErrorMessage="1" xr:uid="{5BE44154-88AF-4674-81C3-CCB86D52A881}">
          <x14:formula1>
            <xm:f>lista!$F$2:$F$9</xm:f>
          </x14:formula1>
          <xm:sqref>D20:G20</xm:sqref>
        </x14:dataValidation>
        <x14:dataValidation type="list" allowBlank="1" showInputMessage="1" showErrorMessage="1" xr:uid="{35768FC3-F66E-4682-ACC9-DF5A376A4459}">
          <x14:formula1>
            <xm:f>lista!$D$2:$D$3</xm:f>
          </x14:formula1>
          <xm:sqref>L20:O20</xm:sqref>
        </x14:dataValidation>
        <x14:dataValidation type="list" allowBlank="1" showInputMessage="1" showErrorMessage="1" xr:uid="{E2484C26-F462-47EC-8EEE-F3414A8CD880}">
          <x14:formula1>
            <xm:f>lista!$E$2:$E$3</xm:f>
          </x14:formula1>
          <xm:sqref>S20:V20</xm:sqref>
        </x14:dataValidation>
        <x14:dataValidation type="list" allowBlank="1" showInputMessage="1" showErrorMessage="1" xr:uid="{5AFACB48-992C-41F7-B3C1-4DD71BC6C602}">
          <x14:formula1>
            <xm:f>lista!$C$2:$C$3</xm:f>
          </x14:formula1>
          <xm:sqref>P20:R20</xm:sqref>
        </x14:dataValidation>
        <x14:dataValidation type="list" allowBlank="1" showInputMessage="1" showErrorMessage="1" xr:uid="{AF945ADB-3D30-40A9-852C-F31F1E61774E}">
          <x14:formula1>
            <xm:f>lista!$G$2:$G$5</xm:f>
          </x14:formula1>
          <xm:sqref>Q16:S17</xm:sqref>
        </x14:dataValidation>
        <x14:dataValidation type="list" allowBlank="1" showInputMessage="1" showErrorMessage="1" xr:uid="{BD745709-1F08-4040-A803-790BD14E11F8}">
          <x14:formula1>
            <xm:f>lista!$H$2:$H$5</xm:f>
          </x14:formula1>
          <xm:sqref>T16:V17</xm:sqref>
        </x14:dataValidation>
        <x14:dataValidation type="list" allowBlank="1" showInputMessage="1" showErrorMessage="1" xr:uid="{6518F36E-3CE8-4990-9A58-8ED84980A951}">
          <x14:formula1>
            <xm:f>lista!$I$2:$I$7</xm:f>
          </x14:formula1>
          <xm:sqref>A13:B13</xm:sqref>
        </x14:dataValidation>
        <x14:dataValidation type="list" allowBlank="1" showInputMessage="1" showErrorMessage="1" xr:uid="{91A24D8E-82AF-4C96-834A-E21E75A3E89C}">
          <x14:formula1>
            <xm:f>lista!$Q$2:$Q$3</xm:f>
          </x14:formula1>
          <xm:sqref>O11:Q11</xm:sqref>
        </x14:dataValidation>
        <x14:dataValidation type="list" allowBlank="1" showInputMessage="1" showErrorMessage="1" xr:uid="{3987BF9B-19A2-4CF2-A85D-13E5FEA94B39}">
          <x14:formula1>
            <xm:f>lista!$M$2:$M$21</xm:f>
          </x14:formula1>
          <xm:sqref>S8:V8</xm:sqref>
        </x14:dataValidation>
        <x14:dataValidation type="list" allowBlank="1" showInputMessage="1" showErrorMessage="1" xr:uid="{630EAAEE-6A8E-448D-B8F7-036056C69422}">
          <x14:formula1>
            <xm:f>lista!$L$2:$L$21</xm:f>
          </x14:formula1>
          <xm:sqref>H8:R8</xm:sqref>
        </x14:dataValidation>
        <x14:dataValidation type="list" allowBlank="1" showInputMessage="1" showErrorMessage="1" xr:uid="{13E318BA-8D33-4691-866D-DF0309E27293}">
          <x14:formula1>
            <xm:f>lista!$K$2:$K$24</xm:f>
          </x14:formula1>
          <xm:sqref>H13</xm:sqref>
        </x14:dataValidation>
        <x14:dataValidation type="list" allowBlank="1" showInputMessage="1" showErrorMessage="1" xr:uid="{66CAFD13-A602-49EB-9769-96A08AD25C33}">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1B95-38FD-4A4D-B74E-8C92A6518B2A}">
  <sheetPr>
    <pageSetUpPr fitToPage="1"/>
  </sheetPr>
  <dimension ref="A1:AA63"/>
  <sheetViews>
    <sheetView showGridLines="0" tabSelected="1" view="pageBreakPreview" topLeftCell="A20" zoomScale="80" zoomScaleNormal="100" zoomScaleSheetLayoutView="80" workbookViewId="0">
      <selection activeCell="C28" activeCellId="3" sqref="C51:V51 C49:V49 C47:V47 C28:V29"/>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8.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7"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7"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7"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7"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115" t="s">
        <v>177</v>
      </c>
      <c r="B11" s="115"/>
      <c r="C11" s="115"/>
      <c r="D11" s="115"/>
      <c r="E11" s="115"/>
      <c r="F11" s="116" t="s">
        <v>82</v>
      </c>
      <c r="G11" s="117"/>
      <c r="H11" s="117"/>
      <c r="I11" s="117"/>
      <c r="J11" s="117"/>
      <c r="K11" s="117"/>
      <c r="L11" s="117"/>
      <c r="M11" s="117"/>
      <c r="N11" s="118"/>
      <c r="O11" s="106" t="s">
        <v>32</v>
      </c>
      <c r="P11" s="107"/>
      <c r="Q11" s="108"/>
      <c r="R11" s="114" t="s">
        <v>178</v>
      </c>
      <c r="S11" s="114"/>
      <c r="T11" s="114"/>
      <c r="U11" s="119" t="s">
        <v>61</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66</v>
      </c>
      <c r="B13" s="113"/>
      <c r="C13" s="114" t="s">
        <v>100</v>
      </c>
      <c r="D13" s="114"/>
      <c r="E13" s="114"/>
      <c r="F13" s="114"/>
      <c r="G13" s="114"/>
      <c r="H13" s="114" t="s">
        <v>136</v>
      </c>
      <c r="I13" s="114"/>
      <c r="J13" s="114"/>
      <c r="K13" s="114"/>
      <c r="L13" s="114"/>
      <c r="M13" s="114"/>
      <c r="N13" s="114" t="s">
        <v>185</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122" t="s">
        <v>192</v>
      </c>
      <c r="B16" s="122"/>
      <c r="C16" s="122"/>
      <c r="D16" s="122"/>
      <c r="E16" s="122"/>
      <c r="F16" s="123" t="s">
        <v>91</v>
      </c>
      <c r="G16" s="123"/>
      <c r="H16" s="123"/>
      <c r="I16" s="123"/>
      <c r="J16" s="124">
        <v>188</v>
      </c>
      <c r="K16" s="125"/>
      <c r="L16" s="125"/>
      <c r="M16" s="126"/>
      <c r="N16" s="33" t="s">
        <v>193</v>
      </c>
      <c r="O16" s="33" t="s">
        <v>194</v>
      </c>
      <c r="P16" s="33" t="s">
        <v>195</v>
      </c>
      <c r="Q16" s="83" t="s">
        <v>24</v>
      </c>
      <c r="R16" s="83"/>
      <c r="S16" s="83"/>
      <c r="T16" s="119">
        <v>2025</v>
      </c>
      <c r="U16" s="119"/>
      <c r="V16" s="119"/>
    </row>
    <row r="17" spans="1:25" ht="37.200000000000003" customHeight="1">
      <c r="A17" s="122"/>
      <c r="B17" s="122"/>
      <c r="C17" s="122"/>
      <c r="D17" s="122"/>
      <c r="E17" s="122"/>
      <c r="F17" s="123"/>
      <c r="G17" s="123"/>
      <c r="H17" s="123"/>
      <c r="I17" s="123"/>
      <c r="J17" s="127"/>
      <c r="K17" s="128"/>
      <c r="L17" s="128"/>
      <c r="M17" s="129"/>
      <c r="N17" s="39">
        <v>200</v>
      </c>
      <c r="O17" s="18" t="s">
        <v>65</v>
      </c>
      <c r="P17" s="18" t="s">
        <v>65</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31</v>
      </c>
      <c r="B20" s="143"/>
      <c r="C20" s="144"/>
      <c r="D20" s="142" t="s">
        <v>92</v>
      </c>
      <c r="E20" s="143"/>
      <c r="F20" s="143"/>
      <c r="G20" s="144"/>
      <c r="H20" s="145">
        <v>200</v>
      </c>
      <c r="I20" s="146"/>
      <c r="J20" s="146"/>
      <c r="K20" s="147"/>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167">
        <v>200</v>
      </c>
      <c r="B23" s="168"/>
      <c r="C23" s="168"/>
      <c r="D23" s="169"/>
      <c r="E23" s="167" t="s">
        <v>206</v>
      </c>
      <c r="F23" s="168"/>
      <c r="G23" s="168"/>
      <c r="H23" s="168"/>
      <c r="I23" s="169"/>
      <c r="J23" s="170" t="s">
        <v>207</v>
      </c>
      <c r="K23" s="171"/>
      <c r="L23" s="171"/>
      <c r="M23" s="171"/>
      <c r="N23" s="172"/>
      <c r="O23" s="145" t="s">
        <v>208</v>
      </c>
      <c r="P23" s="146"/>
      <c r="Q23" s="146"/>
      <c r="R23" s="146"/>
      <c r="S23" s="146"/>
      <c r="T23" s="146"/>
      <c r="U23" s="146"/>
      <c r="V23" s="147"/>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64.5" customHeight="1">
      <c r="A25" s="145" t="s">
        <v>211</v>
      </c>
      <c r="B25" s="146"/>
      <c r="C25" s="146"/>
      <c r="D25" s="146"/>
      <c r="E25" s="146"/>
      <c r="F25" s="146"/>
      <c r="G25" s="146"/>
      <c r="H25" s="146"/>
      <c r="I25" s="146"/>
      <c r="J25" s="146"/>
      <c r="K25" s="146"/>
      <c r="L25" s="147"/>
      <c r="M25" s="145" t="s">
        <v>212</v>
      </c>
      <c r="N25" s="146"/>
      <c r="O25" s="146"/>
      <c r="P25" s="146"/>
      <c r="Q25" s="146"/>
      <c r="R25" s="146"/>
      <c r="S25" s="146"/>
      <c r="T25" s="146"/>
      <c r="U25" s="146"/>
      <c r="V25" s="147"/>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98">
        <v>2025</v>
      </c>
      <c r="D27" s="99"/>
      <c r="E27" s="99"/>
      <c r="F27" s="99"/>
      <c r="G27" s="99"/>
      <c r="H27" s="99"/>
      <c r="I27" s="99"/>
      <c r="J27" s="99"/>
      <c r="K27" s="99"/>
      <c r="L27" s="99"/>
      <c r="M27" s="99"/>
      <c r="N27" s="99"/>
      <c r="O27" s="99"/>
      <c r="P27" s="99"/>
      <c r="Q27" s="99"/>
      <c r="R27" s="99"/>
      <c r="S27" s="99"/>
      <c r="T27" s="99"/>
      <c r="U27" s="99"/>
      <c r="V27" s="100"/>
    </row>
    <row r="28" spans="1:25" ht="19.2" customHeight="1">
      <c r="A28" s="152" t="s">
        <v>215</v>
      </c>
      <c r="B28" s="152"/>
      <c r="C28" s="321">
        <v>181</v>
      </c>
      <c r="D28" s="322"/>
      <c r="E28" s="322"/>
      <c r="F28" s="322"/>
      <c r="G28" s="322"/>
      <c r="H28" s="322"/>
      <c r="I28" s="322"/>
      <c r="J28" s="322"/>
      <c r="K28" s="322"/>
      <c r="L28" s="322"/>
      <c r="M28" s="322"/>
      <c r="N28" s="322"/>
      <c r="O28" s="322"/>
      <c r="P28" s="322"/>
      <c r="Q28" s="322"/>
      <c r="R28" s="322"/>
      <c r="S28" s="322"/>
      <c r="T28" s="322"/>
      <c r="U28" s="322"/>
      <c r="V28" s="323"/>
      <c r="X28" s="8"/>
      <c r="Y28" s="8"/>
    </row>
    <row r="29" spans="1:25" ht="19.2" customHeight="1">
      <c r="A29" s="152" t="s">
        <v>216</v>
      </c>
      <c r="B29" s="152"/>
      <c r="C29" s="321">
        <v>200</v>
      </c>
      <c r="D29" s="322"/>
      <c r="E29" s="322"/>
      <c r="F29" s="322"/>
      <c r="G29" s="322"/>
      <c r="H29" s="322"/>
      <c r="I29" s="322"/>
      <c r="J29" s="322"/>
      <c r="K29" s="322"/>
      <c r="L29" s="322"/>
      <c r="M29" s="322"/>
      <c r="N29" s="322"/>
      <c r="O29" s="322"/>
      <c r="P29" s="322"/>
      <c r="Q29" s="322"/>
      <c r="R29" s="322"/>
      <c r="S29" s="322"/>
      <c r="T29" s="322"/>
      <c r="U29" s="322"/>
      <c r="V29" s="323"/>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5" t="s">
        <v>218</v>
      </c>
      <c r="B32" s="6" t="s">
        <v>219</v>
      </c>
      <c r="C32" s="1"/>
      <c r="D32" s="1"/>
      <c r="G32" s="173"/>
      <c r="H32" s="173"/>
      <c r="I32" s="173"/>
      <c r="J32" s="173"/>
      <c r="K32" s="173"/>
      <c r="L32" s="173"/>
      <c r="M32" s="173"/>
      <c r="N32" s="173"/>
      <c r="O32" s="173"/>
      <c r="P32" s="173"/>
      <c r="Q32" s="192"/>
      <c r="R32" s="192"/>
      <c r="S32" s="192"/>
      <c r="T32" s="192"/>
      <c r="U32" s="192"/>
      <c r="V32" s="193"/>
    </row>
    <row r="33" spans="1:25" ht="17.7" customHeight="1">
      <c r="A33" s="77">
        <v>2025</v>
      </c>
      <c r="B33" s="9">
        <f>IF(ISERROR($C$28/$C$29),0,$C$28/$C$29)</f>
        <v>0.90500000000000003</v>
      </c>
      <c r="C33" s="1"/>
      <c r="D33" s="1"/>
      <c r="G33" s="191"/>
      <c r="H33" s="191"/>
      <c r="I33" s="173"/>
      <c r="J33" s="173"/>
      <c r="K33" s="10"/>
      <c r="L33" s="11"/>
      <c r="M33" s="191"/>
      <c r="N33" s="191"/>
      <c r="O33" s="191"/>
      <c r="P33" s="191"/>
      <c r="Q33" s="173"/>
      <c r="R33" s="173"/>
      <c r="S33" s="173"/>
      <c r="T33" s="173"/>
      <c r="U33" s="173"/>
      <c r="V33" s="173"/>
    </row>
    <row r="34" spans="1:25" ht="17.7" customHeight="1">
      <c r="A34" s="78"/>
      <c r="B34" s="15"/>
      <c r="C34" s="1"/>
      <c r="D34" s="1"/>
      <c r="G34" s="173"/>
      <c r="H34" s="173"/>
      <c r="I34" s="173"/>
      <c r="J34" s="173"/>
      <c r="K34" s="12"/>
      <c r="L34" s="10"/>
      <c r="M34" s="173"/>
      <c r="N34" s="173"/>
      <c r="O34" s="173"/>
      <c r="P34" s="173"/>
      <c r="Q34" s="173"/>
      <c r="R34" s="173"/>
      <c r="S34" s="173"/>
      <c r="T34" s="173"/>
      <c r="U34" s="173"/>
      <c r="V34" s="173"/>
    </row>
    <row r="35" spans="1:25" ht="17.7" customHeight="1">
      <c r="C35" s="1"/>
      <c r="D35" s="1"/>
      <c r="G35" s="173"/>
      <c r="H35" s="173"/>
      <c r="I35" s="173"/>
      <c r="J35" s="173"/>
      <c r="K35" s="12"/>
      <c r="L35" s="10"/>
      <c r="M35" s="173"/>
      <c r="N35" s="173"/>
      <c r="O35" s="173"/>
      <c r="P35" s="173"/>
      <c r="Q35" s="173"/>
      <c r="R35" s="173"/>
      <c r="S35" s="173"/>
      <c r="T35" s="173"/>
      <c r="U35" s="173"/>
      <c r="V35" s="173"/>
    </row>
    <row r="36" spans="1:25" s="2" customFormat="1" ht="17.7" customHeight="1">
      <c r="A36" s="40"/>
      <c r="B36" s="67"/>
      <c r="C36" s="1"/>
      <c r="D36" s="1"/>
      <c r="E36" s="1"/>
      <c r="F36" s="1"/>
      <c r="G36" s="173"/>
      <c r="H36" s="173"/>
      <c r="I36" s="173"/>
      <c r="J36" s="173"/>
      <c r="K36" s="12"/>
      <c r="L36" s="10"/>
      <c r="M36" s="173"/>
      <c r="N36" s="173"/>
      <c r="O36" s="173"/>
      <c r="P36" s="173"/>
      <c r="Q36" s="173"/>
      <c r="R36" s="173"/>
      <c r="S36" s="173"/>
      <c r="T36" s="173"/>
      <c r="U36" s="173"/>
      <c r="V36" s="173"/>
      <c r="W36" s="1"/>
      <c r="X36" s="1"/>
      <c r="Y36" s="1"/>
    </row>
    <row r="37" spans="1:25" s="2" customFormat="1" ht="17.7" customHeight="1">
      <c r="A37" s="40"/>
      <c r="B37" s="67"/>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40"/>
      <c r="B39" s="67"/>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40"/>
      <c r="B40" s="67"/>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40"/>
      <c r="B41" s="67"/>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40"/>
      <c r="B42" s="67"/>
      <c r="C42" s="1"/>
      <c r="D42" s="1"/>
      <c r="E42" s="1"/>
      <c r="F42" s="1"/>
      <c r="G42" s="1"/>
      <c r="H42" s="1"/>
      <c r="I42" s="1"/>
      <c r="J42" s="1"/>
      <c r="K42" s="12"/>
      <c r="L42" s="10"/>
      <c r="M42" s="1"/>
      <c r="N42" s="1"/>
      <c r="O42" s="1"/>
      <c r="P42" s="1"/>
      <c r="Q42" s="1"/>
      <c r="R42" s="1"/>
      <c r="S42" s="1"/>
      <c r="T42" s="1"/>
      <c r="U42" s="1"/>
      <c r="V42" s="1"/>
      <c r="W42" s="1"/>
      <c r="X42" s="1"/>
      <c r="Y42" s="1"/>
    </row>
    <row r="43" spans="1:25" s="2" customFormat="1" ht="17.7" customHeight="1">
      <c r="A43" s="40"/>
      <c r="B43" s="67"/>
      <c r="C43" s="1"/>
      <c r="D43" s="1"/>
      <c r="E43" s="1"/>
      <c r="F43" s="1"/>
      <c r="G43" s="1"/>
      <c r="H43" s="1"/>
      <c r="I43" s="1"/>
      <c r="J43" s="1"/>
      <c r="K43" s="12"/>
      <c r="L43" s="10"/>
      <c r="M43" s="1"/>
      <c r="N43" s="1"/>
      <c r="O43" s="1"/>
      <c r="P43" s="1"/>
      <c r="Q43" s="1"/>
      <c r="R43" s="1"/>
      <c r="S43" s="1"/>
      <c r="T43" s="1"/>
      <c r="U43" s="1"/>
      <c r="V43" s="1"/>
      <c r="W43" s="1"/>
      <c r="X43" s="1"/>
      <c r="Y43" s="1"/>
    </row>
    <row r="44" spans="1:25" s="2" customFormat="1" ht="17.7" customHeight="1">
      <c r="A44" s="40"/>
      <c r="B44" s="67"/>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76.8" customHeight="1">
      <c r="A47" s="88" t="s">
        <v>406</v>
      </c>
      <c r="B47" s="89"/>
      <c r="C47" s="320" t="s">
        <v>405</v>
      </c>
      <c r="D47" s="320"/>
      <c r="E47" s="320"/>
      <c r="F47" s="320"/>
      <c r="G47" s="320"/>
      <c r="H47" s="320"/>
      <c r="I47" s="320"/>
      <c r="J47" s="320"/>
      <c r="K47" s="320"/>
      <c r="L47" s="320"/>
      <c r="M47" s="320"/>
      <c r="N47" s="320"/>
      <c r="O47" s="320"/>
      <c r="P47" s="320"/>
      <c r="Q47" s="320"/>
      <c r="R47" s="320"/>
      <c r="S47" s="320"/>
      <c r="T47" s="320"/>
      <c r="U47" s="320"/>
      <c r="V47" s="320"/>
      <c r="W47" s="10"/>
      <c r="X47" s="10"/>
      <c r="Y47" s="10"/>
    </row>
    <row r="48" spans="1:25" s="2" customFormat="1" ht="18" customHeight="1">
      <c r="A48" s="85" t="s">
        <v>223</v>
      </c>
      <c r="B48" s="86"/>
      <c r="C48" s="86"/>
      <c r="D48" s="86"/>
      <c r="E48" s="86"/>
      <c r="F48" s="86"/>
      <c r="G48" s="86"/>
      <c r="H48" s="86"/>
      <c r="I48" s="86"/>
      <c r="J48" s="86"/>
      <c r="K48" s="86"/>
      <c r="L48" s="86"/>
      <c r="M48" s="86"/>
      <c r="N48" s="86"/>
      <c r="O48" s="86"/>
      <c r="P48" s="86"/>
      <c r="Q48" s="86"/>
      <c r="R48" s="86"/>
      <c r="S48" s="86"/>
      <c r="T48" s="86"/>
      <c r="U48" s="86"/>
      <c r="V48" s="87"/>
      <c r="W48" s="14"/>
      <c r="X48" s="15"/>
      <c r="Y48" s="12"/>
    </row>
    <row r="49" spans="1:25" s="2" customFormat="1" ht="31.8" customHeight="1">
      <c r="A49" s="88" t="s">
        <v>406</v>
      </c>
      <c r="B49" s="89"/>
      <c r="C49" s="320" t="s">
        <v>65</v>
      </c>
      <c r="D49" s="320"/>
      <c r="E49" s="320"/>
      <c r="F49" s="320"/>
      <c r="G49" s="320"/>
      <c r="H49" s="320"/>
      <c r="I49" s="320"/>
      <c r="J49" s="320"/>
      <c r="K49" s="320"/>
      <c r="L49" s="320"/>
      <c r="M49" s="320"/>
      <c r="N49" s="320"/>
      <c r="O49" s="320"/>
      <c r="P49" s="320"/>
      <c r="Q49" s="320"/>
      <c r="R49" s="320"/>
      <c r="S49" s="320"/>
      <c r="T49" s="320"/>
      <c r="U49" s="320"/>
      <c r="V49" s="320"/>
      <c r="W49" s="10"/>
      <c r="X49" s="15"/>
      <c r="Y49" s="12"/>
    </row>
    <row r="50" spans="1:25" s="2" customFormat="1" ht="20.399999999999999" customHeight="1">
      <c r="A50" s="85" t="s">
        <v>224</v>
      </c>
      <c r="B50" s="86"/>
      <c r="C50" s="86"/>
      <c r="D50" s="86"/>
      <c r="E50" s="86"/>
      <c r="F50" s="86"/>
      <c r="G50" s="86"/>
      <c r="H50" s="86"/>
      <c r="I50" s="86"/>
      <c r="J50" s="86"/>
      <c r="K50" s="86"/>
      <c r="L50" s="86"/>
      <c r="M50" s="86"/>
      <c r="N50" s="86"/>
      <c r="O50" s="86"/>
      <c r="P50" s="86"/>
      <c r="Q50" s="86"/>
      <c r="R50" s="86"/>
      <c r="S50" s="86"/>
      <c r="T50" s="86"/>
      <c r="U50" s="86"/>
      <c r="V50" s="87"/>
      <c r="W50" s="14"/>
      <c r="X50" s="15"/>
      <c r="Y50" s="12"/>
    </row>
    <row r="51" spans="1:25" s="2" customFormat="1" ht="32.25" customHeight="1">
      <c r="A51" s="88" t="s">
        <v>406</v>
      </c>
      <c r="B51" s="89"/>
      <c r="C51" s="320" t="s">
        <v>32</v>
      </c>
      <c r="D51" s="320"/>
      <c r="E51" s="320"/>
      <c r="F51" s="320"/>
      <c r="G51" s="320"/>
      <c r="H51" s="320"/>
      <c r="I51" s="320"/>
      <c r="J51" s="320"/>
      <c r="K51" s="320"/>
      <c r="L51" s="320"/>
      <c r="M51" s="320"/>
      <c r="N51" s="320"/>
      <c r="O51" s="320"/>
      <c r="P51" s="320"/>
      <c r="Q51" s="320"/>
      <c r="R51" s="320"/>
      <c r="S51" s="320"/>
      <c r="T51" s="320"/>
      <c r="U51" s="320"/>
      <c r="V51" s="320"/>
      <c r="W51" s="14"/>
      <c r="X51" s="15"/>
      <c r="Y51" s="12"/>
    </row>
    <row r="52" spans="1:25" s="2" customFormat="1" ht="16.2" customHeight="1">
      <c r="A52" s="92" t="s">
        <v>225</v>
      </c>
      <c r="B52" s="92"/>
      <c r="C52" s="92"/>
      <c r="D52" s="92"/>
      <c r="E52" s="92"/>
      <c r="F52" s="92"/>
      <c r="G52" s="92"/>
      <c r="H52" s="92"/>
      <c r="I52" s="92"/>
      <c r="J52" s="92"/>
      <c r="K52" s="92"/>
      <c r="L52" s="92"/>
      <c r="M52" s="92"/>
      <c r="N52" s="92"/>
      <c r="O52" s="92"/>
      <c r="P52" s="92"/>
      <c r="Q52" s="92"/>
      <c r="R52" s="92"/>
      <c r="S52" s="92"/>
      <c r="T52" s="92"/>
      <c r="U52" s="92"/>
      <c r="V52" s="92"/>
      <c r="W52" s="14"/>
      <c r="X52" s="15"/>
      <c r="Y52" s="12"/>
    </row>
    <row r="53" spans="1:25" s="2" customFormat="1" ht="15.6" customHeight="1">
      <c r="A53" s="17" t="s">
        <v>17</v>
      </c>
      <c r="B53" s="93" t="s">
        <v>226</v>
      </c>
      <c r="C53" s="94"/>
      <c r="D53" s="95" t="s">
        <v>227</v>
      </c>
      <c r="E53" s="93"/>
      <c r="F53" s="93"/>
      <c r="G53" s="93"/>
      <c r="H53" s="93"/>
      <c r="I53" s="93"/>
      <c r="J53" s="94"/>
      <c r="K53" s="95" t="s">
        <v>228</v>
      </c>
      <c r="L53" s="93"/>
      <c r="M53" s="93"/>
      <c r="N53" s="93"/>
      <c r="O53" s="93"/>
      <c r="P53" s="93"/>
      <c r="Q53" s="94"/>
      <c r="R53" s="95" t="s">
        <v>229</v>
      </c>
      <c r="S53" s="93"/>
      <c r="T53" s="93"/>
      <c r="U53" s="93"/>
      <c r="V53" s="94"/>
      <c r="W53" s="14"/>
      <c r="X53" s="15"/>
      <c r="Y53" s="12"/>
    </row>
    <row r="54" spans="1:25" s="2" customFormat="1" ht="33" customHeight="1">
      <c r="A54" s="39">
        <v>1</v>
      </c>
      <c r="B54" s="185">
        <v>45685</v>
      </c>
      <c r="C54" s="115"/>
      <c r="D54" s="186" t="s">
        <v>230</v>
      </c>
      <c r="E54" s="186"/>
      <c r="F54" s="186"/>
      <c r="G54" s="186"/>
      <c r="H54" s="186"/>
      <c r="I54" s="186"/>
      <c r="J54" s="186"/>
      <c r="K54" s="186" t="s">
        <v>231</v>
      </c>
      <c r="L54" s="186"/>
      <c r="M54" s="186"/>
      <c r="N54" s="186"/>
      <c r="O54" s="186"/>
      <c r="P54" s="186"/>
      <c r="Q54" s="186"/>
      <c r="R54" s="82">
        <v>45736</v>
      </c>
      <c r="S54" s="83"/>
      <c r="T54" s="83"/>
      <c r="U54" s="83"/>
      <c r="V54" s="83"/>
      <c r="W54" s="14"/>
      <c r="X54" s="15"/>
      <c r="Y54" s="12"/>
    </row>
    <row r="55" spans="1:25" s="2" customFormat="1" ht="33" customHeight="1">
      <c r="A55" s="75">
        <v>2</v>
      </c>
      <c r="B55" s="82">
        <v>45792</v>
      </c>
      <c r="C55" s="83"/>
      <c r="D55" s="84" t="s">
        <v>232</v>
      </c>
      <c r="E55" s="84"/>
      <c r="F55" s="84"/>
      <c r="G55" s="84"/>
      <c r="H55" s="84"/>
      <c r="I55" s="84"/>
      <c r="J55" s="84"/>
      <c r="K55" s="84" t="s">
        <v>233</v>
      </c>
      <c r="L55" s="84"/>
      <c r="M55" s="84"/>
      <c r="N55" s="84"/>
      <c r="O55" s="84"/>
      <c r="P55" s="84"/>
      <c r="Q55" s="84"/>
      <c r="R55" s="82">
        <v>45806</v>
      </c>
      <c r="S55" s="83"/>
      <c r="T55" s="83"/>
      <c r="U55" s="83"/>
      <c r="V55" s="83"/>
      <c r="W55" s="14"/>
      <c r="X55" s="15"/>
      <c r="Y55" s="12"/>
    </row>
    <row r="56" spans="1:25" s="2" customFormat="1" ht="33" customHeight="1">
      <c r="A56" s="75">
        <v>3</v>
      </c>
      <c r="B56" s="82">
        <v>45908</v>
      </c>
      <c r="C56" s="83"/>
      <c r="D56" s="84" t="s">
        <v>234</v>
      </c>
      <c r="E56" s="84"/>
      <c r="F56" s="84"/>
      <c r="G56" s="84"/>
      <c r="H56" s="84"/>
      <c r="I56" s="84"/>
      <c r="J56" s="84"/>
      <c r="K56" s="84" t="s">
        <v>235</v>
      </c>
      <c r="L56" s="84"/>
      <c r="M56" s="84"/>
      <c r="N56" s="84"/>
      <c r="O56" s="84"/>
      <c r="P56" s="84"/>
      <c r="Q56" s="84"/>
      <c r="R56" s="82">
        <v>45923</v>
      </c>
      <c r="S56" s="83"/>
      <c r="T56" s="83"/>
      <c r="U56" s="83"/>
      <c r="V56" s="83"/>
      <c r="W56" s="14"/>
      <c r="X56" s="15"/>
      <c r="Y56" s="12"/>
    </row>
    <row r="57" spans="1:25" s="2" customFormat="1" ht="15.6" customHeight="1">
      <c r="A57" s="177" t="s">
        <v>236</v>
      </c>
      <c r="B57" s="178"/>
      <c r="C57" s="178"/>
      <c r="D57" s="178"/>
      <c r="E57" s="178"/>
      <c r="F57" s="178"/>
      <c r="G57" s="178"/>
      <c r="H57" s="178"/>
      <c r="I57" s="178"/>
      <c r="J57" s="178"/>
      <c r="K57" s="178"/>
      <c r="L57" s="178"/>
      <c r="M57" s="178"/>
      <c r="N57" s="178"/>
      <c r="O57" s="178"/>
      <c r="P57" s="178"/>
      <c r="Q57" s="178"/>
      <c r="R57" s="178"/>
      <c r="S57" s="178"/>
      <c r="T57" s="178"/>
      <c r="U57" s="178"/>
      <c r="V57" s="179"/>
      <c r="W57" s="14"/>
      <c r="X57" s="15"/>
      <c r="Y57" s="12"/>
    </row>
    <row r="58" spans="1:25" s="2" customFormat="1" ht="26.7" customHeight="1">
      <c r="A58" s="38" t="s">
        <v>237</v>
      </c>
      <c r="B58" s="145" t="s">
        <v>238</v>
      </c>
      <c r="C58" s="146"/>
      <c r="D58" s="146"/>
      <c r="E58" s="146"/>
      <c r="F58" s="146"/>
      <c r="G58" s="146"/>
      <c r="H58" s="146"/>
      <c r="I58" s="146"/>
      <c r="J58" s="146"/>
      <c r="K58" s="146"/>
      <c r="L58" s="147"/>
      <c r="M58" s="175" t="s">
        <v>239</v>
      </c>
      <c r="N58" s="176"/>
      <c r="O58" s="145" t="s">
        <v>240</v>
      </c>
      <c r="P58" s="146"/>
      <c r="Q58" s="146"/>
      <c r="R58" s="146"/>
      <c r="S58" s="146"/>
      <c r="T58" s="146"/>
      <c r="U58" s="146"/>
      <c r="V58" s="147"/>
      <c r="W58" s="1"/>
      <c r="X58" s="1"/>
      <c r="Y58" s="1"/>
    </row>
    <row r="59" spans="1:25" s="2" customFormat="1" ht="24.6" customHeight="1">
      <c r="A59" s="38" t="s">
        <v>241</v>
      </c>
      <c r="B59" s="145" t="s">
        <v>242</v>
      </c>
      <c r="C59" s="146"/>
      <c r="D59" s="146"/>
      <c r="E59" s="146"/>
      <c r="F59" s="146"/>
      <c r="G59" s="146"/>
      <c r="H59" s="146"/>
      <c r="I59" s="146"/>
      <c r="J59" s="146"/>
      <c r="K59" s="146"/>
      <c r="L59" s="147"/>
      <c r="M59" s="175" t="s">
        <v>239</v>
      </c>
      <c r="N59" s="176"/>
      <c r="O59" s="145" t="s">
        <v>243</v>
      </c>
      <c r="P59" s="146"/>
      <c r="Q59" s="146"/>
      <c r="R59" s="146"/>
      <c r="S59" s="146"/>
      <c r="T59" s="146"/>
      <c r="U59" s="146"/>
      <c r="V59" s="147"/>
      <c r="W59" s="1"/>
      <c r="X59" s="1"/>
      <c r="Y59" s="1"/>
    </row>
    <row r="60" spans="1:25" s="2" customFormat="1" ht="27.6" customHeight="1">
      <c r="A60" s="38" t="s">
        <v>244</v>
      </c>
      <c r="B60" s="145" t="s">
        <v>245</v>
      </c>
      <c r="C60" s="146"/>
      <c r="D60" s="146"/>
      <c r="E60" s="146"/>
      <c r="F60" s="146"/>
      <c r="G60" s="146"/>
      <c r="H60" s="146"/>
      <c r="I60" s="146"/>
      <c r="J60" s="146"/>
      <c r="K60" s="146"/>
      <c r="L60" s="147"/>
      <c r="M60" s="175" t="s">
        <v>239</v>
      </c>
      <c r="N60" s="176"/>
      <c r="O60" s="145" t="s">
        <v>246</v>
      </c>
      <c r="P60" s="146"/>
      <c r="Q60" s="146"/>
      <c r="R60" s="146"/>
      <c r="S60" s="146"/>
      <c r="T60" s="146"/>
      <c r="U60" s="146"/>
      <c r="V60" s="147"/>
      <c r="W60" s="1"/>
      <c r="X60" s="1"/>
      <c r="Y60" s="1"/>
    </row>
    <row r="61" spans="1:25" s="2" customFormat="1" ht="13.5" customHeight="1">
      <c r="A61" s="177" t="s">
        <v>247</v>
      </c>
      <c r="B61" s="178"/>
      <c r="C61" s="178"/>
      <c r="D61" s="178"/>
      <c r="E61" s="178"/>
      <c r="F61" s="178"/>
      <c r="G61" s="178"/>
      <c r="H61" s="178"/>
      <c r="I61" s="178"/>
      <c r="J61" s="178"/>
      <c r="K61" s="178"/>
      <c r="L61" s="178"/>
      <c r="M61" s="178"/>
      <c r="N61" s="178"/>
      <c r="O61" s="178"/>
      <c r="P61" s="178"/>
      <c r="Q61" s="178"/>
      <c r="R61" s="178"/>
      <c r="S61" s="178"/>
      <c r="T61" s="178"/>
      <c r="U61" s="178"/>
      <c r="V61" s="179"/>
      <c r="W61" s="1"/>
      <c r="X61" s="1"/>
      <c r="Y61" s="1"/>
    </row>
    <row r="62" spans="1:25" s="2" customFormat="1" ht="19.95" customHeight="1">
      <c r="A62" s="27" t="s">
        <v>248</v>
      </c>
      <c r="B62" s="180" t="s">
        <v>249</v>
      </c>
      <c r="C62" s="181"/>
      <c r="D62" s="181"/>
      <c r="E62" s="181"/>
      <c r="F62" s="181"/>
      <c r="G62" s="181"/>
      <c r="H62" s="181"/>
      <c r="I62" s="181"/>
      <c r="J62" s="181"/>
      <c r="K62" s="181"/>
      <c r="L62" s="182"/>
      <c r="M62" s="183" t="s">
        <v>239</v>
      </c>
      <c r="N62" s="184"/>
      <c r="O62" s="180" t="s">
        <v>250</v>
      </c>
      <c r="P62" s="181"/>
      <c r="Q62" s="181"/>
      <c r="R62" s="181"/>
      <c r="S62" s="181"/>
      <c r="T62" s="181"/>
      <c r="U62" s="181"/>
      <c r="V62" s="182"/>
      <c r="W62" s="1"/>
      <c r="X62" s="1"/>
      <c r="Y62" s="1"/>
    </row>
    <row r="63" spans="1:25" ht="13.5" customHeight="1">
      <c r="A63" s="174" t="s">
        <v>251</v>
      </c>
      <c r="B63" s="174"/>
      <c r="C63" s="174"/>
      <c r="D63" s="174"/>
      <c r="E63" s="174"/>
      <c r="F63" s="174"/>
      <c r="G63" s="174"/>
      <c r="H63" s="174"/>
      <c r="I63" s="174"/>
      <c r="J63" s="174"/>
      <c r="K63" s="174"/>
      <c r="L63" s="174"/>
      <c r="M63" s="174"/>
      <c r="N63" s="174"/>
      <c r="O63" s="174"/>
      <c r="P63" s="174"/>
      <c r="Q63" s="174"/>
      <c r="R63" s="174"/>
      <c r="S63" s="174"/>
      <c r="T63" s="174"/>
      <c r="U63" s="174"/>
      <c r="V63" s="174"/>
    </row>
  </sheetData>
  <sheetProtection algorithmName="SHA-512" hashValue="QcLpbq+x3rr2my1MlJ+VJJa6Q5X1yujjGqIV82nVDPiBYl4YknI+Rdy7ZKwl5ijs7GhD0IIbclfCFf7ET1mMbw==" saltValue="hqXgMNE0wtj0GZXoaJh7FQ==" spinCount="100000" sheet="1" formatCells="0" formatColumns="0" formatRows="0" insertColumns="0" insertRows="0" insertHyperlinks="0" deleteColumns="0" deleteRows="0" sort="0" autoFilter="0" pivotTables="0"/>
  <mergeCells count="148">
    <mergeCell ref="A46:V46"/>
    <mergeCell ref="A47:B47"/>
    <mergeCell ref="C47:V47"/>
    <mergeCell ref="A30:V30"/>
    <mergeCell ref="G32:H33"/>
    <mergeCell ref="I32:L32"/>
    <mergeCell ref="M32:N33"/>
    <mergeCell ref="O32:P33"/>
    <mergeCell ref="Q32:V32"/>
    <mergeCell ref="I33:J33"/>
    <mergeCell ref="Q33:V36"/>
    <mergeCell ref="A63:V63"/>
    <mergeCell ref="B59:L59"/>
    <mergeCell ref="M59:N59"/>
    <mergeCell ref="O59:V59"/>
    <mergeCell ref="B60:L60"/>
    <mergeCell ref="M60:N60"/>
    <mergeCell ref="O60:V60"/>
    <mergeCell ref="A57:V57"/>
    <mergeCell ref="B58:L58"/>
    <mergeCell ref="M58:N58"/>
    <mergeCell ref="O58:V58"/>
    <mergeCell ref="A61:V61"/>
    <mergeCell ref="B62:L62"/>
    <mergeCell ref="M62:N62"/>
    <mergeCell ref="O62:V62"/>
    <mergeCell ref="A29:B29"/>
    <mergeCell ref="G36:H36"/>
    <mergeCell ref="I36:J36"/>
    <mergeCell ref="M36:N36"/>
    <mergeCell ref="O36:P36"/>
    <mergeCell ref="G34:H34"/>
    <mergeCell ref="I34:J34"/>
    <mergeCell ref="M34:N34"/>
    <mergeCell ref="O34:P34"/>
    <mergeCell ref="G35:H35"/>
    <mergeCell ref="I35:J35"/>
    <mergeCell ref="M35:N35"/>
    <mergeCell ref="O35:P35"/>
    <mergeCell ref="C29:V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V27"/>
    <mergeCell ref="C28:V28"/>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B56:C56"/>
    <mergeCell ref="D56:J56"/>
    <mergeCell ref="K56:Q56"/>
    <mergeCell ref="R56:V56"/>
    <mergeCell ref="B55:C55"/>
    <mergeCell ref="D55:J55"/>
    <mergeCell ref="K55:Q55"/>
    <mergeCell ref="R55:V55"/>
    <mergeCell ref="A48:V48"/>
    <mergeCell ref="A49:B49"/>
    <mergeCell ref="C49:V49"/>
    <mergeCell ref="A51:B51"/>
    <mergeCell ref="C51:V51"/>
    <mergeCell ref="A50:V50"/>
    <mergeCell ref="A52:V52"/>
    <mergeCell ref="B53:C53"/>
    <mergeCell ref="D53:J53"/>
    <mergeCell ref="K53:Q53"/>
    <mergeCell ref="R53:V53"/>
    <mergeCell ref="B54:C54"/>
    <mergeCell ref="D54:J54"/>
    <mergeCell ref="K54:Q54"/>
    <mergeCell ref="R54:V54"/>
  </mergeCells>
  <dataValidations count="2">
    <dataValidation type="textLength" allowBlank="1" showInputMessage="1" showErrorMessage="1" sqref="C47:V47" xr:uid="{44F36B41-C890-4C80-847E-6AC6D0ECB384}">
      <formula1>1</formula1>
      <formula2>700</formula2>
    </dataValidation>
    <dataValidation type="textLength" allowBlank="1" showInputMessage="1" showErrorMessage="1" sqref="C49:V49" xr:uid="{A0FDB27D-4301-4C41-9FEF-1C6FA0393E6E}">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8120146-143D-4E2E-A3AC-C0EB0887BE72}">
          <x14:formula1>
            <xm:f>lista!$R$2:$R$21</xm:f>
          </x14:formula1>
          <xm:sqref>U11:V11</xm:sqref>
        </x14:dataValidation>
        <x14:dataValidation type="list" allowBlank="1" showInputMessage="1" showErrorMessage="1" xr:uid="{EA496103-A957-43DA-BB68-378CAC659353}">
          <x14:formula1>
            <xm:f>lista!$K$2:$K$24</xm:f>
          </x14:formula1>
          <xm:sqref>H13</xm:sqref>
        </x14:dataValidation>
        <x14:dataValidation type="list" allowBlank="1" showInputMessage="1" showErrorMessage="1" xr:uid="{07A76B30-EDCB-4EFB-8880-7D55CB554946}">
          <x14:formula1>
            <xm:f>lista!$L$2:$L$21</xm:f>
          </x14:formula1>
          <xm:sqref>H8:R8</xm:sqref>
        </x14:dataValidation>
        <x14:dataValidation type="list" allowBlank="1" showInputMessage="1" showErrorMessage="1" xr:uid="{E0966F9F-9832-4D38-A1EF-206514BD09A7}">
          <x14:formula1>
            <xm:f>lista!$M$2:$M$21</xm:f>
          </x14:formula1>
          <xm:sqref>S8:V8</xm:sqref>
        </x14:dataValidation>
        <x14:dataValidation type="list" allowBlank="1" showInputMessage="1" showErrorMessage="1" xr:uid="{21743A99-B0D6-4C82-A144-F669635A65CA}">
          <x14:formula1>
            <xm:f>lista!$Q$2:$Q$3</xm:f>
          </x14:formula1>
          <xm:sqref>O11:Q11</xm:sqref>
        </x14:dataValidation>
        <x14:dataValidation type="list" allowBlank="1" showInputMessage="1" showErrorMessage="1" xr:uid="{09649280-AA5A-49A6-91E3-1413EB94C5B5}">
          <x14:formula1>
            <xm:f>lista!$I$2:$I$7</xm:f>
          </x14:formula1>
          <xm:sqref>A13:B13</xm:sqref>
        </x14:dataValidation>
        <x14:dataValidation type="list" allowBlank="1" showInputMessage="1" showErrorMessage="1" xr:uid="{CA10996E-532D-43D9-A105-E14973BEF298}">
          <x14:formula1>
            <xm:f>lista!$H$2:$H$5</xm:f>
          </x14:formula1>
          <xm:sqref>T16:V17</xm:sqref>
        </x14:dataValidation>
        <x14:dataValidation type="list" allowBlank="1" showInputMessage="1" showErrorMessage="1" xr:uid="{A51ABD08-8D73-418F-B3A0-EC69A027BB5F}">
          <x14:formula1>
            <xm:f>lista!$G$2:$G$5</xm:f>
          </x14:formula1>
          <xm:sqref>Q16:S17</xm:sqref>
        </x14:dataValidation>
        <x14:dataValidation type="list" allowBlank="1" showInputMessage="1" showErrorMessage="1" xr:uid="{A1233F29-1BEA-4274-8B0B-53235D34F8E2}">
          <x14:formula1>
            <xm:f>lista!$C$2:$C$3</xm:f>
          </x14:formula1>
          <xm:sqref>P20:R20</xm:sqref>
        </x14:dataValidation>
        <x14:dataValidation type="list" allowBlank="1" showInputMessage="1" showErrorMessage="1" xr:uid="{904BBD24-0BDD-4272-81E4-93231B7AD596}">
          <x14:formula1>
            <xm:f>lista!$E$2:$E$3</xm:f>
          </x14:formula1>
          <xm:sqref>S20:V20</xm:sqref>
        </x14:dataValidation>
        <x14:dataValidation type="list" allowBlank="1" showInputMessage="1" showErrorMessage="1" xr:uid="{9272131D-AB32-472D-92C5-E35361D72BB1}">
          <x14:formula1>
            <xm:f>lista!$D$2:$D$3</xm:f>
          </x14:formula1>
          <xm:sqref>L20:O20</xm:sqref>
        </x14:dataValidation>
        <x14:dataValidation type="list" allowBlank="1" showInputMessage="1" showErrorMessage="1" xr:uid="{8E8164A4-5A28-4986-99B8-275776EB6BB7}">
          <x14:formula1>
            <xm:f>lista!$F$2:$F$9</xm:f>
          </x14:formula1>
          <xm:sqref>D20:G20</xm:sqref>
        </x14:dataValidation>
        <x14:dataValidation type="list" allowBlank="1" showInputMessage="1" showErrorMessage="1" xr:uid="{A710A551-BE5D-45FE-B9B7-223DE229BCCC}">
          <x14:formula1>
            <xm:f>lista!$O$2:$O$3</xm:f>
          </x14:formula1>
          <xm:sqref>A20:C20</xm:sqref>
        </x14:dataValidation>
        <x14:dataValidation type="list" allowBlank="1" showInputMessage="1" showErrorMessage="1" xr:uid="{1803DF3F-0EEF-4839-B681-63C5BD7A924D}">
          <x14:formula1>
            <xm:f>lista!$B$2:$B$8</xm:f>
          </x14:formula1>
          <xm:sqref>F16:I17</xm:sqref>
        </x14:dataValidation>
        <x14:dataValidation type="list" allowBlank="1" showInputMessage="1" showErrorMessage="1" xr:uid="{3407AEB9-EAD4-4B11-ADE4-895D26D815E1}">
          <x14:formula1>
            <xm:f>lista!$A$2:$A$13</xm:f>
          </x14:formula1>
          <xm:sqref>F11:N11</xm:sqref>
        </x14:dataValidation>
        <x14:dataValidation type="list" allowBlank="1" showInputMessage="1" showErrorMessage="1" xr:uid="{877AF90C-E59F-49DA-9864-2CF2CEC3AAB1}">
          <x14:formula1>
            <xm:f>lista!$J$2:$J$13</xm:f>
          </x14:formula1>
          <xm:sqref>C13</xm:sqref>
        </x14:dataValidation>
        <x14:dataValidation type="list" allowBlank="1" showInputMessage="1" showErrorMessage="1" xr:uid="{D92E7D67-83C1-422F-ABAA-36F3F3CCF5BC}">
          <x14:formula1>
            <xm:f>lista!$N$2:$N$5</xm:f>
          </x14:formula1>
          <xm:sqref>A8:G8</xm:sqref>
        </x14:dataValidation>
        <x14:dataValidation type="list" allowBlank="1" showInputMessage="1" showErrorMessage="1" xr:uid="{E6205054-E0CE-4232-8CF0-1BA37F56ABFF}">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F1A8-624C-40C8-90EC-46C61C1B406F}">
  <sheetPr>
    <pageSetUpPr fitToPage="1"/>
  </sheetPr>
  <dimension ref="A1:AA62"/>
  <sheetViews>
    <sheetView showGridLines="0" view="pageBreakPreview" topLeftCell="A25" zoomScale="80" zoomScaleNormal="100" zoomScaleSheetLayoutView="80" workbookViewId="0">
      <selection activeCell="C28" sqref="C28:I28"/>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4"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4"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4"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199" t="s">
        <v>252</v>
      </c>
      <c r="B11" s="199"/>
      <c r="C11" s="199"/>
      <c r="D11" s="199"/>
      <c r="E11" s="199"/>
      <c r="F11" s="116" t="s">
        <v>82</v>
      </c>
      <c r="G11" s="117"/>
      <c r="H11" s="117"/>
      <c r="I11" s="117"/>
      <c r="J11" s="117"/>
      <c r="K11" s="117"/>
      <c r="L11" s="117"/>
      <c r="M11" s="117"/>
      <c r="N11" s="118"/>
      <c r="O11" s="106" t="s">
        <v>32</v>
      </c>
      <c r="P11" s="107"/>
      <c r="Q11" s="108"/>
      <c r="R11" s="114" t="s">
        <v>253</v>
      </c>
      <c r="S11" s="114"/>
      <c r="T11" s="114"/>
      <c r="U11" s="119" t="s">
        <v>49</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66</v>
      </c>
      <c r="B13" s="113"/>
      <c r="C13" s="114" t="s">
        <v>100</v>
      </c>
      <c r="D13" s="114"/>
      <c r="E13" s="114"/>
      <c r="F13" s="114"/>
      <c r="G13" s="114"/>
      <c r="H13" s="114" t="s">
        <v>136</v>
      </c>
      <c r="I13" s="114"/>
      <c r="J13" s="114"/>
      <c r="K13" s="114"/>
      <c r="L13" s="114"/>
      <c r="M13" s="114"/>
      <c r="N13" s="114" t="s">
        <v>254</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200" t="s">
        <v>255</v>
      </c>
      <c r="B16" s="200"/>
      <c r="C16" s="200"/>
      <c r="D16" s="200"/>
      <c r="E16" s="200"/>
      <c r="F16" s="123" t="s">
        <v>19</v>
      </c>
      <c r="G16" s="123"/>
      <c r="H16" s="123"/>
      <c r="I16" s="123"/>
      <c r="J16" s="201">
        <v>3</v>
      </c>
      <c r="K16" s="201"/>
      <c r="L16" s="201"/>
      <c r="M16" s="201"/>
      <c r="N16" s="33" t="s">
        <v>193</v>
      </c>
      <c r="O16" s="33" t="s">
        <v>194</v>
      </c>
      <c r="P16" s="33" t="s">
        <v>195</v>
      </c>
      <c r="Q16" s="83" t="s">
        <v>53</v>
      </c>
      <c r="R16" s="83"/>
      <c r="S16" s="83"/>
      <c r="T16" s="119">
        <v>2025</v>
      </c>
      <c r="U16" s="119"/>
      <c r="V16" s="119"/>
    </row>
    <row r="17" spans="1:25" ht="37.200000000000003" customHeight="1">
      <c r="A17" s="200"/>
      <c r="B17" s="200"/>
      <c r="C17" s="200"/>
      <c r="D17" s="200"/>
      <c r="E17" s="200"/>
      <c r="F17" s="123"/>
      <c r="G17" s="123"/>
      <c r="H17" s="123"/>
      <c r="I17" s="123"/>
      <c r="J17" s="201"/>
      <c r="K17" s="201"/>
      <c r="L17" s="201"/>
      <c r="M17" s="201"/>
      <c r="N17" s="42">
        <v>6</v>
      </c>
      <c r="O17" s="42">
        <v>7</v>
      </c>
      <c r="P17" s="42">
        <v>8</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31</v>
      </c>
      <c r="B20" s="143"/>
      <c r="C20" s="144"/>
      <c r="D20" s="142" t="s">
        <v>92</v>
      </c>
      <c r="E20" s="143"/>
      <c r="F20" s="143"/>
      <c r="G20" s="144"/>
      <c r="H20" s="202">
        <v>6</v>
      </c>
      <c r="I20" s="203"/>
      <c r="J20" s="203"/>
      <c r="K20" s="204"/>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05">
        <v>6</v>
      </c>
      <c r="B23" s="206"/>
      <c r="C23" s="206"/>
      <c r="D23" s="207"/>
      <c r="E23" s="208" t="s">
        <v>256</v>
      </c>
      <c r="F23" s="206"/>
      <c r="G23" s="206"/>
      <c r="H23" s="206"/>
      <c r="I23" s="207"/>
      <c r="J23" s="209" t="s">
        <v>257</v>
      </c>
      <c r="K23" s="210"/>
      <c r="L23" s="210"/>
      <c r="M23" s="210"/>
      <c r="N23" s="211"/>
      <c r="O23" s="202" t="s">
        <v>258</v>
      </c>
      <c r="P23" s="203"/>
      <c r="Q23" s="203"/>
      <c r="R23" s="203"/>
      <c r="S23" s="203"/>
      <c r="T23" s="203"/>
      <c r="U23" s="203"/>
      <c r="V23" s="204"/>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79.5" customHeight="1">
      <c r="A25" s="200" t="s">
        <v>259</v>
      </c>
      <c r="B25" s="200"/>
      <c r="C25" s="200"/>
      <c r="D25" s="200"/>
      <c r="E25" s="200"/>
      <c r="F25" s="200"/>
      <c r="G25" s="200"/>
      <c r="H25" s="200"/>
      <c r="I25" s="200"/>
      <c r="J25" s="200"/>
      <c r="K25" s="200"/>
      <c r="L25" s="200"/>
      <c r="M25" s="200" t="s">
        <v>260</v>
      </c>
      <c r="N25" s="200"/>
      <c r="O25" s="200"/>
      <c r="P25" s="200"/>
      <c r="Q25" s="200"/>
      <c r="R25" s="200"/>
      <c r="S25" s="200"/>
      <c r="T25" s="200"/>
      <c r="U25" s="200"/>
      <c r="V25" s="200"/>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109">
        <v>2025</v>
      </c>
      <c r="D27" s="110"/>
      <c r="E27" s="110"/>
      <c r="F27" s="110"/>
      <c r="G27" s="110"/>
      <c r="H27" s="110"/>
      <c r="I27" s="111"/>
      <c r="J27" s="98">
        <v>2026</v>
      </c>
      <c r="K27" s="99"/>
      <c r="L27" s="99"/>
      <c r="M27" s="99"/>
      <c r="N27" s="99"/>
      <c r="O27" s="99"/>
      <c r="P27" s="100"/>
      <c r="Q27" s="98">
        <v>2027</v>
      </c>
      <c r="R27" s="99"/>
      <c r="S27" s="99"/>
      <c r="T27" s="99"/>
      <c r="U27" s="99"/>
      <c r="V27" s="100"/>
    </row>
    <row r="28" spans="1:25" ht="19.2" customHeight="1">
      <c r="A28" s="152" t="s">
        <v>215</v>
      </c>
      <c r="B28" s="152"/>
      <c r="C28" s="321">
        <v>6</v>
      </c>
      <c r="D28" s="322"/>
      <c r="E28" s="322"/>
      <c r="F28" s="322"/>
      <c r="G28" s="322"/>
      <c r="H28" s="322"/>
      <c r="I28" s="323"/>
      <c r="J28" s="194"/>
      <c r="K28" s="195"/>
      <c r="L28" s="195"/>
      <c r="M28" s="195"/>
      <c r="N28" s="195"/>
      <c r="O28" s="195"/>
      <c r="P28" s="196"/>
      <c r="Q28" s="194"/>
      <c r="R28" s="195"/>
      <c r="S28" s="195"/>
      <c r="T28" s="195"/>
      <c r="U28" s="195"/>
      <c r="V28" s="196"/>
      <c r="X28" s="8"/>
      <c r="Y28" s="8"/>
    </row>
    <row r="29" spans="1:25" ht="19.2" customHeight="1">
      <c r="A29" s="152" t="s">
        <v>216</v>
      </c>
      <c r="B29" s="152"/>
      <c r="C29" s="321">
        <v>6</v>
      </c>
      <c r="D29" s="322"/>
      <c r="E29" s="322"/>
      <c r="F29" s="322"/>
      <c r="G29" s="322"/>
      <c r="H29" s="322"/>
      <c r="I29" s="323"/>
      <c r="J29" s="194"/>
      <c r="K29" s="195"/>
      <c r="L29" s="195"/>
      <c r="M29" s="195"/>
      <c r="N29" s="195"/>
      <c r="O29" s="195"/>
      <c r="P29" s="196"/>
      <c r="Q29" s="194"/>
      <c r="R29" s="195"/>
      <c r="S29" s="195"/>
      <c r="T29" s="195"/>
      <c r="U29" s="195"/>
      <c r="V29" s="196"/>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5" t="s">
        <v>218</v>
      </c>
      <c r="B32" s="6" t="s">
        <v>219</v>
      </c>
      <c r="C32" s="1"/>
      <c r="D32" s="1"/>
      <c r="G32" s="173"/>
      <c r="H32" s="173"/>
      <c r="I32" s="173"/>
      <c r="J32" s="173"/>
      <c r="K32" s="173"/>
      <c r="L32" s="173"/>
      <c r="M32" s="173"/>
      <c r="N32" s="173"/>
      <c r="O32" s="173"/>
      <c r="P32" s="173"/>
      <c r="Q32" s="192"/>
      <c r="R32" s="192"/>
      <c r="S32" s="192"/>
      <c r="T32" s="192"/>
      <c r="U32" s="192"/>
      <c r="V32" s="193"/>
    </row>
    <row r="33" spans="1:25" s="2" customFormat="1" ht="17.7" customHeight="1">
      <c r="A33" s="7">
        <v>2025</v>
      </c>
      <c r="B33" s="9">
        <f>IF(ISERROR($C$28/$C$29),0,$C$28/$C$29)</f>
        <v>1</v>
      </c>
      <c r="C33" s="1"/>
      <c r="D33" s="1"/>
      <c r="E33" s="1"/>
      <c r="F33" s="1"/>
      <c r="G33" s="191"/>
      <c r="H33" s="191"/>
      <c r="I33" s="173"/>
      <c r="J33" s="173"/>
      <c r="K33" s="10"/>
      <c r="L33" s="11"/>
      <c r="M33" s="191"/>
      <c r="N33" s="191"/>
      <c r="O33" s="191"/>
      <c r="P33" s="191"/>
      <c r="Q33" s="197"/>
      <c r="R33" s="197"/>
      <c r="S33" s="197"/>
      <c r="T33" s="197"/>
      <c r="U33" s="197"/>
      <c r="V33" s="198"/>
      <c r="W33" s="1"/>
      <c r="X33" s="1"/>
      <c r="Y33" s="1"/>
    </row>
    <row r="34" spans="1:25" s="2" customFormat="1" ht="17.7" customHeight="1">
      <c r="A34" s="7">
        <v>2026</v>
      </c>
      <c r="B34" s="9">
        <f>IF(ISERROR($J$28/$J$29),0,$J$28/$J$29)</f>
        <v>0</v>
      </c>
      <c r="C34" s="1"/>
      <c r="D34" s="1"/>
      <c r="E34" s="1"/>
      <c r="F34" s="1"/>
      <c r="G34" s="173"/>
      <c r="H34" s="173"/>
      <c r="I34" s="173"/>
      <c r="J34" s="173"/>
      <c r="K34" s="12"/>
      <c r="L34" s="10"/>
      <c r="M34" s="173"/>
      <c r="N34" s="173"/>
      <c r="O34" s="173"/>
      <c r="P34" s="173"/>
      <c r="Q34" s="197"/>
      <c r="R34" s="197"/>
      <c r="S34" s="197"/>
      <c r="T34" s="197"/>
      <c r="U34" s="197"/>
      <c r="V34" s="198"/>
      <c r="W34" s="1"/>
      <c r="X34" s="1"/>
      <c r="Y34" s="1"/>
    </row>
    <row r="35" spans="1:25" s="2" customFormat="1" ht="17.7" customHeight="1">
      <c r="A35" s="7">
        <v>2027</v>
      </c>
      <c r="B35" s="9">
        <f>IF(ISERROR($Q$28/$Q$29),0,$Q$28/$Q$29)</f>
        <v>0</v>
      </c>
      <c r="C35" s="1"/>
      <c r="D35" s="1"/>
      <c r="E35" s="1"/>
      <c r="F35" s="1"/>
      <c r="G35" s="173"/>
      <c r="H35" s="173"/>
      <c r="I35" s="173"/>
      <c r="J35" s="173"/>
      <c r="K35" s="12"/>
      <c r="L35" s="10"/>
      <c r="M35" s="173"/>
      <c r="N35" s="173"/>
      <c r="O35" s="173"/>
      <c r="P35" s="173"/>
      <c r="Q35" s="197"/>
      <c r="R35" s="197"/>
      <c r="S35" s="197"/>
      <c r="T35" s="197"/>
      <c r="U35" s="197"/>
      <c r="V35" s="198"/>
      <c r="W35" s="1"/>
      <c r="X35" s="1"/>
      <c r="Y35" s="1"/>
    </row>
    <row r="36" spans="1:25" s="2" customFormat="1" ht="17.7" customHeight="1">
      <c r="A36" s="72"/>
      <c r="B36" s="73"/>
      <c r="C36" s="16"/>
      <c r="D36" s="16"/>
      <c r="E36" s="1"/>
      <c r="F36" s="1"/>
      <c r="G36" s="173"/>
      <c r="H36" s="173"/>
      <c r="I36" s="173"/>
      <c r="J36" s="173"/>
      <c r="K36" s="12"/>
      <c r="L36" s="10"/>
      <c r="M36" s="173"/>
      <c r="N36" s="173"/>
      <c r="O36" s="173"/>
      <c r="P36" s="173"/>
      <c r="Q36" s="197"/>
      <c r="R36" s="197"/>
      <c r="S36" s="197"/>
      <c r="T36" s="197"/>
      <c r="U36" s="197"/>
      <c r="V36" s="198"/>
      <c r="W36" s="1"/>
      <c r="X36" s="1"/>
      <c r="Y36" s="1"/>
    </row>
    <row r="37" spans="1:25" s="2" customFormat="1" ht="17.7" customHeight="1">
      <c r="A37" s="74"/>
      <c r="B37" s="1"/>
      <c r="C37" s="16"/>
      <c r="D37" s="16"/>
      <c r="E37" s="1"/>
      <c r="F37" s="1"/>
      <c r="G37" s="173"/>
      <c r="H37" s="173"/>
      <c r="I37" s="173"/>
      <c r="J37" s="173"/>
      <c r="K37" s="12"/>
      <c r="L37" s="10"/>
      <c r="M37" s="173"/>
      <c r="N37" s="173"/>
      <c r="O37" s="173"/>
      <c r="P37" s="173"/>
      <c r="Q37" s="197"/>
      <c r="R37" s="197"/>
      <c r="S37" s="197"/>
      <c r="T37" s="197"/>
      <c r="U37" s="197"/>
      <c r="V37" s="198"/>
      <c r="W37" s="1"/>
      <c r="X37" s="1"/>
      <c r="Y37" s="1"/>
    </row>
    <row r="38" spans="1:25" s="2" customFormat="1" ht="17.7" customHeight="1">
      <c r="A38" s="74"/>
      <c r="B38" s="1"/>
      <c r="C38" s="16"/>
      <c r="D38" s="16"/>
      <c r="E38" s="1"/>
      <c r="F38" s="1"/>
      <c r="G38" s="173"/>
      <c r="H38" s="173"/>
      <c r="I38" s="173"/>
      <c r="J38" s="173"/>
      <c r="K38" s="12"/>
      <c r="L38" s="10"/>
      <c r="M38" s="173"/>
      <c r="N38" s="173"/>
      <c r="O38" s="173"/>
      <c r="P38" s="173"/>
      <c r="Q38" s="197"/>
      <c r="R38" s="197"/>
      <c r="S38" s="197"/>
      <c r="T38" s="197"/>
      <c r="U38" s="197"/>
      <c r="V38" s="198"/>
      <c r="W38" s="1"/>
      <c r="X38" s="1"/>
      <c r="Y38" s="1"/>
    </row>
    <row r="39" spans="1:25" s="2" customFormat="1" ht="17.7" customHeight="1">
      <c r="A39" s="74"/>
      <c r="B39" s="1"/>
      <c r="C39" s="16"/>
      <c r="D39" s="16"/>
      <c r="E39" s="1"/>
      <c r="F39" s="1"/>
      <c r="G39" s="173"/>
      <c r="H39" s="173"/>
      <c r="I39" s="173"/>
      <c r="J39" s="173"/>
      <c r="K39" s="12"/>
      <c r="L39" s="10"/>
      <c r="M39" s="173"/>
      <c r="N39" s="173"/>
      <c r="O39" s="173"/>
      <c r="P39" s="173"/>
      <c r="Q39" s="197"/>
      <c r="R39" s="197"/>
      <c r="S39" s="197"/>
      <c r="T39" s="197"/>
      <c r="U39" s="197"/>
      <c r="V39" s="198"/>
      <c r="W39" s="1"/>
      <c r="X39" s="1"/>
      <c r="Y39" s="1"/>
    </row>
    <row r="40" spans="1:25" s="2" customFormat="1" ht="17.7" customHeight="1">
      <c r="A40" s="74"/>
      <c r="B40" s="1"/>
      <c r="C40" s="16"/>
      <c r="D40" s="16"/>
      <c r="E40" s="1"/>
      <c r="F40" s="1"/>
      <c r="G40" s="173"/>
      <c r="H40" s="173"/>
      <c r="I40" s="173"/>
      <c r="J40" s="173"/>
      <c r="K40" s="12"/>
      <c r="L40" s="10"/>
      <c r="M40" s="173"/>
      <c r="N40" s="173"/>
      <c r="O40" s="173"/>
      <c r="P40" s="173"/>
      <c r="Q40" s="197"/>
      <c r="R40" s="197"/>
      <c r="S40" s="197"/>
      <c r="T40" s="197"/>
      <c r="U40" s="197"/>
      <c r="V40" s="198"/>
      <c r="W40" s="1"/>
      <c r="X40" s="1"/>
      <c r="Y40" s="1"/>
    </row>
    <row r="41" spans="1:25" s="2" customFormat="1" ht="17.7" customHeight="1">
      <c r="A41" s="74"/>
      <c r="B41" s="1"/>
      <c r="C41" s="16"/>
      <c r="D41" s="16"/>
      <c r="E41" s="1"/>
      <c r="F41" s="1"/>
      <c r="G41" s="173"/>
      <c r="H41" s="173"/>
      <c r="I41" s="173"/>
      <c r="J41" s="173"/>
      <c r="K41" s="12"/>
      <c r="L41" s="10"/>
      <c r="M41" s="173"/>
      <c r="N41" s="173"/>
      <c r="O41" s="173"/>
      <c r="P41" s="173"/>
      <c r="Q41" s="197"/>
      <c r="R41" s="197"/>
      <c r="S41" s="197"/>
      <c r="T41" s="197"/>
      <c r="U41" s="197"/>
      <c r="V41" s="198"/>
      <c r="W41" s="1"/>
      <c r="X41" s="1"/>
      <c r="Y41" s="1"/>
    </row>
    <row r="42" spans="1:25" s="2" customFormat="1" ht="17.7" customHeight="1">
      <c r="A42" s="74"/>
      <c r="B42" s="1"/>
      <c r="C42" s="16"/>
      <c r="D42" s="16"/>
      <c r="E42" s="1"/>
      <c r="F42" s="1"/>
      <c r="G42" s="173"/>
      <c r="H42" s="173"/>
      <c r="I42" s="173"/>
      <c r="J42" s="173"/>
      <c r="K42" s="12"/>
      <c r="L42" s="10"/>
      <c r="M42" s="173"/>
      <c r="N42" s="173"/>
      <c r="O42" s="173"/>
      <c r="P42" s="173"/>
      <c r="Q42" s="197"/>
      <c r="R42" s="197"/>
      <c r="S42" s="197"/>
      <c r="T42" s="197"/>
      <c r="U42" s="197"/>
      <c r="V42" s="198"/>
      <c r="W42" s="1"/>
      <c r="X42" s="1"/>
      <c r="Y42" s="1"/>
    </row>
    <row r="43" spans="1:25" s="2" customFormat="1" ht="17.7" customHeight="1">
      <c r="A43" s="74"/>
      <c r="B43" s="1"/>
      <c r="C43" s="16"/>
      <c r="D43" s="16"/>
      <c r="E43" s="1"/>
      <c r="F43" s="1"/>
      <c r="G43" s="173"/>
      <c r="H43" s="173"/>
      <c r="I43" s="173"/>
      <c r="J43" s="173"/>
      <c r="K43" s="12"/>
      <c r="L43" s="10"/>
      <c r="M43" s="173"/>
      <c r="N43" s="173"/>
      <c r="O43" s="173"/>
      <c r="P43" s="173"/>
      <c r="Q43" s="197"/>
      <c r="R43" s="197"/>
      <c r="S43" s="197"/>
      <c r="T43" s="197"/>
      <c r="U43" s="197"/>
      <c r="V43" s="198"/>
      <c r="W43" s="1"/>
      <c r="X43" s="1"/>
      <c r="Y43" s="1"/>
    </row>
    <row r="44" spans="1:25" s="2" customFormat="1" ht="17.7" customHeight="1">
      <c r="A44" s="74"/>
      <c r="B44" s="1"/>
      <c r="C44" s="16"/>
      <c r="D44" s="16"/>
      <c r="E44" s="1"/>
      <c r="F44" s="1"/>
      <c r="G44" s="173"/>
      <c r="H44" s="173"/>
      <c r="I44" s="173"/>
      <c r="J44" s="173"/>
      <c r="K44" s="12"/>
      <c r="L44" s="10"/>
      <c r="M44" s="173"/>
      <c r="N44" s="173"/>
      <c r="O44" s="173"/>
      <c r="P44" s="173"/>
      <c r="Q44" s="192"/>
      <c r="R44" s="192"/>
      <c r="S44" s="192"/>
      <c r="T44" s="192"/>
      <c r="U44" s="192"/>
      <c r="V44" s="19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53.4" customHeight="1">
      <c r="A47" s="88" t="s">
        <v>221</v>
      </c>
      <c r="B47" s="89"/>
      <c r="C47" s="320" t="s">
        <v>261</v>
      </c>
      <c r="D47" s="320"/>
      <c r="E47" s="320"/>
      <c r="F47" s="320"/>
      <c r="G47" s="320"/>
      <c r="H47" s="320"/>
      <c r="I47" s="320"/>
      <c r="J47" s="320"/>
      <c r="K47" s="320"/>
      <c r="L47" s="320"/>
      <c r="M47" s="320"/>
      <c r="N47" s="320"/>
      <c r="O47" s="320"/>
      <c r="P47" s="320"/>
      <c r="Q47" s="320"/>
      <c r="R47" s="320"/>
      <c r="S47" s="320"/>
      <c r="T47" s="320"/>
      <c r="U47" s="320"/>
      <c r="V47" s="320"/>
      <c r="W47" s="10">
        <f>LEN(C47)</f>
        <v>583</v>
      </c>
      <c r="X47" s="10"/>
      <c r="Y47" s="10"/>
    </row>
    <row r="48" spans="1:25" s="2" customFormat="1" ht="18" customHeight="1">
      <c r="A48" s="85" t="s">
        <v>223</v>
      </c>
      <c r="B48" s="86"/>
      <c r="C48" s="86"/>
      <c r="D48" s="86"/>
      <c r="E48" s="86"/>
      <c r="F48" s="86"/>
      <c r="G48" s="86"/>
      <c r="H48" s="86"/>
      <c r="I48" s="86"/>
      <c r="J48" s="86"/>
      <c r="K48" s="86"/>
      <c r="L48" s="86"/>
      <c r="M48" s="86"/>
      <c r="N48" s="86"/>
      <c r="O48" s="86"/>
      <c r="P48" s="86"/>
      <c r="Q48" s="86"/>
      <c r="R48" s="86"/>
      <c r="S48" s="86"/>
      <c r="T48" s="86"/>
      <c r="U48" s="86"/>
      <c r="V48" s="87"/>
      <c r="W48" s="14"/>
      <c r="X48" s="15"/>
      <c r="Y48" s="12"/>
    </row>
    <row r="49" spans="1:25" s="2" customFormat="1" ht="32.25" customHeight="1">
      <c r="A49" s="88" t="s">
        <v>221</v>
      </c>
      <c r="B49" s="89"/>
      <c r="C49" s="320" t="s">
        <v>65</v>
      </c>
      <c r="D49" s="320"/>
      <c r="E49" s="320"/>
      <c r="F49" s="320"/>
      <c r="G49" s="320"/>
      <c r="H49" s="320"/>
      <c r="I49" s="320"/>
      <c r="J49" s="320"/>
      <c r="K49" s="320"/>
      <c r="L49" s="320"/>
      <c r="M49" s="320"/>
      <c r="N49" s="320"/>
      <c r="O49" s="320"/>
      <c r="P49" s="320"/>
      <c r="Q49" s="320"/>
      <c r="R49" s="320"/>
      <c r="S49" s="320"/>
      <c r="T49" s="320"/>
      <c r="U49" s="320"/>
      <c r="V49" s="320"/>
      <c r="W49" s="10">
        <f>LEN(C49)</f>
        <v>3</v>
      </c>
      <c r="X49" s="15"/>
      <c r="Y49" s="12"/>
    </row>
    <row r="50" spans="1:25" s="2" customFormat="1" ht="20.399999999999999" customHeight="1">
      <c r="A50" s="85" t="s">
        <v>224</v>
      </c>
      <c r="B50" s="86"/>
      <c r="C50" s="86"/>
      <c r="D50" s="86"/>
      <c r="E50" s="86"/>
      <c r="F50" s="86"/>
      <c r="G50" s="86"/>
      <c r="H50" s="86"/>
      <c r="I50" s="86"/>
      <c r="J50" s="86"/>
      <c r="K50" s="86"/>
      <c r="L50" s="86"/>
      <c r="M50" s="86"/>
      <c r="N50" s="86"/>
      <c r="O50" s="86"/>
      <c r="P50" s="86"/>
      <c r="Q50" s="86"/>
      <c r="R50" s="86"/>
      <c r="S50" s="86"/>
      <c r="T50" s="86"/>
      <c r="U50" s="86"/>
      <c r="V50" s="87"/>
      <c r="W50" s="14"/>
      <c r="X50" s="15"/>
      <c r="Y50" s="12"/>
    </row>
    <row r="51" spans="1:25" s="2" customFormat="1" ht="32.25" customHeight="1">
      <c r="A51" s="88" t="s">
        <v>221</v>
      </c>
      <c r="B51" s="89"/>
      <c r="C51" s="320" t="s">
        <v>32</v>
      </c>
      <c r="D51" s="320"/>
      <c r="E51" s="320"/>
      <c r="F51" s="320"/>
      <c r="G51" s="320"/>
      <c r="H51" s="320"/>
      <c r="I51" s="320"/>
      <c r="J51" s="320"/>
      <c r="K51" s="320"/>
      <c r="L51" s="320"/>
      <c r="M51" s="320"/>
      <c r="N51" s="320"/>
      <c r="O51" s="320"/>
      <c r="P51" s="320"/>
      <c r="Q51" s="320"/>
      <c r="R51" s="320"/>
      <c r="S51" s="320"/>
      <c r="T51" s="320"/>
      <c r="U51" s="320"/>
      <c r="V51" s="320"/>
      <c r="W51" s="14"/>
      <c r="X51" s="15"/>
      <c r="Y51" s="12"/>
    </row>
    <row r="52" spans="1:25" s="2" customFormat="1" ht="16.2" customHeight="1">
      <c r="A52" s="92" t="s">
        <v>225</v>
      </c>
      <c r="B52" s="92"/>
      <c r="C52" s="92"/>
      <c r="D52" s="92"/>
      <c r="E52" s="92"/>
      <c r="F52" s="92"/>
      <c r="G52" s="92"/>
      <c r="H52" s="92"/>
      <c r="I52" s="92"/>
      <c r="J52" s="92"/>
      <c r="K52" s="92"/>
      <c r="L52" s="92"/>
      <c r="M52" s="92"/>
      <c r="N52" s="92"/>
      <c r="O52" s="92"/>
      <c r="P52" s="92"/>
      <c r="Q52" s="92"/>
      <c r="R52" s="92"/>
      <c r="S52" s="92"/>
      <c r="T52" s="92"/>
      <c r="U52" s="92"/>
      <c r="V52" s="92"/>
      <c r="W52" s="14"/>
      <c r="X52" s="15"/>
      <c r="Y52" s="12"/>
    </row>
    <row r="53" spans="1:25" s="2" customFormat="1" ht="15.6" customHeight="1">
      <c r="A53" s="17" t="s">
        <v>17</v>
      </c>
      <c r="B53" s="93" t="s">
        <v>226</v>
      </c>
      <c r="C53" s="94"/>
      <c r="D53" s="95" t="s">
        <v>227</v>
      </c>
      <c r="E53" s="93"/>
      <c r="F53" s="93"/>
      <c r="G53" s="93"/>
      <c r="H53" s="93"/>
      <c r="I53" s="93"/>
      <c r="J53" s="94"/>
      <c r="K53" s="95" t="s">
        <v>228</v>
      </c>
      <c r="L53" s="93"/>
      <c r="M53" s="93"/>
      <c r="N53" s="93"/>
      <c r="O53" s="93"/>
      <c r="P53" s="93"/>
      <c r="Q53" s="94"/>
      <c r="R53" s="95" t="s">
        <v>229</v>
      </c>
      <c r="S53" s="93"/>
      <c r="T53" s="93"/>
      <c r="U53" s="93"/>
      <c r="V53" s="94"/>
      <c r="W53" s="14"/>
      <c r="X53" s="15"/>
      <c r="Y53" s="12"/>
    </row>
    <row r="54" spans="1:25" s="2" customFormat="1" ht="33.75" customHeight="1">
      <c r="A54" s="42">
        <v>1</v>
      </c>
      <c r="B54" s="214">
        <v>45685</v>
      </c>
      <c r="C54" s="200"/>
      <c r="D54" s="200" t="s">
        <v>230</v>
      </c>
      <c r="E54" s="200"/>
      <c r="F54" s="200"/>
      <c r="G54" s="200"/>
      <c r="H54" s="200"/>
      <c r="I54" s="200"/>
      <c r="J54" s="200"/>
      <c r="K54" s="215" t="s">
        <v>262</v>
      </c>
      <c r="L54" s="215"/>
      <c r="M54" s="215"/>
      <c r="N54" s="215"/>
      <c r="O54" s="215"/>
      <c r="P54" s="215"/>
      <c r="Q54" s="215"/>
      <c r="R54" s="82">
        <v>45736</v>
      </c>
      <c r="S54" s="83"/>
      <c r="T54" s="83"/>
      <c r="U54" s="83"/>
      <c r="V54" s="83"/>
      <c r="W54" s="14"/>
      <c r="X54" s="15"/>
      <c r="Y54" s="12"/>
    </row>
    <row r="55" spans="1:25" s="2" customFormat="1" ht="33.75" customHeight="1">
      <c r="A55" s="75">
        <v>2</v>
      </c>
      <c r="B55" s="82">
        <v>45908</v>
      </c>
      <c r="C55" s="83"/>
      <c r="D55" s="83" t="s">
        <v>263</v>
      </c>
      <c r="E55" s="83"/>
      <c r="F55" s="83"/>
      <c r="G55" s="83"/>
      <c r="H55" s="83"/>
      <c r="I55" s="83"/>
      <c r="J55" s="83"/>
      <c r="K55" s="84" t="s">
        <v>264</v>
      </c>
      <c r="L55" s="84"/>
      <c r="M55" s="84"/>
      <c r="N55" s="84"/>
      <c r="O55" s="84"/>
      <c r="P55" s="84"/>
      <c r="Q55" s="84"/>
      <c r="R55" s="82">
        <v>45923</v>
      </c>
      <c r="S55" s="83"/>
      <c r="T55" s="83"/>
      <c r="U55" s="83"/>
      <c r="V55" s="83"/>
      <c r="W55" s="14"/>
      <c r="X55" s="15"/>
      <c r="Y55" s="12"/>
    </row>
    <row r="56" spans="1:25" s="2" customFormat="1" ht="15.6" customHeight="1">
      <c r="A56" s="177" t="s">
        <v>236</v>
      </c>
      <c r="B56" s="178"/>
      <c r="C56" s="178"/>
      <c r="D56" s="178"/>
      <c r="E56" s="178"/>
      <c r="F56" s="178"/>
      <c r="G56" s="178"/>
      <c r="H56" s="178"/>
      <c r="I56" s="178"/>
      <c r="J56" s="178"/>
      <c r="K56" s="178"/>
      <c r="L56" s="178"/>
      <c r="M56" s="178"/>
      <c r="N56" s="178"/>
      <c r="O56" s="178"/>
      <c r="P56" s="178"/>
      <c r="Q56" s="178"/>
      <c r="R56" s="178"/>
      <c r="S56" s="178"/>
      <c r="T56" s="178"/>
      <c r="U56" s="178"/>
      <c r="V56" s="179"/>
      <c r="W56" s="14"/>
      <c r="X56" s="15"/>
      <c r="Y56" s="12"/>
    </row>
    <row r="57" spans="1:25" s="2" customFormat="1" ht="26.7" customHeight="1">
      <c r="A57" s="41" t="s">
        <v>237</v>
      </c>
      <c r="B57" s="202" t="s">
        <v>238</v>
      </c>
      <c r="C57" s="203"/>
      <c r="D57" s="203"/>
      <c r="E57" s="203"/>
      <c r="F57" s="203"/>
      <c r="G57" s="203"/>
      <c r="H57" s="203"/>
      <c r="I57" s="203"/>
      <c r="J57" s="203"/>
      <c r="K57" s="203"/>
      <c r="L57" s="204"/>
      <c r="M57" s="212" t="s">
        <v>239</v>
      </c>
      <c r="N57" s="213"/>
      <c r="O57" s="145" t="s">
        <v>240</v>
      </c>
      <c r="P57" s="146"/>
      <c r="Q57" s="146"/>
      <c r="R57" s="146"/>
      <c r="S57" s="146"/>
      <c r="T57" s="146"/>
      <c r="U57" s="146"/>
      <c r="V57" s="147"/>
      <c r="W57" s="1"/>
      <c r="X57" s="1"/>
      <c r="Y57" s="1"/>
    </row>
    <row r="58" spans="1:25" s="2" customFormat="1" ht="24.6" customHeight="1">
      <c r="A58" s="41" t="s">
        <v>241</v>
      </c>
      <c r="B58" s="202" t="s">
        <v>242</v>
      </c>
      <c r="C58" s="203"/>
      <c r="D58" s="203"/>
      <c r="E58" s="203"/>
      <c r="F58" s="203"/>
      <c r="G58" s="203"/>
      <c r="H58" s="203"/>
      <c r="I58" s="203"/>
      <c r="J58" s="203"/>
      <c r="K58" s="203"/>
      <c r="L58" s="204"/>
      <c r="M58" s="212" t="s">
        <v>239</v>
      </c>
      <c r="N58" s="213"/>
      <c r="O58" s="202" t="s">
        <v>243</v>
      </c>
      <c r="P58" s="203"/>
      <c r="Q58" s="203"/>
      <c r="R58" s="203"/>
      <c r="S58" s="203"/>
      <c r="T58" s="203"/>
      <c r="U58" s="203"/>
      <c r="V58" s="204"/>
      <c r="W58" s="1"/>
      <c r="X58" s="1"/>
      <c r="Y58" s="1"/>
    </row>
    <row r="59" spans="1:25" s="2" customFormat="1" ht="27.6" customHeight="1">
      <c r="A59" s="41" t="s">
        <v>244</v>
      </c>
      <c r="B59" s="202" t="s">
        <v>245</v>
      </c>
      <c r="C59" s="203"/>
      <c r="D59" s="203"/>
      <c r="E59" s="203"/>
      <c r="F59" s="203"/>
      <c r="G59" s="203"/>
      <c r="H59" s="203"/>
      <c r="I59" s="203"/>
      <c r="J59" s="203"/>
      <c r="K59" s="203"/>
      <c r="L59" s="204"/>
      <c r="M59" s="212" t="s">
        <v>239</v>
      </c>
      <c r="N59" s="213"/>
      <c r="O59" s="202" t="s">
        <v>246</v>
      </c>
      <c r="P59" s="203"/>
      <c r="Q59" s="203"/>
      <c r="R59" s="203"/>
      <c r="S59" s="203"/>
      <c r="T59" s="203"/>
      <c r="U59" s="203"/>
      <c r="V59" s="204"/>
      <c r="W59" s="1"/>
      <c r="X59" s="1"/>
      <c r="Y59" s="1"/>
    </row>
    <row r="60" spans="1:25" s="2" customFormat="1" ht="13.5" customHeight="1">
      <c r="A60" s="177" t="s">
        <v>247</v>
      </c>
      <c r="B60" s="178"/>
      <c r="C60" s="178"/>
      <c r="D60" s="178"/>
      <c r="E60" s="178"/>
      <c r="F60" s="178"/>
      <c r="G60" s="178"/>
      <c r="H60" s="178"/>
      <c r="I60" s="178"/>
      <c r="J60" s="178"/>
      <c r="K60" s="178"/>
      <c r="L60" s="178"/>
      <c r="M60" s="178"/>
      <c r="N60" s="178"/>
      <c r="O60" s="178"/>
      <c r="P60" s="178"/>
      <c r="Q60" s="178"/>
      <c r="R60" s="178"/>
      <c r="S60" s="178"/>
      <c r="T60" s="178"/>
      <c r="U60" s="178"/>
      <c r="V60" s="179"/>
      <c r="W60" s="1"/>
      <c r="X60" s="1"/>
      <c r="Y60" s="1"/>
    </row>
    <row r="61" spans="1:25" s="2" customFormat="1" ht="19.95" customHeight="1">
      <c r="A61" s="27" t="s">
        <v>248</v>
      </c>
      <c r="B61" s="180" t="s">
        <v>249</v>
      </c>
      <c r="C61" s="181"/>
      <c r="D61" s="181"/>
      <c r="E61" s="181"/>
      <c r="F61" s="181"/>
      <c r="G61" s="181"/>
      <c r="H61" s="181"/>
      <c r="I61" s="181"/>
      <c r="J61" s="181"/>
      <c r="K61" s="181"/>
      <c r="L61" s="182"/>
      <c r="M61" s="183" t="s">
        <v>239</v>
      </c>
      <c r="N61" s="184"/>
      <c r="O61" s="180" t="s">
        <v>250</v>
      </c>
      <c r="P61" s="181"/>
      <c r="Q61" s="181"/>
      <c r="R61" s="181"/>
      <c r="S61" s="181"/>
      <c r="T61" s="181"/>
      <c r="U61" s="181"/>
      <c r="V61" s="182"/>
      <c r="W61" s="1"/>
      <c r="X61" s="1"/>
      <c r="Y61" s="1"/>
    </row>
    <row r="62" spans="1:25" ht="13.5" customHeight="1">
      <c r="A62" s="174" t="s">
        <v>251</v>
      </c>
      <c r="B62" s="174"/>
      <c r="C62" s="174"/>
      <c r="D62" s="174"/>
      <c r="E62" s="174"/>
      <c r="F62" s="174"/>
      <c r="G62" s="174"/>
      <c r="H62" s="174"/>
      <c r="I62" s="174"/>
      <c r="J62" s="174"/>
      <c r="K62" s="174"/>
      <c r="L62" s="174"/>
      <c r="M62" s="174"/>
      <c r="N62" s="174"/>
      <c r="O62" s="174"/>
      <c r="P62" s="174"/>
      <c r="Q62" s="174"/>
      <c r="R62" s="174"/>
      <c r="S62" s="174"/>
      <c r="T62" s="174"/>
      <c r="U62" s="174"/>
      <c r="V62" s="174"/>
    </row>
  </sheetData>
  <sheetProtection algorithmName="SHA-512" hashValue="iUW1S0GDmVMkkxT1PUkxx32p33GYM49YXP9CdOMlj8qtUVTQyz9KtaqcSLPm0k8wstT2fcRbXDDk7/nK0IZE6g==" saltValue="7IN2J89+TowvHBfK9m0YLA==" spinCount="100000" sheet="1" formatCells="0" formatColumns="0" formatRows="0" insertColumns="0" insertRows="0" insertHyperlinks="0" deleteColumns="0" deleteRows="0" sort="0" autoFilter="0" pivotTables="0"/>
  <mergeCells count="182">
    <mergeCell ref="C47:V47"/>
    <mergeCell ref="A49:B49"/>
    <mergeCell ref="C49:V49"/>
    <mergeCell ref="A51:B51"/>
    <mergeCell ref="C51:V51"/>
    <mergeCell ref="A56:V56"/>
    <mergeCell ref="B57:L57"/>
    <mergeCell ref="M57:N57"/>
    <mergeCell ref="O57:V57"/>
    <mergeCell ref="B54:C54"/>
    <mergeCell ref="D54:J54"/>
    <mergeCell ref="K54:Q54"/>
    <mergeCell ref="R54:V54"/>
    <mergeCell ref="A48:V48"/>
    <mergeCell ref="A50:V50"/>
    <mergeCell ref="A52:V52"/>
    <mergeCell ref="B53:C53"/>
    <mergeCell ref="D53:J53"/>
    <mergeCell ref="K53:Q53"/>
    <mergeCell ref="R53:V53"/>
    <mergeCell ref="A47:B47"/>
    <mergeCell ref="B55:C55"/>
    <mergeCell ref="D55:J55"/>
    <mergeCell ref="K55:Q55"/>
    <mergeCell ref="A60:V60"/>
    <mergeCell ref="B61:L61"/>
    <mergeCell ref="M61:N61"/>
    <mergeCell ref="O61:V61"/>
    <mergeCell ref="A62:V62"/>
    <mergeCell ref="B58:L58"/>
    <mergeCell ref="M58:N58"/>
    <mergeCell ref="O58:V58"/>
    <mergeCell ref="B59:L59"/>
    <mergeCell ref="M59:N59"/>
    <mergeCell ref="O59:V59"/>
    <mergeCell ref="A46:V46"/>
    <mergeCell ref="A30:V30"/>
    <mergeCell ref="G32:H33"/>
    <mergeCell ref="I32:L32"/>
    <mergeCell ref="M32:N33"/>
    <mergeCell ref="O32:P33"/>
    <mergeCell ref="Q32:V32"/>
    <mergeCell ref="I33:J33"/>
    <mergeCell ref="I39:J39"/>
    <mergeCell ref="M39:N39"/>
    <mergeCell ref="O39:P39"/>
    <mergeCell ref="G40:H40"/>
    <mergeCell ref="I40:J40"/>
    <mergeCell ref="M40:N40"/>
    <mergeCell ref="O40:P40"/>
    <mergeCell ref="G41:H41"/>
    <mergeCell ref="I41:J41"/>
    <mergeCell ref="M41:N41"/>
    <mergeCell ref="O41:P41"/>
    <mergeCell ref="G42:H42"/>
    <mergeCell ref="I42:J42"/>
    <mergeCell ref="M42:N42"/>
    <mergeCell ref="O42:P42"/>
    <mergeCell ref="G43:H43"/>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I27"/>
    <mergeCell ref="J27:P27"/>
    <mergeCell ref="Q27:V27"/>
    <mergeCell ref="C28:I28"/>
    <mergeCell ref="J28:P28"/>
    <mergeCell ref="Q28:V28"/>
    <mergeCell ref="C29:I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I37:J37"/>
    <mergeCell ref="M37:N37"/>
    <mergeCell ref="O37:P37"/>
    <mergeCell ref="G38:H38"/>
    <mergeCell ref="I38:J38"/>
    <mergeCell ref="M38:N38"/>
    <mergeCell ref="O38:P38"/>
    <mergeCell ref="G39:H3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R55:V55"/>
    <mergeCell ref="I43:J43"/>
    <mergeCell ref="M43:N43"/>
    <mergeCell ref="O43:P43"/>
    <mergeCell ref="G44:H44"/>
    <mergeCell ref="I44:J44"/>
    <mergeCell ref="M44:N44"/>
    <mergeCell ref="O44:P44"/>
    <mergeCell ref="J29:P29"/>
    <mergeCell ref="Q29:V29"/>
    <mergeCell ref="Q33:V44"/>
    <mergeCell ref="G34:H34"/>
    <mergeCell ref="I34:J34"/>
    <mergeCell ref="M34:N34"/>
    <mergeCell ref="O34:P34"/>
    <mergeCell ref="G35:H35"/>
    <mergeCell ref="I35:J35"/>
    <mergeCell ref="M35:N35"/>
    <mergeCell ref="O35:P35"/>
    <mergeCell ref="G36:H36"/>
    <mergeCell ref="I36:J36"/>
    <mergeCell ref="M36:N36"/>
    <mergeCell ref="O36:P36"/>
    <mergeCell ref="G37:H37"/>
  </mergeCells>
  <dataValidations count="2">
    <dataValidation type="textLength" allowBlank="1" showInputMessage="1" showErrorMessage="1" sqref="C47:V47" xr:uid="{3908A86A-53C1-4AA0-94CE-A40C2307AE94}">
      <formula1>1</formula1>
      <formula2>700</formula2>
    </dataValidation>
    <dataValidation type="textLength" allowBlank="1" showInputMessage="1" showErrorMessage="1" sqref="C49:V49" xr:uid="{8B0EA71E-6126-4E02-9B75-E16B7344C7E6}">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2303055-DFA5-4EF3-9233-03E72434D1F2}">
          <x14:formula1>
            <xm:f>lista!$R$2:$R$21</xm:f>
          </x14:formula1>
          <xm:sqref>U11:V11</xm:sqref>
        </x14:dataValidation>
        <x14:dataValidation type="list" allowBlank="1" showInputMessage="1" showErrorMessage="1" xr:uid="{579831A1-DEE8-4892-BC97-E4848647A0FD}">
          <x14:formula1>
            <xm:f>lista!$K$2:$K$24</xm:f>
          </x14:formula1>
          <xm:sqref>H13</xm:sqref>
        </x14:dataValidation>
        <x14:dataValidation type="list" allowBlank="1" showInputMessage="1" showErrorMessage="1" xr:uid="{2D46A2EA-5612-49D0-9ABB-50E471B7C3EF}">
          <x14:formula1>
            <xm:f>lista!$L$2:$L$21</xm:f>
          </x14:formula1>
          <xm:sqref>H8:R8</xm:sqref>
        </x14:dataValidation>
        <x14:dataValidation type="list" allowBlank="1" showInputMessage="1" showErrorMessage="1" xr:uid="{66E4B942-FF87-443B-B0FB-59348D6F0FBF}">
          <x14:formula1>
            <xm:f>lista!$M$2:$M$21</xm:f>
          </x14:formula1>
          <xm:sqref>S8:V8</xm:sqref>
        </x14:dataValidation>
        <x14:dataValidation type="list" allowBlank="1" showInputMessage="1" showErrorMessage="1" xr:uid="{3568DF20-A7BB-44E3-BD38-EE11D86C240F}">
          <x14:formula1>
            <xm:f>lista!$Q$2:$Q$3</xm:f>
          </x14:formula1>
          <xm:sqref>O11:Q11</xm:sqref>
        </x14:dataValidation>
        <x14:dataValidation type="list" allowBlank="1" showInputMessage="1" showErrorMessage="1" xr:uid="{7103ABCB-185E-43FB-89C5-4CC40EEFF732}">
          <x14:formula1>
            <xm:f>lista!$I$2:$I$7</xm:f>
          </x14:formula1>
          <xm:sqref>A13:B13</xm:sqref>
        </x14:dataValidation>
        <x14:dataValidation type="list" allowBlank="1" showInputMessage="1" showErrorMessage="1" xr:uid="{AE51DE4E-44EC-40C7-A684-69CAF1736953}">
          <x14:formula1>
            <xm:f>lista!$H$2:$H$5</xm:f>
          </x14:formula1>
          <xm:sqref>T16:V17</xm:sqref>
        </x14:dataValidation>
        <x14:dataValidation type="list" allowBlank="1" showInputMessage="1" showErrorMessage="1" xr:uid="{427EBD07-9E79-49B8-882E-6E37554672F1}">
          <x14:formula1>
            <xm:f>lista!$G$2:$G$5</xm:f>
          </x14:formula1>
          <xm:sqref>Q16:S17</xm:sqref>
        </x14:dataValidation>
        <x14:dataValidation type="list" allowBlank="1" showInputMessage="1" showErrorMessage="1" xr:uid="{833ACB16-BA85-4748-B394-9C18C67E834D}">
          <x14:formula1>
            <xm:f>lista!$C$2:$C$3</xm:f>
          </x14:formula1>
          <xm:sqref>P20:R20</xm:sqref>
        </x14:dataValidation>
        <x14:dataValidation type="list" allowBlank="1" showInputMessage="1" showErrorMessage="1" xr:uid="{FFB585BD-CAE3-4D4A-84F5-80724BBE76FF}">
          <x14:formula1>
            <xm:f>lista!$E$2:$E$3</xm:f>
          </x14:formula1>
          <xm:sqref>S20:V20</xm:sqref>
        </x14:dataValidation>
        <x14:dataValidation type="list" allowBlank="1" showInputMessage="1" showErrorMessage="1" xr:uid="{C8AEC11E-21C4-4BE6-80E3-0EDA7625C0D6}">
          <x14:formula1>
            <xm:f>lista!$D$2:$D$3</xm:f>
          </x14:formula1>
          <xm:sqref>L20:O20</xm:sqref>
        </x14:dataValidation>
        <x14:dataValidation type="list" allowBlank="1" showInputMessage="1" showErrorMessage="1" xr:uid="{DB12784A-5713-46AB-B5CA-6B521CFD970A}">
          <x14:formula1>
            <xm:f>lista!$F$2:$F$9</xm:f>
          </x14:formula1>
          <xm:sqref>D20:G20</xm:sqref>
        </x14:dataValidation>
        <x14:dataValidation type="list" allowBlank="1" showInputMessage="1" showErrorMessage="1" xr:uid="{12C8E7BD-7FAE-4740-B46B-4C1F8DDD4ED9}">
          <x14:formula1>
            <xm:f>lista!$O$2:$O$3</xm:f>
          </x14:formula1>
          <xm:sqref>A20:C20</xm:sqref>
        </x14:dataValidation>
        <x14:dataValidation type="list" allowBlank="1" showInputMessage="1" showErrorMessage="1" xr:uid="{CFFFC6B3-1CED-4209-BE92-103DCBDE226F}">
          <x14:formula1>
            <xm:f>lista!$B$2:$B$8</xm:f>
          </x14:formula1>
          <xm:sqref>F16:I17</xm:sqref>
        </x14:dataValidation>
        <x14:dataValidation type="list" allowBlank="1" showInputMessage="1" showErrorMessage="1" xr:uid="{E39B0021-BF17-4307-BB97-6D50954DA80D}">
          <x14:formula1>
            <xm:f>lista!$A$2:$A$13</xm:f>
          </x14:formula1>
          <xm:sqref>F11:N11</xm:sqref>
        </x14:dataValidation>
        <x14:dataValidation type="list" allowBlank="1" showInputMessage="1" showErrorMessage="1" xr:uid="{3BB33401-6E0A-4401-B4C6-190300515016}">
          <x14:formula1>
            <xm:f>lista!$J$2:$J$13</xm:f>
          </x14:formula1>
          <xm:sqref>C13</xm:sqref>
        </x14:dataValidation>
        <x14:dataValidation type="list" allowBlank="1" showInputMessage="1" showErrorMessage="1" xr:uid="{82BBA818-A8C2-41C6-B93F-7D4988DA7D43}">
          <x14:formula1>
            <xm:f>lista!$N$2:$N$5</xm:f>
          </x14:formula1>
          <xm:sqref>A8:G8</xm:sqref>
        </x14:dataValidation>
        <x14:dataValidation type="list" allowBlank="1" showInputMessage="1" showErrorMessage="1" xr:uid="{5A85B699-E030-437C-A10F-7C22B2B5CE55}">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D6CDA-C6C6-45E5-837B-B1E0D449B359}">
  <sheetPr>
    <pageSetUpPr fitToPage="1"/>
  </sheetPr>
  <dimension ref="A1:AA71"/>
  <sheetViews>
    <sheetView showGridLines="0" view="pageBreakPreview" topLeftCell="A24" zoomScale="80" zoomScaleNormal="100" zoomScaleSheetLayoutView="80" workbookViewId="0">
      <selection activeCell="A46" sqref="A46:V46"/>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6"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4.6"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4.6"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4.6"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216" t="s">
        <v>265</v>
      </c>
      <c r="B11" s="216"/>
      <c r="C11" s="216"/>
      <c r="D11" s="216"/>
      <c r="E11" s="216"/>
      <c r="F11" s="116" t="s">
        <v>82</v>
      </c>
      <c r="G11" s="117"/>
      <c r="H11" s="117"/>
      <c r="I11" s="117"/>
      <c r="J11" s="117"/>
      <c r="K11" s="117"/>
      <c r="L11" s="117"/>
      <c r="M11" s="117"/>
      <c r="N11" s="118"/>
      <c r="O11" s="106" t="s">
        <v>32</v>
      </c>
      <c r="P11" s="107"/>
      <c r="Q11" s="108"/>
      <c r="R11" s="114" t="s">
        <v>266</v>
      </c>
      <c r="S11" s="114"/>
      <c r="T11" s="114"/>
      <c r="U11" s="119" t="s">
        <v>49</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66</v>
      </c>
      <c r="B13" s="113"/>
      <c r="C13" s="114" t="s">
        <v>100</v>
      </c>
      <c r="D13" s="114"/>
      <c r="E13" s="114"/>
      <c r="F13" s="114"/>
      <c r="G13" s="114"/>
      <c r="H13" s="114" t="s">
        <v>136</v>
      </c>
      <c r="I13" s="114"/>
      <c r="J13" s="114"/>
      <c r="K13" s="114"/>
      <c r="L13" s="114"/>
      <c r="M13" s="114"/>
      <c r="N13" s="114" t="s">
        <v>267</v>
      </c>
      <c r="O13" s="114"/>
      <c r="P13" s="114" t="s">
        <v>268</v>
      </c>
      <c r="Q13" s="114"/>
      <c r="R13" s="106" t="s">
        <v>268</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217" t="s">
        <v>269</v>
      </c>
      <c r="B16" s="217"/>
      <c r="C16" s="217"/>
      <c r="D16" s="217"/>
      <c r="E16" s="217"/>
      <c r="F16" s="123" t="s">
        <v>19</v>
      </c>
      <c r="G16" s="123"/>
      <c r="H16" s="123"/>
      <c r="I16" s="123"/>
      <c r="J16" s="123">
        <v>0.88</v>
      </c>
      <c r="K16" s="123"/>
      <c r="L16" s="123"/>
      <c r="M16" s="123"/>
      <c r="N16" s="33" t="s">
        <v>193</v>
      </c>
      <c r="O16" s="33" t="s">
        <v>194</v>
      </c>
      <c r="P16" s="33" t="s">
        <v>195</v>
      </c>
      <c r="Q16" s="83" t="s">
        <v>24</v>
      </c>
      <c r="R16" s="83"/>
      <c r="S16" s="83"/>
      <c r="T16" s="119">
        <v>2025</v>
      </c>
      <c r="U16" s="119"/>
      <c r="V16" s="119"/>
    </row>
    <row r="17" spans="1:25" ht="37.200000000000003" customHeight="1">
      <c r="A17" s="217"/>
      <c r="B17" s="217"/>
      <c r="C17" s="217"/>
      <c r="D17" s="217"/>
      <c r="E17" s="217"/>
      <c r="F17" s="123"/>
      <c r="G17" s="123"/>
      <c r="H17" s="123"/>
      <c r="I17" s="123"/>
      <c r="J17" s="123"/>
      <c r="K17" s="123"/>
      <c r="L17" s="123"/>
      <c r="M17" s="123"/>
      <c r="N17" s="18">
        <v>1</v>
      </c>
      <c r="O17" s="18" t="s">
        <v>65</v>
      </c>
      <c r="P17" s="18" t="s">
        <v>268</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46</v>
      </c>
      <c r="B20" s="143"/>
      <c r="C20" s="144"/>
      <c r="D20" s="142" t="s">
        <v>64</v>
      </c>
      <c r="E20" s="143"/>
      <c r="F20" s="143"/>
      <c r="G20" s="144"/>
      <c r="H20" s="142">
        <v>1</v>
      </c>
      <c r="I20" s="143"/>
      <c r="J20" s="143"/>
      <c r="K20" s="144"/>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18">
        <v>1</v>
      </c>
      <c r="B23" s="206"/>
      <c r="C23" s="206"/>
      <c r="D23" s="207"/>
      <c r="E23" s="205" t="s">
        <v>270</v>
      </c>
      <c r="F23" s="206"/>
      <c r="G23" s="206"/>
      <c r="H23" s="206"/>
      <c r="I23" s="207"/>
      <c r="J23" s="219" t="s">
        <v>271</v>
      </c>
      <c r="K23" s="210"/>
      <c r="L23" s="210"/>
      <c r="M23" s="210"/>
      <c r="N23" s="211"/>
      <c r="O23" s="202" t="s">
        <v>208</v>
      </c>
      <c r="P23" s="203"/>
      <c r="Q23" s="203"/>
      <c r="R23" s="203"/>
      <c r="S23" s="203"/>
      <c r="T23" s="203"/>
      <c r="U23" s="203"/>
      <c r="V23" s="204"/>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66.75" customHeight="1">
      <c r="A25" s="199" t="s">
        <v>272</v>
      </c>
      <c r="B25" s="199"/>
      <c r="C25" s="199"/>
      <c r="D25" s="199"/>
      <c r="E25" s="199"/>
      <c r="F25" s="199"/>
      <c r="G25" s="199"/>
      <c r="H25" s="199"/>
      <c r="I25" s="199"/>
      <c r="J25" s="199"/>
      <c r="K25" s="199"/>
      <c r="L25" s="199"/>
      <c r="M25" s="200" t="s">
        <v>273</v>
      </c>
      <c r="N25" s="200"/>
      <c r="O25" s="200"/>
      <c r="P25" s="200"/>
      <c r="Q25" s="200"/>
      <c r="R25" s="200"/>
      <c r="S25" s="200"/>
      <c r="T25" s="200"/>
      <c r="U25" s="200"/>
      <c r="V25" s="200"/>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220" t="s">
        <v>274</v>
      </c>
      <c r="D27" s="221"/>
      <c r="E27" s="221"/>
      <c r="F27" s="221"/>
      <c r="G27" s="222"/>
      <c r="H27" s="223" t="s">
        <v>275</v>
      </c>
      <c r="I27" s="224"/>
      <c r="J27" s="224"/>
      <c r="K27" s="224"/>
      <c r="L27" s="225"/>
      <c r="M27" s="220" t="s">
        <v>276</v>
      </c>
      <c r="N27" s="221"/>
      <c r="O27" s="221"/>
      <c r="P27" s="221"/>
      <c r="Q27" s="222"/>
      <c r="R27" s="220" t="s">
        <v>277</v>
      </c>
      <c r="S27" s="221"/>
      <c r="T27" s="221"/>
      <c r="U27" s="221"/>
      <c r="V27" s="222"/>
    </row>
    <row r="28" spans="1:25" ht="19.2" customHeight="1">
      <c r="A28" s="152" t="s">
        <v>215</v>
      </c>
      <c r="B28" s="152"/>
      <c r="C28" s="209">
        <v>1</v>
      </c>
      <c r="D28" s="210"/>
      <c r="E28" s="210"/>
      <c r="F28" s="210"/>
      <c r="G28" s="211"/>
      <c r="H28" s="205">
        <v>2</v>
      </c>
      <c r="I28" s="206"/>
      <c r="J28" s="206"/>
      <c r="K28" s="206"/>
      <c r="L28" s="207"/>
      <c r="M28" s="205">
        <v>3</v>
      </c>
      <c r="N28" s="206"/>
      <c r="O28" s="206"/>
      <c r="P28" s="206"/>
      <c r="Q28" s="207"/>
      <c r="R28" s="324">
        <v>4</v>
      </c>
      <c r="S28" s="325"/>
      <c r="T28" s="325"/>
      <c r="U28" s="325"/>
      <c r="V28" s="326"/>
      <c r="X28" s="8"/>
      <c r="Y28" s="8"/>
    </row>
    <row r="29" spans="1:25" ht="19.2" customHeight="1">
      <c r="A29" s="152" t="s">
        <v>216</v>
      </c>
      <c r="B29" s="152"/>
      <c r="C29" s="209">
        <v>4</v>
      </c>
      <c r="D29" s="210"/>
      <c r="E29" s="210"/>
      <c r="F29" s="210"/>
      <c r="G29" s="211"/>
      <c r="H29" s="205">
        <v>4</v>
      </c>
      <c r="I29" s="206"/>
      <c r="J29" s="206"/>
      <c r="K29" s="206"/>
      <c r="L29" s="207"/>
      <c r="M29" s="205">
        <v>4</v>
      </c>
      <c r="N29" s="206"/>
      <c r="O29" s="206"/>
      <c r="P29" s="206"/>
      <c r="Q29" s="207"/>
      <c r="R29" s="324">
        <v>4</v>
      </c>
      <c r="S29" s="325"/>
      <c r="T29" s="325"/>
      <c r="U29" s="325"/>
      <c r="V29" s="326"/>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47" t="s">
        <v>218</v>
      </c>
      <c r="B32" s="46" t="s">
        <v>219</v>
      </c>
      <c r="C32" s="1"/>
      <c r="D32" s="1"/>
      <c r="G32" s="173"/>
      <c r="H32" s="173"/>
      <c r="I32" s="173"/>
      <c r="J32" s="173"/>
      <c r="K32" s="173"/>
      <c r="L32" s="173"/>
      <c r="M32" s="173"/>
      <c r="N32" s="173"/>
      <c r="O32" s="173"/>
      <c r="P32" s="173"/>
      <c r="Q32" s="192"/>
      <c r="R32" s="192"/>
      <c r="S32" s="192"/>
      <c r="T32" s="192"/>
      <c r="U32" s="192"/>
      <c r="V32" s="193"/>
    </row>
    <row r="33" spans="1:25" ht="17.7" customHeight="1">
      <c r="A33" s="45" t="s">
        <v>274</v>
      </c>
      <c r="B33" s="44">
        <f>IF(ISERROR($C$28/$C$29),0,$C$28/$C$29)</f>
        <v>0.25</v>
      </c>
      <c r="C33" s="1"/>
      <c r="D33" s="1"/>
      <c r="G33" s="191"/>
      <c r="H33" s="191"/>
      <c r="I33" s="173"/>
      <c r="J33" s="173"/>
      <c r="K33" s="10"/>
      <c r="L33" s="11"/>
      <c r="M33" s="191"/>
      <c r="N33" s="191"/>
      <c r="O33" s="191"/>
      <c r="P33" s="191"/>
      <c r="Q33" s="173"/>
      <c r="R33" s="173"/>
      <c r="S33" s="173"/>
      <c r="T33" s="173"/>
      <c r="U33" s="173"/>
      <c r="V33" s="173"/>
    </row>
    <row r="34" spans="1:25" ht="17.7" customHeight="1">
      <c r="A34" s="45" t="s">
        <v>275</v>
      </c>
      <c r="B34" s="44">
        <f>IF(ISERROR($H$28/$H$29),0,$H$28/$H$29)</f>
        <v>0.5</v>
      </c>
      <c r="C34" s="1"/>
      <c r="D34" s="1"/>
      <c r="G34" s="173"/>
      <c r="H34" s="173"/>
      <c r="I34" s="173"/>
      <c r="J34" s="173"/>
      <c r="K34" s="12"/>
      <c r="L34" s="10"/>
      <c r="M34" s="173"/>
      <c r="N34" s="173"/>
      <c r="O34" s="173"/>
      <c r="P34" s="173"/>
      <c r="Q34" s="173"/>
      <c r="R34" s="173"/>
      <c r="S34" s="173"/>
      <c r="T34" s="173"/>
      <c r="U34" s="173"/>
      <c r="V34" s="173"/>
    </row>
    <row r="35" spans="1:25" ht="17.7" customHeight="1">
      <c r="A35" s="45" t="s">
        <v>276</v>
      </c>
      <c r="B35" s="44">
        <f>IF(ISERROR($M$28/$M$29),0,$M$28/$M$29)</f>
        <v>0.75</v>
      </c>
      <c r="C35" s="1"/>
      <c r="D35" s="1"/>
      <c r="G35" s="173"/>
      <c r="H35" s="173"/>
      <c r="I35" s="173"/>
      <c r="J35" s="173"/>
      <c r="K35" s="12"/>
      <c r="L35" s="10"/>
      <c r="M35" s="173"/>
      <c r="N35" s="173"/>
      <c r="O35" s="173"/>
      <c r="P35" s="173"/>
      <c r="Q35" s="173"/>
      <c r="R35" s="173"/>
      <c r="S35" s="173"/>
      <c r="T35" s="173"/>
      <c r="U35" s="173"/>
      <c r="V35" s="173"/>
    </row>
    <row r="36" spans="1:25" s="2" customFormat="1" ht="17.7" customHeight="1">
      <c r="A36" s="45" t="s">
        <v>277</v>
      </c>
      <c r="B36" s="44">
        <f>IF(ISERROR($R$28/$R$29),0,$R$28/$R$29)</f>
        <v>1</v>
      </c>
      <c r="C36" s="1"/>
      <c r="D36" s="1"/>
      <c r="E36" s="1"/>
      <c r="F36" s="1"/>
      <c r="G36" s="173"/>
      <c r="H36" s="173"/>
      <c r="I36" s="173"/>
      <c r="J36" s="173"/>
      <c r="K36" s="12"/>
      <c r="L36" s="10"/>
      <c r="M36" s="173"/>
      <c r="N36" s="173"/>
      <c r="O36" s="173"/>
      <c r="P36" s="173"/>
      <c r="Q36" s="173"/>
      <c r="R36" s="173"/>
      <c r="S36" s="173"/>
      <c r="T36" s="173"/>
      <c r="U36" s="173"/>
      <c r="V36" s="173"/>
      <c r="W36" s="1"/>
      <c r="X36" s="1"/>
      <c r="Y36" s="1"/>
    </row>
    <row r="37" spans="1:25" s="2" customFormat="1" ht="17.7" customHeight="1">
      <c r="A37" s="43"/>
      <c r="B37" s="68"/>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43"/>
      <c r="B38" s="68"/>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43"/>
      <c r="B39" s="68"/>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43"/>
      <c r="B40" s="68"/>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43"/>
      <c r="B41" s="68"/>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43"/>
      <c r="B42" s="68"/>
      <c r="C42" s="1"/>
      <c r="D42" s="1"/>
      <c r="E42" s="1"/>
      <c r="F42" s="1"/>
      <c r="G42" s="1"/>
      <c r="H42" s="1"/>
      <c r="I42" s="1"/>
      <c r="J42" s="1"/>
      <c r="K42" s="12"/>
      <c r="L42" s="10"/>
      <c r="M42" s="1"/>
      <c r="N42" s="1"/>
      <c r="O42" s="1"/>
      <c r="P42" s="1"/>
      <c r="Q42" s="1"/>
      <c r="R42" s="1"/>
      <c r="S42" s="1"/>
      <c r="T42" s="1"/>
      <c r="U42" s="1"/>
      <c r="V42" s="1"/>
      <c r="W42" s="1"/>
      <c r="X42" s="1"/>
      <c r="Y42" s="1"/>
    </row>
    <row r="43" spans="1:25" s="2" customFormat="1" ht="17.7" customHeight="1">
      <c r="A43" s="43"/>
      <c r="B43" s="68"/>
      <c r="C43" s="1"/>
      <c r="D43" s="1"/>
      <c r="E43" s="1"/>
      <c r="F43" s="1"/>
      <c r="G43" s="1"/>
      <c r="H43" s="1"/>
      <c r="I43" s="1"/>
      <c r="J43" s="1"/>
      <c r="K43" s="12"/>
      <c r="L43" s="10"/>
      <c r="M43" s="1"/>
      <c r="N43" s="1"/>
      <c r="O43" s="1"/>
      <c r="P43" s="1"/>
      <c r="Q43" s="1"/>
      <c r="R43" s="1"/>
      <c r="S43" s="1"/>
      <c r="T43" s="1"/>
      <c r="U43" s="1"/>
      <c r="V43" s="23"/>
      <c r="W43" s="1"/>
      <c r="X43" s="1"/>
      <c r="Y43" s="1"/>
    </row>
    <row r="44" spans="1:25" s="2" customFormat="1" ht="17.7" customHeight="1">
      <c r="A44" s="43"/>
      <c r="B44" s="68"/>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65.400000000000006" customHeight="1">
      <c r="A47" s="88" t="s">
        <v>221</v>
      </c>
      <c r="B47" s="89"/>
      <c r="C47" s="91" t="s">
        <v>278</v>
      </c>
      <c r="D47" s="91"/>
      <c r="E47" s="91"/>
      <c r="F47" s="91"/>
      <c r="G47" s="91"/>
      <c r="H47" s="91"/>
      <c r="I47" s="91"/>
      <c r="J47" s="91"/>
      <c r="K47" s="91"/>
      <c r="L47" s="91"/>
      <c r="M47" s="91"/>
      <c r="N47" s="91"/>
      <c r="O47" s="91"/>
      <c r="P47" s="91"/>
      <c r="Q47" s="91"/>
      <c r="R47" s="91"/>
      <c r="S47" s="91"/>
      <c r="T47" s="91"/>
      <c r="U47" s="91"/>
      <c r="V47" s="91"/>
      <c r="W47" s="10"/>
      <c r="X47" s="10"/>
      <c r="Y47" s="10"/>
    </row>
    <row r="48" spans="1:25" s="2" customFormat="1" ht="65.400000000000006" customHeight="1">
      <c r="A48" s="88" t="s">
        <v>222</v>
      </c>
      <c r="B48" s="89"/>
      <c r="C48" s="91" t="s">
        <v>279</v>
      </c>
      <c r="D48" s="91"/>
      <c r="E48" s="91"/>
      <c r="F48" s="91"/>
      <c r="G48" s="91"/>
      <c r="H48" s="91"/>
      <c r="I48" s="91"/>
      <c r="J48" s="91"/>
      <c r="K48" s="91"/>
      <c r="L48" s="91"/>
      <c r="M48" s="91"/>
      <c r="N48" s="91"/>
      <c r="O48" s="91"/>
      <c r="P48" s="91"/>
      <c r="Q48" s="91"/>
      <c r="R48" s="91"/>
      <c r="S48" s="91"/>
      <c r="T48" s="91"/>
      <c r="U48" s="91"/>
      <c r="V48" s="91"/>
      <c r="W48" s="10"/>
      <c r="X48" s="10"/>
      <c r="Y48" s="10"/>
    </row>
    <row r="49" spans="1:25" s="2" customFormat="1" ht="65.400000000000006" customHeight="1">
      <c r="A49" s="88" t="s">
        <v>280</v>
      </c>
      <c r="B49" s="89"/>
      <c r="C49" s="91" t="s">
        <v>281</v>
      </c>
      <c r="D49" s="91"/>
      <c r="E49" s="91"/>
      <c r="F49" s="91"/>
      <c r="G49" s="91"/>
      <c r="H49" s="91"/>
      <c r="I49" s="91"/>
      <c r="J49" s="91"/>
      <c r="K49" s="91"/>
      <c r="L49" s="91"/>
      <c r="M49" s="91"/>
      <c r="N49" s="91"/>
      <c r="O49" s="91"/>
      <c r="P49" s="91"/>
      <c r="Q49" s="91"/>
      <c r="R49" s="91"/>
      <c r="S49" s="91"/>
      <c r="T49" s="91"/>
      <c r="U49" s="91"/>
      <c r="V49" s="91"/>
      <c r="W49" s="10"/>
      <c r="X49" s="10"/>
      <c r="Y49" s="10"/>
    </row>
    <row r="50" spans="1:25" s="2" customFormat="1" ht="65.400000000000006" customHeight="1">
      <c r="A50" s="88" t="s">
        <v>282</v>
      </c>
      <c r="B50" s="89"/>
      <c r="C50" s="320" t="s">
        <v>283</v>
      </c>
      <c r="D50" s="320"/>
      <c r="E50" s="320"/>
      <c r="F50" s="320"/>
      <c r="G50" s="320"/>
      <c r="H50" s="320"/>
      <c r="I50" s="320"/>
      <c r="J50" s="320"/>
      <c r="K50" s="320"/>
      <c r="L50" s="320"/>
      <c r="M50" s="320"/>
      <c r="N50" s="320"/>
      <c r="O50" s="320"/>
      <c r="P50" s="320"/>
      <c r="Q50" s="320"/>
      <c r="R50" s="320"/>
      <c r="S50" s="320"/>
      <c r="T50" s="320"/>
      <c r="U50" s="320"/>
      <c r="V50" s="320"/>
      <c r="W50" s="10">
        <f>LEN(C50)</f>
        <v>581</v>
      </c>
      <c r="X50" s="10"/>
      <c r="Y50" s="10"/>
    </row>
    <row r="51" spans="1:25" s="2" customFormat="1" ht="18" customHeight="1">
      <c r="A51" s="85" t="s">
        <v>223</v>
      </c>
      <c r="B51" s="86"/>
      <c r="C51" s="86"/>
      <c r="D51" s="86"/>
      <c r="E51" s="86"/>
      <c r="F51" s="86"/>
      <c r="G51" s="86"/>
      <c r="H51" s="86"/>
      <c r="I51" s="86"/>
      <c r="J51" s="86"/>
      <c r="K51" s="86"/>
      <c r="L51" s="86"/>
      <c r="M51" s="86"/>
      <c r="N51" s="86"/>
      <c r="O51" s="86"/>
      <c r="P51" s="86"/>
      <c r="Q51" s="86"/>
      <c r="R51" s="86"/>
      <c r="S51" s="86"/>
      <c r="T51" s="86"/>
      <c r="U51" s="86"/>
      <c r="V51" s="87"/>
      <c r="W51" s="14"/>
      <c r="X51" s="15"/>
      <c r="Y51" s="12"/>
    </row>
    <row r="52" spans="1:25" s="2" customFormat="1" ht="32.25" customHeight="1">
      <c r="A52" s="88" t="s">
        <v>221</v>
      </c>
      <c r="B52" s="89"/>
      <c r="C52" s="91" t="s">
        <v>284</v>
      </c>
      <c r="D52" s="91"/>
      <c r="E52" s="91"/>
      <c r="F52" s="91"/>
      <c r="G52" s="91"/>
      <c r="H52" s="91"/>
      <c r="I52" s="91"/>
      <c r="J52" s="91"/>
      <c r="K52" s="91"/>
      <c r="L52" s="91"/>
      <c r="M52" s="91"/>
      <c r="N52" s="91"/>
      <c r="O52" s="91"/>
      <c r="P52" s="91"/>
      <c r="Q52" s="91"/>
      <c r="R52" s="91"/>
      <c r="S52" s="91"/>
      <c r="T52" s="91"/>
      <c r="U52" s="91"/>
      <c r="V52" s="91"/>
      <c r="W52" s="10"/>
      <c r="X52" s="15"/>
      <c r="Y52" s="12"/>
    </row>
    <row r="53" spans="1:25" s="2" customFormat="1" ht="32.25" customHeight="1">
      <c r="A53" s="88" t="s">
        <v>222</v>
      </c>
      <c r="B53" s="89"/>
      <c r="C53" s="91" t="s">
        <v>284</v>
      </c>
      <c r="D53" s="91"/>
      <c r="E53" s="91"/>
      <c r="F53" s="91"/>
      <c r="G53" s="91"/>
      <c r="H53" s="91"/>
      <c r="I53" s="91"/>
      <c r="J53" s="91"/>
      <c r="K53" s="91"/>
      <c r="L53" s="91"/>
      <c r="M53" s="91"/>
      <c r="N53" s="91"/>
      <c r="O53" s="91"/>
      <c r="P53" s="91"/>
      <c r="Q53" s="91"/>
      <c r="R53" s="91"/>
      <c r="S53" s="91"/>
      <c r="T53" s="91"/>
      <c r="U53" s="91"/>
      <c r="V53" s="91"/>
      <c r="W53" s="10"/>
      <c r="X53" s="15"/>
      <c r="Y53" s="12"/>
    </row>
    <row r="54" spans="1:25" s="2" customFormat="1" ht="32.25" customHeight="1">
      <c r="A54" s="88" t="s">
        <v>280</v>
      </c>
      <c r="B54" s="89"/>
      <c r="C54" s="91" t="s">
        <v>284</v>
      </c>
      <c r="D54" s="91"/>
      <c r="E54" s="91"/>
      <c r="F54" s="91"/>
      <c r="G54" s="91"/>
      <c r="H54" s="91"/>
      <c r="I54" s="91"/>
      <c r="J54" s="91"/>
      <c r="K54" s="91"/>
      <c r="L54" s="91"/>
      <c r="M54" s="91"/>
      <c r="N54" s="91"/>
      <c r="O54" s="91"/>
      <c r="P54" s="91"/>
      <c r="Q54" s="91"/>
      <c r="R54" s="91"/>
      <c r="S54" s="91"/>
      <c r="T54" s="91"/>
      <c r="U54" s="91"/>
      <c r="V54" s="91"/>
      <c r="W54" s="10"/>
      <c r="X54" s="15"/>
      <c r="Y54" s="12"/>
    </row>
    <row r="55" spans="1:25" s="2" customFormat="1" ht="32.25" customHeight="1">
      <c r="A55" s="88" t="s">
        <v>282</v>
      </c>
      <c r="B55" s="89"/>
      <c r="C55" s="320" t="s">
        <v>284</v>
      </c>
      <c r="D55" s="320"/>
      <c r="E55" s="320"/>
      <c r="F55" s="320"/>
      <c r="G55" s="320"/>
      <c r="H55" s="320"/>
      <c r="I55" s="320"/>
      <c r="J55" s="320"/>
      <c r="K55" s="320"/>
      <c r="L55" s="320"/>
      <c r="M55" s="320"/>
      <c r="N55" s="320"/>
      <c r="O55" s="320"/>
      <c r="P55" s="320"/>
      <c r="Q55" s="320"/>
      <c r="R55" s="320"/>
      <c r="S55" s="320"/>
      <c r="T55" s="320"/>
      <c r="U55" s="320"/>
      <c r="V55" s="320"/>
      <c r="W55" s="10">
        <f>LEN(C55)</f>
        <v>7</v>
      </c>
      <c r="X55" s="15"/>
      <c r="Y55" s="12"/>
    </row>
    <row r="56" spans="1:25" s="2" customFormat="1" ht="20.399999999999999" customHeight="1">
      <c r="A56" s="85" t="s">
        <v>224</v>
      </c>
      <c r="B56" s="86"/>
      <c r="C56" s="86"/>
      <c r="D56" s="86"/>
      <c r="E56" s="86"/>
      <c r="F56" s="86"/>
      <c r="G56" s="86"/>
      <c r="H56" s="86"/>
      <c r="I56" s="86"/>
      <c r="J56" s="86"/>
      <c r="K56" s="86"/>
      <c r="L56" s="86"/>
      <c r="M56" s="86"/>
      <c r="N56" s="86"/>
      <c r="O56" s="86"/>
      <c r="P56" s="86"/>
      <c r="Q56" s="86"/>
      <c r="R56" s="86"/>
      <c r="S56" s="86"/>
      <c r="T56" s="86"/>
      <c r="U56" s="86"/>
      <c r="V56" s="87"/>
      <c r="W56" s="14"/>
      <c r="X56" s="15"/>
      <c r="Y56" s="12"/>
    </row>
    <row r="57" spans="1:25" s="2" customFormat="1" ht="32.25" customHeight="1">
      <c r="A57" s="88" t="s">
        <v>221</v>
      </c>
      <c r="B57" s="89"/>
      <c r="C57" s="91" t="s">
        <v>32</v>
      </c>
      <c r="D57" s="91"/>
      <c r="E57" s="91"/>
      <c r="F57" s="91"/>
      <c r="G57" s="91"/>
      <c r="H57" s="91"/>
      <c r="I57" s="91"/>
      <c r="J57" s="91"/>
      <c r="K57" s="91"/>
      <c r="L57" s="91"/>
      <c r="M57" s="91"/>
      <c r="N57" s="91"/>
      <c r="O57" s="91"/>
      <c r="P57" s="91"/>
      <c r="Q57" s="91"/>
      <c r="R57" s="91"/>
      <c r="S57" s="91"/>
      <c r="T57" s="91"/>
      <c r="U57" s="91"/>
      <c r="V57" s="91"/>
      <c r="W57" s="14"/>
      <c r="X57" s="15"/>
      <c r="Y57" s="12"/>
    </row>
    <row r="58" spans="1:25" s="2" customFormat="1" ht="32.25" customHeight="1">
      <c r="A58" s="88" t="s">
        <v>222</v>
      </c>
      <c r="B58" s="89"/>
      <c r="C58" s="91" t="s">
        <v>47</v>
      </c>
      <c r="D58" s="91"/>
      <c r="E58" s="91"/>
      <c r="F58" s="91"/>
      <c r="G58" s="91"/>
      <c r="H58" s="91"/>
      <c r="I58" s="91"/>
      <c r="J58" s="91"/>
      <c r="K58" s="91"/>
      <c r="L58" s="91"/>
      <c r="M58" s="91"/>
      <c r="N58" s="91"/>
      <c r="O58" s="91"/>
      <c r="P58" s="91"/>
      <c r="Q58" s="91"/>
      <c r="R58" s="91"/>
      <c r="S58" s="91"/>
      <c r="T58" s="91"/>
      <c r="U58" s="91"/>
      <c r="V58" s="91"/>
      <c r="W58" s="14"/>
      <c r="X58" s="15"/>
      <c r="Y58" s="12"/>
    </row>
    <row r="59" spans="1:25" s="2" customFormat="1" ht="32.25" customHeight="1">
      <c r="A59" s="88" t="s">
        <v>280</v>
      </c>
      <c r="B59" s="89"/>
      <c r="C59" s="91" t="s">
        <v>32</v>
      </c>
      <c r="D59" s="91"/>
      <c r="E59" s="91"/>
      <c r="F59" s="91"/>
      <c r="G59" s="91"/>
      <c r="H59" s="91"/>
      <c r="I59" s="91"/>
      <c r="J59" s="91"/>
      <c r="K59" s="91"/>
      <c r="L59" s="91"/>
      <c r="M59" s="91"/>
      <c r="N59" s="91"/>
      <c r="O59" s="91"/>
      <c r="P59" s="91"/>
      <c r="Q59" s="91"/>
      <c r="R59" s="91"/>
      <c r="S59" s="91"/>
      <c r="T59" s="91"/>
      <c r="U59" s="91"/>
      <c r="V59" s="91"/>
      <c r="W59" s="14"/>
      <c r="X59" s="15"/>
      <c r="Y59" s="12"/>
    </row>
    <row r="60" spans="1:25" s="2" customFormat="1" ht="32.25" customHeight="1">
      <c r="A60" s="88" t="s">
        <v>282</v>
      </c>
      <c r="B60" s="89"/>
      <c r="C60" s="320" t="s">
        <v>32</v>
      </c>
      <c r="D60" s="320"/>
      <c r="E60" s="320"/>
      <c r="F60" s="320"/>
      <c r="G60" s="320"/>
      <c r="H60" s="320"/>
      <c r="I60" s="320"/>
      <c r="J60" s="320"/>
      <c r="K60" s="320"/>
      <c r="L60" s="320"/>
      <c r="M60" s="320"/>
      <c r="N60" s="320"/>
      <c r="O60" s="320"/>
      <c r="P60" s="320"/>
      <c r="Q60" s="320"/>
      <c r="R60" s="320"/>
      <c r="S60" s="320"/>
      <c r="T60" s="320"/>
      <c r="U60" s="320"/>
      <c r="V60" s="320"/>
      <c r="W60" s="14"/>
      <c r="X60" s="15"/>
      <c r="Y60" s="12"/>
    </row>
    <row r="61" spans="1:25" s="2" customFormat="1" ht="16.2" customHeight="1">
      <c r="A61" s="92" t="s">
        <v>225</v>
      </c>
      <c r="B61" s="92"/>
      <c r="C61" s="92"/>
      <c r="D61" s="92"/>
      <c r="E61" s="92"/>
      <c r="F61" s="92"/>
      <c r="G61" s="92"/>
      <c r="H61" s="92"/>
      <c r="I61" s="92"/>
      <c r="J61" s="92"/>
      <c r="K61" s="92"/>
      <c r="L61" s="92"/>
      <c r="M61" s="92"/>
      <c r="N61" s="92"/>
      <c r="O61" s="92"/>
      <c r="P61" s="92"/>
      <c r="Q61" s="92"/>
      <c r="R61" s="92"/>
      <c r="S61" s="92"/>
      <c r="T61" s="92"/>
      <c r="U61" s="92"/>
      <c r="V61" s="92"/>
      <c r="W61" s="14"/>
      <c r="X61" s="15"/>
      <c r="Y61" s="12"/>
    </row>
    <row r="62" spans="1:25" s="2" customFormat="1" ht="15.6" customHeight="1">
      <c r="A62" s="17" t="s">
        <v>17</v>
      </c>
      <c r="B62" s="93" t="s">
        <v>226</v>
      </c>
      <c r="C62" s="94"/>
      <c r="D62" s="95" t="s">
        <v>227</v>
      </c>
      <c r="E62" s="93"/>
      <c r="F62" s="93"/>
      <c r="G62" s="93"/>
      <c r="H62" s="93"/>
      <c r="I62" s="93"/>
      <c r="J62" s="94"/>
      <c r="K62" s="95" t="s">
        <v>228</v>
      </c>
      <c r="L62" s="93"/>
      <c r="M62" s="93"/>
      <c r="N62" s="93"/>
      <c r="O62" s="93"/>
      <c r="P62" s="93"/>
      <c r="Q62" s="94"/>
      <c r="R62" s="95" t="s">
        <v>229</v>
      </c>
      <c r="S62" s="93"/>
      <c r="T62" s="93"/>
      <c r="U62" s="93"/>
      <c r="V62" s="94"/>
      <c r="W62" s="14"/>
      <c r="X62" s="15"/>
      <c r="Y62" s="12"/>
    </row>
    <row r="63" spans="1:25" s="2" customFormat="1" ht="42" customHeight="1">
      <c r="A63" s="42">
        <v>1</v>
      </c>
      <c r="B63" s="214">
        <v>45685</v>
      </c>
      <c r="C63" s="200"/>
      <c r="D63" s="215" t="s">
        <v>230</v>
      </c>
      <c r="E63" s="215"/>
      <c r="F63" s="215"/>
      <c r="G63" s="215"/>
      <c r="H63" s="215"/>
      <c r="I63" s="215"/>
      <c r="J63" s="215"/>
      <c r="K63" s="215" t="s">
        <v>231</v>
      </c>
      <c r="L63" s="215"/>
      <c r="M63" s="215"/>
      <c r="N63" s="215"/>
      <c r="O63" s="215"/>
      <c r="P63" s="215"/>
      <c r="Q63" s="215"/>
      <c r="R63" s="82">
        <v>45736</v>
      </c>
      <c r="S63" s="83"/>
      <c r="T63" s="83"/>
      <c r="U63" s="83"/>
      <c r="V63" s="83"/>
      <c r="W63" s="14"/>
      <c r="X63" s="15"/>
      <c r="Y63" s="12"/>
    </row>
    <row r="64" spans="1:25" s="2" customFormat="1" ht="80.400000000000006" customHeight="1">
      <c r="A64" s="75">
        <v>2</v>
      </c>
      <c r="B64" s="82">
        <v>45792</v>
      </c>
      <c r="C64" s="83"/>
      <c r="D64" s="84" t="s">
        <v>285</v>
      </c>
      <c r="E64" s="84"/>
      <c r="F64" s="84"/>
      <c r="G64" s="84"/>
      <c r="H64" s="84"/>
      <c r="I64" s="84"/>
      <c r="J64" s="84"/>
      <c r="K64" s="84" t="s">
        <v>286</v>
      </c>
      <c r="L64" s="84"/>
      <c r="M64" s="84"/>
      <c r="N64" s="84"/>
      <c r="O64" s="84"/>
      <c r="P64" s="84"/>
      <c r="Q64" s="84"/>
      <c r="R64" s="82">
        <v>45806</v>
      </c>
      <c r="S64" s="83"/>
      <c r="T64" s="83"/>
      <c r="U64" s="83"/>
      <c r="V64" s="83"/>
      <c r="W64" s="14"/>
      <c r="X64" s="15"/>
      <c r="Y64" s="12"/>
    </row>
    <row r="65" spans="1:25" s="2" customFormat="1" ht="15.6" customHeight="1">
      <c r="A65" s="177" t="s">
        <v>236</v>
      </c>
      <c r="B65" s="178"/>
      <c r="C65" s="178"/>
      <c r="D65" s="178"/>
      <c r="E65" s="178"/>
      <c r="F65" s="178"/>
      <c r="G65" s="178"/>
      <c r="H65" s="178"/>
      <c r="I65" s="178"/>
      <c r="J65" s="178"/>
      <c r="K65" s="178"/>
      <c r="L65" s="178"/>
      <c r="M65" s="178"/>
      <c r="N65" s="178"/>
      <c r="O65" s="178"/>
      <c r="P65" s="178"/>
      <c r="Q65" s="178"/>
      <c r="R65" s="178"/>
      <c r="S65" s="178"/>
      <c r="T65" s="178"/>
      <c r="U65" s="178"/>
      <c r="V65" s="179"/>
      <c r="W65" s="14"/>
      <c r="X65" s="15"/>
      <c r="Y65" s="12"/>
    </row>
    <row r="66" spans="1:25" s="2" customFormat="1" ht="26.7" customHeight="1">
      <c r="A66" s="41" t="s">
        <v>237</v>
      </c>
      <c r="B66" s="202" t="s">
        <v>238</v>
      </c>
      <c r="C66" s="203"/>
      <c r="D66" s="203"/>
      <c r="E66" s="203"/>
      <c r="F66" s="203"/>
      <c r="G66" s="203"/>
      <c r="H66" s="203"/>
      <c r="I66" s="203"/>
      <c r="J66" s="203"/>
      <c r="K66" s="203"/>
      <c r="L66" s="204"/>
      <c r="M66" s="212" t="s">
        <v>239</v>
      </c>
      <c r="N66" s="213"/>
      <c r="O66" s="145" t="s">
        <v>240</v>
      </c>
      <c r="P66" s="146"/>
      <c r="Q66" s="146"/>
      <c r="R66" s="146"/>
      <c r="S66" s="146"/>
      <c r="T66" s="146"/>
      <c r="U66" s="146"/>
      <c r="V66" s="147"/>
      <c r="W66" s="1"/>
      <c r="X66" s="1"/>
      <c r="Y66" s="1"/>
    </row>
    <row r="67" spans="1:25" s="2" customFormat="1" ht="24.6" customHeight="1">
      <c r="A67" s="41" t="s">
        <v>241</v>
      </c>
      <c r="B67" s="202" t="s">
        <v>242</v>
      </c>
      <c r="C67" s="203"/>
      <c r="D67" s="203"/>
      <c r="E67" s="203"/>
      <c r="F67" s="203"/>
      <c r="G67" s="203"/>
      <c r="H67" s="203"/>
      <c r="I67" s="203"/>
      <c r="J67" s="203"/>
      <c r="K67" s="203"/>
      <c r="L67" s="204"/>
      <c r="M67" s="212" t="s">
        <v>239</v>
      </c>
      <c r="N67" s="213"/>
      <c r="O67" s="202" t="s">
        <v>243</v>
      </c>
      <c r="P67" s="203"/>
      <c r="Q67" s="203"/>
      <c r="R67" s="203"/>
      <c r="S67" s="203"/>
      <c r="T67" s="203"/>
      <c r="U67" s="203"/>
      <c r="V67" s="204"/>
      <c r="W67" s="1"/>
      <c r="X67" s="1"/>
      <c r="Y67" s="1"/>
    </row>
    <row r="68" spans="1:25" s="2" customFormat="1" ht="27.6" customHeight="1">
      <c r="A68" s="41" t="s">
        <v>244</v>
      </c>
      <c r="B68" s="202" t="s">
        <v>245</v>
      </c>
      <c r="C68" s="203"/>
      <c r="D68" s="203"/>
      <c r="E68" s="203"/>
      <c r="F68" s="203"/>
      <c r="G68" s="203"/>
      <c r="H68" s="203"/>
      <c r="I68" s="203"/>
      <c r="J68" s="203"/>
      <c r="K68" s="203"/>
      <c r="L68" s="204"/>
      <c r="M68" s="212" t="s">
        <v>239</v>
      </c>
      <c r="N68" s="213"/>
      <c r="O68" s="202" t="s">
        <v>246</v>
      </c>
      <c r="P68" s="203"/>
      <c r="Q68" s="203"/>
      <c r="R68" s="203"/>
      <c r="S68" s="203"/>
      <c r="T68" s="203"/>
      <c r="U68" s="203"/>
      <c r="V68" s="204"/>
      <c r="W68" s="1"/>
      <c r="X68" s="1"/>
      <c r="Y68" s="1"/>
    </row>
    <row r="69" spans="1:25" s="2" customFormat="1" ht="13.5" customHeight="1">
      <c r="A69" s="177" t="s">
        <v>247</v>
      </c>
      <c r="B69" s="178"/>
      <c r="C69" s="178"/>
      <c r="D69" s="178"/>
      <c r="E69" s="178"/>
      <c r="F69" s="178"/>
      <c r="G69" s="178"/>
      <c r="H69" s="178"/>
      <c r="I69" s="178"/>
      <c r="J69" s="178"/>
      <c r="K69" s="178"/>
      <c r="L69" s="178"/>
      <c r="M69" s="178"/>
      <c r="N69" s="178"/>
      <c r="O69" s="178"/>
      <c r="P69" s="178"/>
      <c r="Q69" s="178"/>
      <c r="R69" s="178"/>
      <c r="S69" s="178"/>
      <c r="T69" s="178"/>
      <c r="U69" s="178"/>
      <c r="V69" s="179"/>
      <c r="W69" s="1"/>
      <c r="X69" s="1"/>
      <c r="Y69" s="1"/>
    </row>
    <row r="70" spans="1:25" s="2" customFormat="1" ht="19.95" customHeight="1">
      <c r="A70" s="27" t="s">
        <v>248</v>
      </c>
      <c r="B70" s="180" t="s">
        <v>249</v>
      </c>
      <c r="C70" s="181"/>
      <c r="D70" s="181"/>
      <c r="E70" s="181"/>
      <c r="F70" s="181"/>
      <c r="G70" s="181"/>
      <c r="H70" s="181"/>
      <c r="I70" s="181"/>
      <c r="J70" s="181"/>
      <c r="K70" s="181"/>
      <c r="L70" s="182"/>
      <c r="M70" s="183" t="s">
        <v>239</v>
      </c>
      <c r="N70" s="184"/>
      <c r="O70" s="180" t="s">
        <v>250</v>
      </c>
      <c r="P70" s="181"/>
      <c r="Q70" s="181"/>
      <c r="R70" s="181"/>
      <c r="S70" s="181"/>
      <c r="T70" s="181"/>
      <c r="U70" s="181"/>
      <c r="V70" s="182"/>
      <c r="W70" s="1"/>
      <c r="X70" s="1"/>
      <c r="Y70" s="1"/>
    </row>
    <row r="71" spans="1:25" ht="13.5" customHeight="1">
      <c r="A71" s="174" t="s">
        <v>251</v>
      </c>
      <c r="B71" s="174"/>
      <c r="C71" s="174"/>
      <c r="D71" s="174"/>
      <c r="E71" s="174"/>
      <c r="F71" s="174"/>
      <c r="G71" s="174"/>
      <c r="H71" s="174"/>
      <c r="I71" s="174"/>
      <c r="J71" s="174"/>
      <c r="K71" s="174"/>
      <c r="L71" s="174"/>
      <c r="M71" s="174"/>
      <c r="N71" s="174"/>
      <c r="O71" s="174"/>
      <c r="P71" s="174"/>
      <c r="Q71" s="174"/>
      <c r="R71" s="174"/>
      <c r="S71" s="174"/>
      <c r="T71" s="174"/>
      <c r="U71" s="174"/>
      <c r="V71" s="174"/>
    </row>
  </sheetData>
  <sheetProtection algorithmName="SHA-512" hashValue="y6w9wKrh6TmmEeYs8Vf0pycvGDmyrNiC0U/REBzlqQoMN6uFECBE6RH0AIey3D3m6+cooAj3PiLNkFL2R+XlHw==" saltValue="v1/VHWve+BSeRf23IzSNQA==" spinCount="100000" sheet="1" formatCells="0" formatColumns="0" formatRows="0" insertColumns="0" insertRows="0" insertHyperlinks="0" deleteColumns="0" deleteRows="0" sort="0" autoFilter="0" pivotTables="0"/>
  <mergeCells count="171">
    <mergeCell ref="A47:B47"/>
    <mergeCell ref="C47:V47"/>
    <mergeCell ref="A52:B52"/>
    <mergeCell ref="C52:V52"/>
    <mergeCell ref="A57:B57"/>
    <mergeCell ref="C57:V57"/>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 ref="A69:V69"/>
    <mergeCell ref="B70:L70"/>
    <mergeCell ref="M70:N70"/>
    <mergeCell ref="O70:V70"/>
    <mergeCell ref="B63:C63"/>
    <mergeCell ref="D63:J63"/>
    <mergeCell ref="K63:Q63"/>
    <mergeCell ref="R63:V63"/>
    <mergeCell ref="A51:V51"/>
    <mergeCell ref="B64:C64"/>
    <mergeCell ref="D64:J64"/>
    <mergeCell ref="K64:Q64"/>
    <mergeCell ref="R64:V64"/>
    <mergeCell ref="A60:B60"/>
    <mergeCell ref="C60:V60"/>
    <mergeCell ref="A71:V71"/>
    <mergeCell ref="C27:G27"/>
    <mergeCell ref="H27:L27"/>
    <mergeCell ref="M27:Q27"/>
    <mergeCell ref="R27:V27"/>
    <mergeCell ref="C28:G28"/>
    <mergeCell ref="B67:L67"/>
    <mergeCell ref="M67:N67"/>
    <mergeCell ref="O67:V67"/>
    <mergeCell ref="B68:L68"/>
    <mergeCell ref="M68:N68"/>
    <mergeCell ref="O68:V68"/>
    <mergeCell ref="A65:V65"/>
    <mergeCell ref="B66:L66"/>
    <mergeCell ref="M66:N66"/>
    <mergeCell ref="O66:V66"/>
    <mergeCell ref="A56:V56"/>
    <mergeCell ref="A61:V61"/>
    <mergeCell ref="B62:C62"/>
    <mergeCell ref="D62:J62"/>
    <mergeCell ref="K62:Q62"/>
    <mergeCell ref="R62:V62"/>
    <mergeCell ref="A46:V46"/>
    <mergeCell ref="A30:V30"/>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49:B49"/>
    <mergeCell ref="C49:V49"/>
    <mergeCell ref="A54:B54"/>
    <mergeCell ref="A59:B59"/>
    <mergeCell ref="A48:B48"/>
    <mergeCell ref="C48:V48"/>
    <mergeCell ref="A53:B53"/>
    <mergeCell ref="C53:V53"/>
    <mergeCell ref="A58:B58"/>
    <mergeCell ref="C58:V58"/>
    <mergeCell ref="A50:B50"/>
    <mergeCell ref="C50:V50"/>
    <mergeCell ref="C54:V54"/>
    <mergeCell ref="C55:V55"/>
    <mergeCell ref="A55:B55"/>
    <mergeCell ref="C59:V59"/>
  </mergeCells>
  <dataValidations count="2">
    <dataValidation type="textLength" allowBlank="1" showInputMessage="1" showErrorMessage="1" sqref="C47:V50" xr:uid="{15DFE724-F4EA-495D-A408-9ACD44363822}">
      <formula1>1</formula1>
      <formula2>700</formula2>
    </dataValidation>
    <dataValidation type="textLength" allowBlank="1" showInputMessage="1" showErrorMessage="1" sqref="C52:V55" xr:uid="{6CC8FA92-877B-481F-B393-77FBA318C234}">
      <formula1>1</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4BA5A89-55A7-4D56-817F-E3CEBCA0539E}">
          <x14:formula1>
            <xm:f>lista!$R$2:$R$21</xm:f>
          </x14:formula1>
          <xm:sqref>U11:V11</xm:sqref>
        </x14:dataValidation>
        <x14:dataValidation type="list" allowBlank="1" showInputMessage="1" showErrorMessage="1" xr:uid="{E4D9C96F-AC0A-47CC-B905-D4A9B208BF17}">
          <x14:formula1>
            <xm:f>lista!$K$2:$K$24</xm:f>
          </x14:formula1>
          <xm:sqref>H13</xm:sqref>
        </x14:dataValidation>
        <x14:dataValidation type="list" allowBlank="1" showInputMessage="1" showErrorMessage="1" xr:uid="{1F0EA799-FD8E-4C9C-9A4B-C4CFFC41FD4F}">
          <x14:formula1>
            <xm:f>lista!$L$2:$L$21</xm:f>
          </x14:formula1>
          <xm:sqref>H8:R8</xm:sqref>
        </x14:dataValidation>
        <x14:dataValidation type="list" allowBlank="1" showInputMessage="1" showErrorMessage="1" xr:uid="{A86F40E4-C93C-4D03-BA20-5B1D2254D469}">
          <x14:formula1>
            <xm:f>lista!$M$2:$M$21</xm:f>
          </x14:formula1>
          <xm:sqref>S8:V8</xm:sqref>
        </x14:dataValidation>
        <x14:dataValidation type="list" allowBlank="1" showInputMessage="1" showErrorMessage="1" xr:uid="{7DC26253-7AF0-494E-A1A1-38B5BF05DF73}">
          <x14:formula1>
            <xm:f>lista!$Q$2:$Q$3</xm:f>
          </x14:formula1>
          <xm:sqref>O11:Q11</xm:sqref>
        </x14:dataValidation>
        <x14:dataValidation type="list" allowBlank="1" showInputMessage="1" showErrorMessage="1" xr:uid="{2AB560EC-5078-408F-BA53-3A0A3A2C6BC0}">
          <x14:formula1>
            <xm:f>lista!$I$2:$I$7</xm:f>
          </x14:formula1>
          <xm:sqref>A13:B13</xm:sqref>
        </x14:dataValidation>
        <x14:dataValidation type="list" allowBlank="1" showInputMessage="1" showErrorMessage="1" xr:uid="{C28671E6-2C03-4858-8734-056E6F53D775}">
          <x14:formula1>
            <xm:f>lista!$H$2:$H$5</xm:f>
          </x14:formula1>
          <xm:sqref>T16:V17</xm:sqref>
        </x14:dataValidation>
        <x14:dataValidation type="list" allowBlank="1" showInputMessage="1" showErrorMessage="1" xr:uid="{00586C2B-8CB2-400E-BED7-07B42580EFC9}">
          <x14:formula1>
            <xm:f>lista!$G$2:$G$5</xm:f>
          </x14:formula1>
          <xm:sqref>Q16:S17</xm:sqref>
        </x14:dataValidation>
        <x14:dataValidation type="list" allowBlank="1" showInputMessage="1" showErrorMessage="1" xr:uid="{0AC58663-8BDA-42AB-BE50-F6F89E019A6E}">
          <x14:formula1>
            <xm:f>lista!$C$2:$C$3</xm:f>
          </x14:formula1>
          <xm:sqref>P20:R20</xm:sqref>
        </x14:dataValidation>
        <x14:dataValidation type="list" allowBlank="1" showInputMessage="1" showErrorMessage="1" xr:uid="{DB51B704-CC93-4696-9329-6CC9771C56F5}">
          <x14:formula1>
            <xm:f>lista!$E$2:$E$3</xm:f>
          </x14:formula1>
          <xm:sqref>S20:V20</xm:sqref>
        </x14:dataValidation>
        <x14:dataValidation type="list" allowBlank="1" showInputMessage="1" showErrorMessage="1" xr:uid="{3079E6A7-4ED7-477A-8E98-86D02C170688}">
          <x14:formula1>
            <xm:f>lista!$D$2:$D$3</xm:f>
          </x14:formula1>
          <xm:sqref>L20:O20</xm:sqref>
        </x14:dataValidation>
        <x14:dataValidation type="list" allowBlank="1" showInputMessage="1" showErrorMessage="1" xr:uid="{FA69C64A-C08C-4DB1-BC22-9A20D5AA7AD4}">
          <x14:formula1>
            <xm:f>lista!$F$2:$F$9</xm:f>
          </x14:formula1>
          <xm:sqref>D20:G20</xm:sqref>
        </x14:dataValidation>
        <x14:dataValidation type="list" allowBlank="1" showInputMessage="1" showErrorMessage="1" xr:uid="{474F1AA5-D799-4DDD-AF41-9574C1DD260E}">
          <x14:formula1>
            <xm:f>lista!$O$2:$O$3</xm:f>
          </x14:formula1>
          <xm:sqref>A20:C20</xm:sqref>
        </x14:dataValidation>
        <x14:dataValidation type="list" allowBlank="1" showInputMessage="1" showErrorMessage="1" xr:uid="{971766E5-2403-4B8E-80F0-29F8B3AF4D8E}">
          <x14:formula1>
            <xm:f>lista!$B$2:$B$8</xm:f>
          </x14:formula1>
          <xm:sqref>F16:I17</xm:sqref>
        </x14:dataValidation>
        <x14:dataValidation type="list" allowBlank="1" showInputMessage="1" showErrorMessage="1" xr:uid="{CF61AE09-C767-4962-BBDE-3BF1B4A09F6E}">
          <x14:formula1>
            <xm:f>lista!$A$2:$A$13</xm:f>
          </x14:formula1>
          <xm:sqref>F11:N11</xm:sqref>
        </x14:dataValidation>
        <x14:dataValidation type="list" allowBlank="1" showInputMessage="1" showErrorMessage="1" xr:uid="{6D43C81B-B397-436A-B56F-7D04C9B0D6CA}">
          <x14:formula1>
            <xm:f>lista!$J$2:$J$13</xm:f>
          </x14:formula1>
          <xm:sqref>C13</xm:sqref>
        </x14:dataValidation>
        <x14:dataValidation type="list" allowBlank="1" showInputMessage="1" showErrorMessage="1" xr:uid="{1579BFF2-AB4E-4C5D-9B98-F4816D6DAD1D}">
          <x14:formula1>
            <xm:f>lista!$N$2:$N$5</xm:f>
          </x14:formula1>
          <xm:sqref>A8:G8</xm:sqref>
        </x14:dataValidation>
        <x14:dataValidation type="list" allowBlank="1" showInputMessage="1" showErrorMessage="1" xr:uid="{ED3DCFD1-DF1A-421E-97C0-F94D0891F991}">
          <x14:formula1>
            <xm:f>lista!$P$2:$P$4</xm:f>
          </x14:formula1>
          <xm:sqref>C57:V60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1B62-B5E0-46A9-8217-AC694CE29491}">
  <sheetPr>
    <pageSetUpPr fitToPage="1"/>
  </sheetPr>
  <dimension ref="A1:AA71"/>
  <sheetViews>
    <sheetView showGridLines="0" view="pageBreakPreview" topLeftCell="A24" zoomScale="70" zoomScaleNormal="100" zoomScaleSheetLayoutView="70" workbookViewId="0">
      <selection activeCell="R28" activeCellId="3" sqref="C60:V60 C55:V55 C50:V50 R28:V29"/>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8.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0.399999999999999"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0.399999999999999"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0.399999999999999"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226" t="s">
        <v>287</v>
      </c>
      <c r="B11" s="226"/>
      <c r="C11" s="226"/>
      <c r="D11" s="226"/>
      <c r="E11" s="226"/>
      <c r="F11" s="116" t="s">
        <v>82</v>
      </c>
      <c r="G11" s="117"/>
      <c r="H11" s="117"/>
      <c r="I11" s="117"/>
      <c r="J11" s="117"/>
      <c r="K11" s="117"/>
      <c r="L11" s="117"/>
      <c r="M11" s="117"/>
      <c r="N11" s="118"/>
      <c r="O11" s="106" t="s">
        <v>32</v>
      </c>
      <c r="P11" s="107"/>
      <c r="Q11" s="108"/>
      <c r="R11" s="114" t="s">
        <v>288</v>
      </c>
      <c r="S11" s="114"/>
      <c r="T11" s="114"/>
      <c r="U11" s="119" t="s">
        <v>49</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66</v>
      </c>
      <c r="B13" s="113"/>
      <c r="C13" s="114" t="s">
        <v>100</v>
      </c>
      <c r="D13" s="114"/>
      <c r="E13" s="114"/>
      <c r="F13" s="114"/>
      <c r="G13" s="114"/>
      <c r="H13" s="114" t="s">
        <v>136</v>
      </c>
      <c r="I13" s="114"/>
      <c r="J13" s="114"/>
      <c r="K13" s="114"/>
      <c r="L13" s="114"/>
      <c r="M13" s="114"/>
      <c r="N13" s="114" t="s">
        <v>289</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33.6" customHeight="1">
      <c r="A16" s="226" t="s">
        <v>290</v>
      </c>
      <c r="B16" s="226"/>
      <c r="C16" s="226"/>
      <c r="D16" s="226"/>
      <c r="E16" s="226"/>
      <c r="F16" s="123" t="s">
        <v>19</v>
      </c>
      <c r="G16" s="123"/>
      <c r="H16" s="123"/>
      <c r="I16" s="123"/>
      <c r="J16" s="123">
        <v>0.88</v>
      </c>
      <c r="K16" s="123"/>
      <c r="L16" s="123"/>
      <c r="M16" s="123"/>
      <c r="N16" s="33" t="s">
        <v>193</v>
      </c>
      <c r="O16" s="33" t="s">
        <v>194</v>
      </c>
      <c r="P16" s="33" t="s">
        <v>195</v>
      </c>
      <c r="Q16" s="83" t="s">
        <v>24</v>
      </c>
      <c r="R16" s="83"/>
      <c r="S16" s="83"/>
      <c r="T16" s="119">
        <v>2025</v>
      </c>
      <c r="U16" s="119"/>
      <c r="V16" s="119"/>
    </row>
    <row r="17" spans="1:25" ht="46.95" customHeight="1">
      <c r="A17" s="226"/>
      <c r="B17" s="226"/>
      <c r="C17" s="226"/>
      <c r="D17" s="226"/>
      <c r="E17" s="226"/>
      <c r="F17" s="123"/>
      <c r="G17" s="123"/>
      <c r="H17" s="123"/>
      <c r="I17" s="123"/>
      <c r="J17" s="123"/>
      <c r="K17" s="123"/>
      <c r="L17" s="123"/>
      <c r="M17" s="123"/>
      <c r="N17" s="79">
        <v>1</v>
      </c>
      <c r="O17" s="18" t="s">
        <v>65</v>
      </c>
      <c r="P17" s="18" t="s">
        <v>65</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46</v>
      </c>
      <c r="B20" s="143"/>
      <c r="C20" s="144"/>
      <c r="D20" s="142" t="s">
        <v>64</v>
      </c>
      <c r="E20" s="143"/>
      <c r="F20" s="143"/>
      <c r="G20" s="144"/>
      <c r="H20" s="142">
        <v>1</v>
      </c>
      <c r="I20" s="143"/>
      <c r="J20" s="143"/>
      <c r="K20" s="144"/>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27">
        <v>1</v>
      </c>
      <c r="B23" s="228"/>
      <c r="C23" s="228"/>
      <c r="D23" s="229"/>
      <c r="E23" s="230" t="s">
        <v>291</v>
      </c>
      <c r="F23" s="231"/>
      <c r="G23" s="231"/>
      <c r="H23" s="231"/>
      <c r="I23" s="232"/>
      <c r="J23" s="233" t="s">
        <v>271</v>
      </c>
      <c r="K23" s="234"/>
      <c r="L23" s="234"/>
      <c r="M23" s="234"/>
      <c r="N23" s="235"/>
      <c r="O23" s="236" t="s">
        <v>292</v>
      </c>
      <c r="P23" s="237"/>
      <c r="Q23" s="237"/>
      <c r="R23" s="237"/>
      <c r="S23" s="237"/>
      <c r="T23" s="237"/>
      <c r="U23" s="237"/>
      <c r="V23" s="238"/>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45.45" customHeight="1">
      <c r="A25" s="245" t="s">
        <v>293</v>
      </c>
      <c r="B25" s="245"/>
      <c r="C25" s="245"/>
      <c r="D25" s="245"/>
      <c r="E25" s="245"/>
      <c r="F25" s="245"/>
      <c r="G25" s="245"/>
      <c r="H25" s="245"/>
      <c r="I25" s="245"/>
      <c r="J25" s="245"/>
      <c r="K25" s="245"/>
      <c r="L25" s="245"/>
      <c r="M25" s="245" t="s">
        <v>294</v>
      </c>
      <c r="N25" s="245"/>
      <c r="O25" s="245"/>
      <c r="P25" s="245"/>
      <c r="Q25" s="245"/>
      <c r="R25" s="245"/>
      <c r="S25" s="245"/>
      <c r="T25" s="245"/>
      <c r="U25" s="245"/>
      <c r="V25" s="245"/>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246" t="s">
        <v>274</v>
      </c>
      <c r="D27" s="247"/>
      <c r="E27" s="247"/>
      <c r="F27" s="247"/>
      <c r="G27" s="248"/>
      <c r="H27" s="249" t="s">
        <v>275</v>
      </c>
      <c r="I27" s="250"/>
      <c r="J27" s="250"/>
      <c r="K27" s="250"/>
      <c r="L27" s="251"/>
      <c r="M27" s="246" t="s">
        <v>276</v>
      </c>
      <c r="N27" s="247"/>
      <c r="O27" s="247"/>
      <c r="P27" s="247"/>
      <c r="Q27" s="248"/>
      <c r="R27" s="246" t="s">
        <v>295</v>
      </c>
      <c r="S27" s="247"/>
      <c r="T27" s="247"/>
      <c r="U27" s="247"/>
      <c r="V27" s="248"/>
    </row>
    <row r="28" spans="1:25" ht="19.2" customHeight="1">
      <c r="A28" s="152" t="s">
        <v>215</v>
      </c>
      <c r="B28" s="152"/>
      <c r="C28" s="239">
        <v>0</v>
      </c>
      <c r="D28" s="240"/>
      <c r="E28" s="240"/>
      <c r="F28" s="240"/>
      <c r="G28" s="241"/>
      <c r="H28" s="242">
        <v>2</v>
      </c>
      <c r="I28" s="243"/>
      <c r="J28" s="243"/>
      <c r="K28" s="243"/>
      <c r="L28" s="244"/>
      <c r="M28" s="242">
        <v>3</v>
      </c>
      <c r="N28" s="243"/>
      <c r="O28" s="243"/>
      <c r="P28" s="243"/>
      <c r="Q28" s="244"/>
      <c r="R28" s="327">
        <v>4</v>
      </c>
      <c r="S28" s="328"/>
      <c r="T28" s="328"/>
      <c r="U28" s="328"/>
      <c r="V28" s="329"/>
      <c r="X28" s="8"/>
      <c r="Y28" s="8"/>
    </row>
    <row r="29" spans="1:25" ht="19.2" customHeight="1">
      <c r="A29" s="152" t="s">
        <v>216</v>
      </c>
      <c r="B29" s="152"/>
      <c r="C29" s="239">
        <v>4</v>
      </c>
      <c r="D29" s="240"/>
      <c r="E29" s="240"/>
      <c r="F29" s="240"/>
      <c r="G29" s="241"/>
      <c r="H29" s="242">
        <v>4</v>
      </c>
      <c r="I29" s="243"/>
      <c r="J29" s="243"/>
      <c r="K29" s="243"/>
      <c r="L29" s="244"/>
      <c r="M29" s="242">
        <v>4</v>
      </c>
      <c r="N29" s="243"/>
      <c r="O29" s="243"/>
      <c r="P29" s="243"/>
      <c r="Q29" s="244"/>
      <c r="R29" s="327">
        <v>4</v>
      </c>
      <c r="S29" s="328"/>
      <c r="T29" s="328"/>
      <c r="U29" s="328"/>
      <c r="V29" s="329"/>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56" t="s">
        <v>218</v>
      </c>
      <c r="B32" s="55" t="s">
        <v>219</v>
      </c>
      <c r="C32" s="1"/>
      <c r="D32" s="1"/>
      <c r="G32" s="173"/>
      <c r="H32" s="173"/>
      <c r="I32" s="173"/>
      <c r="J32" s="173"/>
      <c r="K32" s="173"/>
      <c r="L32" s="173"/>
      <c r="M32" s="173"/>
      <c r="N32" s="173"/>
      <c r="O32" s="173"/>
      <c r="P32" s="173"/>
      <c r="Q32" s="192"/>
      <c r="R32" s="192"/>
      <c r="S32" s="192"/>
      <c r="T32" s="192"/>
      <c r="U32" s="192"/>
      <c r="V32" s="193"/>
    </row>
    <row r="33" spans="1:25" ht="17.7" customHeight="1">
      <c r="A33" s="54" t="s">
        <v>274</v>
      </c>
      <c r="B33" s="53">
        <f>IF(ISERROR($C$28/$C$29),0,$C$28/$C$29)</f>
        <v>0</v>
      </c>
      <c r="C33" s="1"/>
      <c r="D33" s="1"/>
      <c r="G33" s="191"/>
      <c r="H33" s="191"/>
      <c r="I33" s="173"/>
      <c r="J33" s="173"/>
      <c r="K33" s="10"/>
      <c r="L33" s="11"/>
      <c r="M33" s="191"/>
      <c r="N33" s="191"/>
      <c r="O33" s="191"/>
      <c r="P33" s="191"/>
      <c r="Q33" s="173"/>
      <c r="R33" s="173"/>
      <c r="S33" s="173"/>
      <c r="T33" s="173"/>
      <c r="U33" s="173"/>
      <c r="V33" s="173"/>
    </row>
    <row r="34" spans="1:25" ht="17.7" customHeight="1">
      <c r="A34" s="54" t="s">
        <v>275</v>
      </c>
      <c r="B34" s="53">
        <f>IF(ISERROR($H$28/$H$29),0,$H$28/$H$29)</f>
        <v>0.5</v>
      </c>
      <c r="C34" s="1"/>
      <c r="D34" s="1"/>
      <c r="G34" s="173"/>
      <c r="H34" s="173"/>
      <c r="I34" s="173"/>
      <c r="J34" s="173"/>
      <c r="K34" s="12"/>
      <c r="L34" s="10"/>
      <c r="M34" s="173"/>
      <c r="N34" s="173"/>
      <c r="O34" s="173"/>
      <c r="P34" s="173"/>
      <c r="Q34" s="173"/>
      <c r="R34" s="173"/>
      <c r="S34" s="173"/>
      <c r="T34" s="173"/>
      <c r="U34" s="173"/>
      <c r="V34" s="173"/>
    </row>
    <row r="35" spans="1:25" ht="17.7" customHeight="1">
      <c r="A35" s="54" t="s">
        <v>276</v>
      </c>
      <c r="B35" s="53">
        <f>IF(ISERROR($M$28/$M$29),0,$M$28/$M$29)</f>
        <v>0.75</v>
      </c>
      <c r="C35" s="1"/>
      <c r="D35" s="1"/>
      <c r="G35" s="173"/>
      <c r="H35" s="173"/>
      <c r="I35" s="173"/>
      <c r="J35" s="173"/>
      <c r="K35" s="12"/>
      <c r="L35" s="10"/>
      <c r="M35" s="173"/>
      <c r="N35" s="173"/>
      <c r="O35" s="173"/>
      <c r="P35" s="173"/>
      <c r="Q35" s="173"/>
      <c r="R35" s="173"/>
      <c r="S35" s="173"/>
      <c r="T35" s="173"/>
      <c r="U35" s="173"/>
      <c r="V35" s="173"/>
    </row>
    <row r="36" spans="1:25" s="2" customFormat="1" ht="17.7" customHeight="1">
      <c r="A36" s="54" t="s">
        <v>295</v>
      </c>
      <c r="B36" s="53">
        <f>IF(ISERROR($R$28/$R$29),0,$R$28/$R$29)</f>
        <v>1</v>
      </c>
      <c r="C36" s="1"/>
      <c r="D36" s="1"/>
      <c r="E36" s="1"/>
      <c r="F36" s="1"/>
      <c r="G36" s="173"/>
      <c r="H36" s="173"/>
      <c r="I36" s="173"/>
      <c r="J36" s="173"/>
      <c r="K36" s="12"/>
      <c r="L36" s="10"/>
      <c r="M36" s="173"/>
      <c r="N36" s="173"/>
      <c r="O36" s="173"/>
      <c r="P36" s="173"/>
      <c r="Q36" s="173"/>
      <c r="R36" s="173"/>
      <c r="S36" s="173"/>
      <c r="T36" s="173"/>
      <c r="U36" s="173"/>
      <c r="V36" s="173"/>
      <c r="W36" s="1"/>
      <c r="X36" s="1"/>
      <c r="Y36" s="1"/>
    </row>
    <row r="37" spans="1:25" s="2" customFormat="1" ht="17.7" customHeight="1">
      <c r="A37" s="52"/>
      <c r="B37" s="69"/>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52"/>
      <c r="B38" s="69"/>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52"/>
      <c r="B39" s="69"/>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52"/>
      <c r="B40" s="69"/>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52"/>
      <c r="B41" s="69"/>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52"/>
      <c r="B42" s="69"/>
      <c r="C42" s="1"/>
      <c r="D42" s="1"/>
      <c r="E42" s="1"/>
      <c r="F42" s="1"/>
      <c r="G42" s="1"/>
      <c r="H42" s="1"/>
      <c r="I42" s="1"/>
      <c r="J42" s="1"/>
      <c r="K42" s="12"/>
      <c r="L42" s="10"/>
      <c r="M42" s="1"/>
      <c r="N42" s="1"/>
      <c r="O42" s="1"/>
      <c r="P42" s="1"/>
      <c r="Q42" s="1"/>
      <c r="R42" s="1"/>
      <c r="S42" s="1"/>
      <c r="T42" s="1"/>
      <c r="U42" s="1"/>
      <c r="V42" s="23"/>
      <c r="W42" s="1"/>
      <c r="X42" s="1"/>
      <c r="Y42" s="1"/>
    </row>
    <row r="43" spans="1:25" s="2" customFormat="1" ht="17.7" customHeight="1">
      <c r="A43" s="52"/>
      <c r="B43" s="69"/>
      <c r="C43" s="1"/>
      <c r="D43" s="1"/>
      <c r="E43" s="1"/>
      <c r="F43" s="1"/>
      <c r="G43" s="1"/>
      <c r="H43" s="1"/>
      <c r="I43" s="1"/>
      <c r="J43" s="1"/>
      <c r="K43" s="12"/>
      <c r="L43" s="10"/>
      <c r="M43" s="1"/>
      <c r="N43" s="1"/>
      <c r="O43" s="1"/>
      <c r="P43" s="1"/>
      <c r="Q43" s="1"/>
      <c r="R43" s="1"/>
      <c r="S43" s="1"/>
      <c r="T43" s="1"/>
      <c r="U43" s="1"/>
      <c r="V43" s="23"/>
      <c r="W43" s="1"/>
      <c r="X43" s="1"/>
      <c r="Y43" s="1"/>
    </row>
    <row r="44" spans="1:25" s="2" customFormat="1" ht="17.7" customHeight="1">
      <c r="A44" s="52"/>
      <c r="B44" s="69"/>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33" customHeight="1">
      <c r="A47" s="88" t="s">
        <v>221</v>
      </c>
      <c r="B47" s="89"/>
      <c r="C47" s="91" t="s">
        <v>65</v>
      </c>
      <c r="D47" s="91"/>
      <c r="E47" s="91"/>
      <c r="F47" s="91"/>
      <c r="G47" s="91"/>
      <c r="H47" s="91"/>
      <c r="I47" s="91"/>
      <c r="J47" s="91"/>
      <c r="K47" s="91"/>
      <c r="L47" s="91"/>
      <c r="M47" s="91"/>
      <c r="N47" s="91"/>
      <c r="O47" s="91"/>
      <c r="P47" s="91"/>
      <c r="Q47" s="91"/>
      <c r="R47" s="91"/>
      <c r="S47" s="91"/>
      <c r="T47" s="91"/>
      <c r="U47" s="91"/>
      <c r="V47" s="91"/>
      <c r="W47" s="10"/>
      <c r="X47" s="10"/>
      <c r="Y47" s="10"/>
    </row>
    <row r="48" spans="1:25" s="2" customFormat="1" ht="33" customHeight="1">
      <c r="A48" s="88" t="s">
        <v>222</v>
      </c>
      <c r="B48" s="89"/>
      <c r="C48" s="91" t="s">
        <v>296</v>
      </c>
      <c r="D48" s="91"/>
      <c r="E48" s="91"/>
      <c r="F48" s="91"/>
      <c r="G48" s="91"/>
      <c r="H48" s="91"/>
      <c r="I48" s="91"/>
      <c r="J48" s="91"/>
      <c r="K48" s="91"/>
      <c r="L48" s="91"/>
      <c r="M48" s="91"/>
      <c r="N48" s="91"/>
      <c r="O48" s="91"/>
      <c r="P48" s="91"/>
      <c r="Q48" s="91"/>
      <c r="R48" s="91"/>
      <c r="S48" s="91"/>
      <c r="T48" s="91"/>
      <c r="U48" s="91"/>
      <c r="V48" s="91"/>
      <c r="W48" s="10"/>
      <c r="X48" s="10"/>
      <c r="Y48" s="10"/>
    </row>
    <row r="49" spans="1:25" s="2" customFormat="1" ht="33" customHeight="1">
      <c r="A49" s="88" t="s">
        <v>280</v>
      </c>
      <c r="B49" s="89"/>
      <c r="C49" s="91" t="s">
        <v>297</v>
      </c>
      <c r="D49" s="91"/>
      <c r="E49" s="91"/>
      <c r="F49" s="91"/>
      <c r="G49" s="91"/>
      <c r="H49" s="91"/>
      <c r="I49" s="91"/>
      <c r="J49" s="91"/>
      <c r="K49" s="91"/>
      <c r="L49" s="91"/>
      <c r="M49" s="91"/>
      <c r="N49" s="91"/>
      <c r="O49" s="91"/>
      <c r="P49" s="91"/>
      <c r="Q49" s="91"/>
      <c r="R49" s="91"/>
      <c r="S49" s="91"/>
      <c r="T49" s="91"/>
      <c r="U49" s="91"/>
      <c r="V49" s="91"/>
      <c r="W49" s="10"/>
      <c r="X49" s="10"/>
      <c r="Y49" s="10"/>
    </row>
    <row r="50" spans="1:25" s="2" customFormat="1" ht="33" customHeight="1">
      <c r="A50" s="88" t="s">
        <v>282</v>
      </c>
      <c r="B50" s="89"/>
      <c r="C50" s="320" t="s">
        <v>298</v>
      </c>
      <c r="D50" s="320"/>
      <c r="E50" s="320"/>
      <c r="F50" s="320"/>
      <c r="G50" s="320"/>
      <c r="H50" s="320"/>
      <c r="I50" s="320"/>
      <c r="J50" s="320"/>
      <c r="K50" s="320"/>
      <c r="L50" s="320"/>
      <c r="M50" s="320"/>
      <c r="N50" s="320"/>
      <c r="O50" s="320"/>
      <c r="P50" s="320"/>
      <c r="Q50" s="320"/>
      <c r="R50" s="320"/>
      <c r="S50" s="320"/>
      <c r="T50" s="320"/>
      <c r="U50" s="320"/>
      <c r="V50" s="320"/>
      <c r="W50" s="10">
        <f>LEN(C50)</f>
        <v>440</v>
      </c>
      <c r="X50" s="10"/>
      <c r="Y50" s="10"/>
    </row>
    <row r="51" spans="1:25" s="2" customFormat="1" ht="18" customHeight="1">
      <c r="A51" s="85" t="s">
        <v>223</v>
      </c>
      <c r="B51" s="86"/>
      <c r="C51" s="86"/>
      <c r="D51" s="86"/>
      <c r="E51" s="86"/>
      <c r="F51" s="86"/>
      <c r="G51" s="86"/>
      <c r="H51" s="86"/>
      <c r="I51" s="86"/>
      <c r="J51" s="86"/>
      <c r="K51" s="86"/>
      <c r="L51" s="86"/>
      <c r="M51" s="86"/>
      <c r="N51" s="86"/>
      <c r="O51" s="86"/>
      <c r="P51" s="86"/>
      <c r="Q51" s="86"/>
      <c r="R51" s="86"/>
      <c r="S51" s="86"/>
      <c r="T51" s="86"/>
      <c r="U51" s="86"/>
      <c r="V51" s="87"/>
      <c r="W51" s="14"/>
      <c r="X51" s="15"/>
      <c r="Y51" s="12"/>
    </row>
    <row r="52" spans="1:25" s="2" customFormat="1" ht="32.25" customHeight="1">
      <c r="A52" s="88" t="s">
        <v>221</v>
      </c>
      <c r="B52" s="89"/>
      <c r="C52" s="91" t="s">
        <v>65</v>
      </c>
      <c r="D52" s="91"/>
      <c r="E52" s="91"/>
      <c r="F52" s="91"/>
      <c r="G52" s="91"/>
      <c r="H52" s="91"/>
      <c r="I52" s="91"/>
      <c r="J52" s="91"/>
      <c r="K52" s="91"/>
      <c r="L52" s="91"/>
      <c r="M52" s="91"/>
      <c r="N52" s="91"/>
      <c r="O52" s="91"/>
      <c r="P52" s="91"/>
      <c r="Q52" s="91"/>
      <c r="R52" s="91"/>
      <c r="S52" s="91"/>
      <c r="T52" s="91"/>
      <c r="U52" s="91"/>
      <c r="V52" s="91"/>
      <c r="W52" s="10"/>
      <c r="X52" s="15"/>
      <c r="Y52" s="12"/>
    </row>
    <row r="53" spans="1:25" s="2" customFormat="1" ht="32.25" customHeight="1">
      <c r="A53" s="88" t="s">
        <v>222</v>
      </c>
      <c r="B53" s="89"/>
      <c r="C53" s="91" t="s">
        <v>65</v>
      </c>
      <c r="D53" s="91"/>
      <c r="E53" s="91"/>
      <c r="F53" s="91"/>
      <c r="G53" s="91"/>
      <c r="H53" s="91"/>
      <c r="I53" s="91"/>
      <c r="J53" s="91"/>
      <c r="K53" s="91"/>
      <c r="L53" s="91"/>
      <c r="M53" s="91"/>
      <c r="N53" s="91"/>
      <c r="O53" s="91"/>
      <c r="P53" s="91"/>
      <c r="Q53" s="91"/>
      <c r="R53" s="91"/>
      <c r="S53" s="91"/>
      <c r="T53" s="91"/>
      <c r="U53" s="91"/>
      <c r="V53" s="91"/>
      <c r="W53" s="10"/>
      <c r="X53" s="15"/>
      <c r="Y53" s="12"/>
    </row>
    <row r="54" spans="1:25" s="2" customFormat="1" ht="32.25" customHeight="1">
      <c r="A54" s="88" t="s">
        <v>280</v>
      </c>
      <c r="B54" s="89"/>
      <c r="C54" s="91" t="s">
        <v>65</v>
      </c>
      <c r="D54" s="91"/>
      <c r="E54" s="91"/>
      <c r="F54" s="91"/>
      <c r="G54" s="91"/>
      <c r="H54" s="91"/>
      <c r="I54" s="91"/>
      <c r="J54" s="91"/>
      <c r="K54" s="91"/>
      <c r="L54" s="91"/>
      <c r="M54" s="91"/>
      <c r="N54" s="91"/>
      <c r="O54" s="91"/>
      <c r="P54" s="91"/>
      <c r="Q54" s="91"/>
      <c r="R54" s="91"/>
      <c r="S54" s="91"/>
      <c r="T54" s="91"/>
      <c r="U54" s="91"/>
      <c r="V54" s="91"/>
      <c r="W54" s="10"/>
      <c r="X54" s="15"/>
      <c r="Y54" s="12"/>
    </row>
    <row r="55" spans="1:25" s="2" customFormat="1" ht="32.25" customHeight="1">
      <c r="A55" s="88" t="s">
        <v>282</v>
      </c>
      <c r="B55" s="89"/>
      <c r="C55" s="320" t="s">
        <v>65</v>
      </c>
      <c r="D55" s="320"/>
      <c r="E55" s="320"/>
      <c r="F55" s="320"/>
      <c r="G55" s="320"/>
      <c r="H55" s="320"/>
      <c r="I55" s="320"/>
      <c r="J55" s="320"/>
      <c r="K55" s="320"/>
      <c r="L55" s="320"/>
      <c r="M55" s="320"/>
      <c r="N55" s="320"/>
      <c r="O55" s="320"/>
      <c r="P55" s="320"/>
      <c r="Q55" s="320"/>
      <c r="R55" s="320"/>
      <c r="S55" s="320"/>
      <c r="T55" s="320"/>
      <c r="U55" s="320"/>
      <c r="V55" s="320"/>
      <c r="W55" s="10">
        <f>LEN(C55)</f>
        <v>3</v>
      </c>
      <c r="X55" s="15"/>
      <c r="Y55" s="12"/>
    </row>
    <row r="56" spans="1:25" s="2" customFormat="1" ht="20.399999999999999" customHeight="1">
      <c r="A56" s="85" t="s">
        <v>224</v>
      </c>
      <c r="B56" s="86"/>
      <c r="C56" s="86"/>
      <c r="D56" s="86"/>
      <c r="E56" s="86"/>
      <c r="F56" s="86"/>
      <c r="G56" s="86"/>
      <c r="H56" s="86"/>
      <c r="I56" s="86"/>
      <c r="J56" s="86"/>
      <c r="K56" s="86"/>
      <c r="L56" s="86"/>
      <c r="M56" s="86"/>
      <c r="N56" s="86"/>
      <c r="O56" s="86"/>
      <c r="P56" s="86"/>
      <c r="Q56" s="86"/>
      <c r="R56" s="86"/>
      <c r="S56" s="86"/>
      <c r="T56" s="86"/>
      <c r="U56" s="86"/>
      <c r="V56" s="87"/>
      <c r="W56" s="14"/>
      <c r="X56" s="15"/>
      <c r="Y56" s="12"/>
    </row>
    <row r="57" spans="1:25" s="2" customFormat="1" ht="32.25" customHeight="1">
      <c r="A57" s="88" t="s">
        <v>221</v>
      </c>
      <c r="B57" s="89"/>
      <c r="C57" s="91" t="s">
        <v>60</v>
      </c>
      <c r="D57" s="91"/>
      <c r="E57" s="91"/>
      <c r="F57" s="91"/>
      <c r="G57" s="91"/>
      <c r="H57" s="91"/>
      <c r="I57" s="91"/>
      <c r="J57" s="91"/>
      <c r="K57" s="91"/>
      <c r="L57" s="91"/>
      <c r="M57" s="91"/>
      <c r="N57" s="91"/>
      <c r="O57" s="91"/>
      <c r="P57" s="91"/>
      <c r="Q57" s="91"/>
      <c r="R57" s="91"/>
      <c r="S57" s="91"/>
      <c r="T57" s="91"/>
      <c r="U57" s="91"/>
      <c r="V57" s="91"/>
      <c r="W57" s="14"/>
      <c r="X57" s="15"/>
      <c r="Y57" s="12"/>
    </row>
    <row r="58" spans="1:25" s="2" customFormat="1" ht="32.25" customHeight="1">
      <c r="A58" s="88" t="s">
        <v>222</v>
      </c>
      <c r="B58" s="89"/>
      <c r="C58" s="91" t="s">
        <v>32</v>
      </c>
      <c r="D58" s="91"/>
      <c r="E58" s="91"/>
      <c r="F58" s="91"/>
      <c r="G58" s="91"/>
      <c r="H58" s="91"/>
      <c r="I58" s="91"/>
      <c r="J58" s="91"/>
      <c r="K58" s="91"/>
      <c r="L58" s="91"/>
      <c r="M58" s="91"/>
      <c r="N58" s="91"/>
      <c r="O58" s="91"/>
      <c r="P58" s="91"/>
      <c r="Q58" s="91"/>
      <c r="R58" s="91"/>
      <c r="S58" s="91"/>
      <c r="T58" s="91"/>
      <c r="U58" s="91"/>
      <c r="V58" s="91"/>
      <c r="W58" s="14"/>
      <c r="X58" s="15"/>
      <c r="Y58" s="12"/>
    </row>
    <row r="59" spans="1:25" s="2" customFormat="1" ht="32.25" customHeight="1">
      <c r="A59" s="88" t="s">
        <v>280</v>
      </c>
      <c r="B59" s="89"/>
      <c r="C59" s="91" t="s">
        <v>47</v>
      </c>
      <c r="D59" s="91"/>
      <c r="E59" s="91"/>
      <c r="F59" s="91"/>
      <c r="G59" s="91"/>
      <c r="H59" s="91"/>
      <c r="I59" s="91"/>
      <c r="J59" s="91"/>
      <c r="K59" s="91"/>
      <c r="L59" s="91"/>
      <c r="M59" s="91"/>
      <c r="N59" s="91"/>
      <c r="O59" s="91"/>
      <c r="P59" s="91"/>
      <c r="Q59" s="91"/>
      <c r="R59" s="91"/>
      <c r="S59" s="91"/>
      <c r="T59" s="91"/>
      <c r="U59" s="91"/>
      <c r="V59" s="91"/>
      <c r="W59" s="14"/>
      <c r="X59" s="15"/>
      <c r="Y59" s="12"/>
    </row>
    <row r="60" spans="1:25" s="2" customFormat="1" ht="32.25" customHeight="1">
      <c r="A60" s="88" t="s">
        <v>282</v>
      </c>
      <c r="B60" s="89"/>
      <c r="C60" s="320" t="s">
        <v>32</v>
      </c>
      <c r="D60" s="320"/>
      <c r="E60" s="320"/>
      <c r="F60" s="320"/>
      <c r="G60" s="320"/>
      <c r="H60" s="320"/>
      <c r="I60" s="320"/>
      <c r="J60" s="320"/>
      <c r="K60" s="320"/>
      <c r="L60" s="320"/>
      <c r="M60" s="320"/>
      <c r="N60" s="320"/>
      <c r="O60" s="320"/>
      <c r="P60" s="320"/>
      <c r="Q60" s="320"/>
      <c r="R60" s="320"/>
      <c r="S60" s="320"/>
      <c r="T60" s="320"/>
      <c r="U60" s="320"/>
      <c r="V60" s="320"/>
      <c r="W60" s="14"/>
      <c r="X60" s="15"/>
      <c r="Y60" s="12"/>
    </row>
    <row r="61" spans="1:25" s="2" customFormat="1" ht="16.2" customHeight="1">
      <c r="A61" s="92" t="s">
        <v>225</v>
      </c>
      <c r="B61" s="92"/>
      <c r="C61" s="92"/>
      <c r="D61" s="92"/>
      <c r="E61" s="92"/>
      <c r="F61" s="92"/>
      <c r="G61" s="92"/>
      <c r="H61" s="92"/>
      <c r="I61" s="92"/>
      <c r="J61" s="92"/>
      <c r="K61" s="92"/>
      <c r="L61" s="92"/>
      <c r="M61" s="92"/>
      <c r="N61" s="92"/>
      <c r="O61" s="92"/>
      <c r="P61" s="92"/>
      <c r="Q61" s="92"/>
      <c r="R61" s="92"/>
      <c r="S61" s="92"/>
      <c r="T61" s="92"/>
      <c r="U61" s="92"/>
      <c r="V61" s="92"/>
      <c r="W61" s="14"/>
      <c r="X61" s="15"/>
      <c r="Y61" s="12"/>
    </row>
    <row r="62" spans="1:25" s="2" customFormat="1" ht="15.6" customHeight="1">
      <c r="A62" s="17" t="s">
        <v>17</v>
      </c>
      <c r="B62" s="93" t="s">
        <v>226</v>
      </c>
      <c r="C62" s="94"/>
      <c r="D62" s="95" t="s">
        <v>227</v>
      </c>
      <c r="E62" s="93"/>
      <c r="F62" s="93"/>
      <c r="G62" s="93"/>
      <c r="H62" s="93"/>
      <c r="I62" s="93"/>
      <c r="J62" s="94"/>
      <c r="K62" s="95" t="s">
        <v>228</v>
      </c>
      <c r="L62" s="93"/>
      <c r="M62" s="93"/>
      <c r="N62" s="93"/>
      <c r="O62" s="93"/>
      <c r="P62" s="93"/>
      <c r="Q62" s="94"/>
      <c r="R62" s="95" t="s">
        <v>229</v>
      </c>
      <c r="S62" s="93"/>
      <c r="T62" s="93"/>
      <c r="U62" s="93"/>
      <c r="V62" s="94"/>
      <c r="W62" s="14"/>
      <c r="X62" s="15"/>
      <c r="Y62" s="12"/>
    </row>
    <row r="63" spans="1:25" s="2" customFormat="1" ht="32.25" customHeight="1">
      <c r="A63" s="42">
        <v>1</v>
      </c>
      <c r="B63" s="214">
        <v>45685</v>
      </c>
      <c r="C63" s="200"/>
      <c r="D63" s="215" t="s">
        <v>230</v>
      </c>
      <c r="E63" s="215"/>
      <c r="F63" s="215"/>
      <c r="G63" s="215"/>
      <c r="H63" s="215"/>
      <c r="I63" s="215"/>
      <c r="J63" s="215"/>
      <c r="K63" s="215" t="s">
        <v>231</v>
      </c>
      <c r="L63" s="215"/>
      <c r="M63" s="215"/>
      <c r="N63" s="215"/>
      <c r="O63" s="215"/>
      <c r="P63" s="215"/>
      <c r="Q63" s="215"/>
      <c r="R63" s="82">
        <v>45736</v>
      </c>
      <c r="S63" s="83"/>
      <c r="T63" s="83"/>
      <c r="U63" s="83"/>
      <c r="V63" s="83"/>
      <c r="W63" s="14"/>
      <c r="X63" s="15"/>
      <c r="Y63" s="12"/>
    </row>
    <row r="64" spans="1:25" s="2" customFormat="1" ht="32.25" customHeight="1">
      <c r="A64" s="75">
        <v>2</v>
      </c>
      <c r="B64" s="254">
        <v>45792</v>
      </c>
      <c r="C64" s="118"/>
      <c r="D64" s="91" t="s">
        <v>299</v>
      </c>
      <c r="E64" s="91"/>
      <c r="F64" s="91"/>
      <c r="G64" s="91"/>
      <c r="H64" s="91"/>
      <c r="I64" s="91"/>
      <c r="J64" s="255"/>
      <c r="K64" s="91" t="s">
        <v>300</v>
      </c>
      <c r="L64" s="91"/>
      <c r="M64" s="91"/>
      <c r="N64" s="91"/>
      <c r="O64" s="91"/>
      <c r="P64" s="91"/>
      <c r="Q64" s="255"/>
      <c r="R64" s="254">
        <v>45806</v>
      </c>
      <c r="S64" s="117"/>
      <c r="T64" s="117"/>
      <c r="U64" s="117"/>
      <c r="V64" s="118"/>
      <c r="W64" s="14"/>
      <c r="X64" s="15"/>
      <c r="Y64" s="12"/>
    </row>
    <row r="65" spans="1:25" s="2" customFormat="1" ht="15.6" customHeight="1">
      <c r="A65" s="177" t="s">
        <v>236</v>
      </c>
      <c r="B65" s="178"/>
      <c r="C65" s="178"/>
      <c r="D65" s="178"/>
      <c r="E65" s="178"/>
      <c r="F65" s="178"/>
      <c r="G65" s="178"/>
      <c r="H65" s="178"/>
      <c r="I65" s="178"/>
      <c r="J65" s="178"/>
      <c r="K65" s="178"/>
      <c r="L65" s="178"/>
      <c r="M65" s="178"/>
      <c r="N65" s="178"/>
      <c r="O65" s="178"/>
      <c r="P65" s="178"/>
      <c r="Q65" s="178"/>
      <c r="R65" s="178"/>
      <c r="S65" s="178"/>
      <c r="T65" s="178"/>
      <c r="U65" s="178"/>
      <c r="V65" s="179"/>
      <c r="W65" s="14"/>
      <c r="X65" s="15"/>
      <c r="Y65" s="12"/>
    </row>
    <row r="66" spans="1:25" s="2" customFormat="1" ht="26.7" customHeight="1">
      <c r="A66" s="51" t="s">
        <v>237</v>
      </c>
      <c r="B66" s="236" t="s">
        <v>238</v>
      </c>
      <c r="C66" s="237"/>
      <c r="D66" s="237"/>
      <c r="E66" s="237"/>
      <c r="F66" s="237"/>
      <c r="G66" s="237"/>
      <c r="H66" s="237"/>
      <c r="I66" s="237"/>
      <c r="J66" s="237"/>
      <c r="K66" s="237"/>
      <c r="L66" s="238"/>
      <c r="M66" s="252" t="s">
        <v>239</v>
      </c>
      <c r="N66" s="253"/>
      <c r="O66" s="236" t="s">
        <v>301</v>
      </c>
      <c r="P66" s="237"/>
      <c r="Q66" s="237"/>
      <c r="R66" s="237"/>
      <c r="S66" s="237"/>
      <c r="T66" s="237"/>
      <c r="U66" s="237"/>
      <c r="V66" s="237"/>
      <c r="W66" s="1"/>
      <c r="X66" s="1"/>
      <c r="Y66" s="1"/>
    </row>
    <row r="67" spans="1:25" s="2" customFormat="1" ht="24.6" customHeight="1">
      <c r="A67" s="51" t="s">
        <v>241</v>
      </c>
      <c r="B67" s="236" t="s">
        <v>302</v>
      </c>
      <c r="C67" s="237"/>
      <c r="D67" s="237"/>
      <c r="E67" s="237"/>
      <c r="F67" s="237"/>
      <c r="G67" s="237"/>
      <c r="H67" s="237"/>
      <c r="I67" s="237"/>
      <c r="J67" s="237"/>
      <c r="K67" s="237"/>
      <c r="L67" s="238"/>
      <c r="M67" s="252" t="s">
        <v>239</v>
      </c>
      <c r="N67" s="253"/>
      <c r="O67" s="236" t="s">
        <v>303</v>
      </c>
      <c r="P67" s="237"/>
      <c r="Q67" s="237"/>
      <c r="R67" s="237"/>
      <c r="S67" s="237"/>
      <c r="T67" s="237"/>
      <c r="U67" s="237"/>
      <c r="V67" s="238"/>
      <c r="W67" s="1"/>
      <c r="X67" s="1"/>
      <c r="Y67" s="1"/>
    </row>
    <row r="68" spans="1:25" s="2" customFormat="1" ht="27.6" customHeight="1">
      <c r="A68" s="51" t="s">
        <v>244</v>
      </c>
      <c r="B68" s="236" t="s">
        <v>304</v>
      </c>
      <c r="C68" s="237"/>
      <c r="D68" s="237"/>
      <c r="E68" s="237"/>
      <c r="F68" s="237"/>
      <c r="G68" s="237"/>
      <c r="H68" s="237"/>
      <c r="I68" s="237"/>
      <c r="J68" s="237"/>
      <c r="K68" s="237"/>
      <c r="L68" s="238"/>
      <c r="M68" s="252" t="s">
        <v>239</v>
      </c>
      <c r="N68" s="253"/>
      <c r="O68" s="236" t="s">
        <v>305</v>
      </c>
      <c r="P68" s="237"/>
      <c r="Q68" s="237"/>
      <c r="R68" s="237"/>
      <c r="S68" s="237"/>
      <c r="T68" s="237"/>
      <c r="U68" s="237"/>
      <c r="V68" s="238"/>
      <c r="W68" s="1"/>
      <c r="X68" s="1"/>
      <c r="Y68" s="1"/>
    </row>
    <row r="69" spans="1:25" s="2" customFormat="1" ht="13.5" customHeight="1">
      <c r="A69" s="177" t="s">
        <v>247</v>
      </c>
      <c r="B69" s="178"/>
      <c r="C69" s="178"/>
      <c r="D69" s="178"/>
      <c r="E69" s="178"/>
      <c r="F69" s="178"/>
      <c r="G69" s="178"/>
      <c r="H69" s="178"/>
      <c r="I69" s="178"/>
      <c r="J69" s="178"/>
      <c r="K69" s="178"/>
      <c r="L69" s="178"/>
      <c r="M69" s="178"/>
      <c r="N69" s="178"/>
      <c r="O69" s="178"/>
      <c r="P69" s="178"/>
      <c r="Q69" s="178"/>
      <c r="R69" s="178"/>
      <c r="S69" s="178"/>
      <c r="T69" s="178"/>
      <c r="U69" s="178"/>
      <c r="V69" s="179"/>
      <c r="W69" s="1"/>
      <c r="X69" s="1"/>
      <c r="Y69" s="1"/>
    </row>
    <row r="70" spans="1:25" s="2" customFormat="1" ht="19.95" customHeight="1">
      <c r="A70" s="27" t="s">
        <v>248</v>
      </c>
      <c r="B70" s="180" t="s">
        <v>249</v>
      </c>
      <c r="C70" s="181"/>
      <c r="D70" s="181"/>
      <c r="E70" s="181"/>
      <c r="F70" s="181"/>
      <c r="G70" s="181"/>
      <c r="H70" s="181"/>
      <c r="I70" s="181"/>
      <c r="J70" s="181"/>
      <c r="K70" s="181"/>
      <c r="L70" s="182"/>
      <c r="M70" s="183" t="s">
        <v>239</v>
      </c>
      <c r="N70" s="184"/>
      <c r="O70" s="180" t="s">
        <v>250</v>
      </c>
      <c r="P70" s="181"/>
      <c r="Q70" s="181"/>
      <c r="R70" s="181"/>
      <c r="S70" s="181"/>
      <c r="T70" s="181"/>
      <c r="U70" s="181"/>
      <c r="V70" s="182"/>
      <c r="W70" s="1"/>
      <c r="X70" s="1"/>
      <c r="Y70" s="1"/>
    </row>
    <row r="71" spans="1:25" ht="13.5" customHeight="1">
      <c r="A71" s="174" t="s">
        <v>251</v>
      </c>
      <c r="B71" s="174"/>
      <c r="C71" s="174"/>
      <c r="D71" s="174"/>
      <c r="E71" s="174"/>
      <c r="F71" s="174"/>
      <c r="G71" s="174"/>
      <c r="H71" s="174"/>
      <c r="I71" s="174"/>
      <c r="J71" s="174"/>
      <c r="K71" s="174"/>
      <c r="L71" s="174"/>
      <c r="M71" s="174"/>
      <c r="N71" s="174"/>
      <c r="O71" s="174"/>
      <c r="P71" s="174"/>
      <c r="Q71" s="174"/>
      <c r="R71" s="174"/>
      <c r="S71" s="174"/>
      <c r="T71" s="174"/>
      <c r="U71" s="174"/>
      <c r="V71" s="174"/>
    </row>
  </sheetData>
  <sheetProtection algorithmName="SHA-512" hashValue="SXEKbBeNJejTiL7BCJasqnQHjgi9wsHY8sIjqnxRdqg4tcsI7XHpcdztMSSoOau2n8U4WN5wAAqt/31VRtEHiQ==" saltValue="Vz8VFvfYlPOmWj6q92K2lA==" spinCount="100000" sheet="1" formatCells="0" formatColumns="0" formatRows="0" insertColumns="0" insertRows="0" insertHyperlinks="0" deleteColumns="0" deleteRows="0" sort="0" autoFilter="0" pivotTables="0"/>
  <mergeCells count="171">
    <mergeCell ref="A47:B47"/>
    <mergeCell ref="C47:V47"/>
    <mergeCell ref="A52:B52"/>
    <mergeCell ref="C52:V52"/>
    <mergeCell ref="A57:B57"/>
    <mergeCell ref="C57:V57"/>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 ref="A69:V69"/>
    <mergeCell ref="B70:L70"/>
    <mergeCell ref="M70:N70"/>
    <mergeCell ref="O70:V70"/>
    <mergeCell ref="B63:C63"/>
    <mergeCell ref="D63:J63"/>
    <mergeCell ref="K63:Q63"/>
    <mergeCell ref="R63:V63"/>
    <mergeCell ref="A51:V51"/>
    <mergeCell ref="B64:C64"/>
    <mergeCell ref="D64:J64"/>
    <mergeCell ref="K64:Q64"/>
    <mergeCell ref="R64:V64"/>
    <mergeCell ref="A60:B60"/>
    <mergeCell ref="C60:V60"/>
    <mergeCell ref="A71:V71"/>
    <mergeCell ref="C27:G27"/>
    <mergeCell ref="H27:L27"/>
    <mergeCell ref="M27:Q27"/>
    <mergeCell ref="R27:V27"/>
    <mergeCell ref="C28:G28"/>
    <mergeCell ref="B67:L67"/>
    <mergeCell ref="M67:N67"/>
    <mergeCell ref="O67:V67"/>
    <mergeCell ref="B68:L68"/>
    <mergeCell ref="M68:N68"/>
    <mergeCell ref="O68:V68"/>
    <mergeCell ref="A65:V65"/>
    <mergeCell ref="B66:L66"/>
    <mergeCell ref="M66:N66"/>
    <mergeCell ref="O66:V66"/>
    <mergeCell ref="A56:V56"/>
    <mergeCell ref="A61:V61"/>
    <mergeCell ref="B62:C62"/>
    <mergeCell ref="D62:J62"/>
    <mergeCell ref="K62:Q62"/>
    <mergeCell ref="R62:V62"/>
    <mergeCell ref="A46:V46"/>
    <mergeCell ref="A30:V30"/>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49:B49"/>
    <mergeCell ref="C49:V49"/>
    <mergeCell ref="A54:B54"/>
    <mergeCell ref="A59:B59"/>
    <mergeCell ref="C59:V59"/>
    <mergeCell ref="C54:V54"/>
    <mergeCell ref="A48:B48"/>
    <mergeCell ref="C48:V48"/>
    <mergeCell ref="A53:B53"/>
    <mergeCell ref="C53:V53"/>
    <mergeCell ref="A58:B58"/>
    <mergeCell ref="C58:V58"/>
    <mergeCell ref="A50:B50"/>
    <mergeCell ref="C50:V50"/>
    <mergeCell ref="A55:B55"/>
    <mergeCell ref="C55:V55"/>
  </mergeCells>
  <dataValidations count="2">
    <dataValidation type="textLength" allowBlank="1" showInputMessage="1" showErrorMessage="1" sqref="C47:V50" xr:uid="{048A1670-8301-4AD7-91A5-92686523F8A3}">
      <formula1>1</formula1>
      <formula2>700</formula2>
    </dataValidation>
    <dataValidation type="textLength" allowBlank="1" showInputMessage="1" showErrorMessage="1" sqref="C52:V55" xr:uid="{2779B410-A69B-4A9F-9D8F-6052D8EE8976}">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8226579-D033-4B7C-BD60-DCEB121CA154}">
          <x14:formula1>
            <xm:f>lista!$R$2:$R$21</xm:f>
          </x14:formula1>
          <xm:sqref>U11:V11</xm:sqref>
        </x14:dataValidation>
        <x14:dataValidation type="list" allowBlank="1" showInputMessage="1" showErrorMessage="1" xr:uid="{9E5E4F8B-781C-4441-A991-17DD5F449B75}">
          <x14:formula1>
            <xm:f>lista!$K$2:$K$24</xm:f>
          </x14:formula1>
          <xm:sqref>H13</xm:sqref>
        </x14:dataValidation>
        <x14:dataValidation type="list" allowBlank="1" showInputMessage="1" showErrorMessage="1" xr:uid="{4D10912A-628D-427D-A7B8-A76D939BBFDA}">
          <x14:formula1>
            <xm:f>lista!$L$2:$L$21</xm:f>
          </x14:formula1>
          <xm:sqref>H8:R8</xm:sqref>
        </x14:dataValidation>
        <x14:dataValidation type="list" allowBlank="1" showInputMessage="1" showErrorMessage="1" xr:uid="{93E0789B-B7A0-49AF-95BA-FFC304BEC4D4}">
          <x14:formula1>
            <xm:f>lista!$M$2:$M$21</xm:f>
          </x14:formula1>
          <xm:sqref>S8:V8</xm:sqref>
        </x14:dataValidation>
        <x14:dataValidation type="list" allowBlank="1" showInputMessage="1" showErrorMessage="1" xr:uid="{F7F2BBD4-AAFA-4360-AAA2-4C2E5CE95298}">
          <x14:formula1>
            <xm:f>lista!$Q$2:$Q$3</xm:f>
          </x14:formula1>
          <xm:sqref>O11:Q11</xm:sqref>
        </x14:dataValidation>
        <x14:dataValidation type="list" allowBlank="1" showInputMessage="1" showErrorMessage="1" xr:uid="{8909949F-BA3D-4888-AADE-C1091AFD7E99}">
          <x14:formula1>
            <xm:f>lista!$I$2:$I$7</xm:f>
          </x14:formula1>
          <xm:sqref>A13:B13</xm:sqref>
        </x14:dataValidation>
        <x14:dataValidation type="list" allowBlank="1" showInputMessage="1" showErrorMessage="1" xr:uid="{41DB4A69-FAE4-466E-B1DF-FE0F2FD8DC49}">
          <x14:formula1>
            <xm:f>lista!$H$2:$H$5</xm:f>
          </x14:formula1>
          <xm:sqref>T16:V17</xm:sqref>
        </x14:dataValidation>
        <x14:dataValidation type="list" allowBlank="1" showInputMessage="1" showErrorMessage="1" xr:uid="{770D2F68-5A41-456F-9041-4BCAE836D8B8}">
          <x14:formula1>
            <xm:f>lista!$G$2:$G$5</xm:f>
          </x14:formula1>
          <xm:sqref>Q16:S17</xm:sqref>
        </x14:dataValidation>
        <x14:dataValidation type="list" allowBlank="1" showInputMessage="1" showErrorMessage="1" xr:uid="{5594F03D-2176-44AE-A341-004E46C7D19C}">
          <x14:formula1>
            <xm:f>lista!$C$2:$C$3</xm:f>
          </x14:formula1>
          <xm:sqref>P20:R20</xm:sqref>
        </x14:dataValidation>
        <x14:dataValidation type="list" allowBlank="1" showInputMessage="1" showErrorMessage="1" xr:uid="{0A15C89F-8C0A-4DCE-8E0A-ED06D0D1F8B2}">
          <x14:formula1>
            <xm:f>lista!$E$2:$E$3</xm:f>
          </x14:formula1>
          <xm:sqref>S20:V20</xm:sqref>
        </x14:dataValidation>
        <x14:dataValidation type="list" allowBlank="1" showInputMessage="1" showErrorMessage="1" xr:uid="{FC2F8E5A-6D46-465B-81D7-1098A94DAB8E}">
          <x14:formula1>
            <xm:f>lista!$D$2:$D$3</xm:f>
          </x14:formula1>
          <xm:sqref>L20:O20</xm:sqref>
        </x14:dataValidation>
        <x14:dataValidation type="list" allowBlank="1" showInputMessage="1" showErrorMessage="1" xr:uid="{4E1022A2-7B32-4C81-9BDC-2E9106A53ECF}">
          <x14:formula1>
            <xm:f>lista!$F$2:$F$9</xm:f>
          </x14:formula1>
          <xm:sqref>D20:G20</xm:sqref>
        </x14:dataValidation>
        <x14:dataValidation type="list" allowBlank="1" showInputMessage="1" showErrorMessage="1" xr:uid="{0E22625C-F956-4285-964C-AB70818D27CC}">
          <x14:formula1>
            <xm:f>lista!$O$2:$O$3</xm:f>
          </x14:formula1>
          <xm:sqref>A20:C20</xm:sqref>
        </x14:dataValidation>
        <x14:dataValidation type="list" allowBlank="1" showInputMessage="1" showErrorMessage="1" xr:uid="{27532844-4EC4-4B4E-BF85-8F989002729D}">
          <x14:formula1>
            <xm:f>lista!$B$2:$B$8</xm:f>
          </x14:formula1>
          <xm:sqref>F16:I17</xm:sqref>
        </x14:dataValidation>
        <x14:dataValidation type="list" allowBlank="1" showInputMessage="1" showErrorMessage="1" xr:uid="{BC3AE027-E3A2-4651-9892-84B26C9762D4}">
          <x14:formula1>
            <xm:f>lista!$A$2:$A$13</xm:f>
          </x14:formula1>
          <xm:sqref>F11:N11</xm:sqref>
        </x14:dataValidation>
        <x14:dataValidation type="list" allowBlank="1" showInputMessage="1" showErrorMessage="1" xr:uid="{DF9E834B-CF76-46C9-AA21-3E81837FD2D2}">
          <x14:formula1>
            <xm:f>lista!$J$2:$J$13</xm:f>
          </x14:formula1>
          <xm:sqref>C13</xm:sqref>
        </x14:dataValidation>
        <x14:dataValidation type="list" allowBlank="1" showInputMessage="1" showErrorMessage="1" xr:uid="{684EA7DF-7725-458B-AE8D-1BA15C8BA5A2}">
          <x14:formula1>
            <xm:f>lista!$N$2:$N$5</xm:f>
          </x14:formula1>
          <xm:sqref>A8:G8</xm:sqref>
        </x14:dataValidation>
        <x14:dataValidation type="list" allowBlank="1" showInputMessage="1" showErrorMessage="1" xr:uid="{A934A5CF-768E-4B51-BF34-175859A572BF}">
          <x14:formula1>
            <xm:f>lista!$P$2:$P$4</xm:f>
          </x14:formula1>
          <xm:sqref>C57:V60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DF2C6-209A-4521-ADFF-B5BB66668A7C}">
  <sheetPr>
    <pageSetUpPr fitToPage="1"/>
  </sheetPr>
  <dimension ref="A1:AA69"/>
  <sheetViews>
    <sheetView showGridLines="0" view="pageBreakPreview" topLeftCell="A23" zoomScale="80" zoomScaleNormal="100" zoomScaleSheetLayoutView="80" workbookViewId="0">
      <selection activeCell="Q28" activeCellId="3" sqref="C57:V57 C53:V53 C49:V49 Q28:V29"/>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2.95"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2.95"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2.95"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2.95"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259" t="s">
        <v>306</v>
      </c>
      <c r="B11" s="259"/>
      <c r="C11" s="259"/>
      <c r="D11" s="259"/>
      <c r="E11" s="259"/>
      <c r="F11" s="116" t="s">
        <v>82</v>
      </c>
      <c r="G11" s="117"/>
      <c r="H11" s="117"/>
      <c r="I11" s="117"/>
      <c r="J11" s="117"/>
      <c r="K11" s="117"/>
      <c r="L11" s="117"/>
      <c r="M11" s="117"/>
      <c r="N11" s="118"/>
      <c r="O11" s="106" t="s">
        <v>32</v>
      </c>
      <c r="P11" s="107"/>
      <c r="Q11" s="108"/>
      <c r="R11" s="114" t="s">
        <v>307</v>
      </c>
      <c r="S11" s="114"/>
      <c r="T11" s="114"/>
      <c r="U11" s="119" t="s">
        <v>61</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66</v>
      </c>
      <c r="B13" s="113"/>
      <c r="C13" s="114" t="s">
        <v>100</v>
      </c>
      <c r="D13" s="114"/>
      <c r="E13" s="114"/>
      <c r="F13" s="114"/>
      <c r="G13" s="114"/>
      <c r="H13" s="114" t="s">
        <v>136</v>
      </c>
      <c r="I13" s="114"/>
      <c r="J13" s="114"/>
      <c r="K13" s="114"/>
      <c r="L13" s="114"/>
      <c r="M13" s="114"/>
      <c r="N13" s="114" t="s">
        <v>308</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259" t="s">
        <v>309</v>
      </c>
      <c r="B16" s="259"/>
      <c r="C16" s="259"/>
      <c r="D16" s="259"/>
      <c r="E16" s="259"/>
      <c r="F16" s="123" t="s">
        <v>19</v>
      </c>
      <c r="G16" s="123"/>
      <c r="H16" s="123"/>
      <c r="I16" s="123"/>
      <c r="J16" s="260">
        <v>1198</v>
      </c>
      <c r="K16" s="260"/>
      <c r="L16" s="260"/>
      <c r="M16" s="260"/>
      <c r="N16" s="33" t="s">
        <v>193</v>
      </c>
      <c r="O16" s="33" t="s">
        <v>194</v>
      </c>
      <c r="P16" s="33" t="s">
        <v>195</v>
      </c>
      <c r="Q16" s="83" t="s">
        <v>53</v>
      </c>
      <c r="R16" s="83"/>
      <c r="S16" s="83"/>
      <c r="T16" s="119">
        <v>2025</v>
      </c>
      <c r="U16" s="119"/>
      <c r="V16" s="119"/>
    </row>
    <row r="17" spans="1:25" ht="60" customHeight="1">
      <c r="A17" s="259"/>
      <c r="B17" s="259"/>
      <c r="C17" s="259"/>
      <c r="D17" s="259"/>
      <c r="E17" s="259"/>
      <c r="F17" s="123"/>
      <c r="G17" s="123"/>
      <c r="H17" s="123"/>
      <c r="I17" s="123"/>
      <c r="J17" s="260"/>
      <c r="K17" s="260"/>
      <c r="L17" s="260"/>
      <c r="M17" s="260"/>
      <c r="N17" s="60">
        <v>1300</v>
      </c>
      <c r="O17" s="60">
        <v>1400</v>
      </c>
      <c r="P17" s="60">
        <v>1500</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31</v>
      </c>
      <c r="B20" s="143"/>
      <c r="C20" s="144"/>
      <c r="D20" s="142" t="s">
        <v>75</v>
      </c>
      <c r="E20" s="143"/>
      <c r="F20" s="143"/>
      <c r="G20" s="144"/>
      <c r="H20" s="261">
        <v>1300</v>
      </c>
      <c r="I20" s="262"/>
      <c r="J20" s="262"/>
      <c r="K20" s="263"/>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64">
        <v>1300</v>
      </c>
      <c r="B23" s="265"/>
      <c r="C23" s="265"/>
      <c r="D23" s="266"/>
      <c r="E23" s="267" t="s">
        <v>310</v>
      </c>
      <c r="F23" s="268"/>
      <c r="G23" s="268"/>
      <c r="H23" s="268"/>
      <c r="I23" s="269"/>
      <c r="J23" s="261" t="s">
        <v>311</v>
      </c>
      <c r="K23" s="262"/>
      <c r="L23" s="262"/>
      <c r="M23" s="262"/>
      <c r="N23" s="263"/>
      <c r="O23" s="261" t="s">
        <v>312</v>
      </c>
      <c r="P23" s="262"/>
      <c r="Q23" s="262"/>
      <c r="R23" s="262"/>
      <c r="S23" s="262"/>
      <c r="T23" s="262"/>
      <c r="U23" s="262"/>
      <c r="V23" s="263"/>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76.5" customHeight="1">
      <c r="A25" s="260" t="s">
        <v>313</v>
      </c>
      <c r="B25" s="260"/>
      <c r="C25" s="260"/>
      <c r="D25" s="260"/>
      <c r="E25" s="260"/>
      <c r="F25" s="260"/>
      <c r="G25" s="260"/>
      <c r="H25" s="260"/>
      <c r="I25" s="260"/>
      <c r="J25" s="260"/>
      <c r="K25" s="260"/>
      <c r="L25" s="260"/>
      <c r="M25" s="260" t="s">
        <v>314</v>
      </c>
      <c r="N25" s="260"/>
      <c r="O25" s="260"/>
      <c r="P25" s="260"/>
      <c r="Q25" s="260"/>
      <c r="R25" s="260"/>
      <c r="S25" s="260"/>
      <c r="T25" s="260"/>
      <c r="U25" s="260"/>
      <c r="V25" s="260"/>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109" t="s">
        <v>315</v>
      </c>
      <c r="D27" s="110"/>
      <c r="E27" s="110"/>
      <c r="F27" s="110"/>
      <c r="G27" s="110"/>
      <c r="H27" s="110"/>
      <c r="I27" s="111"/>
      <c r="J27" s="98" t="s">
        <v>316</v>
      </c>
      <c r="K27" s="99"/>
      <c r="L27" s="99"/>
      <c r="M27" s="99"/>
      <c r="N27" s="99"/>
      <c r="O27" s="99"/>
      <c r="P27" s="100"/>
      <c r="Q27" s="98" t="s">
        <v>277</v>
      </c>
      <c r="R27" s="99"/>
      <c r="S27" s="99"/>
      <c r="T27" s="99"/>
      <c r="U27" s="99"/>
      <c r="V27" s="100"/>
    </row>
    <row r="28" spans="1:25" ht="19.2" customHeight="1">
      <c r="A28" s="152" t="s">
        <v>215</v>
      </c>
      <c r="B28" s="152"/>
      <c r="C28" s="256">
        <v>0</v>
      </c>
      <c r="D28" s="257"/>
      <c r="E28" s="257"/>
      <c r="F28" s="257"/>
      <c r="G28" s="257"/>
      <c r="H28" s="257"/>
      <c r="I28" s="258"/>
      <c r="J28" s="106">
        <v>0</v>
      </c>
      <c r="K28" s="107"/>
      <c r="L28" s="107"/>
      <c r="M28" s="107"/>
      <c r="N28" s="107"/>
      <c r="O28" s="107"/>
      <c r="P28" s="108"/>
      <c r="Q28" s="331">
        <v>1294</v>
      </c>
      <c r="R28" s="332"/>
      <c r="S28" s="332"/>
      <c r="T28" s="332"/>
      <c r="U28" s="332"/>
      <c r="V28" s="333"/>
      <c r="X28" s="8"/>
      <c r="Y28" s="8"/>
    </row>
    <row r="29" spans="1:25" ht="19.2" customHeight="1">
      <c r="A29" s="152" t="s">
        <v>216</v>
      </c>
      <c r="B29" s="152"/>
      <c r="C29" s="256">
        <v>1300</v>
      </c>
      <c r="D29" s="257"/>
      <c r="E29" s="257"/>
      <c r="F29" s="257"/>
      <c r="G29" s="257"/>
      <c r="H29" s="257"/>
      <c r="I29" s="258"/>
      <c r="J29" s="106">
        <v>1300</v>
      </c>
      <c r="K29" s="107"/>
      <c r="L29" s="107"/>
      <c r="M29" s="107"/>
      <c r="N29" s="107"/>
      <c r="O29" s="107"/>
      <c r="P29" s="108"/>
      <c r="Q29" s="331">
        <v>1300</v>
      </c>
      <c r="R29" s="332"/>
      <c r="S29" s="332"/>
      <c r="T29" s="332"/>
      <c r="U29" s="332"/>
      <c r="V29" s="333"/>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5" t="s">
        <v>218</v>
      </c>
      <c r="B32" s="6" t="s">
        <v>219</v>
      </c>
      <c r="C32" s="1"/>
      <c r="D32" s="1"/>
      <c r="G32" s="173"/>
      <c r="H32" s="173"/>
      <c r="I32" s="173"/>
      <c r="J32" s="173"/>
      <c r="K32" s="173"/>
      <c r="L32" s="173"/>
      <c r="M32" s="173"/>
      <c r="N32" s="173"/>
      <c r="O32" s="173"/>
      <c r="P32" s="173"/>
      <c r="Q32" s="173"/>
      <c r="R32" s="173"/>
      <c r="S32" s="173"/>
      <c r="T32" s="173"/>
      <c r="U32" s="173"/>
      <c r="V32" s="193"/>
    </row>
    <row r="33" spans="1:25" ht="17.7" customHeight="1">
      <c r="A33" s="7" t="s">
        <v>315</v>
      </c>
      <c r="B33" s="9">
        <f>IF(ISERROR($C$28/$C$29),0,$C$28/$C$29)</f>
        <v>0</v>
      </c>
      <c r="C33" s="1"/>
      <c r="D33" s="1"/>
      <c r="G33" s="191"/>
      <c r="H33" s="191"/>
      <c r="I33" s="173"/>
      <c r="J33" s="173"/>
      <c r="K33" s="10"/>
      <c r="L33" s="11"/>
      <c r="M33" s="173"/>
      <c r="N33" s="173"/>
      <c r="O33" s="173"/>
      <c r="P33" s="173"/>
      <c r="Q33" s="173"/>
      <c r="R33" s="173"/>
      <c r="S33" s="173"/>
      <c r="T33" s="173"/>
      <c r="U33" s="173"/>
      <c r="V33" s="193"/>
    </row>
    <row r="34" spans="1:25" ht="17.7" customHeight="1">
      <c r="A34" s="7" t="s">
        <v>316</v>
      </c>
      <c r="B34" s="9">
        <f>IF(ISERROR($J$28/$J$29),0,$J$28/$J$29)</f>
        <v>0</v>
      </c>
      <c r="C34" s="1"/>
      <c r="D34" s="1"/>
      <c r="G34" s="173"/>
      <c r="H34" s="173"/>
      <c r="I34" s="173"/>
      <c r="J34" s="173"/>
      <c r="K34" s="12"/>
      <c r="L34" s="10"/>
      <c r="M34" s="173"/>
      <c r="N34" s="173"/>
      <c r="O34" s="173"/>
      <c r="P34" s="173"/>
      <c r="Q34" s="173"/>
      <c r="R34" s="173"/>
      <c r="S34" s="173"/>
      <c r="T34" s="173"/>
      <c r="U34" s="173"/>
      <c r="V34" s="193"/>
    </row>
    <row r="35" spans="1:25" ht="17.7" customHeight="1">
      <c r="A35" s="7" t="s">
        <v>277</v>
      </c>
      <c r="B35" s="9">
        <f>IF(ISERROR($Q$28/$Q$29),0,$Q$28/$Q$29)</f>
        <v>0.99538461538461542</v>
      </c>
      <c r="C35" s="1"/>
      <c r="D35" s="1"/>
      <c r="G35" s="173"/>
      <c r="H35" s="173"/>
      <c r="I35" s="173"/>
      <c r="J35" s="173"/>
      <c r="K35" s="12"/>
      <c r="L35" s="10"/>
      <c r="M35" s="173"/>
      <c r="N35" s="173"/>
      <c r="O35" s="173"/>
      <c r="P35" s="173"/>
      <c r="Q35" s="173"/>
      <c r="R35" s="173"/>
      <c r="S35" s="173"/>
      <c r="T35" s="173"/>
      <c r="U35" s="173"/>
      <c r="V35" s="193"/>
    </row>
    <row r="36" spans="1:25" s="2" customFormat="1" ht="17.7" customHeight="1">
      <c r="A36" s="78"/>
      <c r="B36" s="15"/>
      <c r="C36" s="1"/>
      <c r="D36" s="1"/>
      <c r="E36" s="1"/>
      <c r="F36" s="1"/>
      <c r="G36" s="173"/>
      <c r="H36" s="173"/>
      <c r="I36" s="173"/>
      <c r="J36" s="173"/>
      <c r="K36" s="12"/>
      <c r="L36" s="10"/>
      <c r="M36" s="173"/>
      <c r="N36" s="173"/>
      <c r="O36" s="173"/>
      <c r="P36" s="173"/>
      <c r="Q36" s="173"/>
      <c r="R36" s="173"/>
      <c r="S36" s="173"/>
      <c r="T36" s="173"/>
      <c r="U36" s="173"/>
      <c r="V36" s="193"/>
      <c r="W36" s="1"/>
      <c r="X36" s="1"/>
      <c r="Y36" s="1"/>
    </row>
    <row r="37" spans="1:25" s="2" customFormat="1" ht="17.7" customHeight="1">
      <c r="A37" s="40"/>
      <c r="B37" s="67"/>
      <c r="C37" s="1"/>
      <c r="D37" s="1"/>
      <c r="E37" s="1"/>
      <c r="F37" s="1"/>
      <c r="G37" s="1"/>
      <c r="H37" s="1"/>
      <c r="I37" s="1"/>
      <c r="J37" s="1"/>
      <c r="K37" s="12"/>
      <c r="L37" s="10"/>
      <c r="M37" s="1"/>
      <c r="N37" s="1"/>
      <c r="O37" s="1"/>
      <c r="P37" s="1"/>
      <c r="Q37" s="1"/>
      <c r="R37" s="1"/>
      <c r="S37" s="1"/>
      <c r="T37" s="1"/>
      <c r="U37" s="1"/>
      <c r="V37" s="23"/>
      <c r="W37" s="1"/>
      <c r="X37" s="1"/>
      <c r="Y37" s="1"/>
    </row>
    <row r="38" spans="1:25" s="2" customFormat="1" ht="17.7" customHeight="1">
      <c r="A38" s="57"/>
      <c r="B38" s="70"/>
      <c r="C38" s="1"/>
      <c r="D38" s="1"/>
      <c r="E38" s="1"/>
      <c r="F38" s="1"/>
      <c r="G38" s="1"/>
      <c r="H38" s="1"/>
      <c r="I38" s="1"/>
      <c r="J38" s="1"/>
      <c r="K38" s="12"/>
      <c r="L38" s="10"/>
      <c r="M38" s="1"/>
      <c r="N38" s="1"/>
      <c r="O38" s="1"/>
      <c r="P38" s="1"/>
      <c r="Q38" s="1"/>
      <c r="R38" s="1"/>
      <c r="S38" s="1"/>
      <c r="T38" s="1"/>
      <c r="U38" s="1"/>
      <c r="V38" s="23"/>
      <c r="W38" s="1"/>
      <c r="X38" s="1"/>
      <c r="Y38" s="1"/>
    </row>
    <row r="39" spans="1:25" s="2" customFormat="1" ht="17.7" customHeight="1">
      <c r="A39" s="57"/>
      <c r="B39" s="70"/>
      <c r="C39" s="1"/>
      <c r="D39" s="1"/>
      <c r="E39" s="1"/>
      <c r="F39" s="1"/>
      <c r="G39" s="1"/>
      <c r="H39" s="1"/>
      <c r="I39" s="1"/>
      <c r="J39" s="1"/>
      <c r="K39" s="12"/>
      <c r="L39" s="10"/>
      <c r="M39" s="1"/>
      <c r="N39" s="1"/>
      <c r="O39" s="1"/>
      <c r="P39" s="1"/>
      <c r="Q39" s="1"/>
      <c r="R39" s="1"/>
      <c r="S39" s="1"/>
      <c r="T39" s="1"/>
      <c r="U39" s="1"/>
      <c r="V39" s="23"/>
      <c r="W39" s="1"/>
      <c r="X39" s="1"/>
      <c r="Y39" s="1"/>
    </row>
    <row r="40" spans="1:25" s="2" customFormat="1" ht="17.7" customHeight="1">
      <c r="A40" s="57"/>
      <c r="B40" s="70"/>
      <c r="C40" s="1"/>
      <c r="D40" s="1"/>
      <c r="E40" s="1"/>
      <c r="F40" s="1"/>
      <c r="G40" s="1"/>
      <c r="H40" s="1"/>
      <c r="I40" s="1"/>
      <c r="J40" s="1"/>
      <c r="K40" s="12"/>
      <c r="L40" s="10"/>
      <c r="M40" s="1"/>
      <c r="N40" s="1"/>
      <c r="O40" s="1"/>
      <c r="P40" s="1"/>
      <c r="Q40" s="1"/>
      <c r="R40" s="1"/>
      <c r="S40" s="1"/>
      <c r="T40" s="1"/>
      <c r="U40" s="1"/>
      <c r="V40" s="23"/>
      <c r="W40" s="1"/>
      <c r="X40" s="1"/>
      <c r="Y40" s="1"/>
    </row>
    <row r="41" spans="1:25" s="2" customFormat="1" ht="17.7" customHeight="1">
      <c r="A41" s="57"/>
      <c r="B41" s="70"/>
      <c r="C41" s="1"/>
      <c r="D41" s="1"/>
      <c r="E41" s="1"/>
      <c r="F41" s="1"/>
      <c r="G41" s="1"/>
      <c r="H41" s="1"/>
      <c r="I41" s="1"/>
      <c r="J41" s="1"/>
      <c r="K41" s="12"/>
      <c r="L41" s="10"/>
      <c r="M41" s="1"/>
      <c r="N41" s="1"/>
      <c r="O41" s="1"/>
      <c r="P41" s="1"/>
      <c r="Q41" s="1"/>
      <c r="R41" s="1"/>
      <c r="S41" s="1"/>
      <c r="T41" s="1"/>
      <c r="U41" s="1"/>
      <c r="V41" s="23"/>
      <c r="W41" s="1"/>
      <c r="X41" s="1"/>
      <c r="Y41" s="1"/>
    </row>
    <row r="42" spans="1:25" s="2" customFormat="1" ht="17.7" customHeight="1">
      <c r="A42" s="57"/>
      <c r="B42" s="70"/>
      <c r="C42" s="1"/>
      <c r="D42" s="1"/>
      <c r="E42" s="1"/>
      <c r="F42" s="1"/>
      <c r="G42" s="1"/>
      <c r="H42" s="1"/>
      <c r="I42" s="1"/>
      <c r="J42" s="1"/>
      <c r="K42" s="12"/>
      <c r="L42" s="10"/>
      <c r="M42" s="1"/>
      <c r="N42" s="1"/>
      <c r="O42" s="1"/>
      <c r="P42" s="1"/>
      <c r="Q42" s="1"/>
      <c r="R42" s="1"/>
      <c r="S42" s="1"/>
      <c r="T42" s="1"/>
      <c r="U42" s="1"/>
      <c r="V42" s="23"/>
      <c r="W42" s="1"/>
      <c r="X42" s="1"/>
      <c r="Y42" s="1"/>
    </row>
    <row r="43" spans="1:25" s="2" customFormat="1" ht="17.7" customHeight="1">
      <c r="A43" s="57"/>
      <c r="B43" s="70"/>
      <c r="C43" s="1"/>
      <c r="D43" s="1"/>
      <c r="E43" s="1"/>
      <c r="F43" s="1"/>
      <c r="G43" s="1"/>
      <c r="H43" s="1"/>
      <c r="I43" s="1"/>
      <c r="J43" s="1"/>
      <c r="K43" s="12"/>
      <c r="L43" s="10"/>
      <c r="M43" s="1"/>
      <c r="N43" s="1"/>
      <c r="O43" s="1"/>
      <c r="P43" s="1"/>
      <c r="Q43" s="1"/>
      <c r="R43" s="1"/>
      <c r="S43" s="1"/>
      <c r="T43" s="1"/>
      <c r="U43" s="1"/>
      <c r="V43" s="23"/>
      <c r="W43" s="1"/>
      <c r="X43" s="1"/>
      <c r="Y43" s="1"/>
    </row>
    <row r="44" spans="1:25" s="2" customFormat="1" ht="17.7" customHeight="1">
      <c r="A44" s="57"/>
      <c r="B44" s="70"/>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33" customHeight="1">
      <c r="A47" s="88" t="s">
        <v>221</v>
      </c>
      <c r="B47" s="89"/>
      <c r="C47" s="91" t="s">
        <v>317</v>
      </c>
      <c r="D47" s="91"/>
      <c r="E47" s="91"/>
      <c r="F47" s="91"/>
      <c r="G47" s="91"/>
      <c r="H47" s="91"/>
      <c r="I47" s="91"/>
      <c r="J47" s="91"/>
      <c r="K47" s="91"/>
      <c r="L47" s="91"/>
      <c r="M47" s="91"/>
      <c r="N47" s="91"/>
      <c r="O47" s="91"/>
      <c r="P47" s="91"/>
      <c r="Q47" s="91"/>
      <c r="R47" s="91"/>
      <c r="S47" s="91"/>
      <c r="T47" s="91"/>
      <c r="U47" s="91"/>
      <c r="V47" s="91"/>
      <c r="W47" s="10"/>
      <c r="X47" s="10"/>
      <c r="Y47" s="10"/>
    </row>
    <row r="48" spans="1:25" s="2" customFormat="1" ht="33" customHeight="1">
      <c r="A48" s="88" t="s">
        <v>222</v>
      </c>
      <c r="B48" s="89"/>
      <c r="C48" s="275" t="s">
        <v>65</v>
      </c>
      <c r="D48" s="91"/>
      <c r="E48" s="91"/>
      <c r="F48" s="91"/>
      <c r="G48" s="91"/>
      <c r="H48" s="91"/>
      <c r="I48" s="91"/>
      <c r="J48" s="91"/>
      <c r="K48" s="91"/>
      <c r="L48" s="91"/>
      <c r="M48" s="91"/>
      <c r="N48" s="91"/>
      <c r="O48" s="91"/>
      <c r="P48" s="91"/>
      <c r="Q48" s="91"/>
      <c r="R48" s="91"/>
      <c r="S48" s="91"/>
      <c r="T48" s="91"/>
      <c r="U48" s="91"/>
      <c r="V48" s="91"/>
      <c r="W48" s="10"/>
      <c r="X48" s="10"/>
      <c r="Y48" s="10"/>
    </row>
    <row r="49" spans="1:25" s="2" customFormat="1" ht="33" customHeight="1">
      <c r="A49" s="88" t="s">
        <v>280</v>
      </c>
      <c r="B49" s="89"/>
      <c r="C49" s="320" t="s">
        <v>318</v>
      </c>
      <c r="D49" s="320"/>
      <c r="E49" s="320"/>
      <c r="F49" s="320"/>
      <c r="G49" s="320"/>
      <c r="H49" s="320"/>
      <c r="I49" s="320"/>
      <c r="J49" s="320"/>
      <c r="K49" s="320"/>
      <c r="L49" s="320"/>
      <c r="M49" s="320"/>
      <c r="N49" s="320"/>
      <c r="O49" s="320"/>
      <c r="P49" s="320"/>
      <c r="Q49" s="320"/>
      <c r="R49" s="320"/>
      <c r="S49" s="320"/>
      <c r="T49" s="320"/>
      <c r="U49" s="320"/>
      <c r="V49" s="320"/>
      <c r="W49" s="10">
        <f>LEN(C49)</f>
        <v>648</v>
      </c>
      <c r="X49" s="10"/>
      <c r="Y49" s="10"/>
    </row>
    <row r="50" spans="1:25" s="2" customFormat="1" ht="18" customHeight="1">
      <c r="A50" s="85" t="s">
        <v>223</v>
      </c>
      <c r="B50" s="86"/>
      <c r="C50" s="86"/>
      <c r="D50" s="86"/>
      <c r="E50" s="86"/>
      <c r="F50" s="86"/>
      <c r="G50" s="86"/>
      <c r="H50" s="86"/>
      <c r="I50" s="86"/>
      <c r="J50" s="86"/>
      <c r="K50" s="86"/>
      <c r="L50" s="86"/>
      <c r="M50" s="86"/>
      <c r="N50" s="86"/>
      <c r="O50" s="86"/>
      <c r="P50" s="86"/>
      <c r="Q50" s="86"/>
      <c r="R50" s="86"/>
      <c r="S50" s="86"/>
      <c r="T50" s="86"/>
      <c r="U50" s="86"/>
      <c r="V50" s="87"/>
      <c r="W50" s="14"/>
      <c r="X50" s="15"/>
      <c r="Y50" s="12"/>
    </row>
    <row r="51" spans="1:25" s="2" customFormat="1" ht="32.25" customHeight="1">
      <c r="A51" s="88" t="s">
        <v>221</v>
      </c>
      <c r="B51" s="89"/>
      <c r="C51" s="275" t="s">
        <v>319</v>
      </c>
      <c r="D51" s="91"/>
      <c r="E51" s="91"/>
      <c r="F51" s="91"/>
      <c r="G51" s="91"/>
      <c r="H51" s="91"/>
      <c r="I51" s="91"/>
      <c r="J51" s="91"/>
      <c r="K51" s="91"/>
      <c r="L51" s="91"/>
      <c r="M51" s="91"/>
      <c r="N51" s="91"/>
      <c r="O51" s="91"/>
      <c r="P51" s="91"/>
      <c r="Q51" s="91"/>
      <c r="R51" s="91"/>
      <c r="S51" s="91"/>
      <c r="T51" s="91"/>
      <c r="U51" s="91"/>
      <c r="V51" s="91"/>
      <c r="W51" s="10"/>
      <c r="X51" s="15"/>
      <c r="Y51" s="12"/>
    </row>
    <row r="52" spans="1:25" s="2" customFormat="1" ht="32.25" customHeight="1">
      <c r="A52" s="88" t="s">
        <v>222</v>
      </c>
      <c r="B52" s="89"/>
      <c r="C52" s="275" t="s">
        <v>65</v>
      </c>
      <c r="D52" s="91"/>
      <c r="E52" s="91"/>
      <c r="F52" s="91"/>
      <c r="G52" s="91"/>
      <c r="H52" s="91"/>
      <c r="I52" s="91"/>
      <c r="J52" s="91"/>
      <c r="K52" s="91"/>
      <c r="L52" s="91"/>
      <c r="M52" s="91"/>
      <c r="N52" s="91"/>
      <c r="O52" s="91"/>
      <c r="P52" s="91"/>
      <c r="Q52" s="91"/>
      <c r="R52" s="91"/>
      <c r="S52" s="91"/>
      <c r="T52" s="91"/>
      <c r="U52" s="91"/>
      <c r="V52" s="91"/>
      <c r="W52" s="10"/>
      <c r="X52" s="15"/>
      <c r="Y52" s="12"/>
    </row>
    <row r="53" spans="1:25" s="2" customFormat="1" ht="32.25" customHeight="1">
      <c r="A53" s="88" t="s">
        <v>280</v>
      </c>
      <c r="B53" s="89"/>
      <c r="C53" s="330" t="s">
        <v>65</v>
      </c>
      <c r="D53" s="320"/>
      <c r="E53" s="320"/>
      <c r="F53" s="320"/>
      <c r="G53" s="320"/>
      <c r="H53" s="320"/>
      <c r="I53" s="320"/>
      <c r="J53" s="320"/>
      <c r="K53" s="320"/>
      <c r="L53" s="320"/>
      <c r="M53" s="320"/>
      <c r="N53" s="320"/>
      <c r="O53" s="320"/>
      <c r="P53" s="320"/>
      <c r="Q53" s="320"/>
      <c r="R53" s="320"/>
      <c r="S53" s="320"/>
      <c r="T53" s="320"/>
      <c r="U53" s="320"/>
      <c r="V53" s="320"/>
      <c r="W53" s="10">
        <f>LEN(C53)</f>
        <v>3</v>
      </c>
      <c r="X53" s="15"/>
      <c r="Y53" s="12"/>
    </row>
    <row r="54" spans="1:25" s="2" customFormat="1" ht="20.399999999999999" customHeight="1">
      <c r="A54" s="85" t="s">
        <v>224</v>
      </c>
      <c r="B54" s="86"/>
      <c r="C54" s="86"/>
      <c r="D54" s="86"/>
      <c r="E54" s="86"/>
      <c r="F54" s="86"/>
      <c r="G54" s="86"/>
      <c r="H54" s="86"/>
      <c r="I54" s="86"/>
      <c r="J54" s="86"/>
      <c r="K54" s="86"/>
      <c r="L54" s="86"/>
      <c r="M54" s="86"/>
      <c r="N54" s="86"/>
      <c r="O54" s="86"/>
      <c r="P54" s="86"/>
      <c r="Q54" s="86"/>
      <c r="R54" s="86"/>
      <c r="S54" s="86"/>
      <c r="T54" s="86"/>
      <c r="U54" s="86"/>
      <c r="V54" s="87"/>
      <c r="W54" s="14"/>
      <c r="X54" s="15"/>
      <c r="Y54" s="12"/>
    </row>
    <row r="55" spans="1:25" s="2" customFormat="1" ht="32.25" customHeight="1">
      <c r="A55" s="88" t="s">
        <v>221</v>
      </c>
      <c r="B55" s="89"/>
      <c r="C55" s="91" t="s">
        <v>60</v>
      </c>
      <c r="D55" s="91"/>
      <c r="E55" s="91"/>
      <c r="F55" s="91"/>
      <c r="G55" s="91"/>
      <c r="H55" s="91"/>
      <c r="I55" s="91"/>
      <c r="J55" s="91"/>
      <c r="K55" s="91"/>
      <c r="L55" s="91"/>
      <c r="M55" s="91"/>
      <c r="N55" s="91"/>
      <c r="O55" s="91"/>
      <c r="P55" s="91"/>
      <c r="Q55" s="91"/>
      <c r="R55" s="91"/>
      <c r="S55" s="91"/>
      <c r="T55" s="91"/>
      <c r="U55" s="91"/>
      <c r="V55" s="91"/>
      <c r="W55" s="14"/>
      <c r="X55" s="15"/>
      <c r="Y55" s="12"/>
    </row>
    <row r="56" spans="1:25" s="2" customFormat="1" ht="32.25" customHeight="1">
      <c r="A56" s="88" t="s">
        <v>222</v>
      </c>
      <c r="B56" s="89"/>
      <c r="C56" s="91" t="s">
        <v>60</v>
      </c>
      <c r="D56" s="91"/>
      <c r="E56" s="91"/>
      <c r="F56" s="91"/>
      <c r="G56" s="91"/>
      <c r="H56" s="91"/>
      <c r="I56" s="91"/>
      <c r="J56" s="91"/>
      <c r="K56" s="91"/>
      <c r="L56" s="91"/>
      <c r="M56" s="91"/>
      <c r="N56" s="91"/>
      <c r="O56" s="91"/>
      <c r="P56" s="91"/>
      <c r="Q56" s="91"/>
      <c r="R56" s="91"/>
      <c r="S56" s="91"/>
      <c r="T56" s="91"/>
      <c r="U56" s="91"/>
      <c r="V56" s="91"/>
      <c r="W56" s="14"/>
      <c r="X56" s="15"/>
      <c r="Y56" s="12"/>
    </row>
    <row r="57" spans="1:25" s="2" customFormat="1" ht="32.25" customHeight="1">
      <c r="A57" s="88" t="s">
        <v>280</v>
      </c>
      <c r="B57" s="89"/>
      <c r="C57" s="320" t="s">
        <v>32</v>
      </c>
      <c r="D57" s="320"/>
      <c r="E57" s="320"/>
      <c r="F57" s="320"/>
      <c r="G57" s="320"/>
      <c r="H57" s="320"/>
      <c r="I57" s="320"/>
      <c r="J57" s="320"/>
      <c r="K57" s="320"/>
      <c r="L57" s="320"/>
      <c r="M57" s="320"/>
      <c r="N57" s="320"/>
      <c r="O57" s="320"/>
      <c r="P57" s="320"/>
      <c r="Q57" s="320"/>
      <c r="R57" s="320"/>
      <c r="S57" s="320"/>
      <c r="T57" s="320"/>
      <c r="U57" s="320"/>
      <c r="V57" s="320"/>
      <c r="W57" s="14"/>
      <c r="X57" s="15"/>
      <c r="Y57" s="12"/>
    </row>
    <row r="58" spans="1:25" s="2" customFormat="1" ht="16.2" customHeight="1">
      <c r="A58" s="92" t="s">
        <v>225</v>
      </c>
      <c r="B58" s="92"/>
      <c r="C58" s="92"/>
      <c r="D58" s="92"/>
      <c r="E58" s="92"/>
      <c r="F58" s="92"/>
      <c r="G58" s="92"/>
      <c r="H58" s="92"/>
      <c r="I58" s="92"/>
      <c r="J58" s="92"/>
      <c r="K58" s="92"/>
      <c r="L58" s="92"/>
      <c r="M58" s="92"/>
      <c r="N58" s="92"/>
      <c r="O58" s="92"/>
      <c r="P58" s="92"/>
      <c r="Q58" s="92"/>
      <c r="R58" s="92"/>
      <c r="S58" s="92"/>
      <c r="T58" s="92"/>
      <c r="U58" s="92"/>
      <c r="V58" s="92"/>
      <c r="W58" s="14"/>
      <c r="X58" s="15"/>
      <c r="Y58" s="12"/>
    </row>
    <row r="59" spans="1:25" s="2" customFormat="1" ht="15.6" customHeight="1">
      <c r="A59" s="17" t="s">
        <v>17</v>
      </c>
      <c r="B59" s="93" t="s">
        <v>226</v>
      </c>
      <c r="C59" s="94"/>
      <c r="D59" s="95" t="s">
        <v>227</v>
      </c>
      <c r="E59" s="93"/>
      <c r="F59" s="93"/>
      <c r="G59" s="93"/>
      <c r="H59" s="93"/>
      <c r="I59" s="93"/>
      <c r="J59" s="94"/>
      <c r="K59" s="95" t="s">
        <v>228</v>
      </c>
      <c r="L59" s="93"/>
      <c r="M59" s="93"/>
      <c r="N59" s="93"/>
      <c r="O59" s="93"/>
      <c r="P59" s="93"/>
      <c r="Q59" s="94"/>
      <c r="R59" s="95" t="s">
        <v>229</v>
      </c>
      <c r="S59" s="93"/>
      <c r="T59" s="93"/>
      <c r="U59" s="93"/>
      <c r="V59" s="94"/>
      <c r="W59" s="14"/>
      <c r="X59" s="15"/>
      <c r="Y59" s="12"/>
    </row>
    <row r="60" spans="1:25" s="2" customFormat="1" ht="29.25" customHeight="1">
      <c r="A60" s="42">
        <v>1</v>
      </c>
      <c r="B60" s="214">
        <v>45685</v>
      </c>
      <c r="C60" s="200"/>
      <c r="D60" s="200" t="s">
        <v>230</v>
      </c>
      <c r="E60" s="200"/>
      <c r="F60" s="200"/>
      <c r="G60" s="200"/>
      <c r="H60" s="200"/>
      <c r="I60" s="200"/>
      <c r="J60" s="200"/>
      <c r="K60" s="215" t="s">
        <v>231</v>
      </c>
      <c r="L60" s="215"/>
      <c r="M60" s="215"/>
      <c r="N60" s="215"/>
      <c r="O60" s="215"/>
      <c r="P60" s="215"/>
      <c r="Q60" s="215"/>
      <c r="R60" s="82">
        <v>45736</v>
      </c>
      <c r="S60" s="83"/>
      <c r="T60" s="83"/>
      <c r="U60" s="83"/>
      <c r="V60" s="83"/>
      <c r="W60" s="14"/>
      <c r="X60" s="15"/>
      <c r="Y60" s="12"/>
    </row>
    <row r="61" spans="1:25" s="2" customFormat="1" ht="29.25" customHeight="1">
      <c r="A61" s="75">
        <v>2</v>
      </c>
      <c r="B61" s="82">
        <v>45792</v>
      </c>
      <c r="C61" s="83"/>
      <c r="D61" s="83" t="s">
        <v>320</v>
      </c>
      <c r="E61" s="83"/>
      <c r="F61" s="83"/>
      <c r="G61" s="83"/>
      <c r="H61" s="83"/>
      <c r="I61" s="83"/>
      <c r="J61" s="83"/>
      <c r="K61" s="84" t="s">
        <v>321</v>
      </c>
      <c r="L61" s="84"/>
      <c r="M61" s="84"/>
      <c r="N61" s="84"/>
      <c r="O61" s="84"/>
      <c r="P61" s="84"/>
      <c r="Q61" s="84"/>
      <c r="R61" s="82">
        <v>45806</v>
      </c>
      <c r="S61" s="83"/>
      <c r="T61" s="83"/>
      <c r="U61" s="83"/>
      <c r="V61" s="83"/>
      <c r="W61" s="14"/>
      <c r="X61" s="15"/>
      <c r="Y61" s="12"/>
    </row>
    <row r="62" spans="1:25" s="2" customFormat="1" ht="29.25" customHeight="1">
      <c r="A62" s="75">
        <v>3</v>
      </c>
      <c r="B62" s="82">
        <v>45909</v>
      </c>
      <c r="C62" s="83"/>
      <c r="D62" s="83" t="s">
        <v>322</v>
      </c>
      <c r="E62" s="83"/>
      <c r="F62" s="83"/>
      <c r="G62" s="83"/>
      <c r="H62" s="83"/>
      <c r="I62" s="83"/>
      <c r="J62" s="83"/>
      <c r="K62" s="84" t="s">
        <v>323</v>
      </c>
      <c r="L62" s="84"/>
      <c r="M62" s="84"/>
      <c r="N62" s="84"/>
      <c r="O62" s="84"/>
      <c r="P62" s="84"/>
      <c r="Q62" s="84"/>
      <c r="R62" s="82">
        <v>45923</v>
      </c>
      <c r="S62" s="83"/>
      <c r="T62" s="83"/>
      <c r="U62" s="83"/>
      <c r="V62" s="83"/>
      <c r="W62" s="14"/>
      <c r="X62" s="15"/>
      <c r="Y62" s="12"/>
    </row>
    <row r="63" spans="1:25" s="2" customFormat="1" ht="15.6" customHeight="1">
      <c r="A63" s="177" t="s">
        <v>236</v>
      </c>
      <c r="B63" s="178"/>
      <c r="C63" s="178"/>
      <c r="D63" s="178"/>
      <c r="E63" s="178"/>
      <c r="F63" s="178"/>
      <c r="G63" s="178"/>
      <c r="H63" s="178"/>
      <c r="I63" s="178"/>
      <c r="J63" s="178"/>
      <c r="K63" s="178"/>
      <c r="L63" s="178"/>
      <c r="M63" s="178"/>
      <c r="N63" s="178"/>
      <c r="O63" s="178"/>
      <c r="P63" s="178"/>
      <c r="Q63" s="178"/>
      <c r="R63" s="178"/>
      <c r="S63" s="178"/>
      <c r="T63" s="178"/>
      <c r="U63" s="178"/>
      <c r="V63" s="179"/>
      <c r="W63" s="14"/>
      <c r="X63" s="15"/>
      <c r="Y63" s="12"/>
    </row>
    <row r="64" spans="1:25" s="2" customFormat="1" ht="26.7" customHeight="1">
      <c r="A64" s="48" t="s">
        <v>237</v>
      </c>
      <c r="B64" s="261" t="s">
        <v>238</v>
      </c>
      <c r="C64" s="262"/>
      <c r="D64" s="262"/>
      <c r="E64" s="262"/>
      <c r="F64" s="262"/>
      <c r="G64" s="262"/>
      <c r="H64" s="262"/>
      <c r="I64" s="262"/>
      <c r="J64" s="262"/>
      <c r="K64" s="262"/>
      <c r="L64" s="263"/>
      <c r="M64" s="270" t="s">
        <v>239</v>
      </c>
      <c r="N64" s="271"/>
      <c r="O64" s="261" t="s">
        <v>324</v>
      </c>
      <c r="P64" s="262"/>
      <c r="Q64" s="262"/>
      <c r="R64" s="262"/>
      <c r="S64" s="262"/>
      <c r="T64" s="262"/>
      <c r="U64" s="262"/>
      <c r="V64" s="263"/>
      <c r="W64" s="1"/>
      <c r="X64" s="1"/>
      <c r="Y64" s="1"/>
    </row>
    <row r="65" spans="1:25" s="2" customFormat="1" ht="24.6" customHeight="1">
      <c r="A65" s="48" t="s">
        <v>241</v>
      </c>
      <c r="B65" s="261" t="s">
        <v>325</v>
      </c>
      <c r="C65" s="262"/>
      <c r="D65" s="262"/>
      <c r="E65" s="262"/>
      <c r="F65" s="262"/>
      <c r="G65" s="262"/>
      <c r="H65" s="262"/>
      <c r="I65" s="262"/>
      <c r="J65" s="262"/>
      <c r="K65" s="262"/>
      <c r="L65" s="263"/>
      <c r="M65" s="270" t="s">
        <v>239</v>
      </c>
      <c r="N65" s="271"/>
      <c r="O65" s="261" t="s">
        <v>326</v>
      </c>
      <c r="P65" s="262"/>
      <c r="Q65" s="262"/>
      <c r="R65" s="262"/>
      <c r="S65" s="262"/>
      <c r="T65" s="262"/>
      <c r="U65" s="262"/>
      <c r="V65" s="262"/>
      <c r="W65" s="1"/>
      <c r="X65" s="1"/>
      <c r="Y65" s="1"/>
    </row>
    <row r="66" spans="1:25" s="2" customFormat="1" ht="27.6" customHeight="1">
      <c r="A66" s="48" t="s">
        <v>244</v>
      </c>
      <c r="B66" s="272" t="s">
        <v>327</v>
      </c>
      <c r="C66" s="273"/>
      <c r="D66" s="273"/>
      <c r="E66" s="273"/>
      <c r="F66" s="273"/>
      <c r="G66" s="273"/>
      <c r="H66" s="273"/>
      <c r="I66" s="273"/>
      <c r="J66" s="273"/>
      <c r="K66" s="273"/>
      <c r="L66" s="274"/>
      <c r="M66" s="270" t="s">
        <v>239</v>
      </c>
      <c r="N66" s="271"/>
      <c r="O66" s="272" t="s">
        <v>328</v>
      </c>
      <c r="P66" s="273"/>
      <c r="Q66" s="273"/>
      <c r="R66" s="273"/>
      <c r="S66" s="273"/>
      <c r="T66" s="273"/>
      <c r="U66" s="273"/>
      <c r="V66" s="273"/>
      <c r="W66" s="1"/>
      <c r="X66" s="1"/>
      <c r="Y66" s="1"/>
    </row>
    <row r="67" spans="1:25" s="2" customFormat="1" ht="13.5" customHeight="1">
      <c r="A67" s="177" t="s">
        <v>247</v>
      </c>
      <c r="B67" s="178"/>
      <c r="C67" s="178"/>
      <c r="D67" s="178"/>
      <c r="E67" s="178"/>
      <c r="F67" s="178"/>
      <c r="G67" s="178"/>
      <c r="H67" s="178"/>
      <c r="I67" s="178"/>
      <c r="J67" s="178"/>
      <c r="K67" s="178"/>
      <c r="L67" s="178"/>
      <c r="M67" s="178"/>
      <c r="N67" s="178"/>
      <c r="O67" s="178"/>
      <c r="P67" s="178"/>
      <c r="Q67" s="178"/>
      <c r="R67" s="178"/>
      <c r="S67" s="178"/>
      <c r="T67" s="178"/>
      <c r="U67" s="178"/>
      <c r="V67" s="179"/>
      <c r="W67" s="1"/>
      <c r="X67" s="1"/>
      <c r="Y67" s="1"/>
    </row>
    <row r="68" spans="1:25" s="2" customFormat="1" ht="19.95" customHeight="1">
      <c r="A68" s="27" t="s">
        <v>248</v>
      </c>
      <c r="B68" s="180" t="s">
        <v>249</v>
      </c>
      <c r="C68" s="181"/>
      <c r="D68" s="181"/>
      <c r="E68" s="181"/>
      <c r="F68" s="181"/>
      <c r="G68" s="181"/>
      <c r="H68" s="181"/>
      <c r="I68" s="181"/>
      <c r="J68" s="181"/>
      <c r="K68" s="181"/>
      <c r="L68" s="182"/>
      <c r="M68" s="183" t="s">
        <v>239</v>
      </c>
      <c r="N68" s="184"/>
      <c r="O68" s="180" t="s">
        <v>250</v>
      </c>
      <c r="P68" s="181"/>
      <c r="Q68" s="181"/>
      <c r="R68" s="181"/>
      <c r="S68" s="181"/>
      <c r="T68" s="181"/>
      <c r="U68" s="181"/>
      <c r="V68" s="182"/>
      <c r="W68" s="1"/>
      <c r="X68" s="1"/>
      <c r="Y68" s="1"/>
    </row>
    <row r="69" spans="1:25" ht="13.5" customHeight="1">
      <c r="A69" s="174" t="s">
        <v>251</v>
      </c>
      <c r="B69" s="174"/>
      <c r="C69" s="174"/>
      <c r="D69" s="174"/>
      <c r="E69" s="174"/>
      <c r="F69" s="174"/>
      <c r="G69" s="174"/>
      <c r="H69" s="174"/>
      <c r="I69" s="174"/>
      <c r="J69" s="174"/>
      <c r="K69" s="174"/>
      <c r="L69" s="174"/>
      <c r="M69" s="174"/>
      <c r="N69" s="174"/>
      <c r="O69" s="174"/>
      <c r="P69" s="174"/>
      <c r="Q69" s="174"/>
      <c r="R69" s="174"/>
      <c r="S69" s="174"/>
      <c r="T69" s="174"/>
      <c r="U69" s="174"/>
      <c r="V69" s="174"/>
    </row>
  </sheetData>
  <sheetProtection algorithmName="SHA-512" hashValue="6KZhDKx4Ll9vezibLeWQiI1j739q8hmCuXZzs6LdxDM1C8Xf6CWrOrbVHjiJg1k4Gz26hpzDtgLusOsOTbGftQ==" saltValue="SdatnIRcNgJNstKKOmY2aQ==" spinCount="100000" sheet="1" formatCells="0" formatColumns="0" formatRows="0" insertColumns="0" insertRows="0" insertHyperlinks="0" deleteColumns="0" deleteRows="0" sort="0" autoFilter="0" pivotTables="0"/>
  <mergeCells count="166">
    <mergeCell ref="A54:V54"/>
    <mergeCell ref="A58:V58"/>
    <mergeCell ref="B59:C59"/>
    <mergeCell ref="D59:J59"/>
    <mergeCell ref="K59:Q59"/>
    <mergeCell ref="M34:N34"/>
    <mergeCell ref="O34:P34"/>
    <mergeCell ref="G35:H35"/>
    <mergeCell ref="I35:J35"/>
    <mergeCell ref="M35:N35"/>
    <mergeCell ref="A46:V46"/>
    <mergeCell ref="C56:V56"/>
    <mergeCell ref="C52:V52"/>
    <mergeCell ref="A49:B49"/>
    <mergeCell ref="C49:V49"/>
    <mergeCell ref="A53:B53"/>
    <mergeCell ref="A57:B57"/>
    <mergeCell ref="C57:V57"/>
    <mergeCell ref="C53:V53"/>
    <mergeCell ref="B62:C62"/>
    <mergeCell ref="D62:J62"/>
    <mergeCell ref="K62:Q62"/>
    <mergeCell ref="R62:V62"/>
    <mergeCell ref="A47:B47"/>
    <mergeCell ref="C47:V47"/>
    <mergeCell ref="A51:B51"/>
    <mergeCell ref="C51:V51"/>
    <mergeCell ref="A55:B55"/>
    <mergeCell ref="C55:V55"/>
    <mergeCell ref="B60:C60"/>
    <mergeCell ref="D60:J60"/>
    <mergeCell ref="K60:Q60"/>
    <mergeCell ref="R60:V60"/>
    <mergeCell ref="A50:V50"/>
    <mergeCell ref="B61:C61"/>
    <mergeCell ref="D61:J61"/>
    <mergeCell ref="K61:Q61"/>
    <mergeCell ref="R61:V61"/>
    <mergeCell ref="R59:V59"/>
    <mergeCell ref="A48:B48"/>
    <mergeCell ref="C48:V48"/>
    <mergeCell ref="A52:B52"/>
    <mergeCell ref="A56:B56"/>
    <mergeCell ref="A69:V69"/>
    <mergeCell ref="B65:L65"/>
    <mergeCell ref="M65:N65"/>
    <mergeCell ref="O65:V65"/>
    <mergeCell ref="B66:L66"/>
    <mergeCell ref="M66:N66"/>
    <mergeCell ref="O66:V66"/>
    <mergeCell ref="A63:V63"/>
    <mergeCell ref="B64:L64"/>
    <mergeCell ref="M64:N64"/>
    <mergeCell ref="O64:V64"/>
    <mergeCell ref="A67:V67"/>
    <mergeCell ref="B68:L68"/>
    <mergeCell ref="M68:N68"/>
    <mergeCell ref="O68:V68"/>
    <mergeCell ref="A30:V30"/>
    <mergeCell ref="O35:P35"/>
    <mergeCell ref="A28:B28"/>
    <mergeCell ref="A24:L24"/>
    <mergeCell ref="M24:V24"/>
    <mergeCell ref="A25:L25"/>
    <mergeCell ref="M25:V25"/>
    <mergeCell ref="A26:V26"/>
    <mergeCell ref="A27:B27"/>
    <mergeCell ref="A29:B29"/>
    <mergeCell ref="G32:H33"/>
    <mergeCell ref="I32:L32"/>
    <mergeCell ref="M32:N33"/>
    <mergeCell ref="O32:P33"/>
    <mergeCell ref="Q32:V32"/>
    <mergeCell ref="I33:J33"/>
    <mergeCell ref="Q33:V36"/>
    <mergeCell ref="G36:H36"/>
    <mergeCell ref="I36:J36"/>
    <mergeCell ref="M36:N36"/>
    <mergeCell ref="O36:P36"/>
    <mergeCell ref="G34:H34"/>
    <mergeCell ref="I34:J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1:E11"/>
    <mergeCell ref="F11:N11"/>
    <mergeCell ref="O11:Q11"/>
    <mergeCell ref="R11:T11"/>
    <mergeCell ref="U11:V11"/>
    <mergeCell ref="A12:B12"/>
    <mergeCell ref="C12:G12"/>
    <mergeCell ref="H12:M12"/>
    <mergeCell ref="N12:O12"/>
    <mergeCell ref="P12:Q12"/>
    <mergeCell ref="R12:V12"/>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C27:I27"/>
    <mergeCell ref="J27:P27"/>
    <mergeCell ref="Q27:V27"/>
    <mergeCell ref="C28:I28"/>
    <mergeCell ref="J28:P28"/>
    <mergeCell ref="Q28:V28"/>
    <mergeCell ref="C29:I29"/>
    <mergeCell ref="J29:P29"/>
    <mergeCell ref="Q29:V29"/>
    <mergeCell ref="S8:V8"/>
    <mergeCell ref="A9:V9"/>
    <mergeCell ref="A10:E10"/>
    <mergeCell ref="F10:N10"/>
    <mergeCell ref="O10:Q10"/>
    <mergeCell ref="R10:T10"/>
    <mergeCell ref="U10:V10"/>
    <mergeCell ref="A13:B13"/>
    <mergeCell ref="C13:G13"/>
    <mergeCell ref="H13:M13"/>
    <mergeCell ref="N13:O13"/>
    <mergeCell ref="P13:Q13"/>
    <mergeCell ref="R13:V13"/>
  </mergeCells>
  <dataValidations count="2">
    <dataValidation type="textLength" allowBlank="1" showInputMessage="1" showErrorMessage="1" sqref="C47:V47 C49:V49" xr:uid="{57C440B2-24D8-43D9-9AB3-0AE56323ABA8}">
      <formula1>1</formula1>
      <formula2>700</formula2>
    </dataValidation>
    <dataValidation type="textLength" allowBlank="1" showInputMessage="1" showErrorMessage="1" sqref="C51:V53 C48:V48" xr:uid="{4B3DEC36-5162-4308-B636-6E64298C457A}">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5DE35E83-4E36-4C6D-812C-69ED14FF9D54}">
          <x14:formula1>
            <xm:f>lista!$R$2:$R$21</xm:f>
          </x14:formula1>
          <xm:sqref>U11:V11</xm:sqref>
        </x14:dataValidation>
        <x14:dataValidation type="list" allowBlank="1" showInputMessage="1" showErrorMessage="1" xr:uid="{7BCE5DCB-55FB-425D-B731-ABCCC190BD5F}">
          <x14:formula1>
            <xm:f>lista!$K$2:$K$24</xm:f>
          </x14:formula1>
          <xm:sqref>H13</xm:sqref>
        </x14:dataValidation>
        <x14:dataValidation type="list" allowBlank="1" showInputMessage="1" showErrorMessage="1" xr:uid="{9CBF4518-CBC5-4DE3-8DEC-D1602040674A}">
          <x14:formula1>
            <xm:f>lista!$L$2:$L$21</xm:f>
          </x14:formula1>
          <xm:sqref>H8:R8</xm:sqref>
        </x14:dataValidation>
        <x14:dataValidation type="list" allowBlank="1" showInputMessage="1" showErrorMessage="1" xr:uid="{B931EEAB-A2B8-4E56-9231-FE44E220886E}">
          <x14:formula1>
            <xm:f>lista!$M$2:$M$21</xm:f>
          </x14:formula1>
          <xm:sqref>S8:V8</xm:sqref>
        </x14:dataValidation>
        <x14:dataValidation type="list" allowBlank="1" showInputMessage="1" showErrorMessage="1" xr:uid="{45C93F03-FFCE-4AD3-8C8E-07DCD4CCC96F}">
          <x14:formula1>
            <xm:f>lista!$Q$2:$Q$3</xm:f>
          </x14:formula1>
          <xm:sqref>O11:Q11</xm:sqref>
        </x14:dataValidation>
        <x14:dataValidation type="list" allowBlank="1" showInputMessage="1" showErrorMessage="1" xr:uid="{7AF4C2A0-7EC9-464C-B5C8-CC5C88939E66}">
          <x14:formula1>
            <xm:f>lista!$I$2:$I$7</xm:f>
          </x14:formula1>
          <xm:sqref>A13:B13</xm:sqref>
        </x14:dataValidation>
        <x14:dataValidation type="list" allowBlank="1" showInputMessage="1" showErrorMessage="1" xr:uid="{9A5585A0-873F-4FCD-BD85-D653C2B85560}">
          <x14:formula1>
            <xm:f>lista!$H$2:$H$5</xm:f>
          </x14:formula1>
          <xm:sqref>T16:V17</xm:sqref>
        </x14:dataValidation>
        <x14:dataValidation type="list" allowBlank="1" showInputMessage="1" showErrorMessage="1" xr:uid="{25B9F048-7204-4F8F-A601-45FBD9938A3B}">
          <x14:formula1>
            <xm:f>lista!$G$2:$G$5</xm:f>
          </x14:formula1>
          <xm:sqref>Q16:S17</xm:sqref>
        </x14:dataValidation>
        <x14:dataValidation type="list" allowBlank="1" showInputMessage="1" showErrorMessage="1" xr:uid="{742A46C3-39D7-4DCD-AA42-A48FDA8DB18C}">
          <x14:formula1>
            <xm:f>lista!$C$2:$C$3</xm:f>
          </x14:formula1>
          <xm:sqref>P20:R20</xm:sqref>
        </x14:dataValidation>
        <x14:dataValidation type="list" allowBlank="1" showInputMessage="1" showErrorMessage="1" xr:uid="{82D73B2B-1860-4FC2-8C49-78F6799F618F}">
          <x14:formula1>
            <xm:f>lista!$E$2:$E$3</xm:f>
          </x14:formula1>
          <xm:sqref>S20:V20</xm:sqref>
        </x14:dataValidation>
        <x14:dataValidation type="list" allowBlank="1" showInputMessage="1" showErrorMessage="1" xr:uid="{F3C8C6E5-AF36-441E-8032-4ED2450EFCAA}">
          <x14:formula1>
            <xm:f>lista!$D$2:$D$3</xm:f>
          </x14:formula1>
          <xm:sqref>L20:O20</xm:sqref>
        </x14:dataValidation>
        <x14:dataValidation type="list" allowBlank="1" showInputMessage="1" showErrorMessage="1" xr:uid="{34D8A8CE-C6EB-43AA-A6B8-CBA9A589855B}">
          <x14:formula1>
            <xm:f>lista!$F$2:$F$9</xm:f>
          </x14:formula1>
          <xm:sqref>D20:G20</xm:sqref>
        </x14:dataValidation>
        <x14:dataValidation type="list" allowBlank="1" showInputMessage="1" showErrorMessage="1" xr:uid="{E1DD937D-3230-4672-AEDB-2F4EAA5BB956}">
          <x14:formula1>
            <xm:f>lista!$O$2:$O$3</xm:f>
          </x14:formula1>
          <xm:sqref>A20:C20</xm:sqref>
        </x14:dataValidation>
        <x14:dataValidation type="list" allowBlank="1" showInputMessage="1" showErrorMessage="1" xr:uid="{DD42C16A-D3D1-4333-95FE-F827D31DF76F}">
          <x14:formula1>
            <xm:f>lista!$B$2:$B$8</xm:f>
          </x14:formula1>
          <xm:sqref>F16:I17</xm:sqref>
        </x14:dataValidation>
        <x14:dataValidation type="list" allowBlank="1" showInputMessage="1" showErrorMessage="1" xr:uid="{F9964588-82FE-4F0A-9216-368C39F120D6}">
          <x14:formula1>
            <xm:f>lista!$A$2:$A$13</xm:f>
          </x14:formula1>
          <xm:sqref>F11:N11</xm:sqref>
        </x14:dataValidation>
        <x14:dataValidation type="list" allowBlank="1" showInputMessage="1" showErrorMessage="1" xr:uid="{F4C17353-4DF1-4354-BCD1-75271E19ABCE}">
          <x14:formula1>
            <xm:f>lista!$J$2:$J$13</xm:f>
          </x14:formula1>
          <xm:sqref>C13</xm:sqref>
        </x14:dataValidation>
        <x14:dataValidation type="list" allowBlank="1" showInputMessage="1" showErrorMessage="1" xr:uid="{9D266B8D-960C-4BE1-966E-766455930244}">
          <x14:formula1>
            <xm:f>lista!$N$2:$N$5</xm:f>
          </x14:formula1>
          <xm:sqref>A8:G8</xm:sqref>
        </x14:dataValidation>
        <x14:dataValidation type="list" allowBlank="1" showInputMessage="1" showErrorMessage="1" xr:uid="{63DBC776-B0A6-4DE7-BBAD-294DF8CB715D}">
          <x14:formula1>
            <xm:f>lista!$P$2:$P$4</xm:f>
          </x14:formula1>
          <xm:sqref>C55:V57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0DD5-7046-4342-9B4F-DF884D23353D}">
  <sheetPr>
    <pageSetUpPr fitToPage="1"/>
  </sheetPr>
  <dimension ref="A1:AA67"/>
  <sheetViews>
    <sheetView showGridLines="0" view="pageBreakPreview" topLeftCell="A24" zoomScale="80" zoomScaleNormal="100" zoomScaleSheetLayoutView="80" workbookViewId="0">
      <selection activeCell="A25" sqref="A25:L25"/>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3.4"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3.4"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3.4"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276" t="s">
        <v>329</v>
      </c>
      <c r="B11" s="276"/>
      <c r="C11" s="276"/>
      <c r="D11" s="276"/>
      <c r="E11" s="276"/>
      <c r="F11" s="116" t="s">
        <v>82</v>
      </c>
      <c r="G11" s="117"/>
      <c r="H11" s="117"/>
      <c r="I11" s="117"/>
      <c r="J11" s="117"/>
      <c r="K11" s="117"/>
      <c r="L11" s="117"/>
      <c r="M11" s="117"/>
      <c r="N11" s="118"/>
      <c r="O11" s="106" t="s">
        <v>32</v>
      </c>
      <c r="P11" s="107"/>
      <c r="Q11" s="108"/>
      <c r="R11" s="114" t="s">
        <v>330</v>
      </c>
      <c r="S11" s="114"/>
      <c r="T11" s="114"/>
      <c r="U11" s="119" t="s">
        <v>33</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66</v>
      </c>
      <c r="B13" s="113"/>
      <c r="C13" s="114" t="s">
        <v>100</v>
      </c>
      <c r="D13" s="114"/>
      <c r="E13" s="114"/>
      <c r="F13" s="114"/>
      <c r="G13" s="114"/>
      <c r="H13" s="114" t="s">
        <v>136</v>
      </c>
      <c r="I13" s="114"/>
      <c r="J13" s="114"/>
      <c r="K13" s="114"/>
      <c r="L13" s="114"/>
      <c r="M13" s="114"/>
      <c r="N13" s="114" t="s">
        <v>331</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276" t="s">
        <v>332</v>
      </c>
      <c r="B16" s="276"/>
      <c r="C16" s="276"/>
      <c r="D16" s="276"/>
      <c r="E16" s="276"/>
      <c r="F16" s="123" t="s">
        <v>19</v>
      </c>
      <c r="G16" s="123"/>
      <c r="H16" s="123"/>
      <c r="I16" s="123"/>
      <c r="J16" s="123">
        <v>0.88</v>
      </c>
      <c r="K16" s="123"/>
      <c r="L16" s="123"/>
      <c r="M16" s="123"/>
      <c r="N16" s="33" t="s">
        <v>193</v>
      </c>
      <c r="O16" s="33" t="s">
        <v>194</v>
      </c>
      <c r="P16" s="33" t="s">
        <v>195</v>
      </c>
      <c r="Q16" s="83" t="s">
        <v>24</v>
      </c>
      <c r="R16" s="83"/>
      <c r="S16" s="83"/>
      <c r="T16" s="119">
        <v>2025</v>
      </c>
      <c r="U16" s="119"/>
      <c r="V16" s="119"/>
    </row>
    <row r="17" spans="1:25" ht="54.75" customHeight="1">
      <c r="A17" s="276"/>
      <c r="B17" s="276"/>
      <c r="C17" s="276"/>
      <c r="D17" s="276"/>
      <c r="E17" s="276"/>
      <c r="F17" s="123"/>
      <c r="G17" s="123"/>
      <c r="H17" s="123"/>
      <c r="I17" s="123"/>
      <c r="J17" s="123"/>
      <c r="K17" s="123"/>
      <c r="L17" s="123"/>
      <c r="M17" s="123"/>
      <c r="N17" s="18">
        <v>1</v>
      </c>
      <c r="O17" s="18" t="s">
        <v>65</v>
      </c>
      <c r="P17" s="18" t="s">
        <v>65</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31</v>
      </c>
      <c r="B20" s="143"/>
      <c r="C20" s="144"/>
      <c r="D20" s="142" t="s">
        <v>75</v>
      </c>
      <c r="E20" s="143"/>
      <c r="F20" s="143"/>
      <c r="G20" s="144"/>
      <c r="H20" s="142">
        <v>1</v>
      </c>
      <c r="I20" s="143"/>
      <c r="J20" s="143"/>
      <c r="K20" s="144"/>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77">
        <v>1</v>
      </c>
      <c r="B23" s="278"/>
      <c r="C23" s="278"/>
      <c r="D23" s="279"/>
      <c r="E23" s="280" t="s">
        <v>333</v>
      </c>
      <c r="F23" s="278"/>
      <c r="G23" s="278"/>
      <c r="H23" s="278"/>
      <c r="I23" s="279"/>
      <c r="J23" s="281" t="s">
        <v>271</v>
      </c>
      <c r="K23" s="282"/>
      <c r="L23" s="282"/>
      <c r="M23" s="282"/>
      <c r="N23" s="283"/>
      <c r="O23" s="284" t="s">
        <v>334</v>
      </c>
      <c r="P23" s="285"/>
      <c r="Q23" s="285"/>
      <c r="R23" s="285"/>
      <c r="S23" s="285"/>
      <c r="T23" s="285"/>
      <c r="U23" s="285"/>
      <c r="V23" s="286"/>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45.45" customHeight="1">
      <c r="A25" s="287" t="s">
        <v>335</v>
      </c>
      <c r="B25" s="287"/>
      <c r="C25" s="287"/>
      <c r="D25" s="287"/>
      <c r="E25" s="287"/>
      <c r="F25" s="287"/>
      <c r="G25" s="287"/>
      <c r="H25" s="287"/>
      <c r="I25" s="287"/>
      <c r="J25" s="287"/>
      <c r="K25" s="287"/>
      <c r="L25" s="287"/>
      <c r="M25" s="287" t="s">
        <v>336</v>
      </c>
      <c r="N25" s="287"/>
      <c r="O25" s="287"/>
      <c r="P25" s="287"/>
      <c r="Q25" s="287"/>
      <c r="R25" s="287"/>
      <c r="S25" s="287"/>
      <c r="T25" s="287"/>
      <c r="U25" s="287"/>
      <c r="V25" s="287"/>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288" t="s">
        <v>315</v>
      </c>
      <c r="D27" s="289"/>
      <c r="E27" s="289"/>
      <c r="F27" s="289"/>
      <c r="G27" s="289"/>
      <c r="H27" s="289"/>
      <c r="I27" s="290"/>
      <c r="J27" s="291" t="s">
        <v>316</v>
      </c>
      <c r="K27" s="292"/>
      <c r="L27" s="292"/>
      <c r="M27" s="292"/>
      <c r="N27" s="292"/>
      <c r="O27" s="292"/>
      <c r="P27" s="293"/>
      <c r="Q27" s="291" t="s">
        <v>277</v>
      </c>
      <c r="R27" s="292"/>
      <c r="S27" s="292"/>
      <c r="T27" s="292"/>
      <c r="U27" s="292"/>
      <c r="V27" s="293"/>
    </row>
    <row r="28" spans="1:25" ht="19.2" customHeight="1">
      <c r="A28" s="152" t="s">
        <v>215</v>
      </c>
      <c r="B28" s="152"/>
      <c r="C28" s="294">
        <v>1</v>
      </c>
      <c r="D28" s="282"/>
      <c r="E28" s="282"/>
      <c r="F28" s="282"/>
      <c r="G28" s="282"/>
      <c r="H28" s="282"/>
      <c r="I28" s="283"/>
      <c r="J28" s="280">
        <v>2</v>
      </c>
      <c r="K28" s="278"/>
      <c r="L28" s="278"/>
      <c r="M28" s="278"/>
      <c r="N28" s="278"/>
      <c r="O28" s="278"/>
      <c r="P28" s="279"/>
      <c r="Q28" s="334">
        <v>3</v>
      </c>
      <c r="R28" s="335"/>
      <c r="S28" s="335"/>
      <c r="T28" s="335"/>
      <c r="U28" s="335"/>
      <c r="V28" s="336"/>
      <c r="X28" s="8"/>
      <c r="Y28" s="8"/>
    </row>
    <row r="29" spans="1:25" ht="19.2" customHeight="1">
      <c r="A29" s="152" t="s">
        <v>216</v>
      </c>
      <c r="B29" s="152"/>
      <c r="C29" s="294">
        <v>3</v>
      </c>
      <c r="D29" s="282"/>
      <c r="E29" s="282"/>
      <c r="F29" s="282"/>
      <c r="G29" s="282"/>
      <c r="H29" s="282"/>
      <c r="I29" s="283"/>
      <c r="J29" s="280">
        <v>3</v>
      </c>
      <c r="K29" s="278"/>
      <c r="L29" s="278"/>
      <c r="M29" s="278"/>
      <c r="N29" s="278"/>
      <c r="O29" s="278"/>
      <c r="P29" s="279"/>
      <c r="Q29" s="334">
        <v>3</v>
      </c>
      <c r="R29" s="335"/>
      <c r="S29" s="335"/>
      <c r="T29" s="335"/>
      <c r="U29" s="335"/>
      <c r="V29" s="336"/>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66" t="s">
        <v>218</v>
      </c>
      <c r="B32" s="65" t="s">
        <v>219</v>
      </c>
      <c r="C32" s="1"/>
      <c r="D32" s="1"/>
      <c r="G32" s="173"/>
      <c r="H32" s="173"/>
      <c r="I32" s="173"/>
      <c r="J32" s="173"/>
      <c r="K32" s="173"/>
      <c r="L32" s="173"/>
      <c r="M32" s="173"/>
      <c r="N32" s="173"/>
      <c r="O32" s="173"/>
      <c r="P32" s="173"/>
      <c r="Q32" s="192"/>
      <c r="R32" s="192"/>
      <c r="S32" s="192"/>
      <c r="T32" s="192"/>
      <c r="U32" s="192"/>
      <c r="V32" s="193"/>
    </row>
    <row r="33" spans="1:25" ht="17.7" customHeight="1">
      <c r="A33" s="64" t="s">
        <v>315</v>
      </c>
      <c r="B33" s="63">
        <f>IF(ISERROR($C$28/$C$29),0,$C$28/$C$29)</f>
        <v>0.33333333333333331</v>
      </c>
      <c r="C33" s="1"/>
      <c r="D33" s="1"/>
      <c r="G33" s="191"/>
      <c r="H33" s="191"/>
      <c r="I33" s="173"/>
      <c r="J33" s="173"/>
      <c r="K33" s="10"/>
      <c r="L33" s="11"/>
      <c r="M33" s="191"/>
      <c r="N33" s="191"/>
      <c r="O33" s="191"/>
      <c r="P33" s="191"/>
      <c r="Q33" s="173"/>
      <c r="R33" s="173"/>
      <c r="S33" s="173"/>
      <c r="T33" s="173"/>
      <c r="U33" s="173"/>
      <c r="V33" s="173"/>
    </row>
    <row r="34" spans="1:25" ht="17.7" customHeight="1">
      <c r="A34" s="64" t="s">
        <v>316</v>
      </c>
      <c r="B34" s="63">
        <f>IF(ISERROR($J$28/$J$29),0,$J$28/$J$29)</f>
        <v>0.66666666666666663</v>
      </c>
      <c r="C34" s="1"/>
      <c r="D34" s="1"/>
      <c r="G34" s="173"/>
      <c r="H34" s="173"/>
      <c r="I34" s="173"/>
      <c r="J34" s="173"/>
      <c r="K34" s="12"/>
      <c r="L34" s="10"/>
      <c r="M34" s="173"/>
      <c r="N34" s="173"/>
      <c r="O34" s="173"/>
      <c r="P34" s="173"/>
      <c r="Q34" s="173"/>
      <c r="R34" s="173"/>
      <c r="S34" s="173"/>
      <c r="T34" s="173"/>
      <c r="U34" s="173"/>
      <c r="V34" s="173"/>
    </row>
    <row r="35" spans="1:25" s="2" customFormat="1" ht="17.7" customHeight="1">
      <c r="A35" s="64" t="s">
        <v>277</v>
      </c>
      <c r="B35" s="63">
        <f>IF(ISERROR($Q$28/$Q$29),0,$Q$28/$Q$29)</f>
        <v>1</v>
      </c>
      <c r="C35" s="1"/>
      <c r="D35" s="1"/>
      <c r="E35" s="1"/>
      <c r="F35" s="1"/>
      <c r="G35" s="173"/>
      <c r="H35" s="173"/>
      <c r="I35" s="173"/>
      <c r="J35" s="173"/>
      <c r="K35" s="12"/>
      <c r="L35" s="10"/>
      <c r="M35" s="173"/>
      <c r="N35" s="173"/>
      <c r="O35" s="173"/>
      <c r="P35" s="173"/>
      <c r="Q35" s="173"/>
      <c r="R35" s="173"/>
      <c r="S35" s="173"/>
      <c r="T35" s="173"/>
      <c r="U35" s="173"/>
      <c r="V35" s="173"/>
      <c r="W35" s="1"/>
      <c r="X35" s="1"/>
      <c r="Y35" s="1"/>
    </row>
    <row r="36" spans="1:25" s="2" customFormat="1" ht="17.7" customHeight="1">
      <c r="A36" s="62"/>
      <c r="B36" s="71"/>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62"/>
      <c r="B37" s="71"/>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62"/>
      <c r="B38" s="71"/>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62"/>
      <c r="B39" s="71"/>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62"/>
      <c r="B40" s="71"/>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62"/>
      <c r="B41" s="71"/>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62"/>
      <c r="B42" s="71"/>
      <c r="C42" s="1"/>
      <c r="D42" s="1"/>
      <c r="E42" s="1"/>
      <c r="F42" s="1"/>
      <c r="G42" s="1"/>
      <c r="H42" s="1"/>
      <c r="I42" s="1"/>
      <c r="J42" s="1"/>
      <c r="K42" s="12"/>
      <c r="L42" s="10"/>
      <c r="M42" s="1"/>
      <c r="N42" s="1"/>
      <c r="O42" s="1"/>
      <c r="P42" s="1"/>
      <c r="Q42" s="1"/>
      <c r="R42" s="1"/>
      <c r="S42" s="1"/>
      <c r="T42" s="1"/>
      <c r="U42" s="1"/>
      <c r="V42" s="23"/>
      <c r="W42" s="1"/>
      <c r="X42" s="1"/>
      <c r="Y42" s="1"/>
    </row>
    <row r="43" spans="1:25" s="2" customFormat="1" ht="17.7" customHeight="1">
      <c r="A43" s="62"/>
      <c r="B43" s="71"/>
      <c r="C43" s="1"/>
      <c r="D43" s="1"/>
      <c r="E43" s="1"/>
      <c r="F43" s="1"/>
      <c r="G43" s="1"/>
      <c r="H43" s="1"/>
      <c r="I43" s="1"/>
      <c r="J43" s="1"/>
      <c r="K43" s="12"/>
      <c r="L43" s="10"/>
      <c r="M43" s="1"/>
      <c r="N43" s="1"/>
      <c r="O43" s="1"/>
      <c r="P43" s="1"/>
      <c r="Q43" s="1"/>
      <c r="R43" s="1"/>
      <c r="S43" s="1"/>
      <c r="T43" s="1"/>
      <c r="U43" s="1"/>
      <c r="V43" s="23"/>
      <c r="W43" s="1"/>
      <c r="X43" s="1"/>
      <c r="Y43" s="1"/>
    </row>
    <row r="44" spans="1:25" s="2" customFormat="1" ht="17.7" customHeight="1">
      <c r="A44" s="62"/>
      <c r="B44" s="71"/>
      <c r="C44" s="1"/>
      <c r="D44" s="1"/>
      <c r="E44" s="1"/>
      <c r="F44" s="1"/>
      <c r="G44" s="1"/>
      <c r="H44" s="1"/>
      <c r="I44" s="1"/>
      <c r="J44" s="1"/>
      <c r="K44" s="12"/>
      <c r="L44" s="10"/>
      <c r="M44" s="1"/>
      <c r="N44" s="1"/>
      <c r="O44" s="1"/>
      <c r="P44" s="1"/>
      <c r="Q44" s="1"/>
      <c r="R44" s="1"/>
      <c r="S44" s="1"/>
      <c r="T44" s="1"/>
      <c r="U44" s="1"/>
      <c r="V44" s="23"/>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33" customHeight="1">
      <c r="A47" s="88" t="s">
        <v>221</v>
      </c>
      <c r="B47" s="89"/>
      <c r="C47" s="91" t="s">
        <v>337</v>
      </c>
      <c r="D47" s="91"/>
      <c r="E47" s="91"/>
      <c r="F47" s="91"/>
      <c r="G47" s="91"/>
      <c r="H47" s="91"/>
      <c r="I47" s="91"/>
      <c r="J47" s="91"/>
      <c r="K47" s="91"/>
      <c r="L47" s="91"/>
      <c r="M47" s="91"/>
      <c r="N47" s="91"/>
      <c r="O47" s="91"/>
      <c r="P47" s="91"/>
      <c r="Q47" s="91"/>
      <c r="R47" s="91"/>
      <c r="S47" s="91"/>
      <c r="T47" s="91"/>
      <c r="U47" s="91"/>
      <c r="V47" s="91"/>
      <c r="W47" s="10"/>
      <c r="X47" s="10"/>
      <c r="Y47" s="10"/>
    </row>
    <row r="48" spans="1:25" s="2" customFormat="1" ht="33" customHeight="1">
      <c r="A48" s="88" t="s">
        <v>222</v>
      </c>
      <c r="B48" s="89"/>
      <c r="C48" s="91" t="s">
        <v>338</v>
      </c>
      <c r="D48" s="91"/>
      <c r="E48" s="91"/>
      <c r="F48" s="91"/>
      <c r="G48" s="91"/>
      <c r="H48" s="91"/>
      <c r="I48" s="91"/>
      <c r="J48" s="91"/>
      <c r="K48" s="91"/>
      <c r="L48" s="91"/>
      <c r="M48" s="91"/>
      <c r="N48" s="91"/>
      <c r="O48" s="91"/>
      <c r="P48" s="91"/>
      <c r="Q48" s="91"/>
      <c r="R48" s="91"/>
      <c r="S48" s="91"/>
      <c r="T48" s="91"/>
      <c r="U48" s="91"/>
      <c r="V48" s="91"/>
      <c r="W48" s="10"/>
      <c r="X48" s="10"/>
      <c r="Y48" s="10"/>
    </row>
    <row r="49" spans="1:25" s="2" customFormat="1" ht="33" customHeight="1">
      <c r="A49" s="88" t="s">
        <v>280</v>
      </c>
      <c r="B49" s="89"/>
      <c r="C49" s="320" t="s">
        <v>339</v>
      </c>
      <c r="D49" s="320"/>
      <c r="E49" s="320"/>
      <c r="F49" s="320"/>
      <c r="G49" s="320"/>
      <c r="H49" s="320"/>
      <c r="I49" s="320"/>
      <c r="J49" s="320"/>
      <c r="K49" s="320"/>
      <c r="L49" s="320"/>
      <c r="M49" s="320"/>
      <c r="N49" s="320"/>
      <c r="O49" s="320"/>
      <c r="P49" s="320"/>
      <c r="Q49" s="320"/>
      <c r="R49" s="320"/>
      <c r="S49" s="320"/>
      <c r="T49" s="320"/>
      <c r="U49" s="320"/>
      <c r="V49" s="320"/>
      <c r="W49" s="10">
        <f>LEN(C49)</f>
        <v>554</v>
      </c>
      <c r="X49" s="10"/>
      <c r="Y49" s="10"/>
    </row>
    <row r="50" spans="1:25" s="2" customFormat="1" ht="18" customHeight="1">
      <c r="A50" s="85" t="s">
        <v>223</v>
      </c>
      <c r="B50" s="86"/>
      <c r="C50" s="86"/>
      <c r="D50" s="86"/>
      <c r="E50" s="86"/>
      <c r="F50" s="86"/>
      <c r="G50" s="86"/>
      <c r="H50" s="86"/>
      <c r="I50" s="86"/>
      <c r="J50" s="86"/>
      <c r="K50" s="86"/>
      <c r="L50" s="86"/>
      <c r="M50" s="86"/>
      <c r="N50" s="86"/>
      <c r="O50" s="86"/>
      <c r="P50" s="86"/>
      <c r="Q50" s="86"/>
      <c r="R50" s="86"/>
      <c r="S50" s="86"/>
      <c r="T50" s="86"/>
      <c r="U50" s="86"/>
      <c r="V50" s="87"/>
      <c r="W50" s="14"/>
      <c r="X50" s="15"/>
      <c r="Y50" s="12"/>
    </row>
    <row r="51" spans="1:25" s="2" customFormat="1" ht="32.25" customHeight="1">
      <c r="A51" s="88" t="s">
        <v>221</v>
      </c>
      <c r="B51" s="89"/>
      <c r="C51" s="91" t="s">
        <v>284</v>
      </c>
      <c r="D51" s="91"/>
      <c r="E51" s="91"/>
      <c r="F51" s="91"/>
      <c r="G51" s="91"/>
      <c r="H51" s="91"/>
      <c r="I51" s="91"/>
      <c r="J51" s="91"/>
      <c r="K51" s="91"/>
      <c r="L51" s="91"/>
      <c r="M51" s="91"/>
      <c r="N51" s="91"/>
      <c r="O51" s="91"/>
      <c r="P51" s="91"/>
      <c r="Q51" s="91"/>
      <c r="R51" s="91"/>
      <c r="S51" s="91"/>
      <c r="T51" s="91"/>
      <c r="U51" s="91"/>
      <c r="V51" s="91"/>
      <c r="W51" s="10"/>
      <c r="X51" s="15"/>
      <c r="Y51" s="12"/>
    </row>
    <row r="52" spans="1:25" s="2" customFormat="1" ht="32.25" customHeight="1">
      <c r="A52" s="88" t="s">
        <v>222</v>
      </c>
      <c r="B52" s="89"/>
      <c r="C52" s="91" t="s">
        <v>284</v>
      </c>
      <c r="D52" s="91"/>
      <c r="E52" s="91"/>
      <c r="F52" s="91"/>
      <c r="G52" s="91"/>
      <c r="H52" s="91"/>
      <c r="I52" s="91"/>
      <c r="J52" s="91"/>
      <c r="K52" s="91"/>
      <c r="L52" s="91"/>
      <c r="M52" s="91"/>
      <c r="N52" s="91"/>
      <c r="O52" s="91"/>
      <c r="P52" s="91"/>
      <c r="Q52" s="91"/>
      <c r="R52" s="91"/>
      <c r="S52" s="91"/>
      <c r="T52" s="91"/>
      <c r="U52" s="91"/>
      <c r="V52" s="91"/>
      <c r="W52" s="10"/>
      <c r="X52" s="15"/>
      <c r="Y52" s="12"/>
    </row>
    <row r="53" spans="1:25" s="2" customFormat="1" ht="32.25" customHeight="1">
      <c r="A53" s="88" t="s">
        <v>280</v>
      </c>
      <c r="B53" s="89"/>
      <c r="C53" s="320" t="s">
        <v>284</v>
      </c>
      <c r="D53" s="320"/>
      <c r="E53" s="320"/>
      <c r="F53" s="320"/>
      <c r="G53" s="320"/>
      <c r="H53" s="320"/>
      <c r="I53" s="320"/>
      <c r="J53" s="320"/>
      <c r="K53" s="320"/>
      <c r="L53" s="320"/>
      <c r="M53" s="320"/>
      <c r="N53" s="320"/>
      <c r="O53" s="320"/>
      <c r="P53" s="320"/>
      <c r="Q53" s="320"/>
      <c r="R53" s="320"/>
      <c r="S53" s="320"/>
      <c r="T53" s="320"/>
      <c r="U53" s="320"/>
      <c r="V53" s="320"/>
      <c r="W53" s="10">
        <f>LEN(C53)</f>
        <v>7</v>
      </c>
      <c r="X53" s="15"/>
      <c r="Y53" s="12"/>
    </row>
    <row r="54" spans="1:25" s="2" customFormat="1" ht="20.399999999999999" customHeight="1">
      <c r="A54" s="85" t="s">
        <v>224</v>
      </c>
      <c r="B54" s="86"/>
      <c r="C54" s="86"/>
      <c r="D54" s="86"/>
      <c r="E54" s="86"/>
      <c r="F54" s="86"/>
      <c r="G54" s="86"/>
      <c r="H54" s="86"/>
      <c r="I54" s="86"/>
      <c r="J54" s="86"/>
      <c r="K54" s="86"/>
      <c r="L54" s="86"/>
      <c r="M54" s="86"/>
      <c r="N54" s="86"/>
      <c r="O54" s="86"/>
      <c r="P54" s="86"/>
      <c r="Q54" s="86"/>
      <c r="R54" s="86"/>
      <c r="S54" s="86"/>
      <c r="T54" s="86"/>
      <c r="U54" s="86"/>
      <c r="V54" s="87"/>
      <c r="W54" s="14"/>
      <c r="X54" s="15"/>
      <c r="Y54" s="12"/>
    </row>
    <row r="55" spans="1:25" s="2" customFormat="1" ht="32.25" customHeight="1">
      <c r="A55" s="88" t="s">
        <v>221</v>
      </c>
      <c r="B55" s="89"/>
      <c r="C55" s="91" t="s">
        <v>32</v>
      </c>
      <c r="D55" s="91"/>
      <c r="E55" s="91"/>
      <c r="F55" s="91"/>
      <c r="G55" s="91"/>
      <c r="H55" s="91"/>
      <c r="I55" s="91"/>
      <c r="J55" s="91"/>
      <c r="K55" s="91"/>
      <c r="L55" s="91"/>
      <c r="M55" s="91"/>
      <c r="N55" s="91"/>
      <c r="O55" s="91"/>
      <c r="P55" s="91"/>
      <c r="Q55" s="91"/>
      <c r="R55" s="91"/>
      <c r="S55" s="91"/>
      <c r="T55" s="91"/>
      <c r="U55" s="91"/>
      <c r="V55" s="91"/>
      <c r="W55" s="14"/>
      <c r="X55" s="15"/>
      <c r="Y55" s="12"/>
    </row>
    <row r="56" spans="1:25" s="2" customFormat="1" ht="32.25" customHeight="1">
      <c r="A56" s="88" t="s">
        <v>222</v>
      </c>
      <c r="B56" s="89"/>
      <c r="C56" s="91" t="s">
        <v>32</v>
      </c>
      <c r="D56" s="91"/>
      <c r="E56" s="91"/>
      <c r="F56" s="91"/>
      <c r="G56" s="91"/>
      <c r="H56" s="91"/>
      <c r="I56" s="91"/>
      <c r="J56" s="91"/>
      <c r="K56" s="91"/>
      <c r="L56" s="91"/>
      <c r="M56" s="91"/>
      <c r="N56" s="91"/>
      <c r="O56" s="91"/>
      <c r="P56" s="91"/>
      <c r="Q56" s="91"/>
      <c r="R56" s="91"/>
      <c r="S56" s="91"/>
      <c r="T56" s="91"/>
      <c r="U56" s="91"/>
      <c r="V56" s="91"/>
      <c r="W56" s="14"/>
      <c r="X56" s="15"/>
      <c r="Y56" s="12"/>
    </row>
    <row r="57" spans="1:25" s="2" customFormat="1" ht="32.25" customHeight="1">
      <c r="A57" s="88" t="s">
        <v>280</v>
      </c>
      <c r="B57" s="89"/>
      <c r="C57" s="320" t="s">
        <v>32</v>
      </c>
      <c r="D57" s="320"/>
      <c r="E57" s="320"/>
      <c r="F57" s="320"/>
      <c r="G57" s="320"/>
      <c r="H57" s="320"/>
      <c r="I57" s="320"/>
      <c r="J57" s="320"/>
      <c r="K57" s="320"/>
      <c r="L57" s="320"/>
      <c r="M57" s="320"/>
      <c r="N57" s="320"/>
      <c r="O57" s="320"/>
      <c r="P57" s="320"/>
      <c r="Q57" s="320"/>
      <c r="R57" s="320"/>
      <c r="S57" s="320"/>
      <c r="T57" s="320"/>
      <c r="U57" s="320"/>
      <c r="V57" s="320"/>
      <c r="W57" s="14"/>
      <c r="X57" s="15"/>
      <c r="Y57" s="12"/>
    </row>
    <row r="58" spans="1:25" s="2" customFormat="1" ht="16.2" customHeight="1">
      <c r="A58" s="92" t="s">
        <v>225</v>
      </c>
      <c r="B58" s="92"/>
      <c r="C58" s="92"/>
      <c r="D58" s="92"/>
      <c r="E58" s="92"/>
      <c r="F58" s="92"/>
      <c r="G58" s="92"/>
      <c r="H58" s="92"/>
      <c r="I58" s="92"/>
      <c r="J58" s="92"/>
      <c r="K58" s="92"/>
      <c r="L58" s="92"/>
      <c r="M58" s="92"/>
      <c r="N58" s="92"/>
      <c r="O58" s="92"/>
      <c r="P58" s="92"/>
      <c r="Q58" s="92"/>
      <c r="R58" s="92"/>
      <c r="S58" s="92"/>
      <c r="T58" s="92"/>
      <c r="U58" s="92"/>
      <c r="V58" s="92"/>
      <c r="W58" s="14"/>
      <c r="X58" s="15"/>
      <c r="Y58" s="12"/>
    </row>
    <row r="59" spans="1:25" s="2" customFormat="1" ht="15.6" customHeight="1">
      <c r="A59" s="17" t="s">
        <v>17</v>
      </c>
      <c r="B59" s="93" t="s">
        <v>226</v>
      </c>
      <c r="C59" s="94"/>
      <c r="D59" s="95" t="s">
        <v>227</v>
      </c>
      <c r="E59" s="93"/>
      <c r="F59" s="93"/>
      <c r="G59" s="93"/>
      <c r="H59" s="93"/>
      <c r="I59" s="93"/>
      <c r="J59" s="94"/>
      <c r="K59" s="95" t="s">
        <v>228</v>
      </c>
      <c r="L59" s="93"/>
      <c r="M59" s="93"/>
      <c r="N59" s="93"/>
      <c r="O59" s="93"/>
      <c r="P59" s="93"/>
      <c r="Q59" s="94"/>
      <c r="R59" s="95" t="s">
        <v>229</v>
      </c>
      <c r="S59" s="93"/>
      <c r="T59" s="93"/>
      <c r="U59" s="93"/>
      <c r="V59" s="94"/>
      <c r="W59" s="14"/>
      <c r="X59" s="15"/>
      <c r="Y59" s="12"/>
    </row>
    <row r="60" spans="1:25" s="2" customFormat="1" ht="31.5" customHeight="1">
      <c r="A60" s="42">
        <v>1</v>
      </c>
      <c r="B60" s="214">
        <v>45685</v>
      </c>
      <c r="C60" s="200"/>
      <c r="D60" s="200" t="s">
        <v>230</v>
      </c>
      <c r="E60" s="200"/>
      <c r="F60" s="200"/>
      <c r="G60" s="200"/>
      <c r="H60" s="200"/>
      <c r="I60" s="200"/>
      <c r="J60" s="200"/>
      <c r="K60" s="200" t="s">
        <v>231</v>
      </c>
      <c r="L60" s="200"/>
      <c r="M60" s="200"/>
      <c r="N60" s="200"/>
      <c r="O60" s="200"/>
      <c r="P60" s="200"/>
      <c r="Q60" s="200"/>
      <c r="R60" s="82">
        <v>45736</v>
      </c>
      <c r="S60" s="83"/>
      <c r="T60" s="83"/>
      <c r="U60" s="83"/>
      <c r="V60" s="83"/>
      <c r="W60" s="14"/>
      <c r="X60" s="15"/>
      <c r="Y60" s="12"/>
    </row>
    <row r="61" spans="1:25" s="2" customFormat="1" ht="15.6" customHeight="1">
      <c r="A61" s="177" t="s">
        <v>236</v>
      </c>
      <c r="B61" s="178"/>
      <c r="C61" s="178"/>
      <c r="D61" s="178"/>
      <c r="E61" s="178"/>
      <c r="F61" s="178"/>
      <c r="G61" s="178"/>
      <c r="H61" s="178"/>
      <c r="I61" s="178"/>
      <c r="J61" s="178"/>
      <c r="K61" s="178"/>
      <c r="L61" s="178"/>
      <c r="M61" s="178"/>
      <c r="N61" s="178"/>
      <c r="O61" s="178"/>
      <c r="P61" s="178"/>
      <c r="Q61" s="178"/>
      <c r="R61" s="178"/>
      <c r="S61" s="178"/>
      <c r="T61" s="178"/>
      <c r="U61" s="178"/>
      <c r="V61" s="179"/>
      <c r="W61" s="14"/>
      <c r="X61" s="15"/>
      <c r="Y61" s="12"/>
    </row>
    <row r="62" spans="1:25" s="2" customFormat="1" ht="26.7" customHeight="1">
      <c r="A62" s="61" t="s">
        <v>237</v>
      </c>
      <c r="B62" s="284" t="s">
        <v>238</v>
      </c>
      <c r="C62" s="285"/>
      <c r="D62" s="285"/>
      <c r="E62" s="285"/>
      <c r="F62" s="285"/>
      <c r="G62" s="285"/>
      <c r="H62" s="285"/>
      <c r="I62" s="285"/>
      <c r="J62" s="285"/>
      <c r="K62" s="285"/>
      <c r="L62" s="286"/>
      <c r="M62" s="295" t="s">
        <v>239</v>
      </c>
      <c r="N62" s="296"/>
      <c r="O62" s="261" t="s">
        <v>324</v>
      </c>
      <c r="P62" s="262"/>
      <c r="Q62" s="262"/>
      <c r="R62" s="262"/>
      <c r="S62" s="262"/>
      <c r="T62" s="262"/>
      <c r="U62" s="262"/>
      <c r="V62" s="263"/>
      <c r="W62" s="1"/>
      <c r="X62" s="1"/>
      <c r="Y62" s="1"/>
    </row>
    <row r="63" spans="1:25" s="2" customFormat="1" ht="24.6" customHeight="1">
      <c r="A63" s="61" t="s">
        <v>241</v>
      </c>
      <c r="B63" s="284" t="s">
        <v>242</v>
      </c>
      <c r="C63" s="285"/>
      <c r="D63" s="285"/>
      <c r="E63" s="285"/>
      <c r="F63" s="285"/>
      <c r="G63" s="285"/>
      <c r="H63" s="285"/>
      <c r="I63" s="285"/>
      <c r="J63" s="285"/>
      <c r="K63" s="285"/>
      <c r="L63" s="286"/>
      <c r="M63" s="295" t="s">
        <v>239</v>
      </c>
      <c r="N63" s="296"/>
      <c r="O63" s="284" t="s">
        <v>243</v>
      </c>
      <c r="P63" s="285"/>
      <c r="Q63" s="285"/>
      <c r="R63" s="285"/>
      <c r="S63" s="285"/>
      <c r="T63" s="285"/>
      <c r="U63" s="285"/>
      <c r="V63" s="286"/>
      <c r="W63" s="1"/>
      <c r="X63" s="1"/>
      <c r="Y63" s="1"/>
    </row>
    <row r="64" spans="1:25" s="2" customFormat="1" ht="27.6" customHeight="1">
      <c r="A64" s="61" t="s">
        <v>244</v>
      </c>
      <c r="B64" s="284" t="s">
        <v>245</v>
      </c>
      <c r="C64" s="285"/>
      <c r="D64" s="285"/>
      <c r="E64" s="285"/>
      <c r="F64" s="285"/>
      <c r="G64" s="285"/>
      <c r="H64" s="285"/>
      <c r="I64" s="285"/>
      <c r="J64" s="285"/>
      <c r="K64" s="285"/>
      <c r="L64" s="286"/>
      <c r="M64" s="295" t="s">
        <v>239</v>
      </c>
      <c r="N64" s="296"/>
      <c r="O64" s="284" t="s">
        <v>246</v>
      </c>
      <c r="P64" s="285"/>
      <c r="Q64" s="285"/>
      <c r="R64" s="285"/>
      <c r="S64" s="285"/>
      <c r="T64" s="285"/>
      <c r="U64" s="285"/>
      <c r="V64" s="286"/>
      <c r="W64" s="1"/>
      <c r="X64" s="1"/>
      <c r="Y64" s="1"/>
    </row>
    <row r="65" spans="1:25" s="2" customFormat="1" ht="13.5" customHeight="1">
      <c r="A65" s="177" t="s">
        <v>247</v>
      </c>
      <c r="B65" s="178"/>
      <c r="C65" s="178"/>
      <c r="D65" s="178"/>
      <c r="E65" s="178"/>
      <c r="F65" s="178"/>
      <c r="G65" s="178"/>
      <c r="H65" s="178"/>
      <c r="I65" s="178"/>
      <c r="J65" s="178"/>
      <c r="K65" s="178"/>
      <c r="L65" s="178"/>
      <c r="M65" s="178"/>
      <c r="N65" s="178"/>
      <c r="O65" s="178"/>
      <c r="P65" s="178"/>
      <c r="Q65" s="178"/>
      <c r="R65" s="178"/>
      <c r="S65" s="178"/>
      <c r="T65" s="178"/>
      <c r="U65" s="178"/>
      <c r="V65" s="179"/>
      <c r="W65" s="1"/>
      <c r="X65" s="1"/>
      <c r="Y65" s="1"/>
    </row>
    <row r="66" spans="1:25" s="2" customFormat="1" ht="19.95" customHeight="1">
      <c r="A66" s="27" t="s">
        <v>248</v>
      </c>
      <c r="B66" s="180" t="s">
        <v>249</v>
      </c>
      <c r="C66" s="181"/>
      <c r="D66" s="181"/>
      <c r="E66" s="181"/>
      <c r="F66" s="181"/>
      <c r="G66" s="181"/>
      <c r="H66" s="181"/>
      <c r="I66" s="181"/>
      <c r="J66" s="181"/>
      <c r="K66" s="181"/>
      <c r="L66" s="182"/>
      <c r="M66" s="183" t="s">
        <v>239</v>
      </c>
      <c r="N66" s="184"/>
      <c r="O66" s="180" t="s">
        <v>250</v>
      </c>
      <c r="P66" s="181"/>
      <c r="Q66" s="181"/>
      <c r="R66" s="181"/>
      <c r="S66" s="181"/>
      <c r="T66" s="181"/>
      <c r="U66" s="181"/>
      <c r="V66" s="182"/>
      <c r="W66" s="1"/>
      <c r="X66" s="1"/>
      <c r="Y66" s="1"/>
    </row>
    <row r="67" spans="1:25" ht="13.5" customHeight="1">
      <c r="A67" s="174" t="s">
        <v>251</v>
      </c>
      <c r="B67" s="174"/>
      <c r="C67" s="174"/>
      <c r="D67" s="174"/>
      <c r="E67" s="174"/>
      <c r="F67" s="174"/>
      <c r="G67" s="174"/>
      <c r="H67" s="174"/>
      <c r="I67" s="174"/>
      <c r="J67" s="174"/>
      <c r="K67" s="174"/>
      <c r="L67" s="174"/>
      <c r="M67" s="174"/>
      <c r="N67" s="174"/>
      <c r="O67" s="174"/>
      <c r="P67" s="174"/>
      <c r="Q67" s="174"/>
      <c r="R67" s="174"/>
      <c r="S67" s="174"/>
      <c r="T67" s="174"/>
      <c r="U67" s="174"/>
      <c r="V67" s="174"/>
    </row>
  </sheetData>
  <sheetProtection algorithmName="SHA-512" hashValue="avBFHdJ37ZrXJGcsbEDWsBddnrkaWf7Ej89oTkPC5K11fJ5i8BjqCibDRG2nxOwKAQZtGvetJwpvvn042+L/GA==" saltValue="WE9UEtqbo+f1nf5jqFS2Dg==" spinCount="100000" sheet="1" formatCells="0" formatColumns="0" formatRows="0" insertColumns="0" insertRows="0" insertHyperlinks="0" deleteColumns="0" deleteRows="0" sort="0" autoFilter="0" pivotTables="0"/>
  <mergeCells count="154">
    <mergeCell ref="O32:P33"/>
    <mergeCell ref="A65:V65"/>
    <mergeCell ref="B66:L66"/>
    <mergeCell ref="M66:N66"/>
    <mergeCell ref="O66:V66"/>
    <mergeCell ref="A67:V67"/>
    <mergeCell ref="B60:C60"/>
    <mergeCell ref="D60:J60"/>
    <mergeCell ref="K60:Q60"/>
    <mergeCell ref="R60:V60"/>
    <mergeCell ref="A50:V50"/>
    <mergeCell ref="A54:V54"/>
    <mergeCell ref="A47:B47"/>
    <mergeCell ref="C47:V47"/>
    <mergeCell ref="A51:B51"/>
    <mergeCell ref="C51:V51"/>
    <mergeCell ref="A46:V46"/>
    <mergeCell ref="G34:H34"/>
    <mergeCell ref="I34:J34"/>
    <mergeCell ref="M34:N34"/>
    <mergeCell ref="O34:P34"/>
    <mergeCell ref="G35:H35"/>
    <mergeCell ref="I35:J35"/>
    <mergeCell ref="M35:N35"/>
    <mergeCell ref="O35:P35"/>
    <mergeCell ref="A55:B55"/>
    <mergeCell ref="C55:V55"/>
    <mergeCell ref="B63:L63"/>
    <mergeCell ref="M63:N63"/>
    <mergeCell ref="O63:V63"/>
    <mergeCell ref="B64:L64"/>
    <mergeCell ref="M64:N64"/>
    <mergeCell ref="O64:V64"/>
    <mergeCell ref="A61:V61"/>
    <mergeCell ref="B62:L62"/>
    <mergeCell ref="M62:N62"/>
    <mergeCell ref="O62:V62"/>
    <mergeCell ref="A58:V58"/>
    <mergeCell ref="B59:C59"/>
    <mergeCell ref="D59:J59"/>
    <mergeCell ref="K59:Q59"/>
    <mergeCell ref="R59:V59"/>
    <mergeCell ref="A48:B48"/>
    <mergeCell ref="C48:V48"/>
    <mergeCell ref="A52:B52"/>
    <mergeCell ref="A56:B56"/>
    <mergeCell ref="C52:V52"/>
    <mergeCell ref="C56:V56"/>
    <mergeCell ref="Q32:V32"/>
    <mergeCell ref="I33:J33"/>
    <mergeCell ref="Q33:V35"/>
    <mergeCell ref="A29:B29"/>
    <mergeCell ref="A28:B28"/>
    <mergeCell ref="A24:L24"/>
    <mergeCell ref="M24:V24"/>
    <mergeCell ref="A25:L25"/>
    <mergeCell ref="M25:V25"/>
    <mergeCell ref="A26:V26"/>
    <mergeCell ref="A27:B27"/>
    <mergeCell ref="C27:I27"/>
    <mergeCell ref="J27:P27"/>
    <mergeCell ref="Q27:V27"/>
    <mergeCell ref="C28:I28"/>
    <mergeCell ref="J28:P28"/>
    <mergeCell ref="Q28:V28"/>
    <mergeCell ref="C29:I29"/>
    <mergeCell ref="J29:P29"/>
    <mergeCell ref="Q29:V29"/>
    <mergeCell ref="A30:V30"/>
    <mergeCell ref="G32:H33"/>
    <mergeCell ref="I32:L32"/>
    <mergeCell ref="M32:N33"/>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9:B49"/>
    <mergeCell ref="C49:V49"/>
    <mergeCell ref="A53:B53"/>
    <mergeCell ref="A57:B57"/>
    <mergeCell ref="C57:V57"/>
    <mergeCell ref="C53:V53"/>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47:V49" xr:uid="{9473E3E2-C22F-4024-9B5C-AF264EB84447}">
      <formula1>1</formula1>
      <formula2>700</formula2>
    </dataValidation>
    <dataValidation type="textLength" allowBlank="1" showInputMessage="1" showErrorMessage="1" sqref="C51:V53" xr:uid="{023D7AB0-8D2E-4FD5-A9A0-2A3DBA7594D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F22A78F-D6AE-4A96-B26D-45FA08E92410}">
          <x14:formula1>
            <xm:f>lista!$R$2:$R$21</xm:f>
          </x14:formula1>
          <xm:sqref>U11:V11</xm:sqref>
        </x14:dataValidation>
        <x14:dataValidation type="list" allowBlank="1" showInputMessage="1" showErrorMessage="1" xr:uid="{413A1CCB-14F3-4838-84D5-AE554E50EF3A}">
          <x14:formula1>
            <xm:f>lista!$K$2:$K$24</xm:f>
          </x14:formula1>
          <xm:sqref>H13</xm:sqref>
        </x14:dataValidation>
        <x14:dataValidation type="list" allowBlank="1" showInputMessage="1" showErrorMessage="1" xr:uid="{9E33FE07-308A-4D2E-A7B6-C6F8013E7666}">
          <x14:formula1>
            <xm:f>lista!$L$2:$L$21</xm:f>
          </x14:formula1>
          <xm:sqref>H8:R8</xm:sqref>
        </x14:dataValidation>
        <x14:dataValidation type="list" allowBlank="1" showInputMessage="1" showErrorMessage="1" xr:uid="{919622D2-1717-447A-AC73-A5377247AE69}">
          <x14:formula1>
            <xm:f>lista!$M$2:$M$21</xm:f>
          </x14:formula1>
          <xm:sqref>S8:V8</xm:sqref>
        </x14:dataValidation>
        <x14:dataValidation type="list" allowBlank="1" showInputMessage="1" showErrorMessage="1" xr:uid="{C0649D8B-ADA2-4A37-B625-B626F870C32B}">
          <x14:formula1>
            <xm:f>lista!$Q$2:$Q$3</xm:f>
          </x14:formula1>
          <xm:sqref>O11:Q11</xm:sqref>
        </x14:dataValidation>
        <x14:dataValidation type="list" allowBlank="1" showInputMessage="1" showErrorMessage="1" xr:uid="{C3DE0DC5-3AEC-4C7B-8A8F-3A591CD72BCD}">
          <x14:formula1>
            <xm:f>lista!$I$2:$I$7</xm:f>
          </x14:formula1>
          <xm:sqref>A13:B13</xm:sqref>
        </x14:dataValidation>
        <x14:dataValidation type="list" allowBlank="1" showInputMessage="1" showErrorMessage="1" xr:uid="{6E465F61-DF6C-4CB8-948A-06839088B5F7}">
          <x14:formula1>
            <xm:f>lista!$H$2:$H$5</xm:f>
          </x14:formula1>
          <xm:sqref>T16:V17</xm:sqref>
        </x14:dataValidation>
        <x14:dataValidation type="list" allowBlank="1" showInputMessage="1" showErrorMessage="1" xr:uid="{1B3E45CB-98C3-4EC5-BAFB-33E9E6372E7D}">
          <x14:formula1>
            <xm:f>lista!$G$2:$G$5</xm:f>
          </x14:formula1>
          <xm:sqref>Q16:S17</xm:sqref>
        </x14:dataValidation>
        <x14:dataValidation type="list" allowBlank="1" showInputMessage="1" showErrorMessage="1" xr:uid="{9449BCDF-E8C1-42EA-9D80-159F4DF06381}">
          <x14:formula1>
            <xm:f>lista!$C$2:$C$3</xm:f>
          </x14:formula1>
          <xm:sqref>P20:R20</xm:sqref>
        </x14:dataValidation>
        <x14:dataValidation type="list" allowBlank="1" showInputMessage="1" showErrorMessage="1" xr:uid="{4297EE97-6634-450D-8670-654157CA1B03}">
          <x14:formula1>
            <xm:f>lista!$E$2:$E$3</xm:f>
          </x14:formula1>
          <xm:sqref>S20:V20</xm:sqref>
        </x14:dataValidation>
        <x14:dataValidation type="list" allowBlank="1" showInputMessage="1" showErrorMessage="1" xr:uid="{F353C1E0-F5BE-4FAF-9107-62542252C470}">
          <x14:formula1>
            <xm:f>lista!$D$2:$D$3</xm:f>
          </x14:formula1>
          <xm:sqref>L20:O20</xm:sqref>
        </x14:dataValidation>
        <x14:dataValidation type="list" allowBlank="1" showInputMessage="1" showErrorMessage="1" xr:uid="{35E43DCF-CC44-42A5-8154-6481262E5AFB}">
          <x14:formula1>
            <xm:f>lista!$F$2:$F$9</xm:f>
          </x14:formula1>
          <xm:sqref>D20:G20</xm:sqref>
        </x14:dataValidation>
        <x14:dataValidation type="list" allowBlank="1" showInputMessage="1" showErrorMessage="1" xr:uid="{E409F79D-7D69-4290-9E53-F9BF769635A7}">
          <x14:formula1>
            <xm:f>lista!$O$2:$O$3</xm:f>
          </x14:formula1>
          <xm:sqref>A20:C20</xm:sqref>
        </x14:dataValidation>
        <x14:dataValidation type="list" allowBlank="1" showInputMessage="1" showErrorMessage="1" xr:uid="{B2A2AD54-0B89-4D64-B776-A2CB054151AB}">
          <x14:formula1>
            <xm:f>lista!$B$2:$B$8</xm:f>
          </x14:formula1>
          <xm:sqref>F16:I17</xm:sqref>
        </x14:dataValidation>
        <x14:dataValidation type="list" allowBlank="1" showInputMessage="1" showErrorMessage="1" xr:uid="{BF2A1FB6-28B4-459F-B7F3-0A0E92976578}">
          <x14:formula1>
            <xm:f>lista!$A$2:$A$13</xm:f>
          </x14:formula1>
          <xm:sqref>F11:N11</xm:sqref>
        </x14:dataValidation>
        <x14:dataValidation type="list" allowBlank="1" showInputMessage="1" showErrorMessage="1" xr:uid="{26D20FC5-3DD4-4A4F-99D3-678A4B536C5A}">
          <x14:formula1>
            <xm:f>lista!$J$2:$J$13</xm:f>
          </x14:formula1>
          <xm:sqref>C13</xm:sqref>
        </x14:dataValidation>
        <x14:dataValidation type="list" allowBlank="1" showInputMessage="1" showErrorMessage="1" xr:uid="{620760D3-8DFE-4107-B08A-81E221665D44}">
          <x14:formula1>
            <xm:f>lista!$N$2:$N$5</xm:f>
          </x14:formula1>
          <xm:sqref>A8:G8</xm:sqref>
        </x14:dataValidation>
        <x14:dataValidation type="list" allowBlank="1" showInputMessage="1" showErrorMessage="1" xr:uid="{43174DF9-3799-4EA0-92BB-D5E428903973}">
          <x14:formula1>
            <xm:f>lista!$P$2:$P$4</xm:f>
          </x14:formula1>
          <xm:sqref>C55:V57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BA8E9-BCFE-4BAE-8E44-CE9BB0C3D967}">
  <sheetPr>
    <pageSetUpPr fitToPage="1"/>
  </sheetPr>
  <dimension ref="A1:AA67"/>
  <sheetViews>
    <sheetView showGridLines="0" view="pageBreakPreview" topLeftCell="A18" zoomScale="80" zoomScaleNormal="100" zoomScaleSheetLayoutView="80" workbookViewId="0">
      <selection activeCell="A25" sqref="A25:L25"/>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4"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4"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4"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83" t="s">
        <v>340</v>
      </c>
      <c r="B11" s="83"/>
      <c r="C11" s="83"/>
      <c r="D11" s="83"/>
      <c r="E11" s="83"/>
      <c r="F11" s="116" t="s">
        <v>82</v>
      </c>
      <c r="G11" s="117"/>
      <c r="H11" s="117"/>
      <c r="I11" s="117"/>
      <c r="J11" s="117"/>
      <c r="K11" s="117"/>
      <c r="L11" s="117"/>
      <c r="M11" s="117"/>
      <c r="N11" s="118"/>
      <c r="O11" s="106" t="s">
        <v>32</v>
      </c>
      <c r="P11" s="107"/>
      <c r="Q11" s="108"/>
      <c r="R11" s="114" t="s">
        <v>341</v>
      </c>
      <c r="S11" s="114"/>
      <c r="T11" s="114"/>
      <c r="U11" s="119" t="s">
        <v>33</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66</v>
      </c>
      <c r="B13" s="113"/>
      <c r="C13" s="114" t="s">
        <v>100</v>
      </c>
      <c r="D13" s="114"/>
      <c r="E13" s="114"/>
      <c r="F13" s="114"/>
      <c r="G13" s="114"/>
      <c r="H13" s="114" t="s">
        <v>136</v>
      </c>
      <c r="I13" s="114"/>
      <c r="J13" s="114"/>
      <c r="K13" s="114"/>
      <c r="L13" s="114"/>
      <c r="M13" s="114"/>
      <c r="N13" s="114" t="s">
        <v>342</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83" t="s">
        <v>343</v>
      </c>
      <c r="B16" s="83"/>
      <c r="C16" s="83"/>
      <c r="D16" s="83"/>
      <c r="E16" s="83"/>
      <c r="F16" s="123" t="s">
        <v>91</v>
      </c>
      <c r="G16" s="123"/>
      <c r="H16" s="123"/>
      <c r="I16" s="123"/>
      <c r="J16" s="123">
        <v>0.78</v>
      </c>
      <c r="K16" s="123"/>
      <c r="L16" s="123"/>
      <c r="M16" s="123"/>
      <c r="N16" s="33" t="s">
        <v>193</v>
      </c>
      <c r="O16" s="33" t="s">
        <v>194</v>
      </c>
      <c r="P16" s="33" t="s">
        <v>195</v>
      </c>
      <c r="Q16" s="83" t="s">
        <v>24</v>
      </c>
      <c r="R16" s="83"/>
      <c r="S16" s="83"/>
      <c r="T16" s="119">
        <v>2025</v>
      </c>
      <c r="U16" s="119"/>
      <c r="V16" s="119"/>
    </row>
    <row r="17" spans="1:25" ht="57" customHeight="1">
      <c r="A17" s="83"/>
      <c r="B17" s="83"/>
      <c r="C17" s="83"/>
      <c r="D17" s="83"/>
      <c r="E17" s="83"/>
      <c r="F17" s="123"/>
      <c r="G17" s="123"/>
      <c r="H17" s="123"/>
      <c r="I17" s="123"/>
      <c r="J17" s="123"/>
      <c r="K17" s="123"/>
      <c r="L17" s="123"/>
      <c r="M17" s="123"/>
      <c r="N17" s="18">
        <v>0.9</v>
      </c>
      <c r="O17" s="18" t="s">
        <v>65</v>
      </c>
      <c r="P17" s="18" t="s">
        <v>65</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46</v>
      </c>
      <c r="B20" s="143"/>
      <c r="C20" s="144"/>
      <c r="D20" s="142" t="s">
        <v>75</v>
      </c>
      <c r="E20" s="143"/>
      <c r="F20" s="143"/>
      <c r="G20" s="144"/>
      <c r="H20" s="142">
        <v>0.9</v>
      </c>
      <c r="I20" s="143"/>
      <c r="J20" s="143"/>
      <c r="K20" s="144"/>
      <c r="L20" s="116" t="s">
        <v>21</v>
      </c>
      <c r="M20" s="117"/>
      <c r="N20" s="117"/>
      <c r="O20" s="118"/>
      <c r="P20" s="142" t="s">
        <v>20</v>
      </c>
      <c r="Q20" s="143"/>
      <c r="R20" s="144"/>
      <c r="S20" s="116" t="s">
        <v>22</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97">
        <v>0.9</v>
      </c>
      <c r="B23" s="107"/>
      <c r="C23" s="107"/>
      <c r="D23" s="108"/>
      <c r="E23" s="106" t="s">
        <v>344</v>
      </c>
      <c r="F23" s="107"/>
      <c r="G23" s="107"/>
      <c r="H23" s="107"/>
      <c r="I23" s="108"/>
      <c r="J23" s="298" t="s">
        <v>345</v>
      </c>
      <c r="K23" s="257"/>
      <c r="L23" s="257"/>
      <c r="M23" s="257"/>
      <c r="N23" s="258"/>
      <c r="O23" s="116" t="s">
        <v>346</v>
      </c>
      <c r="P23" s="117"/>
      <c r="Q23" s="117"/>
      <c r="R23" s="117"/>
      <c r="S23" s="117"/>
      <c r="T23" s="117"/>
      <c r="U23" s="117"/>
      <c r="V23" s="118"/>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59.25" customHeight="1">
      <c r="A25" s="83" t="s">
        <v>347</v>
      </c>
      <c r="B25" s="83"/>
      <c r="C25" s="83"/>
      <c r="D25" s="83"/>
      <c r="E25" s="83"/>
      <c r="F25" s="83"/>
      <c r="G25" s="83"/>
      <c r="H25" s="83"/>
      <c r="I25" s="83"/>
      <c r="J25" s="83"/>
      <c r="K25" s="83"/>
      <c r="L25" s="83"/>
      <c r="M25" s="83" t="s">
        <v>348</v>
      </c>
      <c r="N25" s="83"/>
      <c r="O25" s="83"/>
      <c r="P25" s="83"/>
      <c r="Q25" s="83"/>
      <c r="R25" s="83"/>
      <c r="S25" s="83"/>
      <c r="T25" s="83"/>
      <c r="U25" s="83"/>
      <c r="V25" s="83"/>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154"/>
      <c r="C27" s="109" t="s">
        <v>315</v>
      </c>
      <c r="D27" s="110"/>
      <c r="E27" s="110"/>
      <c r="F27" s="110"/>
      <c r="G27" s="110"/>
      <c r="H27" s="110"/>
      <c r="I27" s="111"/>
      <c r="J27" s="98" t="s">
        <v>316</v>
      </c>
      <c r="K27" s="99"/>
      <c r="L27" s="99"/>
      <c r="M27" s="99"/>
      <c r="N27" s="99"/>
      <c r="O27" s="99"/>
      <c r="P27" s="100"/>
      <c r="Q27" s="98" t="s">
        <v>277</v>
      </c>
      <c r="R27" s="99"/>
      <c r="S27" s="99"/>
      <c r="T27" s="99"/>
      <c r="U27" s="99"/>
      <c r="V27" s="100"/>
    </row>
    <row r="28" spans="1:25" ht="19.2" customHeight="1">
      <c r="A28" s="152" t="s">
        <v>215</v>
      </c>
      <c r="B28" s="152"/>
      <c r="C28" s="106">
        <v>4.5199999999999996</v>
      </c>
      <c r="D28" s="107"/>
      <c r="E28" s="107"/>
      <c r="F28" s="107"/>
      <c r="G28" s="107"/>
      <c r="H28" s="107"/>
      <c r="I28" s="108"/>
      <c r="J28" s="106">
        <v>4.49</v>
      </c>
      <c r="K28" s="107"/>
      <c r="L28" s="107"/>
      <c r="M28" s="107"/>
      <c r="N28" s="107"/>
      <c r="O28" s="107"/>
      <c r="P28" s="108"/>
      <c r="Q28" s="331">
        <v>4.3</v>
      </c>
      <c r="R28" s="332"/>
      <c r="S28" s="332"/>
      <c r="T28" s="332"/>
      <c r="U28" s="332"/>
      <c r="V28" s="332"/>
      <c r="X28" s="8"/>
      <c r="Y28" s="8"/>
    </row>
    <row r="29" spans="1:25" ht="19.2" customHeight="1">
      <c r="A29" s="152" t="s">
        <v>216</v>
      </c>
      <c r="B29" s="152"/>
      <c r="C29" s="106">
        <v>5</v>
      </c>
      <c r="D29" s="107"/>
      <c r="E29" s="107"/>
      <c r="F29" s="107"/>
      <c r="G29" s="107"/>
      <c r="H29" s="107"/>
      <c r="I29" s="108"/>
      <c r="J29" s="106">
        <v>5</v>
      </c>
      <c r="K29" s="107"/>
      <c r="L29" s="107"/>
      <c r="M29" s="107"/>
      <c r="N29" s="107"/>
      <c r="O29" s="107"/>
      <c r="P29" s="108"/>
      <c r="Q29" s="331">
        <v>5</v>
      </c>
      <c r="R29" s="332"/>
      <c r="S29" s="332"/>
      <c r="T29" s="332"/>
      <c r="U29" s="332"/>
      <c r="V29" s="332"/>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5" t="s">
        <v>218</v>
      </c>
      <c r="B32" s="6" t="s">
        <v>219</v>
      </c>
      <c r="C32" s="1"/>
      <c r="D32" s="1"/>
      <c r="G32" s="173"/>
      <c r="H32" s="173"/>
      <c r="I32" s="173"/>
      <c r="J32" s="173"/>
      <c r="K32" s="173"/>
      <c r="L32" s="173"/>
      <c r="M32" s="173"/>
      <c r="N32" s="173"/>
      <c r="O32" s="173"/>
      <c r="P32" s="173"/>
      <c r="Q32" s="192"/>
      <c r="R32" s="192"/>
      <c r="S32" s="192"/>
      <c r="T32" s="192"/>
      <c r="U32" s="192"/>
      <c r="V32" s="193"/>
    </row>
    <row r="33" spans="1:25" ht="17.7" customHeight="1">
      <c r="A33" s="7" t="s">
        <v>315</v>
      </c>
      <c r="B33" s="9">
        <f>+(($C$28)/($C$29))</f>
        <v>0.90399999999999991</v>
      </c>
      <c r="C33" s="1"/>
      <c r="D33" s="1"/>
      <c r="G33" s="191"/>
      <c r="H33" s="191"/>
      <c r="I33" s="173"/>
      <c r="J33" s="173"/>
      <c r="K33" s="10"/>
      <c r="L33" s="11"/>
      <c r="M33" s="191"/>
      <c r="N33" s="191"/>
      <c r="O33" s="191"/>
      <c r="P33" s="191"/>
      <c r="Q33" s="173"/>
      <c r="R33" s="173"/>
      <c r="S33" s="173"/>
      <c r="T33" s="173"/>
      <c r="U33" s="173"/>
      <c r="V33" s="173"/>
    </row>
    <row r="34" spans="1:25" ht="17.7" customHeight="1">
      <c r="A34" s="7" t="s">
        <v>316</v>
      </c>
      <c r="B34" s="9">
        <f>+(($J$28)/($J$29))</f>
        <v>0.89800000000000002</v>
      </c>
      <c r="C34" s="1"/>
      <c r="D34" s="1"/>
      <c r="G34" s="173"/>
      <c r="H34" s="173"/>
      <c r="I34" s="173"/>
      <c r="J34" s="173"/>
      <c r="K34" s="12"/>
      <c r="L34" s="10"/>
      <c r="M34" s="173"/>
      <c r="N34" s="173"/>
      <c r="O34" s="173"/>
      <c r="P34" s="173"/>
      <c r="Q34" s="173"/>
      <c r="R34" s="173"/>
      <c r="S34" s="173"/>
      <c r="T34" s="173"/>
      <c r="U34" s="173"/>
      <c r="V34" s="173"/>
    </row>
    <row r="35" spans="1:25" s="2" customFormat="1" ht="17.7" customHeight="1">
      <c r="A35" s="7" t="s">
        <v>295</v>
      </c>
      <c r="B35" s="9">
        <f>+(($Q$28)/($Q$29))</f>
        <v>0.86</v>
      </c>
      <c r="C35" s="1"/>
      <c r="D35" s="1"/>
      <c r="E35" s="1"/>
      <c r="F35" s="1"/>
      <c r="G35" s="173"/>
      <c r="H35" s="173"/>
      <c r="I35" s="173"/>
      <c r="J35" s="173"/>
      <c r="K35" s="12"/>
      <c r="L35" s="10"/>
      <c r="M35" s="173"/>
      <c r="N35" s="173"/>
      <c r="O35" s="173"/>
      <c r="P35" s="173"/>
      <c r="Q35" s="173"/>
      <c r="R35" s="173"/>
      <c r="S35" s="173"/>
      <c r="T35" s="173"/>
      <c r="U35" s="173"/>
      <c r="V35" s="173"/>
      <c r="W35" s="1"/>
      <c r="X35" s="1"/>
      <c r="Y35" s="1"/>
    </row>
    <row r="36" spans="1:25" s="2" customFormat="1" ht="17.7" customHeight="1">
      <c r="A36" s="22"/>
      <c r="B36" s="15"/>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22"/>
      <c r="B37" s="15"/>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22"/>
      <c r="B38" s="15"/>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22"/>
      <c r="B39" s="15"/>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22"/>
      <c r="B40" s="15"/>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22"/>
      <c r="B41" s="15"/>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22"/>
      <c r="B42" s="15"/>
      <c r="C42" s="1"/>
      <c r="D42" s="1"/>
      <c r="E42" s="1"/>
      <c r="F42" s="1"/>
      <c r="G42" s="1"/>
      <c r="H42" s="1"/>
      <c r="I42" s="1"/>
      <c r="J42" s="1"/>
      <c r="K42" s="12"/>
      <c r="L42" s="10"/>
      <c r="M42" s="1"/>
      <c r="N42" s="1"/>
      <c r="O42" s="1"/>
      <c r="P42" s="1"/>
      <c r="Q42" s="1"/>
      <c r="R42" s="1"/>
      <c r="S42" s="1"/>
      <c r="T42" s="1"/>
      <c r="U42" s="1"/>
      <c r="V42" s="1"/>
      <c r="W42" s="1"/>
      <c r="X42" s="1"/>
      <c r="Y42" s="1"/>
    </row>
    <row r="43" spans="1:25" s="2" customFormat="1" ht="17.7" customHeight="1">
      <c r="A43" s="22"/>
      <c r="B43" s="15"/>
      <c r="C43" s="1"/>
      <c r="D43" s="1"/>
      <c r="E43" s="1"/>
      <c r="F43" s="1"/>
      <c r="G43" s="1"/>
      <c r="H43" s="1"/>
      <c r="I43" s="1"/>
      <c r="J43" s="1"/>
      <c r="K43" s="12"/>
      <c r="L43" s="10"/>
      <c r="M43" s="1"/>
      <c r="N43" s="1"/>
      <c r="O43" s="1"/>
      <c r="P43" s="1"/>
      <c r="Q43" s="1"/>
      <c r="R43" s="1"/>
      <c r="S43" s="1"/>
      <c r="T43" s="1"/>
      <c r="U43" s="1"/>
      <c r="V43" s="1"/>
      <c r="W43" s="1"/>
      <c r="X43" s="1"/>
      <c r="Y43" s="1"/>
    </row>
    <row r="44" spans="1:25" s="2" customFormat="1" ht="17.7" customHeight="1">
      <c r="A44" s="22"/>
      <c r="B44" s="15"/>
      <c r="C44" s="1"/>
      <c r="D44" s="1"/>
      <c r="E44" s="1"/>
      <c r="F44" s="1"/>
      <c r="G44" s="1"/>
      <c r="H44" s="1"/>
      <c r="I44" s="1"/>
      <c r="J44" s="1"/>
      <c r="K44" s="12"/>
      <c r="L44" s="10"/>
      <c r="M44" s="1"/>
      <c r="N44" s="1"/>
      <c r="O44" s="1"/>
      <c r="P44" s="1"/>
      <c r="Q44" s="1"/>
      <c r="R44" s="1"/>
      <c r="S44" s="1"/>
      <c r="T44" s="1"/>
      <c r="U44" s="1"/>
      <c r="V44" s="1"/>
      <c r="W44" s="1"/>
      <c r="X44" s="1"/>
      <c r="Y44" s="1"/>
    </row>
    <row r="45" spans="1:25" s="2" customFormat="1" ht="17.25" customHeight="1">
      <c r="A45" s="22"/>
      <c r="B45" s="15"/>
      <c r="C45" s="19"/>
      <c r="D45" s="19"/>
      <c r="E45" s="1"/>
      <c r="F45" s="1"/>
      <c r="G45" s="1"/>
      <c r="H45" s="1"/>
      <c r="I45" s="1"/>
      <c r="J45" s="1"/>
      <c r="K45" s="12"/>
      <c r="L45" s="10"/>
      <c r="M45" s="1"/>
      <c r="N45" s="1"/>
      <c r="O45" s="1"/>
      <c r="P45" s="1"/>
      <c r="Q45" s="1"/>
      <c r="R45" s="1"/>
      <c r="S45" s="1"/>
      <c r="T45" s="1"/>
      <c r="U45" s="1"/>
      <c r="V45" s="23"/>
      <c r="W45" s="1"/>
      <c r="X45" s="1"/>
      <c r="Y45" s="1"/>
    </row>
    <row r="46" spans="1:25" s="2" customFormat="1" ht="15.75" customHeight="1">
      <c r="A46" s="187" t="s">
        <v>220</v>
      </c>
      <c r="B46" s="188"/>
      <c r="C46" s="188"/>
      <c r="D46" s="188"/>
      <c r="E46" s="188"/>
      <c r="F46" s="188"/>
      <c r="G46" s="188"/>
      <c r="H46" s="188"/>
      <c r="I46" s="188"/>
      <c r="J46" s="188"/>
      <c r="K46" s="188"/>
      <c r="L46" s="188"/>
      <c r="M46" s="188"/>
      <c r="N46" s="188"/>
      <c r="O46" s="188"/>
      <c r="P46" s="188"/>
      <c r="Q46" s="188"/>
      <c r="R46" s="188"/>
      <c r="S46" s="188"/>
      <c r="T46" s="188"/>
      <c r="U46" s="188"/>
      <c r="V46" s="189"/>
      <c r="W46" s="1"/>
      <c r="X46" s="13"/>
      <c r="Y46" s="1"/>
    </row>
    <row r="47" spans="1:25" s="2" customFormat="1" ht="48.6" customHeight="1">
      <c r="A47" s="88" t="s">
        <v>221</v>
      </c>
      <c r="B47" s="89"/>
      <c r="C47" s="90" t="s">
        <v>349</v>
      </c>
      <c r="D47" s="90"/>
      <c r="E47" s="90"/>
      <c r="F47" s="90"/>
      <c r="G47" s="90"/>
      <c r="H47" s="90"/>
      <c r="I47" s="90"/>
      <c r="J47" s="90"/>
      <c r="K47" s="90"/>
      <c r="L47" s="90"/>
      <c r="M47" s="90"/>
      <c r="N47" s="90"/>
      <c r="O47" s="90"/>
      <c r="P47" s="90"/>
      <c r="Q47" s="90"/>
      <c r="R47" s="90"/>
      <c r="S47" s="90"/>
      <c r="T47" s="90"/>
      <c r="U47" s="90"/>
      <c r="V47" s="90"/>
      <c r="W47" s="10"/>
      <c r="X47" s="10"/>
      <c r="Y47" s="10"/>
    </row>
    <row r="48" spans="1:25" s="2" customFormat="1" ht="48.6" customHeight="1">
      <c r="A48" s="88" t="s">
        <v>222</v>
      </c>
      <c r="B48" s="89"/>
      <c r="C48" s="91" t="s">
        <v>350</v>
      </c>
      <c r="D48" s="91"/>
      <c r="E48" s="91"/>
      <c r="F48" s="91"/>
      <c r="G48" s="91"/>
      <c r="H48" s="91"/>
      <c r="I48" s="91"/>
      <c r="J48" s="91"/>
      <c r="K48" s="91"/>
      <c r="L48" s="91"/>
      <c r="M48" s="91"/>
      <c r="N48" s="91"/>
      <c r="O48" s="91"/>
      <c r="P48" s="91"/>
      <c r="Q48" s="91"/>
      <c r="R48" s="91"/>
      <c r="S48" s="91"/>
      <c r="T48" s="91"/>
      <c r="U48" s="91"/>
      <c r="V48" s="91"/>
      <c r="W48" s="10"/>
      <c r="X48" s="10"/>
      <c r="Y48" s="10"/>
    </row>
    <row r="49" spans="1:25" s="2" customFormat="1" ht="48.6" customHeight="1">
      <c r="A49" s="88" t="s">
        <v>280</v>
      </c>
      <c r="B49" s="89"/>
      <c r="C49" s="320" t="s">
        <v>351</v>
      </c>
      <c r="D49" s="320"/>
      <c r="E49" s="320"/>
      <c r="F49" s="320"/>
      <c r="G49" s="320"/>
      <c r="H49" s="320"/>
      <c r="I49" s="320"/>
      <c r="J49" s="320"/>
      <c r="K49" s="320"/>
      <c r="L49" s="320"/>
      <c r="M49" s="320"/>
      <c r="N49" s="320"/>
      <c r="O49" s="320"/>
      <c r="P49" s="320"/>
      <c r="Q49" s="320"/>
      <c r="R49" s="320"/>
      <c r="S49" s="320"/>
      <c r="T49" s="320"/>
      <c r="U49" s="320"/>
      <c r="V49" s="320"/>
      <c r="W49" s="10">
        <f>LEN(C49)</f>
        <v>660</v>
      </c>
      <c r="X49" s="10"/>
      <c r="Y49" s="10"/>
    </row>
    <row r="50" spans="1:25" s="2" customFormat="1" ht="18" customHeight="1">
      <c r="A50" s="85" t="s">
        <v>223</v>
      </c>
      <c r="B50" s="86"/>
      <c r="C50" s="86"/>
      <c r="D50" s="86"/>
      <c r="E50" s="86"/>
      <c r="F50" s="86"/>
      <c r="G50" s="86"/>
      <c r="H50" s="86"/>
      <c r="I50" s="86"/>
      <c r="J50" s="86"/>
      <c r="K50" s="86"/>
      <c r="L50" s="86"/>
      <c r="M50" s="86"/>
      <c r="N50" s="86"/>
      <c r="O50" s="86"/>
      <c r="P50" s="86"/>
      <c r="Q50" s="86"/>
      <c r="R50" s="86"/>
      <c r="S50" s="86"/>
      <c r="T50" s="86"/>
      <c r="U50" s="86"/>
      <c r="V50" s="87"/>
      <c r="W50" s="14"/>
      <c r="X50" s="15"/>
      <c r="Y50" s="12"/>
    </row>
    <row r="51" spans="1:25" s="2" customFormat="1" ht="32.25" customHeight="1">
      <c r="A51" s="88" t="s">
        <v>221</v>
      </c>
      <c r="B51" s="89"/>
      <c r="C51" s="90" t="s">
        <v>284</v>
      </c>
      <c r="D51" s="90"/>
      <c r="E51" s="90"/>
      <c r="F51" s="90"/>
      <c r="G51" s="90"/>
      <c r="H51" s="90"/>
      <c r="I51" s="90"/>
      <c r="J51" s="90"/>
      <c r="K51" s="90"/>
      <c r="L51" s="90"/>
      <c r="M51" s="90"/>
      <c r="N51" s="90"/>
      <c r="O51" s="90"/>
      <c r="P51" s="90"/>
      <c r="Q51" s="90"/>
      <c r="R51" s="90"/>
      <c r="S51" s="90"/>
      <c r="T51" s="90"/>
      <c r="U51" s="90"/>
      <c r="V51" s="90"/>
      <c r="W51" s="10"/>
      <c r="X51" s="15"/>
      <c r="Y51" s="12"/>
    </row>
    <row r="52" spans="1:25" s="2" customFormat="1" ht="32.25" customHeight="1">
      <c r="A52" s="88" t="s">
        <v>222</v>
      </c>
      <c r="B52" s="89"/>
      <c r="C52" s="91" t="s">
        <v>284</v>
      </c>
      <c r="D52" s="91"/>
      <c r="E52" s="91"/>
      <c r="F52" s="91"/>
      <c r="G52" s="91"/>
      <c r="H52" s="91"/>
      <c r="I52" s="91"/>
      <c r="J52" s="91"/>
      <c r="K52" s="91"/>
      <c r="L52" s="91"/>
      <c r="M52" s="91"/>
      <c r="N52" s="91"/>
      <c r="O52" s="91"/>
      <c r="P52" s="91"/>
      <c r="Q52" s="91"/>
      <c r="R52" s="91"/>
      <c r="S52" s="91"/>
      <c r="T52" s="91"/>
      <c r="U52" s="91"/>
      <c r="V52" s="91"/>
      <c r="W52" s="10"/>
      <c r="X52" s="15"/>
      <c r="Y52" s="12"/>
    </row>
    <row r="53" spans="1:25" s="2" customFormat="1" ht="32.25" customHeight="1">
      <c r="A53" s="88" t="s">
        <v>280</v>
      </c>
      <c r="B53" s="89"/>
      <c r="C53" s="320" t="s">
        <v>284</v>
      </c>
      <c r="D53" s="320"/>
      <c r="E53" s="320"/>
      <c r="F53" s="320"/>
      <c r="G53" s="320"/>
      <c r="H53" s="320"/>
      <c r="I53" s="320"/>
      <c r="J53" s="320"/>
      <c r="K53" s="320"/>
      <c r="L53" s="320"/>
      <c r="M53" s="320"/>
      <c r="N53" s="320"/>
      <c r="O53" s="320"/>
      <c r="P53" s="320"/>
      <c r="Q53" s="320"/>
      <c r="R53" s="320"/>
      <c r="S53" s="320"/>
      <c r="T53" s="320"/>
      <c r="U53" s="320"/>
      <c r="V53" s="320"/>
      <c r="W53" s="10">
        <f>LEN(C53)</f>
        <v>7</v>
      </c>
      <c r="X53" s="15"/>
      <c r="Y53" s="12"/>
    </row>
    <row r="54" spans="1:25" s="2" customFormat="1" ht="20.399999999999999" customHeight="1">
      <c r="A54" s="85" t="s">
        <v>224</v>
      </c>
      <c r="B54" s="86"/>
      <c r="C54" s="86"/>
      <c r="D54" s="86"/>
      <c r="E54" s="86"/>
      <c r="F54" s="86"/>
      <c r="G54" s="86"/>
      <c r="H54" s="86"/>
      <c r="I54" s="86"/>
      <c r="J54" s="86"/>
      <c r="K54" s="86"/>
      <c r="L54" s="86"/>
      <c r="M54" s="86"/>
      <c r="N54" s="86"/>
      <c r="O54" s="86"/>
      <c r="P54" s="86"/>
      <c r="Q54" s="86"/>
      <c r="R54" s="86"/>
      <c r="S54" s="86"/>
      <c r="T54" s="86"/>
      <c r="U54" s="86"/>
      <c r="V54" s="87"/>
      <c r="W54" s="14"/>
      <c r="X54" s="15"/>
      <c r="Y54" s="12"/>
    </row>
    <row r="55" spans="1:25" s="2" customFormat="1" ht="32.25" customHeight="1">
      <c r="A55" s="88" t="s">
        <v>221</v>
      </c>
      <c r="B55" s="89"/>
      <c r="C55" s="90" t="s">
        <v>32</v>
      </c>
      <c r="D55" s="90"/>
      <c r="E55" s="90"/>
      <c r="F55" s="90"/>
      <c r="G55" s="90"/>
      <c r="H55" s="90"/>
      <c r="I55" s="90"/>
      <c r="J55" s="90"/>
      <c r="K55" s="90"/>
      <c r="L55" s="90"/>
      <c r="M55" s="90"/>
      <c r="N55" s="90"/>
      <c r="O55" s="90"/>
      <c r="P55" s="90"/>
      <c r="Q55" s="90"/>
      <c r="R55" s="90"/>
      <c r="S55" s="90"/>
      <c r="T55" s="90"/>
      <c r="U55" s="90"/>
      <c r="V55" s="90"/>
      <c r="W55" s="14"/>
      <c r="X55" s="15"/>
      <c r="Y55" s="12"/>
    </row>
    <row r="56" spans="1:25" s="2" customFormat="1" ht="32.25" customHeight="1">
      <c r="A56" s="88" t="s">
        <v>222</v>
      </c>
      <c r="B56" s="89"/>
      <c r="C56" s="91" t="s">
        <v>32</v>
      </c>
      <c r="D56" s="91"/>
      <c r="E56" s="91"/>
      <c r="F56" s="91"/>
      <c r="G56" s="91"/>
      <c r="H56" s="91"/>
      <c r="I56" s="91"/>
      <c r="J56" s="91"/>
      <c r="K56" s="91"/>
      <c r="L56" s="91"/>
      <c r="M56" s="91"/>
      <c r="N56" s="91"/>
      <c r="O56" s="91"/>
      <c r="P56" s="91"/>
      <c r="Q56" s="91"/>
      <c r="R56" s="91"/>
      <c r="S56" s="91"/>
      <c r="T56" s="91"/>
      <c r="U56" s="91"/>
      <c r="V56" s="91"/>
      <c r="W56" s="14"/>
      <c r="X56" s="15"/>
      <c r="Y56" s="12"/>
    </row>
    <row r="57" spans="1:25" s="2" customFormat="1" ht="32.25" customHeight="1">
      <c r="A57" s="88" t="s">
        <v>280</v>
      </c>
      <c r="B57" s="89"/>
      <c r="C57" s="320" t="s">
        <v>32</v>
      </c>
      <c r="D57" s="320"/>
      <c r="E57" s="320"/>
      <c r="F57" s="320"/>
      <c r="G57" s="320"/>
      <c r="H57" s="320"/>
      <c r="I57" s="320"/>
      <c r="J57" s="320"/>
      <c r="K57" s="320"/>
      <c r="L57" s="320"/>
      <c r="M57" s="320"/>
      <c r="N57" s="320"/>
      <c r="O57" s="320"/>
      <c r="P57" s="320"/>
      <c r="Q57" s="320"/>
      <c r="R57" s="320"/>
      <c r="S57" s="320"/>
      <c r="T57" s="320"/>
      <c r="U57" s="320"/>
      <c r="V57" s="320"/>
      <c r="W57" s="14"/>
      <c r="X57" s="15"/>
      <c r="Y57" s="12"/>
    </row>
    <row r="58" spans="1:25" s="2" customFormat="1" ht="16.2" customHeight="1">
      <c r="A58" s="92" t="s">
        <v>225</v>
      </c>
      <c r="B58" s="92"/>
      <c r="C58" s="92"/>
      <c r="D58" s="92"/>
      <c r="E58" s="92"/>
      <c r="F58" s="92"/>
      <c r="G58" s="92"/>
      <c r="H58" s="92"/>
      <c r="I58" s="92"/>
      <c r="J58" s="92"/>
      <c r="K58" s="92"/>
      <c r="L58" s="92"/>
      <c r="M58" s="92"/>
      <c r="N58" s="92"/>
      <c r="O58" s="92"/>
      <c r="P58" s="92"/>
      <c r="Q58" s="92"/>
      <c r="R58" s="92"/>
      <c r="S58" s="92"/>
      <c r="T58" s="92"/>
      <c r="U58" s="92"/>
      <c r="V58" s="92"/>
      <c r="W58" s="14"/>
      <c r="X58" s="15"/>
      <c r="Y58" s="12"/>
    </row>
    <row r="59" spans="1:25" s="2" customFormat="1" ht="15.6" customHeight="1">
      <c r="A59" s="17" t="s">
        <v>17</v>
      </c>
      <c r="B59" s="93" t="s">
        <v>226</v>
      </c>
      <c r="C59" s="94"/>
      <c r="D59" s="95" t="s">
        <v>227</v>
      </c>
      <c r="E59" s="93"/>
      <c r="F59" s="93"/>
      <c r="G59" s="93"/>
      <c r="H59" s="93"/>
      <c r="I59" s="93"/>
      <c r="J59" s="94"/>
      <c r="K59" s="95" t="s">
        <v>228</v>
      </c>
      <c r="L59" s="93"/>
      <c r="M59" s="93"/>
      <c r="N59" s="93"/>
      <c r="O59" s="93"/>
      <c r="P59" s="93"/>
      <c r="Q59" s="94"/>
      <c r="R59" s="95" t="s">
        <v>229</v>
      </c>
      <c r="S59" s="93"/>
      <c r="T59" s="93"/>
      <c r="U59" s="93"/>
      <c r="V59" s="94"/>
      <c r="W59" s="14"/>
      <c r="X59" s="15"/>
      <c r="Y59" s="12"/>
    </row>
    <row r="60" spans="1:25" s="2" customFormat="1" ht="25.5" customHeight="1">
      <c r="A60" s="42">
        <v>1</v>
      </c>
      <c r="B60" s="214">
        <v>45685</v>
      </c>
      <c r="C60" s="200"/>
      <c r="D60" s="200" t="s">
        <v>230</v>
      </c>
      <c r="E60" s="200"/>
      <c r="F60" s="200"/>
      <c r="G60" s="200"/>
      <c r="H60" s="200"/>
      <c r="I60" s="200"/>
      <c r="J60" s="200"/>
      <c r="K60" s="200" t="s">
        <v>231</v>
      </c>
      <c r="L60" s="200"/>
      <c r="M60" s="200"/>
      <c r="N60" s="200"/>
      <c r="O60" s="200"/>
      <c r="P60" s="200"/>
      <c r="Q60" s="200"/>
      <c r="R60" s="82">
        <v>45736</v>
      </c>
      <c r="S60" s="83"/>
      <c r="T60" s="83"/>
      <c r="U60" s="83"/>
      <c r="V60" s="83"/>
      <c r="W60" s="14"/>
      <c r="X60" s="15"/>
      <c r="Y60" s="12"/>
    </row>
    <row r="61" spans="1:25" s="2" customFormat="1" ht="15.6" customHeight="1">
      <c r="A61" s="177" t="s">
        <v>236</v>
      </c>
      <c r="B61" s="178"/>
      <c r="C61" s="178"/>
      <c r="D61" s="178"/>
      <c r="E61" s="178"/>
      <c r="F61" s="178"/>
      <c r="G61" s="178"/>
      <c r="H61" s="178"/>
      <c r="I61" s="178"/>
      <c r="J61" s="178"/>
      <c r="K61" s="178"/>
      <c r="L61" s="178"/>
      <c r="M61" s="178"/>
      <c r="N61" s="178"/>
      <c r="O61" s="178"/>
      <c r="P61" s="178"/>
      <c r="Q61" s="178"/>
      <c r="R61" s="178"/>
      <c r="S61" s="178"/>
      <c r="T61" s="178"/>
      <c r="U61" s="178"/>
      <c r="V61" s="179"/>
      <c r="W61" s="14"/>
      <c r="X61" s="15"/>
      <c r="Y61" s="12"/>
    </row>
    <row r="62" spans="1:25" s="2" customFormat="1" ht="26.7" customHeight="1">
      <c r="A62" s="51" t="s">
        <v>237</v>
      </c>
      <c r="B62" s="236" t="s">
        <v>238</v>
      </c>
      <c r="C62" s="237"/>
      <c r="D62" s="237"/>
      <c r="E62" s="237"/>
      <c r="F62" s="237"/>
      <c r="G62" s="237"/>
      <c r="H62" s="237"/>
      <c r="I62" s="237"/>
      <c r="J62" s="237"/>
      <c r="K62" s="237"/>
      <c r="L62" s="238"/>
      <c r="M62" s="252" t="s">
        <v>239</v>
      </c>
      <c r="N62" s="253"/>
      <c r="O62" s="236" t="s">
        <v>301</v>
      </c>
      <c r="P62" s="237"/>
      <c r="Q62" s="237"/>
      <c r="R62" s="237"/>
      <c r="S62" s="237"/>
      <c r="T62" s="237"/>
      <c r="U62" s="237"/>
      <c r="V62" s="237"/>
      <c r="W62" s="1"/>
      <c r="X62" s="1"/>
      <c r="Y62" s="1"/>
    </row>
    <row r="63" spans="1:25" s="2" customFormat="1" ht="24.6" customHeight="1">
      <c r="A63" s="51" t="s">
        <v>241</v>
      </c>
      <c r="B63" s="236" t="s">
        <v>302</v>
      </c>
      <c r="C63" s="237"/>
      <c r="D63" s="237"/>
      <c r="E63" s="237"/>
      <c r="F63" s="237"/>
      <c r="G63" s="237"/>
      <c r="H63" s="237"/>
      <c r="I63" s="237"/>
      <c r="J63" s="237"/>
      <c r="K63" s="237"/>
      <c r="L63" s="238"/>
      <c r="M63" s="252" t="s">
        <v>239</v>
      </c>
      <c r="N63" s="253"/>
      <c r="O63" s="236" t="s">
        <v>303</v>
      </c>
      <c r="P63" s="237"/>
      <c r="Q63" s="237"/>
      <c r="R63" s="237"/>
      <c r="S63" s="237"/>
      <c r="T63" s="237"/>
      <c r="U63" s="237"/>
      <c r="V63" s="238"/>
      <c r="W63" s="1"/>
      <c r="X63" s="1"/>
      <c r="Y63" s="1"/>
    </row>
    <row r="64" spans="1:25" s="2" customFormat="1" ht="27.6" customHeight="1">
      <c r="A64" s="51" t="s">
        <v>244</v>
      </c>
      <c r="B64" s="236" t="s">
        <v>304</v>
      </c>
      <c r="C64" s="237"/>
      <c r="D64" s="237"/>
      <c r="E64" s="237"/>
      <c r="F64" s="237"/>
      <c r="G64" s="237"/>
      <c r="H64" s="237"/>
      <c r="I64" s="237"/>
      <c r="J64" s="237"/>
      <c r="K64" s="237"/>
      <c r="L64" s="238"/>
      <c r="M64" s="252" t="s">
        <v>239</v>
      </c>
      <c r="N64" s="253"/>
      <c r="O64" s="236" t="s">
        <v>305</v>
      </c>
      <c r="P64" s="237"/>
      <c r="Q64" s="237"/>
      <c r="R64" s="237"/>
      <c r="S64" s="237"/>
      <c r="T64" s="237"/>
      <c r="U64" s="237"/>
      <c r="V64" s="238"/>
      <c r="W64" s="1"/>
      <c r="X64" s="1"/>
      <c r="Y64" s="1"/>
    </row>
    <row r="65" spans="1:25" s="2" customFormat="1" ht="13.5" customHeight="1">
      <c r="A65" s="177" t="s">
        <v>247</v>
      </c>
      <c r="B65" s="178"/>
      <c r="C65" s="178"/>
      <c r="D65" s="178"/>
      <c r="E65" s="178"/>
      <c r="F65" s="178"/>
      <c r="G65" s="178"/>
      <c r="H65" s="178"/>
      <c r="I65" s="178"/>
      <c r="J65" s="178"/>
      <c r="K65" s="178"/>
      <c r="L65" s="178"/>
      <c r="M65" s="178"/>
      <c r="N65" s="178"/>
      <c r="O65" s="178"/>
      <c r="P65" s="178"/>
      <c r="Q65" s="178"/>
      <c r="R65" s="178"/>
      <c r="S65" s="178"/>
      <c r="T65" s="178"/>
      <c r="U65" s="178"/>
      <c r="V65" s="179"/>
      <c r="W65" s="1"/>
      <c r="X65" s="1"/>
      <c r="Y65" s="1"/>
    </row>
    <row r="66" spans="1:25" s="2" customFormat="1" ht="19.95" customHeight="1">
      <c r="A66" s="27" t="s">
        <v>248</v>
      </c>
      <c r="B66" s="180" t="s">
        <v>249</v>
      </c>
      <c r="C66" s="181"/>
      <c r="D66" s="181"/>
      <c r="E66" s="181"/>
      <c r="F66" s="181"/>
      <c r="G66" s="181"/>
      <c r="H66" s="181"/>
      <c r="I66" s="181"/>
      <c r="J66" s="181"/>
      <c r="K66" s="181"/>
      <c r="L66" s="182"/>
      <c r="M66" s="183" t="s">
        <v>239</v>
      </c>
      <c r="N66" s="184"/>
      <c r="O66" s="180" t="s">
        <v>250</v>
      </c>
      <c r="P66" s="181"/>
      <c r="Q66" s="181"/>
      <c r="R66" s="181"/>
      <c r="S66" s="181"/>
      <c r="T66" s="181"/>
      <c r="U66" s="181"/>
      <c r="V66" s="182"/>
      <c r="W66" s="1"/>
      <c r="X66" s="1"/>
      <c r="Y66" s="1"/>
    </row>
    <row r="67" spans="1:25" ht="13.5" customHeight="1">
      <c r="A67" s="174" t="s">
        <v>251</v>
      </c>
      <c r="B67" s="174"/>
      <c r="C67" s="174"/>
      <c r="D67" s="174"/>
      <c r="E67" s="174"/>
      <c r="F67" s="174"/>
      <c r="G67" s="174"/>
      <c r="H67" s="174"/>
      <c r="I67" s="174"/>
      <c r="J67" s="174"/>
      <c r="K67" s="174"/>
      <c r="L67" s="174"/>
      <c r="M67" s="174"/>
      <c r="N67" s="174"/>
      <c r="O67" s="174"/>
      <c r="P67" s="174"/>
      <c r="Q67" s="174"/>
      <c r="R67" s="174"/>
      <c r="S67" s="174"/>
      <c r="T67" s="174"/>
      <c r="U67" s="174"/>
      <c r="V67" s="174"/>
    </row>
  </sheetData>
  <sheetProtection algorithmName="SHA-512" hashValue="n66WPNRFFG3E/xwpiBXHOud5gCclBhKRE6hEhE1ZKY76PtBcsoRlCE8qb/1csRJA8bxC0WHT19E7HOtbPMdfUg==" saltValue="Jyz0cQrNp8HwgW4KQ2mgGQ==" spinCount="100000" sheet="1" formatCells="0" formatColumns="0" formatRows="0" insertColumns="0" insertRows="0" insertHyperlinks="0" deleteColumns="0" deleteRows="0" sort="0" autoFilter="0" pivotTables="0"/>
  <mergeCells count="154">
    <mergeCell ref="O32:P33"/>
    <mergeCell ref="A65:V65"/>
    <mergeCell ref="B66:L66"/>
    <mergeCell ref="M66:N66"/>
    <mergeCell ref="O66:V66"/>
    <mergeCell ref="A67:V67"/>
    <mergeCell ref="B60:C60"/>
    <mergeCell ref="D60:J60"/>
    <mergeCell ref="K60:Q60"/>
    <mergeCell ref="R60:V60"/>
    <mergeCell ref="A50:V50"/>
    <mergeCell ref="A54:V54"/>
    <mergeCell ref="A47:B47"/>
    <mergeCell ref="C47:V47"/>
    <mergeCell ref="A51:B51"/>
    <mergeCell ref="C51:V51"/>
    <mergeCell ref="A46:V46"/>
    <mergeCell ref="G34:H34"/>
    <mergeCell ref="I34:J34"/>
    <mergeCell ref="M34:N34"/>
    <mergeCell ref="O34:P34"/>
    <mergeCell ref="G35:H35"/>
    <mergeCell ref="I35:J35"/>
    <mergeCell ref="M35:N35"/>
    <mergeCell ref="O35:P35"/>
    <mergeCell ref="A55:B55"/>
    <mergeCell ref="C55:V55"/>
    <mergeCell ref="B63:L63"/>
    <mergeCell ref="M63:N63"/>
    <mergeCell ref="O63:V63"/>
    <mergeCell ref="B64:L64"/>
    <mergeCell ref="M64:N64"/>
    <mergeCell ref="O64:V64"/>
    <mergeCell ref="A61:V61"/>
    <mergeCell ref="B62:L62"/>
    <mergeCell ref="M62:N62"/>
    <mergeCell ref="O62:V62"/>
    <mergeCell ref="A58:V58"/>
    <mergeCell ref="B59:C59"/>
    <mergeCell ref="D59:J59"/>
    <mergeCell ref="K59:Q59"/>
    <mergeCell ref="R59:V59"/>
    <mergeCell ref="A48:B48"/>
    <mergeCell ref="C48:V48"/>
    <mergeCell ref="A52:B52"/>
    <mergeCell ref="A56:B56"/>
    <mergeCell ref="C56:V56"/>
    <mergeCell ref="C52:V52"/>
    <mergeCell ref="Q32:V32"/>
    <mergeCell ref="I33:J33"/>
    <mergeCell ref="Q33:V35"/>
    <mergeCell ref="A29:B29"/>
    <mergeCell ref="A28:B28"/>
    <mergeCell ref="A24:L24"/>
    <mergeCell ref="M24:V24"/>
    <mergeCell ref="A25:L25"/>
    <mergeCell ref="M25:V25"/>
    <mergeCell ref="A26:V26"/>
    <mergeCell ref="A27:B27"/>
    <mergeCell ref="C27:I27"/>
    <mergeCell ref="J27:P27"/>
    <mergeCell ref="Q27:V27"/>
    <mergeCell ref="C28:I28"/>
    <mergeCell ref="J28:P28"/>
    <mergeCell ref="Q28:V28"/>
    <mergeCell ref="C29:I29"/>
    <mergeCell ref="J29:P29"/>
    <mergeCell ref="Q29:V29"/>
    <mergeCell ref="A30:V30"/>
    <mergeCell ref="G32:H33"/>
    <mergeCell ref="I32:L32"/>
    <mergeCell ref="M32:N33"/>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9:B49"/>
    <mergeCell ref="C49:V49"/>
    <mergeCell ref="A53:B53"/>
    <mergeCell ref="A57:B57"/>
    <mergeCell ref="C53:V53"/>
    <mergeCell ref="C57:V5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47:V49" xr:uid="{2F7678D1-BD0A-4933-9A49-2CEFECEF3CD6}">
      <formula1>1</formula1>
      <formula2>700</formula2>
    </dataValidation>
    <dataValidation type="textLength" allowBlank="1" showInputMessage="1" showErrorMessage="1" sqref="C51:V53" xr:uid="{9432F475-FE08-4CD5-BEC4-C57358D2FAF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47445AD2-C6B7-493F-8625-4394DEC7B64B}">
          <x14:formula1>
            <xm:f>lista!$R$2:$R$21</xm:f>
          </x14:formula1>
          <xm:sqref>U11:V11</xm:sqref>
        </x14:dataValidation>
        <x14:dataValidation type="list" allowBlank="1" showInputMessage="1" showErrorMessage="1" xr:uid="{6BB459BD-55F1-4150-B9CA-76204D96D043}">
          <x14:formula1>
            <xm:f>lista!$K$2:$K$24</xm:f>
          </x14:formula1>
          <xm:sqref>H13</xm:sqref>
        </x14:dataValidation>
        <x14:dataValidation type="list" allowBlank="1" showInputMessage="1" showErrorMessage="1" xr:uid="{725FC46A-0160-4B1A-BCEF-EA0159ABC6E7}">
          <x14:formula1>
            <xm:f>lista!$L$2:$L$21</xm:f>
          </x14:formula1>
          <xm:sqref>H8:R8</xm:sqref>
        </x14:dataValidation>
        <x14:dataValidation type="list" allowBlank="1" showInputMessage="1" showErrorMessage="1" xr:uid="{9C1A83FE-0930-47AE-8FEC-B9D0340AB4F3}">
          <x14:formula1>
            <xm:f>lista!$M$2:$M$21</xm:f>
          </x14:formula1>
          <xm:sqref>S8:V8</xm:sqref>
        </x14:dataValidation>
        <x14:dataValidation type="list" allowBlank="1" showInputMessage="1" showErrorMessage="1" xr:uid="{A33D8EFF-D64A-480F-9059-FF1FDD51A55F}">
          <x14:formula1>
            <xm:f>lista!$Q$2:$Q$3</xm:f>
          </x14:formula1>
          <xm:sqref>O11:Q11</xm:sqref>
        </x14:dataValidation>
        <x14:dataValidation type="list" allowBlank="1" showInputMessage="1" showErrorMessage="1" xr:uid="{79FE213B-15E2-411B-9DED-C1C95BBD2642}">
          <x14:formula1>
            <xm:f>lista!$I$2:$I$7</xm:f>
          </x14:formula1>
          <xm:sqref>A13:B13</xm:sqref>
        </x14:dataValidation>
        <x14:dataValidation type="list" allowBlank="1" showInputMessage="1" showErrorMessage="1" xr:uid="{1DBC3083-60F2-4B9D-8D77-DCD851E4DD90}">
          <x14:formula1>
            <xm:f>lista!$H$2:$H$5</xm:f>
          </x14:formula1>
          <xm:sqref>T16:V17</xm:sqref>
        </x14:dataValidation>
        <x14:dataValidation type="list" allowBlank="1" showInputMessage="1" showErrorMessage="1" xr:uid="{355BAC22-04BC-41E7-97C2-4F314CC2694F}">
          <x14:formula1>
            <xm:f>lista!$G$2:$G$5</xm:f>
          </x14:formula1>
          <xm:sqref>Q16:S17</xm:sqref>
        </x14:dataValidation>
        <x14:dataValidation type="list" allowBlank="1" showInputMessage="1" showErrorMessage="1" xr:uid="{C68E7AA9-9021-4AA1-9123-6671BE62B78F}">
          <x14:formula1>
            <xm:f>lista!$C$2:$C$3</xm:f>
          </x14:formula1>
          <xm:sqref>P20:R20</xm:sqref>
        </x14:dataValidation>
        <x14:dataValidation type="list" allowBlank="1" showInputMessage="1" showErrorMessage="1" xr:uid="{EFE91E0E-043C-46B0-BABA-242DBCC8EFAF}">
          <x14:formula1>
            <xm:f>lista!$E$2:$E$3</xm:f>
          </x14:formula1>
          <xm:sqref>S20:V20</xm:sqref>
        </x14:dataValidation>
        <x14:dataValidation type="list" allowBlank="1" showInputMessage="1" showErrorMessage="1" xr:uid="{0B55C068-5750-4D59-8324-C030269BC1C7}">
          <x14:formula1>
            <xm:f>lista!$D$2:$D$3</xm:f>
          </x14:formula1>
          <xm:sqref>L20:O20</xm:sqref>
        </x14:dataValidation>
        <x14:dataValidation type="list" allowBlank="1" showInputMessage="1" showErrorMessage="1" xr:uid="{2154580F-2060-4D2D-AE8B-A830F2D4DC9B}">
          <x14:formula1>
            <xm:f>lista!$F$2:$F$9</xm:f>
          </x14:formula1>
          <xm:sqref>D20:G20</xm:sqref>
        </x14:dataValidation>
        <x14:dataValidation type="list" allowBlank="1" showInputMessage="1" showErrorMessage="1" xr:uid="{C1010081-6B16-47A7-A61A-9B8A959C7DBA}">
          <x14:formula1>
            <xm:f>lista!$O$2:$O$3</xm:f>
          </x14:formula1>
          <xm:sqref>A20:C20</xm:sqref>
        </x14:dataValidation>
        <x14:dataValidation type="list" allowBlank="1" showInputMessage="1" showErrorMessage="1" xr:uid="{4C03B260-91D5-4E13-94E0-E258BA9B2B1E}">
          <x14:formula1>
            <xm:f>lista!$B$2:$B$8</xm:f>
          </x14:formula1>
          <xm:sqref>F16:I17</xm:sqref>
        </x14:dataValidation>
        <x14:dataValidation type="list" allowBlank="1" showInputMessage="1" showErrorMessage="1" xr:uid="{13F95965-C71D-45D0-A005-05C6B23A0E6C}">
          <x14:formula1>
            <xm:f>lista!$A$2:$A$13</xm:f>
          </x14:formula1>
          <xm:sqref>F11:N11</xm:sqref>
        </x14:dataValidation>
        <x14:dataValidation type="list" allowBlank="1" showInputMessage="1" showErrorMessage="1" xr:uid="{98E3E917-0283-4A46-A170-C5B8252D91B6}">
          <x14:formula1>
            <xm:f>lista!$J$2:$J$13</xm:f>
          </x14:formula1>
          <xm:sqref>C13</xm:sqref>
        </x14:dataValidation>
        <x14:dataValidation type="list" allowBlank="1" showInputMessage="1" showErrorMessage="1" xr:uid="{2DC96DA3-D270-454B-B6DA-518B03AC8579}">
          <x14:formula1>
            <xm:f>lista!$N$2:$N$5</xm:f>
          </x14:formula1>
          <xm:sqref>A8:G8</xm:sqref>
        </x14:dataValidation>
        <x14:dataValidation type="list" allowBlank="1" showInputMessage="1" showErrorMessage="1" xr:uid="{E8DBE036-E53C-4A05-A9C9-EB0F5BFE656A}">
          <x14:formula1>
            <xm:f>lista!$P$2:$P$4</xm:f>
          </x14:formula1>
          <xm:sqref>C55:V57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7465-20BA-4005-9BDD-E7C775C3E8D7}">
  <sheetPr>
    <pageSetUpPr fitToPage="1"/>
  </sheetPr>
  <dimension ref="A1:AA71"/>
  <sheetViews>
    <sheetView showGridLines="0" view="pageBreakPreview" topLeftCell="A9"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6" customWidth="1"/>
    <col min="4" max="4" width="8.59765625" style="16"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04"/>
      <c r="B1" s="104"/>
      <c r="C1" s="97" t="s">
        <v>163</v>
      </c>
      <c r="D1" s="97"/>
      <c r="E1" s="97"/>
      <c r="F1" s="97"/>
      <c r="G1" s="97"/>
      <c r="H1" s="97"/>
      <c r="I1" s="97"/>
      <c r="J1" s="97"/>
      <c r="K1" s="97"/>
      <c r="L1" s="97"/>
      <c r="M1" s="97"/>
      <c r="N1" s="97"/>
      <c r="O1" s="97"/>
      <c r="P1" s="97"/>
      <c r="Q1" s="97" t="s">
        <v>164</v>
      </c>
      <c r="R1" s="97"/>
      <c r="S1" s="97"/>
      <c r="T1" s="97" t="s">
        <v>165</v>
      </c>
      <c r="U1" s="97"/>
      <c r="V1" s="97"/>
    </row>
    <row r="2" spans="1:25" ht="24" customHeight="1">
      <c r="A2" s="104"/>
      <c r="B2" s="104"/>
      <c r="C2" s="97"/>
      <c r="D2" s="97"/>
      <c r="E2" s="97"/>
      <c r="F2" s="97"/>
      <c r="G2" s="97"/>
      <c r="H2" s="97"/>
      <c r="I2" s="97"/>
      <c r="J2" s="97"/>
      <c r="K2" s="97"/>
      <c r="L2" s="97"/>
      <c r="M2" s="97"/>
      <c r="N2" s="97"/>
      <c r="O2" s="97"/>
      <c r="P2" s="97"/>
      <c r="Q2" s="97" t="s">
        <v>17</v>
      </c>
      <c r="R2" s="97"/>
      <c r="S2" s="97"/>
      <c r="T2" s="105" t="s">
        <v>122</v>
      </c>
      <c r="U2" s="105"/>
      <c r="V2" s="105"/>
    </row>
    <row r="3" spans="1:25" ht="24" customHeight="1">
      <c r="A3" s="104"/>
      <c r="B3" s="104"/>
      <c r="C3" s="97" t="s">
        <v>166</v>
      </c>
      <c r="D3" s="97"/>
      <c r="E3" s="97"/>
      <c r="F3" s="97"/>
      <c r="G3" s="97"/>
      <c r="H3" s="97"/>
      <c r="I3" s="97"/>
      <c r="J3" s="97"/>
      <c r="K3" s="97"/>
      <c r="L3" s="97"/>
      <c r="M3" s="97"/>
      <c r="N3" s="97"/>
      <c r="O3" s="97"/>
      <c r="P3" s="97"/>
      <c r="Q3" s="97" t="s">
        <v>167</v>
      </c>
      <c r="R3" s="97"/>
      <c r="S3" s="97"/>
      <c r="T3" s="97" t="s">
        <v>168</v>
      </c>
      <c r="U3" s="97"/>
      <c r="V3" s="97"/>
    </row>
    <row r="4" spans="1:25" ht="24" customHeight="1">
      <c r="A4" s="104"/>
      <c r="B4" s="104"/>
      <c r="C4" s="97"/>
      <c r="D4" s="97"/>
      <c r="E4" s="97"/>
      <c r="F4" s="97"/>
      <c r="G4" s="97"/>
      <c r="H4" s="97"/>
      <c r="I4" s="97"/>
      <c r="J4" s="97"/>
      <c r="K4" s="97"/>
      <c r="L4" s="97"/>
      <c r="M4" s="97"/>
      <c r="N4" s="97"/>
      <c r="O4" s="97"/>
      <c r="P4" s="97"/>
      <c r="Q4" s="97" t="s">
        <v>169</v>
      </c>
      <c r="R4" s="97"/>
      <c r="S4" s="97"/>
      <c r="T4" s="96">
        <v>45721</v>
      </c>
      <c r="U4" s="97"/>
      <c r="V4" s="97"/>
    </row>
    <row r="5" spans="1:25" ht="9" customHeight="1">
      <c r="A5" s="98"/>
      <c r="B5" s="99"/>
      <c r="C5" s="99"/>
      <c r="D5" s="99"/>
      <c r="E5" s="99"/>
      <c r="F5" s="99"/>
      <c r="G5" s="99"/>
      <c r="H5" s="99"/>
      <c r="I5" s="99"/>
      <c r="J5" s="99"/>
      <c r="K5" s="99"/>
      <c r="L5" s="99"/>
      <c r="M5" s="99"/>
      <c r="N5" s="99"/>
      <c r="O5" s="99"/>
      <c r="P5" s="99"/>
      <c r="Q5" s="99"/>
      <c r="R5" s="99"/>
      <c r="S5" s="99"/>
      <c r="T5" s="99"/>
      <c r="U5" s="99"/>
      <c r="V5" s="100"/>
    </row>
    <row r="6" spans="1:25" ht="18.600000000000001" customHeight="1">
      <c r="A6" s="101" t="s">
        <v>170</v>
      </c>
      <c r="B6" s="102"/>
      <c r="C6" s="102"/>
      <c r="D6" s="102"/>
      <c r="E6" s="102"/>
      <c r="F6" s="102"/>
      <c r="G6" s="102"/>
      <c r="H6" s="102"/>
      <c r="I6" s="102"/>
      <c r="J6" s="102"/>
      <c r="K6" s="102"/>
      <c r="L6" s="102"/>
      <c r="M6" s="102"/>
      <c r="N6" s="102"/>
      <c r="O6" s="102"/>
      <c r="P6" s="102"/>
      <c r="Q6" s="102"/>
      <c r="R6" s="102"/>
      <c r="S6" s="102"/>
      <c r="T6" s="102"/>
      <c r="U6" s="102"/>
      <c r="V6" s="103"/>
    </row>
    <row r="7" spans="1:25" ht="16.95" customHeight="1">
      <c r="A7" s="98" t="s">
        <v>171</v>
      </c>
      <c r="B7" s="99"/>
      <c r="C7" s="99"/>
      <c r="D7" s="99"/>
      <c r="E7" s="99"/>
      <c r="F7" s="99"/>
      <c r="G7" s="100"/>
      <c r="H7" s="98" t="s">
        <v>172</v>
      </c>
      <c r="I7" s="99"/>
      <c r="J7" s="99"/>
      <c r="K7" s="99"/>
      <c r="L7" s="99"/>
      <c r="M7" s="99"/>
      <c r="N7" s="99"/>
      <c r="O7" s="99"/>
      <c r="P7" s="99"/>
      <c r="Q7" s="99"/>
      <c r="R7" s="100"/>
      <c r="S7" s="98" t="s">
        <v>12</v>
      </c>
      <c r="T7" s="99"/>
      <c r="U7" s="99"/>
      <c r="V7" s="100"/>
    </row>
    <row r="8" spans="1:25" ht="26.7" customHeight="1">
      <c r="A8" s="106" t="s">
        <v>45</v>
      </c>
      <c r="B8" s="107"/>
      <c r="C8" s="107"/>
      <c r="D8" s="107"/>
      <c r="E8" s="107"/>
      <c r="F8" s="107"/>
      <c r="G8" s="108"/>
      <c r="H8" s="106" t="s">
        <v>145</v>
      </c>
      <c r="I8" s="107"/>
      <c r="J8" s="107"/>
      <c r="K8" s="107"/>
      <c r="L8" s="107"/>
      <c r="M8" s="107"/>
      <c r="N8" s="107"/>
      <c r="O8" s="107"/>
      <c r="P8" s="107"/>
      <c r="Q8" s="107"/>
      <c r="R8" s="108"/>
      <c r="S8" s="106" t="s">
        <v>146</v>
      </c>
      <c r="T8" s="107"/>
      <c r="U8" s="107"/>
      <c r="V8" s="108"/>
    </row>
    <row r="9" spans="1:25" ht="19.2" customHeight="1">
      <c r="A9" s="101" t="s">
        <v>173</v>
      </c>
      <c r="B9" s="102"/>
      <c r="C9" s="102"/>
      <c r="D9" s="102"/>
      <c r="E9" s="102"/>
      <c r="F9" s="102"/>
      <c r="G9" s="102"/>
      <c r="H9" s="102"/>
      <c r="I9" s="102"/>
      <c r="J9" s="102"/>
      <c r="K9" s="102"/>
      <c r="L9" s="102"/>
      <c r="M9" s="102"/>
      <c r="N9" s="102"/>
      <c r="O9" s="102"/>
      <c r="P9" s="102"/>
      <c r="Q9" s="102"/>
      <c r="R9" s="102"/>
      <c r="S9" s="102"/>
      <c r="T9" s="102"/>
      <c r="U9" s="102"/>
      <c r="V9" s="103"/>
    </row>
    <row r="10" spans="1:25" ht="34.200000000000003" customHeight="1">
      <c r="A10" s="104" t="s">
        <v>174</v>
      </c>
      <c r="B10" s="104"/>
      <c r="C10" s="104"/>
      <c r="D10" s="104"/>
      <c r="E10" s="104"/>
      <c r="F10" s="98" t="s">
        <v>175</v>
      </c>
      <c r="G10" s="99"/>
      <c r="H10" s="99"/>
      <c r="I10" s="99"/>
      <c r="J10" s="99"/>
      <c r="K10" s="99"/>
      <c r="L10" s="99"/>
      <c r="M10" s="99"/>
      <c r="N10" s="100"/>
      <c r="O10" s="109" t="s">
        <v>16</v>
      </c>
      <c r="P10" s="110"/>
      <c r="Q10" s="111"/>
      <c r="R10" s="112" t="s">
        <v>176</v>
      </c>
      <c r="S10" s="112"/>
      <c r="T10" s="112"/>
      <c r="U10" s="104" t="s">
        <v>17</v>
      </c>
      <c r="V10" s="104"/>
    </row>
    <row r="11" spans="1:25" ht="34.950000000000003" customHeight="1">
      <c r="A11" s="83" t="s">
        <v>352</v>
      </c>
      <c r="B11" s="83"/>
      <c r="C11" s="83"/>
      <c r="D11" s="83"/>
      <c r="E11" s="83"/>
      <c r="F11" s="116" t="s">
        <v>82</v>
      </c>
      <c r="G11" s="117"/>
      <c r="H11" s="117"/>
      <c r="I11" s="117"/>
      <c r="J11" s="117"/>
      <c r="K11" s="117"/>
      <c r="L11" s="117"/>
      <c r="M11" s="117"/>
      <c r="N11" s="118"/>
      <c r="O11" s="106" t="s">
        <v>32</v>
      </c>
      <c r="P11" s="107"/>
      <c r="Q11" s="108"/>
      <c r="R11" s="114" t="s">
        <v>353</v>
      </c>
      <c r="S11" s="114"/>
      <c r="T11" s="114"/>
      <c r="U11" s="119" t="s">
        <v>33</v>
      </c>
      <c r="V11" s="119"/>
    </row>
    <row r="12" spans="1:25" ht="49.95" customHeight="1">
      <c r="A12" s="104" t="s">
        <v>179</v>
      </c>
      <c r="B12" s="104"/>
      <c r="C12" s="104" t="s">
        <v>180</v>
      </c>
      <c r="D12" s="104"/>
      <c r="E12" s="104"/>
      <c r="F12" s="104"/>
      <c r="G12" s="104"/>
      <c r="H12" s="120" t="s">
        <v>181</v>
      </c>
      <c r="I12" s="120"/>
      <c r="J12" s="120"/>
      <c r="K12" s="120"/>
      <c r="L12" s="120"/>
      <c r="M12" s="120"/>
      <c r="N12" s="121" t="s">
        <v>182</v>
      </c>
      <c r="O12" s="121"/>
      <c r="P12" s="112" t="s">
        <v>183</v>
      </c>
      <c r="Q12" s="112"/>
      <c r="R12" s="104" t="s">
        <v>184</v>
      </c>
      <c r="S12" s="104"/>
      <c r="T12" s="104"/>
      <c r="U12" s="104"/>
      <c r="V12" s="104"/>
    </row>
    <row r="13" spans="1:25" ht="54" customHeight="1">
      <c r="A13" s="113" t="s">
        <v>54</v>
      </c>
      <c r="B13" s="113"/>
      <c r="C13" s="114" t="s">
        <v>41</v>
      </c>
      <c r="D13" s="114"/>
      <c r="E13" s="114"/>
      <c r="F13" s="114"/>
      <c r="G13" s="114"/>
      <c r="H13" s="114" t="s">
        <v>42</v>
      </c>
      <c r="I13" s="114"/>
      <c r="J13" s="114"/>
      <c r="K13" s="114"/>
      <c r="L13" s="114"/>
      <c r="M13" s="114"/>
      <c r="N13" s="114" t="s">
        <v>354</v>
      </c>
      <c r="O13" s="114"/>
      <c r="P13" s="114" t="s">
        <v>65</v>
      </c>
      <c r="Q13" s="114"/>
      <c r="R13" s="106" t="s">
        <v>65</v>
      </c>
      <c r="S13" s="107"/>
      <c r="T13" s="107"/>
      <c r="U13" s="107"/>
      <c r="V13" s="108"/>
    </row>
    <row r="14" spans="1:25" ht="21" customHeight="1">
      <c r="A14" s="130" t="s">
        <v>186</v>
      </c>
      <c r="B14" s="131"/>
      <c r="C14" s="131"/>
      <c r="D14" s="131"/>
      <c r="E14" s="132"/>
      <c r="F14" s="136" t="s">
        <v>187</v>
      </c>
      <c r="G14" s="137"/>
      <c r="H14" s="137"/>
      <c r="I14" s="138"/>
      <c r="J14" s="130" t="s">
        <v>188</v>
      </c>
      <c r="K14" s="131"/>
      <c r="L14" s="131"/>
      <c r="M14" s="132"/>
      <c r="N14" s="98" t="s">
        <v>189</v>
      </c>
      <c r="O14" s="99"/>
      <c r="P14" s="99"/>
      <c r="Q14" s="99"/>
      <c r="R14" s="99"/>
      <c r="S14" s="99"/>
      <c r="T14" s="99"/>
      <c r="U14" s="99"/>
      <c r="V14" s="100"/>
      <c r="W14" s="3"/>
      <c r="X14" s="3"/>
      <c r="Y14" s="3"/>
    </row>
    <row r="15" spans="1:25" ht="35.25" customHeight="1">
      <c r="A15" s="133"/>
      <c r="B15" s="134"/>
      <c r="C15" s="134"/>
      <c r="D15" s="134"/>
      <c r="E15" s="135"/>
      <c r="F15" s="139"/>
      <c r="G15" s="140"/>
      <c r="H15" s="140"/>
      <c r="I15" s="141"/>
      <c r="J15" s="133"/>
      <c r="K15" s="134"/>
      <c r="L15" s="134"/>
      <c r="M15" s="135"/>
      <c r="N15" s="98" t="s">
        <v>190</v>
      </c>
      <c r="O15" s="99"/>
      <c r="P15" s="99"/>
      <c r="Q15" s="109" t="s">
        <v>191</v>
      </c>
      <c r="R15" s="110"/>
      <c r="S15" s="111"/>
      <c r="T15" s="109" t="s">
        <v>7</v>
      </c>
      <c r="U15" s="110"/>
      <c r="V15" s="111"/>
      <c r="W15" s="3"/>
      <c r="X15" s="3"/>
      <c r="Y15" s="3"/>
    </row>
    <row r="16" spans="1:25" ht="25.95" customHeight="1">
      <c r="A16" s="83" t="s">
        <v>355</v>
      </c>
      <c r="B16" s="83"/>
      <c r="C16" s="83"/>
      <c r="D16" s="83"/>
      <c r="E16" s="83"/>
      <c r="F16" s="123" t="s">
        <v>19</v>
      </c>
      <c r="G16" s="123"/>
      <c r="H16" s="123"/>
      <c r="I16" s="123"/>
      <c r="J16" s="123">
        <v>0.88</v>
      </c>
      <c r="K16" s="123"/>
      <c r="L16" s="123"/>
      <c r="M16" s="123"/>
      <c r="N16" s="33" t="s">
        <v>193</v>
      </c>
      <c r="O16" s="33" t="s">
        <v>194</v>
      </c>
      <c r="P16" s="33" t="s">
        <v>195</v>
      </c>
      <c r="Q16" s="83" t="s">
        <v>24</v>
      </c>
      <c r="R16" s="83"/>
      <c r="S16" s="83"/>
      <c r="T16" s="119">
        <v>2025</v>
      </c>
      <c r="U16" s="119"/>
      <c r="V16" s="119"/>
    </row>
    <row r="17" spans="1:25" ht="57" customHeight="1">
      <c r="A17" s="83"/>
      <c r="B17" s="83"/>
      <c r="C17" s="83"/>
      <c r="D17" s="83"/>
      <c r="E17" s="83"/>
      <c r="F17" s="123"/>
      <c r="G17" s="123"/>
      <c r="H17" s="123"/>
      <c r="I17" s="123"/>
      <c r="J17" s="123"/>
      <c r="K17" s="123"/>
      <c r="L17" s="123"/>
      <c r="M17" s="123"/>
      <c r="N17" s="18">
        <v>1</v>
      </c>
      <c r="O17" s="18" t="s">
        <v>65</v>
      </c>
      <c r="P17" s="18" t="s">
        <v>65</v>
      </c>
      <c r="Q17" s="83"/>
      <c r="R17" s="83"/>
      <c r="S17" s="83"/>
      <c r="T17" s="119"/>
      <c r="U17" s="119"/>
      <c r="V17" s="119"/>
    </row>
    <row r="18" spans="1:25" ht="18" customHeight="1">
      <c r="A18" s="101" t="s">
        <v>196</v>
      </c>
      <c r="B18" s="102"/>
      <c r="C18" s="102"/>
      <c r="D18" s="102"/>
      <c r="E18" s="102"/>
      <c r="F18" s="102"/>
      <c r="G18" s="102"/>
      <c r="H18" s="102"/>
      <c r="I18" s="102"/>
      <c r="J18" s="102"/>
      <c r="K18" s="102"/>
      <c r="L18" s="102"/>
      <c r="M18" s="102"/>
      <c r="N18" s="102"/>
      <c r="O18" s="102"/>
      <c r="P18" s="102"/>
      <c r="Q18" s="102"/>
      <c r="R18" s="102"/>
      <c r="S18" s="102"/>
      <c r="T18" s="102"/>
      <c r="U18" s="102"/>
      <c r="V18" s="103"/>
      <c r="X18" s="1" t="s">
        <v>197</v>
      </c>
    </row>
    <row r="19" spans="1:25" ht="43.95" customHeight="1">
      <c r="A19" s="148" t="s">
        <v>14</v>
      </c>
      <c r="B19" s="149"/>
      <c r="C19" s="150"/>
      <c r="D19" s="148" t="s">
        <v>198</v>
      </c>
      <c r="E19" s="149"/>
      <c r="F19" s="149"/>
      <c r="G19" s="150"/>
      <c r="H19" s="148" t="s">
        <v>199</v>
      </c>
      <c r="I19" s="149"/>
      <c r="J19" s="149"/>
      <c r="K19" s="150"/>
      <c r="L19" s="88" t="s">
        <v>3</v>
      </c>
      <c r="M19" s="151"/>
      <c r="N19" s="151"/>
      <c r="O19" s="89"/>
      <c r="P19" s="148" t="s">
        <v>200</v>
      </c>
      <c r="Q19" s="149"/>
      <c r="R19" s="150"/>
      <c r="S19" s="88" t="s">
        <v>4</v>
      </c>
      <c r="T19" s="151"/>
      <c r="U19" s="151"/>
      <c r="V19" s="89"/>
    </row>
    <row r="20" spans="1:25" ht="43.95" customHeight="1">
      <c r="A20" s="142" t="s">
        <v>46</v>
      </c>
      <c r="B20" s="143"/>
      <c r="C20" s="144"/>
      <c r="D20" s="142" t="s">
        <v>23</v>
      </c>
      <c r="E20" s="143"/>
      <c r="F20" s="143"/>
      <c r="G20" s="144"/>
      <c r="H20" s="142">
        <v>1</v>
      </c>
      <c r="I20" s="143"/>
      <c r="J20" s="143"/>
      <c r="K20" s="144"/>
      <c r="L20" s="116" t="s">
        <v>21</v>
      </c>
      <c r="M20" s="117"/>
      <c r="N20" s="117"/>
      <c r="O20" s="118"/>
      <c r="P20" s="142" t="s">
        <v>20</v>
      </c>
      <c r="Q20" s="143"/>
      <c r="R20" s="144"/>
      <c r="S20" s="116" t="s">
        <v>38</v>
      </c>
      <c r="T20" s="117"/>
      <c r="U20" s="117"/>
      <c r="V20" s="118"/>
    </row>
    <row r="21" spans="1:25" ht="23.4" customHeight="1">
      <c r="A21" s="155" t="s">
        <v>201</v>
      </c>
      <c r="B21" s="156"/>
      <c r="C21" s="156"/>
      <c r="D21" s="156"/>
      <c r="E21" s="156"/>
      <c r="F21" s="156"/>
      <c r="G21" s="156"/>
      <c r="H21" s="156"/>
      <c r="I21" s="156"/>
      <c r="J21" s="156"/>
      <c r="K21" s="156"/>
      <c r="L21" s="156"/>
      <c r="M21" s="156"/>
      <c r="N21" s="157"/>
      <c r="O21" s="136" t="s">
        <v>202</v>
      </c>
      <c r="P21" s="137"/>
      <c r="Q21" s="137"/>
      <c r="R21" s="137"/>
      <c r="S21" s="137"/>
      <c r="T21" s="137"/>
      <c r="U21" s="137"/>
      <c r="V21" s="138"/>
    </row>
    <row r="22" spans="1:25" ht="25.95" customHeight="1">
      <c r="A22" s="158" t="s">
        <v>203</v>
      </c>
      <c r="B22" s="159"/>
      <c r="C22" s="159"/>
      <c r="D22" s="160"/>
      <c r="E22" s="161" t="s">
        <v>204</v>
      </c>
      <c r="F22" s="162"/>
      <c r="G22" s="162"/>
      <c r="H22" s="162"/>
      <c r="I22" s="163"/>
      <c r="J22" s="164" t="s">
        <v>205</v>
      </c>
      <c r="K22" s="165"/>
      <c r="L22" s="165"/>
      <c r="M22" s="165"/>
      <c r="N22" s="166"/>
      <c r="O22" s="139"/>
      <c r="P22" s="140"/>
      <c r="Q22" s="140"/>
      <c r="R22" s="140"/>
      <c r="S22" s="140"/>
      <c r="T22" s="140"/>
      <c r="U22" s="140"/>
      <c r="V22" s="141"/>
    </row>
    <row r="23" spans="1:25" ht="43.95" customHeight="1">
      <c r="A23" s="297">
        <v>1</v>
      </c>
      <c r="B23" s="107"/>
      <c r="C23" s="107"/>
      <c r="D23" s="108"/>
      <c r="E23" s="106" t="s">
        <v>356</v>
      </c>
      <c r="F23" s="107"/>
      <c r="G23" s="107"/>
      <c r="H23" s="107"/>
      <c r="I23" s="108"/>
      <c r="J23" s="298" t="s">
        <v>271</v>
      </c>
      <c r="K23" s="257"/>
      <c r="L23" s="257"/>
      <c r="M23" s="257"/>
      <c r="N23" s="258"/>
      <c r="O23" s="299" t="s">
        <v>357</v>
      </c>
      <c r="P23" s="300"/>
      <c r="Q23" s="300"/>
      <c r="R23" s="300"/>
      <c r="S23" s="300"/>
      <c r="T23" s="300"/>
      <c r="U23" s="300"/>
      <c r="V23" s="300"/>
    </row>
    <row r="24" spans="1:25" ht="25.2" customHeight="1">
      <c r="A24" s="104" t="s">
        <v>209</v>
      </c>
      <c r="B24" s="104"/>
      <c r="C24" s="104"/>
      <c r="D24" s="104"/>
      <c r="E24" s="104"/>
      <c r="F24" s="104"/>
      <c r="G24" s="104"/>
      <c r="H24" s="104"/>
      <c r="I24" s="104"/>
      <c r="J24" s="104"/>
      <c r="K24" s="104"/>
      <c r="L24" s="104"/>
      <c r="M24" s="104" t="s">
        <v>210</v>
      </c>
      <c r="N24" s="104"/>
      <c r="O24" s="104"/>
      <c r="P24" s="104"/>
      <c r="Q24" s="104"/>
      <c r="R24" s="104"/>
      <c r="S24" s="104"/>
      <c r="T24" s="104"/>
      <c r="U24" s="104"/>
      <c r="V24" s="104"/>
    </row>
    <row r="25" spans="1:25" ht="59.25" customHeight="1">
      <c r="A25" s="83" t="s">
        <v>358</v>
      </c>
      <c r="B25" s="83"/>
      <c r="C25" s="83"/>
      <c r="D25" s="83"/>
      <c r="E25" s="83"/>
      <c r="F25" s="83"/>
      <c r="G25" s="83"/>
      <c r="H25" s="83"/>
      <c r="I25" s="83"/>
      <c r="J25" s="83"/>
      <c r="K25" s="83"/>
      <c r="L25" s="83"/>
      <c r="M25" s="116" t="s">
        <v>359</v>
      </c>
      <c r="N25" s="117"/>
      <c r="O25" s="117"/>
      <c r="P25" s="117"/>
      <c r="Q25" s="117"/>
      <c r="R25" s="117"/>
      <c r="S25" s="117"/>
      <c r="T25" s="117"/>
      <c r="U25" s="117"/>
      <c r="V25" s="118"/>
      <c r="Y25" s="4"/>
    </row>
    <row r="26" spans="1:25" ht="19.2" customHeight="1">
      <c r="A26" s="101" t="s">
        <v>213</v>
      </c>
      <c r="B26" s="102"/>
      <c r="C26" s="102"/>
      <c r="D26" s="102"/>
      <c r="E26" s="102"/>
      <c r="F26" s="102"/>
      <c r="G26" s="102"/>
      <c r="H26" s="102"/>
      <c r="I26" s="102"/>
      <c r="J26" s="102"/>
      <c r="K26" s="102"/>
      <c r="L26" s="102"/>
      <c r="M26" s="102"/>
      <c r="N26" s="102"/>
      <c r="O26" s="102"/>
      <c r="P26" s="102"/>
      <c r="Q26" s="102"/>
      <c r="R26" s="102"/>
      <c r="S26" s="102"/>
      <c r="T26" s="102"/>
      <c r="U26" s="102"/>
      <c r="V26" s="103"/>
    </row>
    <row r="27" spans="1:25" ht="19.2" customHeight="1">
      <c r="A27" s="153" t="s">
        <v>214</v>
      </c>
      <c r="B27" s="301"/>
      <c r="C27" s="154"/>
      <c r="D27" s="109" t="s">
        <v>360</v>
      </c>
      <c r="E27" s="111"/>
      <c r="F27" s="98" t="s">
        <v>361</v>
      </c>
      <c r="G27" s="100"/>
      <c r="H27" s="98" t="s">
        <v>362</v>
      </c>
      <c r="I27" s="100"/>
      <c r="J27" s="98" t="s">
        <v>363</v>
      </c>
      <c r="K27" s="100"/>
      <c r="L27" s="5" t="s">
        <v>364</v>
      </c>
      <c r="M27" s="109" t="s">
        <v>365</v>
      </c>
      <c r="N27" s="111"/>
      <c r="O27" s="98" t="s">
        <v>366</v>
      </c>
      <c r="P27" s="100"/>
      <c r="Q27" s="76" t="s">
        <v>367</v>
      </c>
      <c r="R27" s="109" t="s">
        <v>368</v>
      </c>
      <c r="S27" s="111"/>
      <c r="T27" s="109" t="s">
        <v>369</v>
      </c>
      <c r="U27" s="111"/>
      <c r="V27" s="6" t="s">
        <v>370</v>
      </c>
    </row>
    <row r="28" spans="1:25" ht="19.2" customHeight="1">
      <c r="A28" s="153" t="s">
        <v>215</v>
      </c>
      <c r="B28" s="301"/>
      <c r="C28" s="154"/>
      <c r="D28" s="256">
        <v>2</v>
      </c>
      <c r="E28" s="258"/>
      <c r="F28" s="106">
        <v>3</v>
      </c>
      <c r="G28" s="108"/>
      <c r="H28" s="106">
        <v>4</v>
      </c>
      <c r="I28" s="108"/>
      <c r="J28" s="106">
        <v>5</v>
      </c>
      <c r="K28" s="108"/>
      <c r="L28" s="7">
        <v>6</v>
      </c>
      <c r="M28" s="106">
        <v>7</v>
      </c>
      <c r="N28" s="108"/>
      <c r="O28" s="106">
        <v>8</v>
      </c>
      <c r="P28" s="108"/>
      <c r="Q28" s="80">
        <v>9</v>
      </c>
      <c r="R28" s="331">
        <v>10</v>
      </c>
      <c r="S28" s="333"/>
      <c r="T28" s="331">
        <v>11</v>
      </c>
      <c r="U28" s="333"/>
      <c r="V28" s="337">
        <v>0</v>
      </c>
      <c r="X28" s="8"/>
      <c r="Y28" s="8"/>
    </row>
    <row r="29" spans="1:25" ht="19.2" customHeight="1">
      <c r="A29" s="153" t="s">
        <v>216</v>
      </c>
      <c r="B29" s="301"/>
      <c r="C29" s="154"/>
      <c r="D29" s="256">
        <v>11</v>
      </c>
      <c r="E29" s="258"/>
      <c r="F29" s="106">
        <v>11</v>
      </c>
      <c r="G29" s="108"/>
      <c r="H29" s="106">
        <v>11</v>
      </c>
      <c r="I29" s="108"/>
      <c r="J29" s="106">
        <v>11</v>
      </c>
      <c r="K29" s="108"/>
      <c r="L29" s="7">
        <v>11</v>
      </c>
      <c r="M29" s="106">
        <v>11</v>
      </c>
      <c r="N29" s="108"/>
      <c r="O29" s="106">
        <v>11</v>
      </c>
      <c r="P29" s="108"/>
      <c r="Q29" s="80">
        <v>11</v>
      </c>
      <c r="R29" s="331">
        <v>11</v>
      </c>
      <c r="S29" s="333"/>
      <c r="T29" s="331">
        <v>11</v>
      </c>
      <c r="U29" s="333"/>
      <c r="V29" s="337">
        <v>11</v>
      </c>
      <c r="W29" s="4"/>
    </row>
    <row r="30" spans="1:25" ht="19.95" customHeight="1">
      <c r="A30" s="190" t="s">
        <v>217</v>
      </c>
      <c r="B30" s="190"/>
      <c r="C30" s="190"/>
      <c r="D30" s="190"/>
      <c r="E30" s="190"/>
      <c r="F30" s="190"/>
      <c r="G30" s="190"/>
      <c r="H30" s="190"/>
      <c r="I30" s="190"/>
      <c r="J30" s="190"/>
      <c r="K30" s="190"/>
      <c r="L30" s="190"/>
      <c r="M30" s="190"/>
      <c r="N30" s="190"/>
      <c r="O30" s="190"/>
      <c r="P30" s="190"/>
      <c r="Q30" s="190"/>
      <c r="R30" s="190"/>
      <c r="S30" s="190"/>
      <c r="T30" s="190"/>
      <c r="U30" s="190"/>
      <c r="V30" s="190"/>
    </row>
    <row r="31" spans="1:25" ht="19.95" customHeight="1">
      <c r="A31" s="20"/>
      <c r="B31" s="10"/>
      <c r="C31" s="10"/>
      <c r="D31" s="10"/>
      <c r="E31" s="10"/>
      <c r="F31" s="10"/>
      <c r="G31" s="10"/>
      <c r="H31" s="10"/>
      <c r="I31" s="10"/>
      <c r="J31" s="10"/>
      <c r="K31" s="10"/>
      <c r="L31" s="10"/>
      <c r="M31" s="10"/>
      <c r="N31" s="10"/>
      <c r="O31" s="10"/>
      <c r="P31" s="10"/>
      <c r="Q31" s="10"/>
      <c r="R31" s="10"/>
      <c r="S31" s="10"/>
      <c r="T31" s="10"/>
      <c r="U31" s="10"/>
      <c r="V31" s="21"/>
    </row>
    <row r="32" spans="1:25" ht="26.4">
      <c r="A32" s="5" t="s">
        <v>218</v>
      </c>
      <c r="B32" s="6" t="s">
        <v>219</v>
      </c>
      <c r="C32" s="1"/>
      <c r="D32" s="1"/>
      <c r="G32" s="173"/>
      <c r="H32" s="173"/>
      <c r="I32" s="173"/>
      <c r="J32" s="173"/>
      <c r="K32" s="173"/>
      <c r="L32" s="173"/>
      <c r="M32" s="173"/>
      <c r="N32" s="173"/>
      <c r="O32" s="173"/>
      <c r="P32" s="173"/>
      <c r="Q32" s="192"/>
      <c r="R32" s="192"/>
      <c r="S32" s="192"/>
      <c r="T32" s="192"/>
      <c r="U32" s="192"/>
      <c r="V32" s="193"/>
    </row>
    <row r="33" spans="1:25" ht="17.7" customHeight="1">
      <c r="A33" s="7" t="s">
        <v>371</v>
      </c>
      <c r="B33" s="9">
        <f>IF(ISERROR($D$28/$D$29),0,$D$28/$D$29)</f>
        <v>0.18181818181818182</v>
      </c>
      <c r="C33" s="1"/>
      <c r="D33" s="1"/>
      <c r="G33" s="191"/>
      <c r="H33" s="191"/>
      <c r="I33" s="173"/>
      <c r="J33" s="173"/>
      <c r="K33" s="10"/>
      <c r="L33" s="11"/>
      <c r="M33" s="191"/>
      <c r="N33" s="191"/>
      <c r="O33" s="191"/>
      <c r="P33" s="191"/>
      <c r="Q33" s="173"/>
      <c r="R33" s="173"/>
      <c r="S33" s="173"/>
      <c r="T33" s="173"/>
      <c r="U33" s="173"/>
      <c r="V33" s="173"/>
    </row>
    <row r="34" spans="1:25" ht="17.7" customHeight="1">
      <c r="A34" s="7" t="s">
        <v>372</v>
      </c>
      <c r="B34" s="9">
        <f>IF(ISERROR($F$28/$F$29),0,$F$28/$F$29)</f>
        <v>0.27272727272727271</v>
      </c>
      <c r="C34" s="1"/>
      <c r="D34" s="1"/>
      <c r="G34" s="173"/>
      <c r="H34" s="173"/>
      <c r="I34" s="173"/>
      <c r="J34" s="173"/>
      <c r="K34" s="12"/>
      <c r="L34" s="10"/>
      <c r="M34" s="173"/>
      <c r="N34" s="173"/>
      <c r="O34" s="173"/>
      <c r="P34" s="173"/>
      <c r="Q34" s="173"/>
      <c r="R34" s="173"/>
      <c r="S34" s="173"/>
      <c r="T34" s="173"/>
      <c r="U34" s="173"/>
      <c r="V34" s="173"/>
    </row>
    <row r="35" spans="1:25" s="2" customFormat="1" ht="17.7" customHeight="1">
      <c r="A35" s="7" t="s">
        <v>373</v>
      </c>
      <c r="B35" s="9">
        <f>IF(ISERROR($H$28/$H$29),0,$H$28/$H$29)</f>
        <v>0.36363636363636365</v>
      </c>
      <c r="C35" s="1"/>
      <c r="D35" s="1"/>
      <c r="E35" s="1"/>
      <c r="F35" s="1"/>
      <c r="G35" s="173"/>
      <c r="H35" s="173"/>
      <c r="I35" s="173"/>
      <c r="J35" s="173"/>
      <c r="K35" s="12"/>
      <c r="L35" s="10"/>
      <c r="M35" s="173"/>
      <c r="N35" s="173"/>
      <c r="O35" s="173"/>
      <c r="P35" s="173"/>
      <c r="Q35" s="173"/>
      <c r="R35" s="173"/>
      <c r="S35" s="173"/>
      <c r="T35" s="173"/>
      <c r="U35" s="173"/>
      <c r="V35" s="173"/>
      <c r="W35" s="1"/>
      <c r="X35" s="1"/>
      <c r="Y35" s="1"/>
    </row>
    <row r="36" spans="1:25" s="2" customFormat="1" ht="17.7" customHeight="1">
      <c r="A36" s="7" t="s">
        <v>374</v>
      </c>
      <c r="B36" s="9">
        <f>IF(ISERROR($J$28/$J$29),0,$J$28/$J$29)</f>
        <v>0.45454545454545453</v>
      </c>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7" t="s">
        <v>375</v>
      </c>
      <c r="B37" s="9">
        <f>IF(ISERROR($L$28/$L$29),0,$L$28/$L$29)</f>
        <v>0.54545454545454541</v>
      </c>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7" t="s">
        <v>376</v>
      </c>
      <c r="B38" s="9">
        <f>IF(ISERROR($M$28/$M$29),0,$M$28/$M$29)</f>
        <v>0.63636363636363635</v>
      </c>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7" t="s">
        <v>377</v>
      </c>
      <c r="B39" s="9">
        <f>IF(ISERROR($O$28/$O$29),0,$O$28/$O$29)</f>
        <v>0.72727272727272729</v>
      </c>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7" t="s">
        <v>378</v>
      </c>
      <c r="B40" s="9">
        <f>IF(ISERROR($Q$28/$Q$29),0,$Q$28/$Q$29)</f>
        <v>0.81818181818181823</v>
      </c>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7" t="s">
        <v>379</v>
      </c>
      <c r="B41" s="9">
        <f>IF(ISERROR($R$28/$R$29),0,$R$28/$R$29)</f>
        <v>0.90909090909090906</v>
      </c>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7" t="s">
        <v>380</v>
      </c>
      <c r="B42" s="9">
        <f>IF(ISERROR($T$28/$T$29),0,$T$28/$T$29)</f>
        <v>1</v>
      </c>
      <c r="C42" s="1"/>
      <c r="D42" s="1"/>
      <c r="E42" s="1"/>
      <c r="F42" s="1"/>
      <c r="G42" s="1"/>
      <c r="H42" s="1"/>
      <c r="I42" s="1"/>
      <c r="J42" s="1"/>
      <c r="K42" s="12"/>
      <c r="L42" s="10"/>
      <c r="M42" s="1"/>
      <c r="N42" s="1"/>
      <c r="O42" s="1"/>
      <c r="P42" s="1"/>
      <c r="Q42" s="1"/>
      <c r="R42" s="1"/>
      <c r="S42" s="1"/>
      <c r="T42" s="1"/>
      <c r="U42" s="1"/>
      <c r="V42" s="1"/>
      <c r="W42" s="1"/>
      <c r="X42" s="1"/>
      <c r="Y42" s="1"/>
    </row>
    <row r="43" spans="1:25" s="2" customFormat="1" ht="17.7" customHeight="1">
      <c r="A43" s="7" t="s">
        <v>381</v>
      </c>
      <c r="B43" s="9">
        <f>IF(ISERROR($V$28/$V$29),0,$V$28/$V$29)</f>
        <v>0</v>
      </c>
      <c r="C43" s="1"/>
      <c r="D43" s="1"/>
      <c r="E43" s="1"/>
      <c r="F43" s="1"/>
      <c r="G43" s="1"/>
      <c r="H43" s="1"/>
      <c r="I43" s="1"/>
      <c r="J43" s="1"/>
      <c r="K43" s="12"/>
      <c r="L43" s="10"/>
      <c r="M43" s="1"/>
      <c r="N43" s="1"/>
      <c r="O43" s="1"/>
      <c r="P43" s="1"/>
      <c r="Q43" s="1"/>
      <c r="R43" s="1"/>
      <c r="S43" s="1"/>
      <c r="T43" s="1"/>
      <c r="U43" s="1"/>
      <c r="V43" s="1"/>
      <c r="W43" s="1"/>
      <c r="X43" s="1"/>
      <c r="Y43" s="1"/>
    </row>
    <row r="44" spans="1:25" s="2" customFormat="1" ht="17.7" customHeight="1">
      <c r="A44" s="22"/>
      <c r="B44" s="15"/>
      <c r="C44" s="1"/>
      <c r="D44" s="1"/>
      <c r="E44" s="1"/>
      <c r="F44" s="1"/>
      <c r="G44" s="1"/>
      <c r="H44" s="1"/>
      <c r="I44" s="1"/>
      <c r="J44" s="1"/>
      <c r="K44" s="12"/>
      <c r="L44" s="10"/>
      <c r="M44" s="1"/>
      <c r="N44" s="1"/>
      <c r="O44" s="1"/>
      <c r="P44" s="1"/>
      <c r="Q44" s="1"/>
      <c r="R44" s="1"/>
      <c r="S44" s="1"/>
      <c r="T44" s="1"/>
      <c r="U44" s="1"/>
      <c r="V44" s="1"/>
      <c r="W44" s="1"/>
      <c r="X44" s="1"/>
      <c r="Y44" s="1"/>
    </row>
    <row r="45" spans="1:25" s="2" customFormat="1" ht="17.7" customHeight="1">
      <c r="A45" s="22"/>
      <c r="B45" s="15"/>
      <c r="C45" s="1"/>
      <c r="D45" s="1"/>
      <c r="E45" s="1"/>
      <c r="F45" s="1"/>
      <c r="G45" s="1"/>
      <c r="H45" s="1"/>
      <c r="I45" s="1"/>
      <c r="J45" s="1"/>
      <c r="K45" s="12"/>
      <c r="L45" s="10"/>
      <c r="M45" s="1"/>
      <c r="N45" s="1"/>
      <c r="O45" s="1"/>
      <c r="P45" s="1"/>
      <c r="Q45" s="1"/>
      <c r="R45" s="1"/>
      <c r="S45" s="1"/>
      <c r="T45" s="1"/>
      <c r="U45" s="1"/>
      <c r="V45" s="1"/>
      <c r="W45" s="1"/>
      <c r="X45" s="1"/>
      <c r="Y45" s="1"/>
    </row>
    <row r="46" spans="1:25" s="2" customFormat="1" ht="17.7" customHeight="1">
      <c r="A46" s="22"/>
      <c r="B46" s="15"/>
      <c r="C46" s="1"/>
      <c r="D46" s="1"/>
      <c r="E46" s="1"/>
      <c r="F46" s="1"/>
      <c r="G46" s="1"/>
      <c r="H46" s="1"/>
      <c r="I46" s="1"/>
      <c r="J46" s="1"/>
      <c r="K46" s="12"/>
      <c r="L46" s="10"/>
      <c r="M46" s="1"/>
      <c r="N46" s="1"/>
      <c r="O46" s="1"/>
      <c r="P46" s="1"/>
      <c r="Q46" s="1"/>
      <c r="R46" s="1"/>
      <c r="S46" s="1"/>
      <c r="T46" s="1"/>
      <c r="U46" s="1"/>
      <c r="V46" s="1"/>
      <c r="W46" s="1"/>
      <c r="X46" s="1"/>
      <c r="Y46" s="1"/>
    </row>
    <row r="47" spans="1:25" s="2" customFormat="1" ht="15.75" customHeight="1">
      <c r="A47" s="187" t="s">
        <v>220</v>
      </c>
      <c r="B47" s="188"/>
      <c r="C47" s="188"/>
      <c r="D47" s="188"/>
      <c r="E47" s="188"/>
      <c r="F47" s="188"/>
      <c r="G47" s="188"/>
      <c r="H47" s="188"/>
      <c r="I47" s="188"/>
      <c r="J47" s="188"/>
      <c r="K47" s="188"/>
      <c r="L47" s="188"/>
      <c r="M47" s="188"/>
      <c r="N47" s="188"/>
      <c r="O47" s="188"/>
      <c r="P47" s="188"/>
      <c r="Q47" s="188"/>
      <c r="R47" s="188"/>
      <c r="S47" s="188"/>
      <c r="T47" s="188"/>
      <c r="U47" s="188"/>
      <c r="V47" s="189"/>
      <c r="W47" s="1"/>
      <c r="X47" s="13"/>
      <c r="Y47" s="1"/>
    </row>
    <row r="48" spans="1:25" s="2" customFormat="1" ht="33" customHeight="1">
      <c r="A48" s="88" t="s">
        <v>221</v>
      </c>
      <c r="B48" s="89"/>
      <c r="C48" s="91" t="s">
        <v>382</v>
      </c>
      <c r="D48" s="91"/>
      <c r="E48" s="91"/>
      <c r="F48" s="91"/>
      <c r="G48" s="91"/>
      <c r="H48" s="91"/>
      <c r="I48" s="91"/>
      <c r="J48" s="91"/>
      <c r="K48" s="91"/>
      <c r="L48" s="91"/>
      <c r="M48" s="91"/>
      <c r="N48" s="91"/>
      <c r="O48" s="91"/>
      <c r="P48" s="91"/>
      <c r="Q48" s="91"/>
      <c r="R48" s="91"/>
      <c r="S48" s="91"/>
      <c r="T48" s="91"/>
      <c r="U48" s="91"/>
      <c r="V48" s="91"/>
      <c r="W48" s="10"/>
      <c r="X48" s="10"/>
      <c r="Y48" s="10"/>
    </row>
    <row r="49" spans="1:25" s="2" customFormat="1" ht="33" customHeight="1">
      <c r="A49" s="88" t="s">
        <v>222</v>
      </c>
      <c r="B49" s="89"/>
      <c r="C49" s="91" t="s">
        <v>382</v>
      </c>
      <c r="D49" s="91"/>
      <c r="E49" s="91"/>
      <c r="F49" s="91"/>
      <c r="G49" s="91"/>
      <c r="H49" s="91"/>
      <c r="I49" s="91"/>
      <c r="J49" s="91"/>
      <c r="K49" s="91"/>
      <c r="L49" s="91"/>
      <c r="M49" s="91"/>
      <c r="N49" s="91"/>
      <c r="O49" s="91"/>
      <c r="P49" s="91"/>
      <c r="Q49" s="91"/>
      <c r="R49" s="91"/>
      <c r="S49" s="91"/>
      <c r="T49" s="91"/>
      <c r="U49" s="91"/>
      <c r="V49" s="91"/>
      <c r="W49" s="10"/>
      <c r="X49" s="10"/>
      <c r="Y49" s="10"/>
    </row>
    <row r="50" spans="1:25" s="2" customFormat="1" ht="33" customHeight="1">
      <c r="A50" s="88" t="s">
        <v>280</v>
      </c>
      <c r="B50" s="89"/>
      <c r="C50" s="91" t="s">
        <v>383</v>
      </c>
      <c r="D50" s="91"/>
      <c r="E50" s="91"/>
      <c r="F50" s="91"/>
      <c r="G50" s="91"/>
      <c r="H50" s="91"/>
      <c r="I50" s="91"/>
      <c r="J50" s="91"/>
      <c r="K50" s="91"/>
      <c r="L50" s="91"/>
      <c r="M50" s="91"/>
      <c r="N50" s="91"/>
      <c r="O50" s="91"/>
      <c r="P50" s="91"/>
      <c r="Q50" s="91"/>
      <c r="R50" s="91"/>
      <c r="S50" s="91"/>
      <c r="T50" s="91"/>
      <c r="U50" s="91"/>
      <c r="V50" s="91"/>
      <c r="W50" s="10"/>
      <c r="X50" s="10"/>
      <c r="Y50" s="10"/>
    </row>
    <row r="51" spans="1:25" s="2" customFormat="1" ht="33" customHeight="1">
      <c r="A51" s="88" t="s">
        <v>282</v>
      </c>
      <c r="B51" s="89"/>
      <c r="C51" s="320" t="s">
        <v>384</v>
      </c>
      <c r="D51" s="320"/>
      <c r="E51" s="320"/>
      <c r="F51" s="320"/>
      <c r="G51" s="320"/>
      <c r="H51" s="320"/>
      <c r="I51" s="320"/>
      <c r="J51" s="320"/>
      <c r="K51" s="320"/>
      <c r="L51" s="320"/>
      <c r="M51" s="320"/>
      <c r="N51" s="320"/>
      <c r="O51" s="320"/>
      <c r="P51" s="320"/>
      <c r="Q51" s="320"/>
      <c r="R51" s="320"/>
      <c r="S51" s="320"/>
      <c r="T51" s="320"/>
      <c r="U51" s="320"/>
      <c r="V51" s="320"/>
      <c r="W51" s="10">
        <f>LEN(C51)</f>
        <v>533</v>
      </c>
      <c r="X51" s="10"/>
      <c r="Y51" s="10"/>
    </row>
    <row r="52" spans="1:25" s="2" customFormat="1" ht="18" customHeight="1">
      <c r="A52" s="85" t="s">
        <v>223</v>
      </c>
      <c r="B52" s="86"/>
      <c r="C52" s="86"/>
      <c r="D52" s="86"/>
      <c r="E52" s="86"/>
      <c r="F52" s="86"/>
      <c r="G52" s="86"/>
      <c r="H52" s="86"/>
      <c r="I52" s="86"/>
      <c r="J52" s="86"/>
      <c r="K52" s="86"/>
      <c r="L52" s="86"/>
      <c r="M52" s="86"/>
      <c r="N52" s="86"/>
      <c r="O52" s="86"/>
      <c r="P52" s="86"/>
      <c r="Q52" s="86"/>
      <c r="R52" s="86"/>
      <c r="S52" s="86"/>
      <c r="T52" s="86"/>
      <c r="U52" s="86"/>
      <c r="V52" s="87"/>
      <c r="W52" s="14"/>
      <c r="X52" s="15"/>
      <c r="Y52" s="12"/>
    </row>
    <row r="53" spans="1:25" s="2" customFormat="1" ht="32.25" customHeight="1">
      <c r="A53" s="88" t="s">
        <v>221</v>
      </c>
      <c r="B53" s="89"/>
      <c r="C53" s="91" t="s">
        <v>284</v>
      </c>
      <c r="D53" s="91"/>
      <c r="E53" s="91"/>
      <c r="F53" s="91"/>
      <c r="G53" s="91"/>
      <c r="H53" s="91"/>
      <c r="I53" s="91"/>
      <c r="J53" s="91"/>
      <c r="K53" s="91"/>
      <c r="L53" s="91"/>
      <c r="M53" s="91"/>
      <c r="N53" s="91"/>
      <c r="O53" s="91"/>
      <c r="P53" s="91"/>
      <c r="Q53" s="91"/>
      <c r="R53" s="91"/>
      <c r="S53" s="91"/>
      <c r="T53" s="91"/>
      <c r="U53" s="91"/>
      <c r="V53" s="91"/>
      <c r="W53" s="10"/>
      <c r="X53" s="15"/>
      <c r="Y53" s="12"/>
    </row>
    <row r="54" spans="1:25" s="2" customFormat="1" ht="32.25" customHeight="1">
      <c r="A54" s="88" t="s">
        <v>222</v>
      </c>
      <c r="B54" s="89"/>
      <c r="C54" s="91" t="s">
        <v>284</v>
      </c>
      <c r="D54" s="91"/>
      <c r="E54" s="91"/>
      <c r="F54" s="91"/>
      <c r="G54" s="91"/>
      <c r="H54" s="91"/>
      <c r="I54" s="91"/>
      <c r="J54" s="91"/>
      <c r="K54" s="91"/>
      <c r="L54" s="91"/>
      <c r="M54" s="91"/>
      <c r="N54" s="91"/>
      <c r="O54" s="91"/>
      <c r="P54" s="91"/>
      <c r="Q54" s="91"/>
      <c r="R54" s="91"/>
      <c r="S54" s="91"/>
      <c r="T54" s="91"/>
      <c r="U54" s="91"/>
      <c r="V54" s="91"/>
      <c r="W54" s="10"/>
      <c r="X54" s="15"/>
      <c r="Y54" s="12"/>
    </row>
    <row r="55" spans="1:25" s="2" customFormat="1" ht="32.25" customHeight="1">
      <c r="A55" s="88" t="s">
        <v>280</v>
      </c>
      <c r="B55" s="89"/>
      <c r="C55" s="91" t="s">
        <v>284</v>
      </c>
      <c r="D55" s="91"/>
      <c r="E55" s="91"/>
      <c r="F55" s="91"/>
      <c r="G55" s="91"/>
      <c r="H55" s="91"/>
      <c r="I55" s="91"/>
      <c r="J55" s="91"/>
      <c r="K55" s="91"/>
      <c r="L55" s="91"/>
      <c r="M55" s="91"/>
      <c r="N55" s="91"/>
      <c r="O55" s="91"/>
      <c r="P55" s="91"/>
      <c r="Q55" s="91"/>
      <c r="R55" s="91"/>
      <c r="S55" s="91"/>
      <c r="T55" s="91"/>
      <c r="U55" s="91"/>
      <c r="V55" s="91"/>
      <c r="W55" s="10"/>
      <c r="X55" s="15"/>
      <c r="Y55" s="12"/>
    </row>
    <row r="56" spans="1:25" s="2" customFormat="1" ht="32.25" customHeight="1">
      <c r="A56" s="88" t="s">
        <v>282</v>
      </c>
      <c r="B56" s="89"/>
      <c r="C56" s="320" t="s">
        <v>385</v>
      </c>
      <c r="D56" s="320"/>
      <c r="E56" s="320"/>
      <c r="F56" s="320"/>
      <c r="G56" s="320"/>
      <c r="H56" s="320"/>
      <c r="I56" s="320"/>
      <c r="J56" s="320"/>
      <c r="K56" s="320"/>
      <c r="L56" s="320"/>
      <c r="M56" s="320"/>
      <c r="N56" s="320"/>
      <c r="O56" s="320"/>
      <c r="P56" s="320"/>
      <c r="Q56" s="320"/>
      <c r="R56" s="320"/>
      <c r="S56" s="320"/>
      <c r="T56" s="320"/>
      <c r="U56" s="320"/>
      <c r="V56" s="320"/>
      <c r="W56" s="10">
        <f>LEN(C56)</f>
        <v>8</v>
      </c>
      <c r="X56" s="15"/>
      <c r="Y56" s="12"/>
    </row>
    <row r="57" spans="1:25" s="2" customFormat="1" ht="20.399999999999999" customHeight="1">
      <c r="A57" s="85" t="s">
        <v>224</v>
      </c>
      <c r="B57" s="86"/>
      <c r="C57" s="86"/>
      <c r="D57" s="86"/>
      <c r="E57" s="86"/>
      <c r="F57" s="86"/>
      <c r="G57" s="86"/>
      <c r="H57" s="86"/>
      <c r="I57" s="86"/>
      <c r="J57" s="86"/>
      <c r="K57" s="86"/>
      <c r="L57" s="86"/>
      <c r="M57" s="86"/>
      <c r="N57" s="86"/>
      <c r="O57" s="86"/>
      <c r="P57" s="86"/>
      <c r="Q57" s="86"/>
      <c r="R57" s="86"/>
      <c r="S57" s="86"/>
      <c r="T57" s="86"/>
      <c r="U57" s="86"/>
      <c r="V57" s="87"/>
      <c r="W57" s="14"/>
      <c r="X57" s="15"/>
      <c r="Y57" s="12"/>
    </row>
    <row r="58" spans="1:25" s="2" customFormat="1" ht="32.25" customHeight="1">
      <c r="A58" s="88" t="s">
        <v>221</v>
      </c>
      <c r="B58" s="89"/>
      <c r="C58" s="91" t="s">
        <v>32</v>
      </c>
      <c r="D58" s="91"/>
      <c r="E58" s="91"/>
      <c r="F58" s="91"/>
      <c r="G58" s="91"/>
      <c r="H58" s="91"/>
      <c r="I58" s="91"/>
      <c r="J58" s="91"/>
      <c r="K58" s="91"/>
      <c r="L58" s="91"/>
      <c r="M58" s="91"/>
      <c r="N58" s="91"/>
      <c r="O58" s="91"/>
      <c r="P58" s="91"/>
      <c r="Q58" s="91"/>
      <c r="R58" s="91"/>
      <c r="S58" s="91"/>
      <c r="T58" s="91"/>
      <c r="U58" s="91"/>
      <c r="V58" s="91"/>
      <c r="W58" s="14"/>
      <c r="X58" s="15"/>
      <c r="Y58" s="12"/>
    </row>
    <row r="59" spans="1:25" s="2" customFormat="1" ht="32.25" customHeight="1">
      <c r="A59" s="88" t="s">
        <v>222</v>
      </c>
      <c r="B59" s="89"/>
      <c r="C59" s="91" t="s">
        <v>32</v>
      </c>
      <c r="D59" s="91"/>
      <c r="E59" s="91"/>
      <c r="F59" s="91"/>
      <c r="G59" s="91"/>
      <c r="H59" s="91"/>
      <c r="I59" s="91"/>
      <c r="J59" s="91"/>
      <c r="K59" s="91"/>
      <c r="L59" s="91"/>
      <c r="M59" s="91"/>
      <c r="N59" s="91"/>
      <c r="O59" s="91"/>
      <c r="P59" s="91"/>
      <c r="Q59" s="91"/>
      <c r="R59" s="91"/>
      <c r="S59" s="91"/>
      <c r="T59" s="91"/>
      <c r="U59" s="91"/>
      <c r="V59" s="91"/>
      <c r="W59" s="14"/>
      <c r="X59" s="15"/>
      <c r="Y59" s="12"/>
    </row>
    <row r="60" spans="1:25" s="2" customFormat="1" ht="32.25" customHeight="1">
      <c r="A60" s="88" t="s">
        <v>280</v>
      </c>
      <c r="B60" s="89"/>
      <c r="C60" s="91" t="s">
        <v>47</v>
      </c>
      <c r="D60" s="91"/>
      <c r="E60" s="91"/>
      <c r="F60" s="91"/>
      <c r="G60" s="91"/>
      <c r="H60" s="91"/>
      <c r="I60" s="91"/>
      <c r="J60" s="91"/>
      <c r="K60" s="91"/>
      <c r="L60" s="91"/>
      <c r="M60" s="91"/>
      <c r="N60" s="91"/>
      <c r="O60" s="91"/>
      <c r="P60" s="91"/>
      <c r="Q60" s="91"/>
      <c r="R60" s="91"/>
      <c r="S60" s="91"/>
      <c r="T60" s="91"/>
      <c r="U60" s="91"/>
      <c r="V60" s="91"/>
      <c r="W60" s="14"/>
      <c r="X60" s="15"/>
      <c r="Y60" s="12"/>
    </row>
    <row r="61" spans="1:25" s="2" customFormat="1" ht="32.25" customHeight="1">
      <c r="A61" s="88" t="s">
        <v>282</v>
      </c>
      <c r="B61" s="89"/>
      <c r="C61" s="320" t="s">
        <v>32</v>
      </c>
      <c r="D61" s="320"/>
      <c r="E61" s="320"/>
      <c r="F61" s="320"/>
      <c r="G61" s="320"/>
      <c r="H61" s="320"/>
      <c r="I61" s="320"/>
      <c r="J61" s="320"/>
      <c r="K61" s="320"/>
      <c r="L61" s="320"/>
      <c r="M61" s="320"/>
      <c r="N61" s="320"/>
      <c r="O61" s="320"/>
      <c r="P61" s="320"/>
      <c r="Q61" s="320"/>
      <c r="R61" s="320"/>
      <c r="S61" s="320"/>
      <c r="T61" s="320"/>
      <c r="U61" s="320"/>
      <c r="V61" s="320"/>
      <c r="W61" s="14"/>
      <c r="X61" s="15"/>
      <c r="Y61" s="12"/>
    </row>
    <row r="62" spans="1:25" s="2" customFormat="1" ht="16.2" customHeight="1">
      <c r="A62" s="92" t="s">
        <v>225</v>
      </c>
      <c r="B62" s="92"/>
      <c r="C62" s="92"/>
      <c r="D62" s="92"/>
      <c r="E62" s="92"/>
      <c r="F62" s="92"/>
      <c r="G62" s="92"/>
      <c r="H62" s="92"/>
      <c r="I62" s="92"/>
      <c r="J62" s="92"/>
      <c r="K62" s="92"/>
      <c r="L62" s="92"/>
      <c r="M62" s="92"/>
      <c r="N62" s="92"/>
      <c r="O62" s="92"/>
      <c r="P62" s="92"/>
      <c r="Q62" s="92"/>
      <c r="R62" s="92"/>
      <c r="S62" s="92"/>
      <c r="T62" s="92"/>
      <c r="U62" s="92"/>
      <c r="V62" s="92"/>
      <c r="W62" s="14"/>
      <c r="X62" s="15"/>
      <c r="Y62" s="12"/>
    </row>
    <row r="63" spans="1:25" s="2" customFormat="1" ht="15.6" customHeight="1">
      <c r="A63" s="17" t="s">
        <v>17</v>
      </c>
      <c r="B63" s="93" t="s">
        <v>226</v>
      </c>
      <c r="C63" s="94"/>
      <c r="D63" s="95" t="s">
        <v>227</v>
      </c>
      <c r="E63" s="93"/>
      <c r="F63" s="93"/>
      <c r="G63" s="93"/>
      <c r="H63" s="93"/>
      <c r="I63" s="93"/>
      <c r="J63" s="94"/>
      <c r="K63" s="95" t="s">
        <v>228</v>
      </c>
      <c r="L63" s="93"/>
      <c r="M63" s="93"/>
      <c r="N63" s="93"/>
      <c r="O63" s="93"/>
      <c r="P63" s="93"/>
      <c r="Q63" s="94"/>
      <c r="R63" s="95" t="s">
        <v>229</v>
      </c>
      <c r="S63" s="93"/>
      <c r="T63" s="93"/>
      <c r="U63" s="93"/>
      <c r="V63" s="94"/>
      <c r="W63" s="14"/>
      <c r="X63" s="15"/>
      <c r="Y63" s="12"/>
    </row>
    <row r="64" spans="1:25" s="2" customFormat="1" ht="25.5" customHeight="1">
      <c r="A64" s="42">
        <v>1</v>
      </c>
      <c r="B64" s="214">
        <v>45792</v>
      </c>
      <c r="C64" s="200"/>
      <c r="D64" s="215" t="s">
        <v>230</v>
      </c>
      <c r="E64" s="215"/>
      <c r="F64" s="215"/>
      <c r="G64" s="215"/>
      <c r="H64" s="215"/>
      <c r="I64" s="215"/>
      <c r="J64" s="215"/>
      <c r="K64" s="215" t="s">
        <v>386</v>
      </c>
      <c r="L64" s="215"/>
      <c r="M64" s="215"/>
      <c r="N64" s="215"/>
      <c r="O64" s="215"/>
      <c r="P64" s="215"/>
      <c r="Q64" s="215"/>
      <c r="R64" s="82">
        <v>45806</v>
      </c>
      <c r="S64" s="83"/>
      <c r="T64" s="83"/>
      <c r="U64" s="83"/>
      <c r="V64" s="83"/>
      <c r="W64" s="14"/>
      <c r="X64" s="15"/>
      <c r="Y64" s="12"/>
    </row>
    <row r="65" spans="1:25" s="2" customFormat="1" ht="15.6" customHeight="1">
      <c r="A65" s="177" t="s">
        <v>236</v>
      </c>
      <c r="B65" s="178"/>
      <c r="C65" s="178"/>
      <c r="D65" s="178"/>
      <c r="E65" s="178"/>
      <c r="F65" s="178"/>
      <c r="G65" s="178"/>
      <c r="H65" s="178"/>
      <c r="I65" s="178"/>
      <c r="J65" s="178"/>
      <c r="K65" s="178"/>
      <c r="L65" s="178"/>
      <c r="M65" s="178"/>
      <c r="N65" s="178"/>
      <c r="O65" s="178"/>
      <c r="P65" s="178"/>
      <c r="Q65" s="178"/>
      <c r="R65" s="178"/>
      <c r="S65" s="178"/>
      <c r="T65" s="178"/>
      <c r="U65" s="178"/>
      <c r="V65" s="179"/>
      <c r="W65" s="14"/>
      <c r="X65" s="15"/>
      <c r="Y65" s="12"/>
    </row>
    <row r="66" spans="1:25" s="2" customFormat="1" ht="26.7" customHeight="1">
      <c r="A66" s="51" t="s">
        <v>237</v>
      </c>
      <c r="B66" s="261" t="s">
        <v>238</v>
      </c>
      <c r="C66" s="262"/>
      <c r="D66" s="262"/>
      <c r="E66" s="262"/>
      <c r="F66" s="262"/>
      <c r="G66" s="262"/>
      <c r="H66" s="262"/>
      <c r="I66" s="262"/>
      <c r="J66" s="262"/>
      <c r="K66" s="262"/>
      <c r="L66" s="263"/>
      <c r="M66" s="252" t="s">
        <v>239</v>
      </c>
      <c r="N66" s="253"/>
      <c r="O66" s="145" t="s">
        <v>240</v>
      </c>
      <c r="P66" s="146"/>
      <c r="Q66" s="146"/>
      <c r="R66" s="146"/>
      <c r="S66" s="146"/>
      <c r="T66" s="146"/>
      <c r="U66" s="146"/>
      <c r="V66" s="147"/>
      <c r="W66" s="1"/>
      <c r="X66" s="1"/>
      <c r="Y66" s="1"/>
    </row>
    <row r="67" spans="1:25" s="2" customFormat="1" ht="24.6" customHeight="1">
      <c r="A67" s="51" t="s">
        <v>241</v>
      </c>
      <c r="B67" s="261" t="s">
        <v>387</v>
      </c>
      <c r="C67" s="262"/>
      <c r="D67" s="262"/>
      <c r="E67" s="262"/>
      <c r="F67" s="262"/>
      <c r="G67" s="262"/>
      <c r="H67" s="262"/>
      <c r="I67" s="262"/>
      <c r="J67" s="262"/>
      <c r="K67" s="262"/>
      <c r="L67" s="263"/>
      <c r="M67" s="252" t="s">
        <v>239</v>
      </c>
      <c r="N67" s="253"/>
      <c r="O67" s="261" t="s">
        <v>388</v>
      </c>
      <c r="P67" s="262"/>
      <c r="Q67" s="262"/>
      <c r="R67" s="262"/>
      <c r="S67" s="262"/>
      <c r="T67" s="262"/>
      <c r="U67" s="262"/>
      <c r="V67" s="263"/>
      <c r="W67" s="1"/>
      <c r="X67" s="1"/>
      <c r="Y67" s="1"/>
    </row>
    <row r="68" spans="1:25" s="2" customFormat="1" ht="27.6" customHeight="1">
      <c r="A68" s="51" t="s">
        <v>244</v>
      </c>
      <c r="B68" s="261" t="s">
        <v>245</v>
      </c>
      <c r="C68" s="262"/>
      <c r="D68" s="262"/>
      <c r="E68" s="262"/>
      <c r="F68" s="262"/>
      <c r="G68" s="262"/>
      <c r="H68" s="262"/>
      <c r="I68" s="262"/>
      <c r="J68" s="262"/>
      <c r="K68" s="262"/>
      <c r="L68" s="263"/>
      <c r="M68" s="252" t="s">
        <v>239</v>
      </c>
      <c r="N68" s="253"/>
      <c r="O68" s="261" t="s">
        <v>246</v>
      </c>
      <c r="P68" s="262"/>
      <c r="Q68" s="262"/>
      <c r="R68" s="262"/>
      <c r="S68" s="262"/>
      <c r="T68" s="262"/>
      <c r="U68" s="262"/>
      <c r="V68" s="263"/>
      <c r="W68" s="1"/>
      <c r="X68" s="1"/>
      <c r="Y68" s="1"/>
    </row>
    <row r="69" spans="1:25" s="2" customFormat="1" ht="13.5" customHeight="1">
      <c r="A69" s="177" t="s">
        <v>247</v>
      </c>
      <c r="B69" s="178"/>
      <c r="C69" s="178"/>
      <c r="D69" s="178"/>
      <c r="E69" s="178"/>
      <c r="F69" s="178"/>
      <c r="G69" s="178"/>
      <c r="H69" s="178"/>
      <c r="I69" s="178"/>
      <c r="J69" s="178"/>
      <c r="K69" s="178"/>
      <c r="L69" s="178"/>
      <c r="M69" s="178"/>
      <c r="N69" s="178"/>
      <c r="O69" s="178"/>
      <c r="P69" s="178"/>
      <c r="Q69" s="178"/>
      <c r="R69" s="178"/>
      <c r="S69" s="178"/>
      <c r="T69" s="178"/>
      <c r="U69" s="178"/>
      <c r="V69" s="179"/>
      <c r="W69" s="1"/>
      <c r="X69" s="1"/>
      <c r="Y69" s="1"/>
    </row>
    <row r="70" spans="1:25" s="2" customFormat="1" ht="19.95" customHeight="1">
      <c r="A70" s="27" t="s">
        <v>248</v>
      </c>
      <c r="B70" s="180" t="s">
        <v>249</v>
      </c>
      <c r="C70" s="181"/>
      <c r="D70" s="181"/>
      <c r="E70" s="181"/>
      <c r="F70" s="181"/>
      <c r="G70" s="181"/>
      <c r="H70" s="181"/>
      <c r="I70" s="181"/>
      <c r="J70" s="181"/>
      <c r="K70" s="181"/>
      <c r="L70" s="182"/>
      <c r="M70" s="183" t="s">
        <v>239</v>
      </c>
      <c r="N70" s="184"/>
      <c r="O70" s="180" t="s">
        <v>250</v>
      </c>
      <c r="P70" s="181"/>
      <c r="Q70" s="181"/>
      <c r="R70" s="181"/>
      <c r="S70" s="181"/>
      <c r="T70" s="181"/>
      <c r="U70" s="181"/>
      <c r="V70" s="182"/>
      <c r="W70" s="1"/>
      <c r="X70" s="1"/>
      <c r="Y70" s="1"/>
    </row>
    <row r="71" spans="1:25" s="2" customFormat="1" ht="13.5" customHeight="1">
      <c r="A71" s="174" t="s">
        <v>251</v>
      </c>
      <c r="B71" s="174"/>
      <c r="C71" s="174"/>
      <c r="D71" s="174"/>
      <c r="E71" s="174"/>
      <c r="F71" s="174"/>
      <c r="G71" s="174"/>
      <c r="H71" s="174"/>
      <c r="I71" s="174"/>
      <c r="J71" s="174"/>
      <c r="K71" s="174"/>
      <c r="L71" s="174"/>
      <c r="M71" s="174"/>
      <c r="N71" s="174"/>
      <c r="O71" s="174"/>
      <c r="P71" s="174"/>
      <c r="Q71" s="174"/>
      <c r="R71" s="174"/>
      <c r="S71" s="174"/>
      <c r="T71" s="174"/>
      <c r="U71" s="174"/>
      <c r="V71" s="174"/>
      <c r="W71" s="1"/>
      <c r="X71" s="1"/>
      <c r="Y71" s="1"/>
    </row>
  </sheetData>
  <sheetProtection algorithmName="SHA-512" hashValue="sY7Zu0yIvfhZAt+LAlEZAjnV37p2n6+aYsIDKBZBcxbnN85/HiPF1BlL824kCIwsbj+HntIiLuGyPkMT/2jAZw==" saltValue="f+lE0rX8FTr0EomR/EIrKQ==" spinCount="100000" sheet="1" formatCells="0" formatColumns="0" formatRows="0" insertColumns="0" insertRows="0" insertHyperlinks="0" deleteColumns="0" deleteRows="0" sort="0" autoFilter="0" pivotTables="0"/>
  <mergeCells count="175">
    <mergeCell ref="J28:K28"/>
    <mergeCell ref="M28:N28"/>
    <mergeCell ref="O28:P28"/>
    <mergeCell ref="R28:S28"/>
    <mergeCell ref="T28:U28"/>
    <mergeCell ref="O29:P29"/>
    <mergeCell ref="R29:S29"/>
    <mergeCell ref="T29:U29"/>
    <mergeCell ref="A49:B49"/>
    <mergeCell ref="C49:V49"/>
    <mergeCell ref="A29:C29"/>
    <mergeCell ref="D29:E29"/>
    <mergeCell ref="F29:G29"/>
    <mergeCell ref="H29:I29"/>
    <mergeCell ref="J29:K29"/>
    <mergeCell ref="M29:N29"/>
    <mergeCell ref="A47:V47"/>
    <mergeCell ref="A48:B48"/>
    <mergeCell ref="C48:V48"/>
    <mergeCell ref="M34:N34"/>
    <mergeCell ref="O34:P34"/>
    <mergeCell ref="G35:H35"/>
    <mergeCell ref="I35:J35"/>
    <mergeCell ref="M35:N35"/>
    <mergeCell ref="A71:V71"/>
    <mergeCell ref="A27:C27"/>
    <mergeCell ref="D27:E27"/>
    <mergeCell ref="F27:G27"/>
    <mergeCell ref="H27:I27"/>
    <mergeCell ref="J27:K27"/>
    <mergeCell ref="B67:L67"/>
    <mergeCell ref="M67:N67"/>
    <mergeCell ref="O67:V67"/>
    <mergeCell ref="B68:L68"/>
    <mergeCell ref="M68:N68"/>
    <mergeCell ref="O68:V68"/>
    <mergeCell ref="B64:C64"/>
    <mergeCell ref="D64:J64"/>
    <mergeCell ref="K64:Q64"/>
    <mergeCell ref="R64:V64"/>
    <mergeCell ref="A65:V65"/>
    <mergeCell ref="B66:L66"/>
    <mergeCell ref="M66:N66"/>
    <mergeCell ref="O66:V66"/>
    <mergeCell ref="A28:C28"/>
    <mergeCell ref="D28:E28"/>
    <mergeCell ref="F28:G28"/>
    <mergeCell ref="H28:I28"/>
    <mergeCell ref="A62:V62"/>
    <mergeCell ref="B63:C63"/>
    <mergeCell ref="D63:J63"/>
    <mergeCell ref="K63:Q63"/>
    <mergeCell ref="R63:V63"/>
    <mergeCell ref="A59:B59"/>
    <mergeCell ref="C59:V59"/>
    <mergeCell ref="A69:V69"/>
    <mergeCell ref="B70:L70"/>
    <mergeCell ref="M70:N70"/>
    <mergeCell ref="O70:V70"/>
    <mergeCell ref="C61:V61"/>
    <mergeCell ref="O35:P35"/>
    <mergeCell ref="A30:V30"/>
    <mergeCell ref="G32:H33"/>
    <mergeCell ref="I32:L32"/>
    <mergeCell ref="M32:N33"/>
    <mergeCell ref="O32:P33"/>
    <mergeCell ref="Q32:V32"/>
    <mergeCell ref="I33:J33"/>
    <mergeCell ref="Q33:V35"/>
    <mergeCell ref="G34:H34"/>
    <mergeCell ref="I34:J34"/>
    <mergeCell ref="A24:L24"/>
    <mergeCell ref="M24:V24"/>
    <mergeCell ref="A25:L25"/>
    <mergeCell ref="M25:V25"/>
    <mergeCell ref="A26:V26"/>
    <mergeCell ref="M27:N27"/>
    <mergeCell ref="A21:N21"/>
    <mergeCell ref="O21:V22"/>
    <mergeCell ref="A22:D22"/>
    <mergeCell ref="E22:I22"/>
    <mergeCell ref="J22:N22"/>
    <mergeCell ref="A23:D23"/>
    <mergeCell ref="E23:I23"/>
    <mergeCell ref="J23:N23"/>
    <mergeCell ref="O23:V23"/>
    <mergeCell ref="O27:P27"/>
    <mergeCell ref="R27:S27"/>
    <mergeCell ref="T27:U27"/>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51:B51"/>
    <mergeCell ref="C51:V51"/>
    <mergeCell ref="C56:V56"/>
    <mergeCell ref="A56:B56"/>
    <mergeCell ref="A61:B61"/>
    <mergeCell ref="A50:B50"/>
    <mergeCell ref="C50:V50"/>
    <mergeCell ref="A60:B60"/>
    <mergeCell ref="A55:B55"/>
    <mergeCell ref="C55:V55"/>
    <mergeCell ref="C60:V60"/>
    <mergeCell ref="A57:V57"/>
    <mergeCell ref="A58:B58"/>
    <mergeCell ref="C58:V58"/>
    <mergeCell ref="A54:B54"/>
    <mergeCell ref="C54:V54"/>
    <mergeCell ref="A52:V52"/>
    <mergeCell ref="A53:B53"/>
    <mergeCell ref="C53:V53"/>
  </mergeCells>
  <dataValidations count="2">
    <dataValidation type="textLength" allowBlank="1" showInputMessage="1" showErrorMessage="1" sqref="C53:V56" xr:uid="{28315CC3-294B-4680-9425-6F298C493551}">
      <formula1>1</formula1>
      <formula2>300</formula2>
    </dataValidation>
    <dataValidation type="textLength" allowBlank="1" showInputMessage="1" showErrorMessage="1" sqref="C48:V51" xr:uid="{ED1D60CB-8262-4173-A9F9-E324CB8E28BC}">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E06597D-4D0C-4198-B571-3839E1C6C330}">
          <x14:formula1>
            <xm:f>lista!$P$2:$P$4</xm:f>
          </x14:formula1>
          <xm:sqref>C58:V61</xm:sqref>
        </x14:dataValidation>
        <x14:dataValidation type="list" allowBlank="1" showInputMessage="1" showErrorMessage="1" xr:uid="{47CED0EF-0B18-426B-8737-8944309E6C28}">
          <x14:formula1>
            <xm:f>lista!$N$2:$N$5</xm:f>
          </x14:formula1>
          <xm:sqref>A8:G8</xm:sqref>
        </x14:dataValidation>
        <x14:dataValidation type="list" allowBlank="1" showInputMessage="1" showErrorMessage="1" xr:uid="{F0F93C6E-C9F4-41B9-BE2A-991205EF9286}">
          <x14:formula1>
            <xm:f>lista!$J$2:$J$13</xm:f>
          </x14:formula1>
          <xm:sqref>C13</xm:sqref>
        </x14:dataValidation>
        <x14:dataValidation type="list" allowBlank="1" showInputMessage="1" showErrorMessage="1" xr:uid="{EAA96307-BBA4-4F02-AC3D-B94B4E471262}">
          <x14:formula1>
            <xm:f>lista!$A$2:$A$13</xm:f>
          </x14:formula1>
          <xm:sqref>F11:N11</xm:sqref>
        </x14:dataValidation>
        <x14:dataValidation type="list" allowBlank="1" showInputMessage="1" showErrorMessage="1" xr:uid="{77CE0CD9-B4B6-44A6-A6DA-BCFE8F173CA0}">
          <x14:formula1>
            <xm:f>lista!$B$2:$B$8</xm:f>
          </x14:formula1>
          <xm:sqref>F16:I17</xm:sqref>
        </x14:dataValidation>
        <x14:dataValidation type="list" allowBlank="1" showInputMessage="1" showErrorMessage="1" xr:uid="{743A7FE0-8580-4FE0-8DEB-C1090EE892D0}">
          <x14:formula1>
            <xm:f>lista!$O$2:$O$3</xm:f>
          </x14:formula1>
          <xm:sqref>A20:C20</xm:sqref>
        </x14:dataValidation>
        <x14:dataValidation type="list" allowBlank="1" showInputMessage="1" showErrorMessage="1" xr:uid="{C1FAE6ED-2F77-4843-8055-431C797576E6}">
          <x14:formula1>
            <xm:f>lista!$F$2:$F$9</xm:f>
          </x14:formula1>
          <xm:sqref>D20:G20</xm:sqref>
        </x14:dataValidation>
        <x14:dataValidation type="list" allowBlank="1" showInputMessage="1" showErrorMessage="1" xr:uid="{A9763AAA-2E75-419B-AF52-97722ED35E8B}">
          <x14:formula1>
            <xm:f>lista!$D$2:$D$3</xm:f>
          </x14:formula1>
          <xm:sqref>L20:O20</xm:sqref>
        </x14:dataValidation>
        <x14:dataValidation type="list" allowBlank="1" showInputMessage="1" showErrorMessage="1" xr:uid="{2292B2F7-1B20-44A7-9DDB-9C590F08AC08}">
          <x14:formula1>
            <xm:f>lista!$E$2:$E$3</xm:f>
          </x14:formula1>
          <xm:sqref>S20:V20</xm:sqref>
        </x14:dataValidation>
        <x14:dataValidation type="list" allowBlank="1" showInputMessage="1" showErrorMessage="1" xr:uid="{B0BDB198-619F-48E3-8FDA-027C6ED9D0D1}">
          <x14:formula1>
            <xm:f>lista!$C$2:$C$3</xm:f>
          </x14:formula1>
          <xm:sqref>P20:R20</xm:sqref>
        </x14:dataValidation>
        <x14:dataValidation type="list" allowBlank="1" showInputMessage="1" showErrorMessage="1" xr:uid="{9BDAFC2A-D35A-4E7B-8E06-FF05A6D6ABFD}">
          <x14:formula1>
            <xm:f>lista!$G$2:$G$5</xm:f>
          </x14:formula1>
          <xm:sqref>Q16:S17</xm:sqref>
        </x14:dataValidation>
        <x14:dataValidation type="list" allowBlank="1" showInputMessage="1" showErrorMessage="1" xr:uid="{CA0E4164-5B92-4B12-874B-A50CCCB97186}">
          <x14:formula1>
            <xm:f>lista!$H$2:$H$5</xm:f>
          </x14:formula1>
          <xm:sqref>T16:V17</xm:sqref>
        </x14:dataValidation>
        <x14:dataValidation type="list" allowBlank="1" showInputMessage="1" showErrorMessage="1" xr:uid="{0E67C712-1E9C-4834-B801-9CAA236C98AA}">
          <x14:formula1>
            <xm:f>lista!$I$2:$I$7</xm:f>
          </x14:formula1>
          <xm:sqref>A13:B13</xm:sqref>
        </x14:dataValidation>
        <x14:dataValidation type="list" allowBlank="1" showInputMessage="1" showErrorMessage="1" xr:uid="{E2F6A133-F1C7-4FC3-AD85-9AB194E292F7}">
          <x14:formula1>
            <xm:f>lista!$Q$2:$Q$3</xm:f>
          </x14:formula1>
          <xm:sqref>O11:Q11</xm:sqref>
        </x14:dataValidation>
        <x14:dataValidation type="list" allowBlank="1" showInputMessage="1" showErrorMessage="1" xr:uid="{8596B3DC-12E4-447F-B683-879B9736198F}">
          <x14:formula1>
            <xm:f>lista!$M$2:$M$21</xm:f>
          </x14:formula1>
          <xm:sqref>S8:V8</xm:sqref>
        </x14:dataValidation>
        <x14:dataValidation type="list" allowBlank="1" showInputMessage="1" showErrorMessage="1" xr:uid="{7243B27A-086D-4DD9-AF2F-E07650050D76}">
          <x14:formula1>
            <xm:f>lista!$L$2:$L$21</xm:f>
          </x14:formula1>
          <xm:sqref>H8:R8</xm:sqref>
        </x14:dataValidation>
        <x14:dataValidation type="list" allowBlank="1" showInputMessage="1" showErrorMessage="1" xr:uid="{17BB750D-BA8D-416F-A9D0-AA449D30AD61}">
          <x14:formula1>
            <xm:f>lista!$K$2:$K$24</xm:f>
          </x14:formula1>
          <xm:sqref>H13</xm:sqref>
        </x14:dataValidation>
        <x14:dataValidation type="list" allowBlank="1" showInputMessage="1" showErrorMessage="1" xr:uid="{B9FB830D-4A28-41E7-BBC1-E435B9E23A00}">
          <x14:formula1>
            <xm:f>lista!$R$2:$R$21</xm:f>
          </x14:formula1>
          <xm:sqref>U11:V11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A5D52E20-99F6-497E-BDD5-53C4CA234D6A}"/>
</file>

<file path=customXml/itemProps3.xml><?xml version="1.0" encoding="utf-8"?>
<ds:datastoreItem xmlns:ds="http://schemas.openxmlformats.org/officeDocument/2006/customXml" ds:itemID="{1923FFB5-4866-4B9B-8012-A31ADB0A05A8}">
  <ds:schemaRefs>
    <ds:schemaRef ds:uri="de760008-90a1-48d8-baa3-271db4ad9e52"/>
    <ds:schemaRef ds:uri="134c6292-62f7-49e4-9501-667692906ea9"/>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lista</vt:lpstr>
      <vt:lpstr>IN-PEI-PSS-002</vt:lpstr>
      <vt:lpstr>IN-PEI-PSS-003</vt:lpstr>
      <vt:lpstr>IN-PEI-PSS-004</vt:lpstr>
      <vt:lpstr>IN-PEI-PSS-005</vt:lpstr>
      <vt:lpstr>IN-PEI-PSS-006</vt:lpstr>
      <vt:lpstr>IN-PEI-PSS-007</vt:lpstr>
      <vt:lpstr>IN-PEI-PSS-008</vt:lpstr>
      <vt:lpstr>IN-PEI-PSS-009</vt:lpstr>
      <vt:lpstr>IN-PEI-PSS-010</vt:lpstr>
      <vt:lpstr>'IN-PEI-PSS-002'!Área_de_impresión</vt:lpstr>
      <vt:lpstr>'IN-PEI-PSS-003'!Área_de_impresión</vt:lpstr>
      <vt:lpstr>'IN-PEI-PSS-004'!Área_de_impresión</vt:lpstr>
      <vt:lpstr>'IN-PEI-PSS-005'!Área_de_impresión</vt:lpstr>
      <vt:lpstr>'IN-PEI-PSS-006'!Área_de_impresión</vt:lpstr>
      <vt:lpstr>'IN-PEI-PSS-007'!Área_de_impresión</vt:lpstr>
      <vt:lpstr>'IN-PEI-PSS-008'!Área_de_impresión</vt:lpstr>
      <vt:lpstr>'IN-PEI-PSS-009'!Área_de_impresión</vt:lpstr>
      <vt:lpstr>'IN-PEI-PSS-010'!Área_de_impresión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2026-01-15T17:22:22Z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