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EL\Desktop\Desk\AMOR\PLAN ANUAL DE PARTICIPACIÓN 2020\"/>
    </mc:Choice>
  </mc:AlternateContent>
  <xr:revisionPtr revIDLastSave="0" documentId="8_{D92FD46F-9720-444E-A892-5935479255F9}" xr6:coauthVersionLast="45" xr6:coauthVersionMax="45" xr10:uidLastSave="{00000000-0000-0000-0000-000000000000}"/>
  <bookViews>
    <workbookView xWindow="15" yWindow="0" windowWidth="20475" windowHeight="10920" xr2:uid="{00000000-000D-0000-FFFF-FFFF00000000}"/>
  </bookViews>
  <sheets>
    <sheet name="PLAN ANUAL DE PARTICIPACIÓN 202" sheetId="2" r:id="rId1"/>
  </sheets>
  <definedNames>
    <definedName name="_xlnm.Print_Area" localSheetId="0">'PLAN ANUAL DE PARTICIPACIÓN 202'!$A$1:$Z$151</definedName>
    <definedName name="_xlnm.Print_Titles" localSheetId="0">'PLAN ANUAL DE PARTICIPACIÓN 202'!$1:$4</definedName>
  </definedNames>
  <calcPr calcId="191029"/>
</workbook>
</file>

<file path=xl/calcChain.xml><?xml version="1.0" encoding="utf-8"?>
<calcChain xmlns="http://schemas.openxmlformats.org/spreadsheetml/2006/main">
  <c r="Z117" i="2" l="1"/>
  <c r="Z116" i="2"/>
  <c r="Z115" i="2"/>
  <c r="Z114" i="2"/>
  <c r="Z113" i="2"/>
  <c r="Z112" i="2"/>
  <c r="Z111" i="2"/>
  <c r="Z110" i="2"/>
  <c r="Z109" i="2"/>
  <c r="Z108" i="2"/>
  <c r="Z95" i="2"/>
  <c r="Z94" i="2"/>
  <c r="Z93" i="2"/>
  <c r="Z92" i="2"/>
  <c r="Z91" i="2"/>
  <c r="Z90" i="2"/>
  <c r="Z89" i="2"/>
  <c r="Z88" i="2"/>
  <c r="B107" i="2"/>
  <c r="Z135" i="2"/>
  <c r="Z134" i="2"/>
  <c r="Z133" i="2"/>
  <c r="Z132" i="2"/>
  <c r="Z131" i="2"/>
  <c r="Z130" i="2"/>
  <c r="Z73" i="2"/>
  <c r="Z72" i="2"/>
  <c r="Z71" i="2"/>
  <c r="Z70" i="2"/>
  <c r="Z69" i="2"/>
  <c r="Z68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I146" i="2" l="1"/>
  <c r="G146" i="2"/>
  <c r="E146" i="2"/>
  <c r="C146" i="2"/>
  <c r="Z137" i="2"/>
  <c r="Z136" i="2"/>
  <c r="B129" i="2"/>
  <c r="Z75" i="2"/>
  <c r="Z74" i="2"/>
  <c r="B67" i="2"/>
  <c r="Z24" i="2"/>
  <c r="Z25" i="2"/>
  <c r="Z26" i="2"/>
  <c r="Z27" i="2"/>
  <c r="Z28" i="2"/>
  <c r="Z29" i="2"/>
  <c r="Z23" i="2"/>
  <c r="Z22" i="2"/>
  <c r="B21" i="2"/>
  <c r="J146" i="2" l="1"/>
  <c r="C147" i="2"/>
  <c r="E147" i="2"/>
  <c r="I147" i="2"/>
  <c r="G147" i="2"/>
  <c r="J147" i="2" l="1"/>
  <c r="K1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Humberto Parra</author>
  </authors>
  <commentList>
    <comment ref="K1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Descripción detallada cualitativa y cuantitativa de las actividades adelantadas en los seguimientos "acumulados"</t>
        </r>
      </text>
    </comment>
  </commentList>
</comments>
</file>

<file path=xl/sharedStrings.xml><?xml version="1.0" encoding="utf-8"?>
<sst xmlns="http://schemas.openxmlformats.org/spreadsheetml/2006/main" count="699" uniqueCount="349">
  <si>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</si>
  <si>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</si>
  <si>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</si>
  <si>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</si>
  <si>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</si>
  <si>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</si>
  <si>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</si>
  <si>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</si>
  <si>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</si>
  <si>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</si>
  <si>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</si>
  <si>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</si>
  <si>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TOTAL PLANEADO/
EJECUTADO</t>
  </si>
  <si>
    <r>
      <rPr>
        <b/>
        <sz val="10"/>
        <color indexed="8"/>
        <rFont val="Times New Roman"/>
        <family val="1"/>
      </rPr>
      <t>META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(Fin o limite del objetivo, normalmente numérico. Agregar cuantas metas se requieran)</t>
    </r>
  </si>
  <si>
    <r>
      <rPr>
        <b/>
        <sz val="10"/>
        <color indexed="8"/>
        <rFont val="Times New Roman"/>
        <family val="1"/>
      </rPr>
      <t>RECURSOS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(Económicos, tecnológicos, insumos y Humanos)</t>
    </r>
  </si>
  <si>
    <r>
      <rPr>
        <b/>
        <sz val="10"/>
        <color indexed="8"/>
        <rFont val="Times New Roman"/>
        <family val="1"/>
      </rPr>
      <t>PRODUCTO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(Resultado o evidencia de la actividad. No se modifica en el seguimiento)</t>
    </r>
  </si>
  <si>
    <t>P/E</t>
  </si>
  <si>
    <r>
      <rPr>
        <b/>
        <sz val="10"/>
        <color indexed="8"/>
        <rFont val="Times New Roman"/>
        <family val="1"/>
      </rPr>
      <t xml:space="preserve">CÓMO </t>
    </r>
    <r>
      <rPr>
        <sz val="10"/>
        <color indexed="8"/>
        <rFont val="Times New Roman"/>
        <family val="1"/>
      </rPr>
      <t xml:space="preserve">
</t>
    </r>
    <r>
      <rPr>
        <sz val="8"/>
        <color indexed="8"/>
        <rFont val="Times New Roman"/>
        <family val="1"/>
      </rPr>
      <t>(Actividades a realizar para cumplir con el objetivo)</t>
    </r>
  </si>
  <si>
    <r>
      <rPr>
        <b/>
        <sz val="10"/>
        <color indexed="8"/>
        <rFont val="Times New Roman"/>
        <family val="1"/>
      </rPr>
      <t xml:space="preserve">QUIÉN 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(Indicar el cargo quien lidera la actividad)</t>
    </r>
  </si>
  <si>
    <r>
      <rPr>
        <b/>
        <sz val="10"/>
        <color indexed="8"/>
        <rFont val="Times New Roman"/>
        <family val="1"/>
      </rPr>
      <t>DÓNDE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(Indicar en donde se realiza el como)</t>
    </r>
  </si>
  <si>
    <r>
      <rPr>
        <b/>
        <sz val="9"/>
        <color indexed="9"/>
        <rFont val="Times New Roman"/>
        <family val="1"/>
      </rPr>
      <t xml:space="preserve">RESPONSABLE </t>
    </r>
    <r>
      <rPr>
        <sz val="7"/>
        <color indexed="9"/>
        <rFont val="Times New Roman"/>
        <family val="1"/>
      </rPr>
      <t>(Cargo del responsable de la ejecución del Plan)</t>
    </r>
  </si>
  <si>
    <r>
      <rPr>
        <b/>
        <sz val="10"/>
        <rFont val="Times New Roman"/>
        <family val="1"/>
      </rPr>
      <t>INDICADOR</t>
    </r>
    <r>
      <rPr>
        <b/>
        <sz val="9"/>
        <rFont val="Times New Roman"/>
        <family val="1"/>
      </rPr>
      <t xml:space="preserve"> 
</t>
    </r>
    <r>
      <rPr>
        <sz val="7"/>
        <rFont val="Times New Roman"/>
        <family val="1"/>
      </rPr>
      <t>(Fórmula para la medición de la meta, agregar indicador para cada meta)</t>
    </r>
  </si>
  <si>
    <r>
      <t xml:space="preserve">Resultado 1ra. Variable del indicador
</t>
    </r>
    <r>
      <rPr>
        <sz val="10"/>
        <color indexed="9"/>
        <rFont val="Times New Roman"/>
        <family val="1"/>
      </rPr>
      <t/>
    </r>
  </si>
  <si>
    <r>
      <t xml:space="preserve">Resultado 2da. Variable del indicador
</t>
    </r>
    <r>
      <rPr>
        <sz val="10"/>
        <color indexed="9"/>
        <rFont val="Times New Roman"/>
        <family val="1"/>
      </rPr>
      <t/>
    </r>
  </si>
  <si>
    <t>RESULTADO DEL INDICADOR</t>
  </si>
  <si>
    <r>
      <rPr>
        <b/>
        <sz val="9"/>
        <color indexed="9"/>
        <rFont val="Times New Roman"/>
        <family val="1"/>
      </rPr>
      <t xml:space="preserve">PROCESO </t>
    </r>
    <r>
      <rPr>
        <sz val="7"/>
        <color indexed="9"/>
        <rFont val="Times New Roman"/>
        <family val="1"/>
      </rPr>
      <t>(Indicar el nombre del proceso como se encuentra en el mapa de procesos)</t>
    </r>
  </si>
  <si>
    <r>
      <rPr>
        <b/>
        <sz val="11"/>
        <color indexed="9"/>
        <rFont val="Times New Roman"/>
        <family val="1"/>
      </rPr>
      <t>SEGUIMIENTOS</t>
    </r>
    <r>
      <rPr>
        <sz val="10"/>
        <color indexed="9"/>
        <rFont val="Times New Roman"/>
        <family val="1"/>
      </rPr>
      <t xml:space="preserve"> (Solo aplica para seguimientos)</t>
    </r>
  </si>
  <si>
    <r>
      <rPr>
        <b/>
        <sz val="10"/>
        <color indexed="9"/>
        <rFont val="Times New Roman"/>
        <family val="1"/>
      </rPr>
      <t>INTERPRETACIÓN</t>
    </r>
    <r>
      <rPr>
        <b/>
        <sz val="8"/>
        <color indexed="9"/>
        <rFont val="Times New Roman"/>
        <family val="1"/>
      </rPr>
      <t xml:space="preserve"> </t>
    </r>
    <r>
      <rPr>
        <sz val="8"/>
        <color indexed="9"/>
        <rFont val="Times New Roman"/>
        <family val="1"/>
      </rPr>
      <t xml:space="preserve">
</t>
    </r>
    <r>
      <rPr>
        <sz val="7"/>
        <color indexed="9"/>
        <rFont val="Times New Roman"/>
        <family val="1"/>
      </rPr>
      <t>(Realice una breve descripción ejecutiva del resultado del indicador, en referencia a los resultados de las variables)</t>
    </r>
  </si>
  <si>
    <t xml:space="preserve">Nombre: </t>
  </si>
  <si>
    <t>Cargo/No. contrato:</t>
  </si>
  <si>
    <r>
      <rPr>
        <b/>
        <sz val="10"/>
        <color indexed="8"/>
        <rFont val="Times New Roman"/>
        <family val="1"/>
      </rPr>
      <t>No</t>
    </r>
    <r>
      <rPr>
        <sz val="10"/>
        <color indexed="8"/>
        <rFont val="Times New Roman"/>
        <family val="1"/>
      </rPr>
      <t xml:space="preserve">.
</t>
    </r>
    <r>
      <rPr>
        <sz val="7"/>
        <color indexed="8"/>
        <rFont val="Times New Roman"/>
        <family val="1"/>
      </rPr>
      <t>Agregar según se requieran</t>
    </r>
  </si>
  <si>
    <t>ACCIONES ESTRATÉGICAS</t>
  </si>
  <si>
    <t>SOPORTES</t>
  </si>
  <si>
    <t>GESTIÓN DE MEJORAMIENTO</t>
  </si>
  <si>
    <t>PLANEACIÓN</t>
  </si>
  <si>
    <t>COMUNICACIONES</t>
  </si>
  <si>
    <t>INVESTIGACIÓN</t>
  </si>
  <si>
    <t>SEGUIMIENTO Y EVALUACIÓN A LA GESTIÓN</t>
  </si>
  <si>
    <t>ATENCIÓN A LA CIUDADANÍA</t>
  </si>
  <si>
    <t>GESTIÓN DE DESARROLLO HUMANO</t>
  </si>
  <si>
    <t>GESTIÓN FINANCIERA</t>
  </si>
  <si>
    <t>SERVICIOS ADMINISTRATIVOS</t>
  </si>
  <si>
    <t>GESTIÓN LOGÍSTICA</t>
  </si>
  <si>
    <t>GESTIÓN DOCUMENTAL</t>
  </si>
  <si>
    <t>MANTENIMIENTO DE BIENES</t>
  </si>
  <si>
    <t>CONTROL INTERNO DISCIPLINARIO</t>
  </si>
  <si>
    <t>GESTIÓN AMBIENTAL</t>
  </si>
  <si>
    <t>GESTIÓN JURÍDICA</t>
  </si>
  <si>
    <t>GESTIÓN CONTRACTUAL</t>
  </si>
  <si>
    <t>VIGENCIA</t>
  </si>
  <si>
    <t>MODELO PEDAGÓGICO</t>
  </si>
  <si>
    <t>DESCRIPCIÓN DE  ACTIVIDADES EJECUTADAS  ACUMULADO</t>
  </si>
  <si>
    <r>
      <t>% del cómo</t>
    </r>
    <r>
      <rPr>
        <sz val="6"/>
        <color indexed="8"/>
        <rFont val="Times New Roman"/>
        <family val="1"/>
      </rPr>
      <t xml:space="preserve"> (Suma 100)</t>
    </r>
  </si>
  <si>
    <r>
      <rPr>
        <b/>
        <sz val="8"/>
        <color indexed="8"/>
        <rFont val="Times New Roman"/>
        <family val="1"/>
      </rPr>
      <t>1.</t>
    </r>
    <r>
      <rPr>
        <sz val="8"/>
        <color indexed="8"/>
        <rFont val="Times New Roman"/>
        <family val="1"/>
      </rPr>
      <t xml:space="preserve"> IMPLEMENTAR UNA CULTURA INSTITUCIONAL ENFOCADA EN LA ATENCIÓN INMEDIATA EFECTIVA Y EFICIENTE EN EL RESTABLECIMIENTO DE LOS DERECHOS DE TODOS LOS NNAJ DE IDIPRON Y REFORZAR SUS REDES DE APOYO</t>
    </r>
  </si>
  <si>
    <t>Indicador</t>
  </si>
  <si>
    <t>Cómos</t>
  </si>
  <si>
    <t>SUBTOTAL</t>
  </si>
  <si>
    <t>CUMPLIMIENTO PLAN DE ACCIÓN</t>
  </si>
  <si>
    <t>Acción Estratégica No. 01</t>
  </si>
  <si>
    <t>Acción Estratégica No. 02</t>
  </si>
  <si>
    <t>Acción Estratégica No. 03</t>
  </si>
  <si>
    <t>Acción Estratégica No. 04</t>
  </si>
  <si>
    <t>Ejecutado</t>
  </si>
  <si>
    <r>
      <t xml:space="preserve">2. </t>
    </r>
    <r>
      <rPr>
        <sz val="8"/>
        <color indexed="8"/>
        <rFont val="Times New Roman"/>
        <family val="1"/>
      </rPr>
      <t>IDEAR MODELOS DE FORMACIÓN QUE PERMITAN EDUCAR Y DESARROLLAR COMPETENCIAS LABORALES Y CIUDADANAS A LOS NNAJ, EN EL TERRITORIO, UNIDADES Y TODO ESPACIO DETERMINADO AL ALCANCE DEL INSTITUTO PARA EL 2019</t>
    </r>
  </si>
  <si>
    <r>
      <t xml:space="preserve">3. </t>
    </r>
    <r>
      <rPr>
        <sz val="8"/>
        <color indexed="8"/>
        <rFont val="Times New Roman"/>
        <family val="1"/>
      </rPr>
      <t>DESARROLLAR ACCIONES AFIRMATIVAS DE ENFOQUE DIFERENCIAL E INCLUSIÓN A TODOS LOS GRUPOS PRIORIZADOS DENTRO DE LA POBLACIÓN OBJETIVO DEL IDIPRON</t>
    </r>
  </si>
  <si>
    <r>
      <rPr>
        <b/>
        <sz val="8"/>
        <color indexed="8"/>
        <rFont val="Times New Roman"/>
        <family val="1"/>
      </rPr>
      <t>4.</t>
    </r>
    <r>
      <rPr>
        <sz val="8"/>
        <color indexed="8"/>
        <rFont val="Times New Roman"/>
        <family val="1"/>
      </rPr>
      <t xml:space="preserve"> DISEÑAR ESTRATEGIAS Y TÁCTICAS EFECTIVAS Y EFICIENTES PARA QUE EN CINCO 5 AÑOS NO HAYA UN SOLO MENOR DE EDAD HABITANTE DE CALLE EN LA CIUDAD DE BOGOTÁ. </t>
    </r>
  </si>
  <si>
    <r>
      <rPr>
        <b/>
        <sz val="8"/>
        <color indexed="8"/>
        <rFont val="Times New Roman"/>
        <family val="1"/>
      </rPr>
      <t>5.</t>
    </r>
    <r>
      <rPr>
        <sz val="8"/>
        <color indexed="8"/>
        <rFont val="Times New Roman"/>
        <family val="1"/>
      </rPr>
      <t xml:space="preserve"> CONSTRUIR ENTORNOS PROTECTORES, AFECTIVOS Y DIGNOS, ENFOCADOS A BRINDAR CALIDAD DE VIDA CON ESTÁNDARES DE SATISFACCIÓN (&gt;75%) PARA LOS NNAJ.</t>
    </r>
  </si>
  <si>
    <r>
      <rPr>
        <b/>
        <sz val="8"/>
        <color indexed="8"/>
        <rFont val="Times New Roman"/>
        <family val="1"/>
      </rPr>
      <t>6.</t>
    </r>
    <r>
      <rPr>
        <sz val="8"/>
        <color indexed="8"/>
        <rFont val="Times New Roman"/>
        <family val="1"/>
      </rPr>
      <t xml:space="preserve"> IMPLEMENTAR ACCIONES QUE MINIMICEN LAS POSIBILIDADES DE VINCULACIÓN/CONTINUIDAD EN REDES ILEGALES DE LOS NNAJ, ASÍ COMO EL DESARROLLO DE SUS HABILIDADES PARA EL MANEJO DEL CONFLICTO POR VÍAS PACÍFICAS Y AFECTIVAS.</t>
    </r>
  </si>
  <si>
    <r>
      <rPr>
        <b/>
        <sz val="8"/>
        <color indexed="8"/>
        <rFont val="Times New Roman"/>
        <family val="1"/>
      </rPr>
      <t>7.</t>
    </r>
    <r>
      <rPr>
        <sz val="8"/>
        <color indexed="8"/>
        <rFont val="Times New Roman"/>
        <family val="1"/>
      </rPr>
      <t xml:space="preserve"> DESARROLLAR UNA EXPERTICIA EN LAS PROBLEMÁTICAS DE LAS DINÁMICAS DE LA CALLE, DE MODO QUE EN 4 AÑOS SEA EL REFERENTE PRINCIPAL A NIVEL NACIONAL.</t>
    </r>
  </si>
  <si>
    <r>
      <rPr>
        <b/>
        <sz val="8"/>
        <color indexed="8"/>
        <rFont val="Times New Roman"/>
        <family val="1"/>
      </rPr>
      <t>8.</t>
    </r>
    <r>
      <rPr>
        <sz val="8"/>
        <color indexed="8"/>
        <rFont val="Times New Roman"/>
        <family val="1"/>
      </rPr>
      <t xml:space="preserve"> OFRECER EN TODOS LOS TIPOS DE INTERVENCIÓN DEL IDIPRON (TERRITORIO, EXTERNADO E INTERNADO) ESPACIOS Y PROGRAMAS QUE INCENTIVEN LA PARTICIPACIÓN DE LOS NNAJ EN DIVERSOS CAMPOS DE LAS ARTES. </t>
    </r>
  </si>
  <si>
    <r>
      <rPr>
        <b/>
        <sz val="8"/>
        <color indexed="8"/>
        <rFont val="Times New Roman"/>
        <family val="1"/>
      </rPr>
      <t>9.</t>
    </r>
    <r>
      <rPr>
        <sz val="8"/>
        <color indexed="8"/>
        <rFont val="Times New Roman"/>
        <family val="1"/>
      </rPr>
      <t xml:space="preserve"> DISEÑAR PROGRAMAS EFECTIVOS DE SENSIBILIZACIÓN Y PREVENCIÓN DE LA ESCNNA, DONDE SE DISMINUYA LA NATURALIZACIÓN DEL DELITO. </t>
    </r>
  </si>
  <si>
    <t>Incluir en el perfil de voluntarios personas u organizaciones expertas en enfoque diferencial con el fin de especializarnos en el tema.</t>
  </si>
  <si>
    <t>Realizar acciones efectivas e inmediatas para la restitución de derechos de NNAJ y sus redes de apoyo.</t>
  </si>
  <si>
    <t xml:space="preserve">Promover acciones y procesos ágiles tanto administrativos como misionales que hagan más eficiente la gestión y sus registros </t>
  </si>
  <si>
    <t>Fortalecimiento de la cultura institucional: lo administrativo en función de lo misional.</t>
  </si>
  <si>
    <t>Modificación de la estructura organizacional del Instituto y operatividad.</t>
  </si>
  <si>
    <t xml:space="preserve">Sensibilizar y reforzar la identidad institucional en todos y cada uno de los funcionarios y contratistas del Instituto </t>
  </si>
  <si>
    <t>Crear mesas de ayuda que permita realizar monitoreo y seguimiento a los requerimientos administrativos y misionales.</t>
  </si>
  <si>
    <t>Puesta en marcha del Centro de Formación para el Trabajo y Desarrollo Humano Javier De Nicoló del IDIPRON (formación técnica, operativa y asistencial entre otras)</t>
  </si>
  <si>
    <t>Formación académica en la Escuela Pedagógica Integral del IDIPRON flexible y adaptable a las necesidades de los NNAJ</t>
  </si>
  <si>
    <t>Celebración de Convenios Interadministrativos con entidades educativas de formación Superior.</t>
  </si>
  <si>
    <t>Celebración de Convenios Interadministrativos para el desarrollo de competencias para el mundo del trabajo</t>
  </si>
  <si>
    <t>Formación de Gestores de Cultura Ciudadana y de Derechos Humanos.</t>
  </si>
  <si>
    <t>Formación y desarrollo de competencias en Emprendimiento y Empleabilidad.</t>
  </si>
  <si>
    <t>Aprovechar las oportunidades de expertos en educación alternativa, a través de voluntarios nacionales e internacionales que fortalezcan el modelo de formación.</t>
  </si>
  <si>
    <t>Fortalecer la apropiación de competencias ciudadanas, Derechos Humanos y Deberes tanto para los NNAJ como servidores y Contratistas.</t>
  </si>
  <si>
    <t>Ejecutar modelos de atención con enfoques diferenciales.</t>
  </si>
  <si>
    <t>Capacitación en enfoque diferencial tanto para los NNAJ como servidores y contratistas.</t>
  </si>
  <si>
    <t>Realizar ejercicios territoriales para transformar imaginarios y disminución de discriminación.</t>
  </si>
  <si>
    <t>Generar espacios de inclusión y acciones afirmativas de los grupos priorizados, no solo para los NNAJ, sino servidores y contratistas.</t>
  </si>
  <si>
    <t>Fortalecimiento de la gestión con las redes familiares y comunitarias</t>
  </si>
  <si>
    <t>Implementación de acciones territoriales para la dignificación de Derechos</t>
  </si>
  <si>
    <t>Promover redes de investigación sobre las diferentes dinámicas que se encuentren en la calle que involucren a los NNAJ.</t>
  </si>
  <si>
    <t>Involucrar voluntarios que desde el núcleo de las familias acompañen y fortalezcan la generación de capacidades.</t>
  </si>
  <si>
    <t>Hacer copartícipe a la comunidad en general en la sensibilización, identificación y mitigación de factores que generan la habitancia de calle.</t>
  </si>
  <si>
    <t>Teniendo como base el Censo de 2017 diseñar una línea de trabajo y medición que permita garantizar un cierre para diciembre de 2019 cumpliendo el objetivo.</t>
  </si>
  <si>
    <t>Afianzar e interiorizar que el afecto es la columna vertebral en las relaciones interpersonales, tanto para NNAJ como servidores y contratistas.</t>
  </si>
  <si>
    <t>Garantía de espacios, insumos y elementos de calidad para los NNAJ</t>
  </si>
  <si>
    <t>Desarrollo e implementación del Plan de Atención Individual y Familiar.</t>
  </si>
  <si>
    <t>Implementación de un Sistema de Medición y Monitoreo de indicadores del proceso misional.</t>
  </si>
  <si>
    <t>Innovar en la adecuación de espacios dignos para los NNAJ de acuerdo a las necesidades y teniendo en cuenta el enfoque diferencial.</t>
  </si>
  <si>
    <t>Garantizar la calidad y calidez de los ambientes y espacios de infraestructura en el 100% de las UPI.</t>
  </si>
  <si>
    <t>Construcción de modelo “Jueces de Paz”</t>
  </si>
  <si>
    <t>Desarrollo de técnicas para la negociación en conflictos</t>
  </si>
  <si>
    <t>Capacitaciones y talleres sobre normatividad y alternativas, que faciliten la comprensión y asimilación de derechos y deberes.</t>
  </si>
  <si>
    <t>Promover en la empresa privada y comunidades voluntarios que participen en el proceso pedagógico fomentando respeto y reciprocidad.</t>
  </si>
  <si>
    <t>Desarrollo de talleres y actividades que lleven a la desnaturalización del delito.</t>
  </si>
  <si>
    <t>Posicionamiento del Instituto a través del conocimiento y trabajo realizado en calle.</t>
  </si>
  <si>
    <t>Elaboración de documentos y elementos para visibilizar e ilustrar la gestión y trabajo histórico.</t>
  </si>
  <si>
    <t>Sistematizar el proceso histórico del abordaje de las dinámicas de la calle.</t>
  </si>
  <si>
    <t>Generar conversatorios y otros eventos promovidos por el Instituto sobre las diversas dinámicas de la calle que atiende el IDIPRON.</t>
  </si>
  <si>
    <t>Realizar mediciones pertinentes y regulares a todas las dinámicas manejadas, que den cuenta de la evolución y experticia de dichas problemáticas.</t>
  </si>
  <si>
    <t>Escuelas de Artes propias del IDIPRON y grupos artísticos en las diferentes ramas.</t>
  </si>
  <si>
    <t>Formación a través de convenios interadministrativos</t>
  </si>
  <si>
    <t>Programar y ejecutar talleres (teatro, pintura, música…) en las UPIs para motivar en los NNAJ el interés por las diferentes modalidades artísticas.</t>
  </si>
  <si>
    <t>Gestionar y vincular la participación activa del voluntariado en el cronograma de talleres y el acompañamiento en los grupos artísticos de los NNAJ para el seguimiento de su formación integral.</t>
  </si>
  <si>
    <t>Consolidar alianzas estratégicas con entidades públicas, privadas y fundaciones que promuevan el arte.</t>
  </si>
  <si>
    <t>Generar diversas exposiciones o eventos en los cuales se puedan visualizar los “productos” artísticos de los NNAJ.</t>
  </si>
  <si>
    <t>Capacitación y socialización de la problemática en todos los espacios de intervención.</t>
  </si>
  <si>
    <t>Investigación y experticia en la problemática.</t>
  </si>
  <si>
    <t>Articulación y construcción de rutas interinstitucionales para la prevención y atención.</t>
  </si>
  <si>
    <t>Empoderar a los NNA sobre sus derechos para que identifiquen y eviten las situaciones de riesgo de ESCNNA.</t>
  </si>
  <si>
    <t>Movilizar redes sociales, interinstitucionales (públicas y privadas) y comunitarias para establecer alianzas de prevención y respuesta inmediata con participación de voluntarios expertos.</t>
  </si>
  <si>
    <t xml:space="preserve"> Sostenibilidad del Sistema Integrado de Gestión.</t>
  </si>
  <si>
    <t xml:space="preserve"> Inversión en modernización tecnológica y de las comunicaciones.</t>
  </si>
  <si>
    <t xml:space="preserve"> Intervenir los escenarios en los que se presenta la ESCNNA para disminuir la naturalización de este delito.</t>
  </si>
  <si>
    <r>
      <t xml:space="preserve">ACCIÓN ESTRATÉGICA No. 1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</si>
  <si>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3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</si>
  <si>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2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</si>
  <si>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4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</si>
  <si>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10 </t>
    </r>
    <r>
      <rPr>
        <sz val="8"/>
        <color indexed="8"/>
        <rFont val="Times New Roman"/>
        <family val="1"/>
      </rPr>
      <t xml:space="preserve">ROBUSTECER LA GESTIÓN INSTITUCIONAL IMPLEMENTANDO DE MANERA EFICAZ Y EFICIENTE LOS LINEAMIENTOS ASOCIADOS A LA CALIDAD, SEGURIDAD Y SALUD OCUPACIONAL, GESTIÓN AMBIENTAL, RESPONSABILIDAD SOCIAL, GESTIÓN DOCUMENTAL, SEGURIDAD </t>
    </r>
    <r>
      <rPr>
        <b/>
        <sz val="8"/>
        <color indexed="8"/>
        <rFont val="Times New Roman"/>
        <family val="1"/>
      </rPr>
      <t>DE LA INFORMACIÓN, CONTROL INTERNO Y LUCHA CONTRA LA CORRUPCIÓN.</t>
    </r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</si>
  <si>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</si>
  <si>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</si>
  <si>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</si>
  <si>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</si>
  <si>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</si>
  <si>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</si>
  <si>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</si>
  <si>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</si>
  <si>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OBJETIVO 9</t>
  </si>
  <si>
    <r>
      <rPr>
        <b/>
        <sz val="9"/>
        <color indexed="9"/>
        <rFont val="Times New Roman"/>
        <family val="1"/>
      </rPr>
      <t xml:space="preserve">DEPENDENCIA </t>
    </r>
    <r>
      <rPr>
        <sz val="7"/>
        <color indexed="9"/>
        <rFont val="Times New Roman"/>
        <family val="1"/>
      </rPr>
      <t>(Indicar el nombre de la dependencia según organigrama)</t>
    </r>
  </si>
  <si>
    <r>
      <rPr>
        <b/>
        <sz val="8"/>
        <color indexed="8"/>
        <rFont val="Times New Roman"/>
        <family val="1"/>
      </rPr>
      <t>Descripción de cambios y observaciones:</t>
    </r>
    <r>
      <rPr>
        <sz val="8"/>
        <color indexed="8"/>
        <rFont val="Times New Roman"/>
        <family val="1"/>
      </rPr>
      <t xml:space="preserve"> (Describir las observaciones y/o los cambios que se surtan al plan de acción citando la acción estratégica y la fecha en que comienza a aplicar dicho cambio. Solo se permitirán cambios al plan de acción hasta el 30 de Junio del año en curso).</t>
    </r>
  </si>
  <si>
    <r>
      <t xml:space="preserve">Proyectó:  </t>
    </r>
    <r>
      <rPr>
        <sz val="8"/>
        <color theme="0" tint="-0.34998626667073579"/>
        <rFont val="Times New Roman"/>
        <family val="1"/>
      </rPr>
      <t>Nombre completo - Cargo</t>
    </r>
  </si>
  <si>
    <t>Elaborado por</t>
  </si>
  <si>
    <t xml:space="preserve">Validado y aprobado por </t>
  </si>
  <si>
    <t>Espacio Diligenciado por la Oficina Asesora de Planeación</t>
  </si>
  <si>
    <t>Con el fin de contribuir a la política de “0” papel, este formato no se debe imprimir es solo necesario diligenciarlo y enviarlo en medios electrónicos</t>
  </si>
  <si>
    <t>PROCESO</t>
  </si>
  <si>
    <t>CÓDIGO</t>
  </si>
  <si>
    <t>E-PLA-FT-003</t>
  </si>
  <si>
    <t>VERSIÓN</t>
  </si>
  <si>
    <t>FORMATO</t>
  </si>
  <si>
    <t>FORMULACIÓN Y SEGUIMIENTO DEL PLAN DE ACCIÓN</t>
  </si>
  <si>
    <t>VIGENTE DESDE</t>
  </si>
  <si>
    <t>RESULTADO</t>
  </si>
  <si>
    <t>META</t>
  </si>
  <si>
    <t>PÁGINA</t>
  </si>
  <si>
    <t>Dimensiones</t>
  </si>
  <si>
    <t>Políticas</t>
  </si>
  <si>
    <t>Planes</t>
  </si>
  <si>
    <t>1. Talento Humano</t>
  </si>
  <si>
    <t>1. Política de Planeación Institucional</t>
  </si>
  <si>
    <t>1. Plan Institucional de Archivos PINAR</t>
  </si>
  <si>
    <t>2. Direccionamiento Estratégico y Planeación</t>
  </si>
  <si>
    <t>2. Gestión Presupuestal y eficiencia del gasto público</t>
  </si>
  <si>
    <t>2. Plan de Adquisiciones.</t>
  </si>
  <si>
    <t>3. Gestión con valores para resultados</t>
  </si>
  <si>
    <t>3. Gestión Estratégica del talento Humano</t>
  </si>
  <si>
    <t>3. Plan Anual de Vacantes</t>
  </si>
  <si>
    <t>4. Evaluación de Resultados</t>
  </si>
  <si>
    <t>4. Integridad</t>
  </si>
  <si>
    <t>4. Plan de Previsión de recursos Humanos</t>
  </si>
  <si>
    <t>5. Información y Comunicación</t>
  </si>
  <si>
    <t>5. Transparencia, acceso a la información pública y lucha contra la corrupción</t>
  </si>
  <si>
    <t>5. Plan estratégico de talento Humano</t>
  </si>
  <si>
    <t>6.Gestión del Conocimiento y la Innovación</t>
  </si>
  <si>
    <t>6. Política de Fortalecimiento Organizacional y simplificación de procesos</t>
  </si>
  <si>
    <t>6.Plan Institucional de Capacitación</t>
  </si>
  <si>
    <t>7. Control Interno</t>
  </si>
  <si>
    <t>7. Política de Servicio al ciudadano</t>
  </si>
  <si>
    <t>7. Plan de Incentivos Institucionales.</t>
  </si>
  <si>
    <t>8. Política de Participación Ciudadana en la Gestión Pública</t>
  </si>
  <si>
    <t>8. Plan de Trabajo Anual en Seguridad y salud en el trabajo</t>
  </si>
  <si>
    <t>9. Política de Racionalización de trámites</t>
  </si>
  <si>
    <t>9. Plan Anticorrupción y de Atención al Ciudadano</t>
  </si>
  <si>
    <t>10.Gestión documental</t>
  </si>
  <si>
    <t>10.Plan Estratégico de Tecnologías de la Información y las Comunicaciones -PETI</t>
  </si>
  <si>
    <t>11.Política de Gobierno digital</t>
  </si>
  <si>
    <t>11. Plan de Tratamiento de Riesgos de Seguridad y Privacidad de la Información</t>
  </si>
  <si>
    <t>12.Política de Seguridad digital</t>
  </si>
  <si>
    <t>12. Plan de Seguridad y Privacidad de la Información</t>
  </si>
  <si>
    <t>13.Política de Defensa Jurídica</t>
  </si>
  <si>
    <t>14. Política de Gestión del Conocimiento y la innovación</t>
  </si>
  <si>
    <t>15.Política de Control Interno</t>
  </si>
  <si>
    <t>16.Política de seguimiento y evaluación del desempeño Institucional</t>
  </si>
  <si>
    <t>17.Política de Mejora normativa</t>
  </si>
  <si>
    <r>
      <rPr>
        <sz val="7"/>
        <color theme="8" tint="-0.249977111117893"/>
        <rFont val="Times New Roman"/>
        <family val="1"/>
      </rPr>
      <t xml:space="preserve"> </t>
    </r>
    <r>
      <rPr>
        <sz val="6"/>
        <color theme="8" tint="-0.249977111117893"/>
        <rFont val="Times New Roman"/>
        <family val="1"/>
      </rPr>
      <t>Planeado</t>
    </r>
  </si>
  <si>
    <t>¿CONTINUA ESTA ACCIÓN DE LA VIGENCIA ANTERIOR?</t>
  </si>
  <si>
    <t>Respuesta</t>
  </si>
  <si>
    <t>NO</t>
  </si>
  <si>
    <t>SI</t>
  </si>
  <si>
    <t xml:space="preserve">Nombre y Cargo: </t>
  </si>
  <si>
    <t>Correo electrónico de validación y fecha:</t>
  </si>
  <si>
    <t>Dimensión MIPG</t>
  </si>
  <si>
    <t>Plan Institucional (Decreto 612)</t>
  </si>
  <si>
    <t>Nota (1): Para la elaboración del Plan Institucional de Participación Ciudadana los items que no aplican son: Política y objetivo estratégico</t>
  </si>
  <si>
    <r>
      <t xml:space="preserve">MEDIOS DE COMUNICACIÓN </t>
    </r>
    <r>
      <rPr>
        <b/>
        <vertAlign val="superscript"/>
        <sz val="9"/>
        <color theme="1"/>
        <rFont val="Times New Roman"/>
        <family val="1"/>
      </rPr>
      <t>(2)</t>
    </r>
    <r>
      <rPr>
        <b/>
        <sz val="9"/>
        <color theme="1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 xml:space="preserve">(Describa los medios que va ha utilizar, de acuerdo a lascaracterísicas de a población Objetivo) </t>
    </r>
  </si>
  <si>
    <r>
      <rPr>
        <b/>
        <sz val="10"/>
        <color theme="1"/>
        <rFont val="Times New Roman"/>
        <family val="1"/>
      </rPr>
      <t xml:space="preserve">POBLACIÓN OBJETIVO </t>
    </r>
    <r>
      <rPr>
        <b/>
        <vertAlign val="superscript"/>
        <sz val="10"/>
        <color theme="1"/>
        <rFont val="Times New Roman"/>
        <family val="1"/>
      </rPr>
      <t>(2)</t>
    </r>
    <r>
      <rPr>
        <sz val="10"/>
        <color theme="1"/>
        <rFont val="Times New Roman"/>
        <family val="1"/>
      </rPr>
      <t xml:space="preserve">
(Describir las carácterísticas de la Población Objetivo)</t>
    </r>
  </si>
  <si>
    <t>Por plan de acción elaborado, adicionar las hojas que contengan las Hojas de vida de cada indicador formato E-MEJ-FT-003.</t>
  </si>
  <si>
    <r>
      <t xml:space="preserve">OBJETIVO ESTRATÉGICO </t>
    </r>
    <r>
      <rPr>
        <b/>
        <vertAlign val="superscript"/>
        <sz val="10"/>
        <rFont val="Times New Roman"/>
        <family val="1"/>
      </rPr>
      <t>(1)</t>
    </r>
  </si>
  <si>
    <r>
      <t>Política MIPG</t>
    </r>
    <r>
      <rPr>
        <b/>
        <vertAlign val="superscript"/>
        <sz val="9"/>
        <color theme="0"/>
        <rFont val="Times New Roman"/>
        <family val="1"/>
      </rPr>
      <t xml:space="preserve"> (1)</t>
    </r>
  </si>
  <si>
    <t>Nota (2): Estos ítems sólo son aplicables al Plan de Comunicaciones (Manual de Comnicaciones del Distirto Capital), por tanto se deben eliminar para los casos contrarios</t>
  </si>
  <si>
    <t>* Incluir las filas que sean necesarias para agregar más acciones estratégicas</t>
  </si>
  <si>
    <r>
      <rPr>
        <b/>
        <sz val="8"/>
        <color rgb="FF000000"/>
        <rFont val="Times New Roman"/>
        <family val="1"/>
      </rPr>
      <t xml:space="preserve">¿POR QUÉ? </t>
    </r>
    <r>
      <rPr>
        <sz val="10.5"/>
        <color indexed="8"/>
        <rFont val="Times New Roman"/>
        <family val="1"/>
      </rPr>
      <t xml:space="preserve">
</t>
    </r>
    <r>
      <rPr>
        <sz val="8"/>
        <color rgb="FF000000"/>
        <rFont val="Times New Roman"/>
        <family val="1"/>
      </rPr>
      <t>(Condición o razón por la cual se formula la acción estratégica)</t>
    </r>
  </si>
  <si>
    <t>Es una acción derivada de las metas de Transparencia y  Lucha Contra la Corrupción?</t>
  </si>
  <si>
    <t>Es una acción que responde al Acceso de Información Pública?</t>
  </si>
  <si>
    <t>Como</t>
  </si>
  <si>
    <t>10</t>
  </si>
  <si>
    <t xml:space="preserve">Oficina Asesora de Planeación </t>
  </si>
  <si>
    <t>Jefe Oficina Asesora de Planeación</t>
  </si>
  <si>
    <t>1. IMPLEMENTAR UNA CULTURA INSTITUCIONAL ENFOCADA EN LA ATENCIÓN INMEDIATA EFECTIVA Y EFICIENTE EN EL RESTABLECIMIENTO DE LOS DERECHOS DE TODOS LOS NNAJ DE IDIPRON Y REFORZAR SUS REDES DE APOYO</t>
  </si>
  <si>
    <t>Respuesta a las necesidades propias de la Participación Ciudadana</t>
  </si>
  <si>
    <t>Se requiere una Estrategia de Participación Ciudadana, la cual sea el direccionamiento para la planeación de las actividades y/o acciones a realizar por el Instituto y a las cuales se les pueda realizar seguimiento.</t>
  </si>
  <si>
    <t>Conformar equipo de trabajo para la formulación y el desarollo de actividades de participacón ciudadana</t>
  </si>
  <si>
    <t>Realizar diagnóstico a la documentacion de Participación Ciudadana</t>
  </si>
  <si>
    <t>Diseñar las acciones y actividades a desarrollar por el Instituto para promover la participación ciudadana en la vigencia 2019</t>
  </si>
  <si>
    <t>Oficina Asesora de Planeación</t>
  </si>
  <si>
    <t>Equipo de contratistas 
Oficina Asesora de Planeación</t>
  </si>
  <si>
    <t>Equipo consolidado de Participación Ciudadana OAP</t>
  </si>
  <si>
    <t>Equipo de Participación Ciudadana 
Oficina Asesora de Planeación</t>
  </si>
  <si>
    <t>Documento actualizado del Plan Institucional de Participación</t>
  </si>
  <si>
    <t>Equipo de participación ciudadana 
Oficina Asesora de Planeación</t>
  </si>
  <si>
    <t>Consolidar propuestas conjuntas y acuerdos entre la ciudadanía y la entidad</t>
  </si>
  <si>
    <t>Diálogo Bidireccional: Ciudadanía y administración pública para la formulación de la participación ciudadana.</t>
  </si>
  <si>
    <t>No de actividades realizadas con participación ciudadana / No de actividades planificadas con participación de la ciudadania</t>
  </si>
  <si>
    <t>Promover los escenarios de participación para conocer las opiniones, sugerencias y demás inquietudes de la ciudadanía respecto a la gestión de la administración</t>
  </si>
  <si>
    <t>Encuesta de Socialización Plan AntiCorrupción y Atención al Ciudadano</t>
  </si>
  <si>
    <t>Virtual: página web de la entidad</t>
  </si>
  <si>
    <t>Humanos
Logísticos
Tecnológicos</t>
  </si>
  <si>
    <t xml:space="preserve">Publicación encuesta 25%
Aplicar encuesta e invitar a opinar 50%
Analizar resultados 25% 
</t>
  </si>
  <si>
    <t>Encuesta de satisfacción</t>
  </si>
  <si>
    <t>Área de investigaciones
Participación Ciudadana</t>
  </si>
  <si>
    <t>Unidades de Protección Integral (UPI)</t>
  </si>
  <si>
    <t xml:space="preserve">
Elaboración de encuesta 20%
Aplicar encuesta 50%
Analizar resultados 20% 
</t>
  </si>
  <si>
    <t>Taller Liderando de Participación con población beneficiaria del Isntituto</t>
  </si>
  <si>
    <t>Unidades de Protección Integral</t>
  </si>
  <si>
    <t>Logístico (transporte, auditorio, video beam, computadores, etc.)
Subdirecciones IDPAC</t>
  </si>
  <si>
    <t>Diseñar estrategia taller Liderando 40%
Implementación de sesiones de trabajo 30%
Desarrollar un informe sobre el ejercicio 30%</t>
  </si>
  <si>
    <t>Foros Virtuales de Participación</t>
  </si>
  <si>
    <t>Oficina Asesora de Planeación 
Área de Comunicaciones Equipo de Particiapción Ciudadana
Áreas de Derecho
Contexto Pedagógico de Territorio</t>
  </si>
  <si>
    <t>Virtual: plataforma Facebook</t>
  </si>
  <si>
    <t>Diseño de estrategia de Foros Virtuales de Participación 35%
Foro Virtual de Participación atención tiempos de Covid 19 15%
Foro Virtual de Participación estrategias Territoriales 15%
Foro Virtual de Participación Participación Ciudadana 15%
Informe de la estrategia de Foros Virtuales de Participación 20%</t>
  </si>
  <si>
    <t xml:space="preserve">Talleres con jóvenes </t>
  </si>
  <si>
    <t>Oficina Asesora de Planeación
Equipo de Particiapción Ciudadana
Unidades de Protección Integral</t>
  </si>
  <si>
    <t>Realización de talleres con jóvenes beneficiarios de Unidades de Protección Integral 100%</t>
  </si>
  <si>
    <t>Encuentro Ciudadano</t>
  </si>
  <si>
    <t>Oficina Asesora de Planeación 
Equipo de Particiapción Ciudadana</t>
  </si>
  <si>
    <t>Localidades</t>
  </si>
  <si>
    <t>Realización de encuentro con ciudadanos en localidad priorizada 100%</t>
  </si>
  <si>
    <t xml:space="preserve">Informes Mesa de Pactos </t>
  </si>
  <si>
    <t>Oficina Asesora de Planeación
Equipo de Particiapción Ciudadana</t>
  </si>
  <si>
    <t>Envío de informes de las mesas de Pactos con el fin dar respuesa a requerimientos de los Observatorios Ciudadanos</t>
  </si>
  <si>
    <t>Promover la participación en instancias locales y distritales</t>
  </si>
  <si>
    <t>Seguimiento y monitoreo a la participación en instancias locales y distritales</t>
  </si>
  <si>
    <t># de informes ejecutivos entregados a Dirección</t>
  </si>
  <si>
    <t>Se requiere fortalecer la participación en las diferentes instancias de participación Local y Distrital con el fin de articular las acciones interinstitucionales, visibilizar la gestión desarrollada por el Instituto y recopilar la información que de estas se genere (que sean de relevancia para el Instituto) con el fin de hacer seguimiento y cumplimiento a los compromisos adquiridos institucionalmente.</t>
  </si>
  <si>
    <t>Realización del diagnóstico de Participación Ciudadana del 2019</t>
  </si>
  <si>
    <t>Equipo de participación ciudadana OAP</t>
  </si>
  <si>
    <t>Informe de Gestión de la participación utilizando la nueva metodología</t>
  </si>
  <si>
    <t>Seguimiento a la participación en instancias a nivel local y distrital.</t>
  </si>
  <si>
    <t>Entrega de informes ejecutivos a Dirección General</t>
  </si>
  <si>
    <t>Elaboración de Informes (80%)
Informes entregados a Dirección General (20%)</t>
  </si>
  <si>
    <t>Publicar y divulgar información de interés al ciudadano</t>
  </si>
  <si>
    <t>Publicar y divulgar la información y los instrumentos de planeación de la entidad</t>
  </si>
  <si>
    <t>No de publicaciones realizadas / No de publicaciones propuestas</t>
  </si>
  <si>
    <t>Publicación de instrumentos de planeación IDIPRON</t>
  </si>
  <si>
    <t>Plan de Acción 25%
Plan Anticorrupción y de Atención al Ciudadano 25%
Mapa de riesgos de corrupción 25%
Plan de Participación Ciudadana 25%</t>
  </si>
  <si>
    <t xml:space="preserve">Publicación de encuestas </t>
  </si>
  <si>
    <t>Publicación de la Estrategia de Rendición de Cuentas</t>
  </si>
  <si>
    <r>
      <t xml:space="preserve">ACCIÓN ESTRATÉGICA No. 5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</si>
  <si>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6
</t>
    </r>
    <r>
      <rPr>
        <sz val="9"/>
        <color indexed="8"/>
        <rFont val="Times New Roman"/>
        <family val="1"/>
      </rPr>
      <t>(Tomar en lo posible de las sugeridas al final)</t>
    </r>
  </si>
  <si>
    <t>Con el fin de cumplir con la normatividad de la Ley de transparencia y acceso a la información,se busca promover la publicación de información para que el ciudadano tenga acceso de manera clara y a tiempo y, de esta manera, pueda realizar control social a la gestión pública.</t>
  </si>
  <si>
    <t>Promover los mecanismos de control social a la gestión de la entidad</t>
  </si>
  <si>
    <t>Consolidar la Estrategia Integral de Rendición de Cuentas</t>
  </si>
  <si>
    <t>Informe de la Estrategia Integral de Rendición de Cuentas 2020</t>
  </si>
  <si>
    <t>Con el fin de generar un mejor control social de la gestión de la entidad se requiere promover y fortalecer los mecanismos de rendición de cuentas donde el ciudadado desempeñe un papel determinante con una participación incidente</t>
  </si>
  <si>
    <t>Conformar equipo de trabajo y realizar la Estrategia de Rendición de Cuentas</t>
  </si>
  <si>
    <t>Documento Estrategia Integral de Rendición de Cuentas 2020 100%</t>
  </si>
  <si>
    <t>Realización de diálogos ciudadanos</t>
  </si>
  <si>
    <t>Virtual, localidades, Unidades de Protección Integral</t>
  </si>
  <si>
    <t>Equipo de Participación Ciudadana OAP</t>
  </si>
  <si>
    <t>Informes mesas de Pactos 30%
Foros Virtuales de Participación (Covid 19, estrategias Territoriales, Participación Ciudadana) 30%
Encuentros Ciudadanos 10
Talleres con jóvenes (Unidades de Protección Integral) 30%</t>
  </si>
  <si>
    <t>Realizar Audiencias Públicas Participativas de Rendición de Cuentas</t>
  </si>
  <si>
    <t>Unidad de Protección Integral - Perdomo
Sede Calle 61</t>
  </si>
  <si>
    <t>I Rendición de Cuentas 50%
Rendición de Cuentas del sector social 50%</t>
  </si>
  <si>
    <t>Realizar seguimiento a la Plataforma Colibrí de la Veedurpia Distrital</t>
  </si>
  <si>
    <t>Seguimiento a los compromisos 100%</t>
  </si>
  <si>
    <t>Elaborar informe la Estrategia de Rendición de Cuentas</t>
  </si>
  <si>
    <t>Informe ejecutivo de la Estrategia Integral de Rendición de Cuentas 2020 100%</t>
  </si>
  <si>
    <t>Seguimiento y evaluación del procesos de participación ciudadana de la entidad</t>
  </si>
  <si>
    <t>La entidad requiere un proceso de retroalimetnación para tener los insumos y fortalecer los mecanismos de participación ciudadana mediante planes de mejoramiento.</t>
  </si>
  <si>
    <t>Documento borrador del Plan Institucional de Participación Ciudadana 2021</t>
  </si>
  <si>
    <t>%</t>
  </si>
  <si>
    <t>Realizar monitoreo y seguimiento trimestral al Plan Institucional de Participación</t>
  </si>
  <si>
    <t>Presentar resultados del Plan Institucional de Participación Ciudadana</t>
  </si>
  <si>
    <t>Diagnóstico sobre la Estrategia de Particapción Ciudadana / Informe de Gestión 2020</t>
  </si>
  <si>
    <t>Realizar formulacion preliminar del Plan Institucional de Participación Ciudadana 2020</t>
  </si>
  <si>
    <t>Formulación preliminar del Plan Institucional de Particiapción Ciudadana 2021</t>
  </si>
  <si>
    <t>Elaboración de seguimiento trimestral al Plan Institucional de Participación Ciudadana 2020</t>
  </si>
  <si>
    <t xml:space="preserve">Edwin Herrera </t>
  </si>
  <si>
    <t>Coordinador Equipo participación</t>
  </si>
  <si>
    <t>Plan Institucional de Particiapción Ciudadana 2020</t>
  </si>
  <si>
    <t xml:space="preserve"> Capacitación a delegados Implementación y seguimiento</t>
  </si>
  <si>
    <t>Publicación de la Estrategia Integral de Rendición de Cuentas 2020 50%
Informe de la Estrategia Integral de Rendición de Cuentas 2020 50%</t>
  </si>
  <si>
    <t>Encuesta Plan Anticorrupción y Atención al Ciudadano 2020 50% 
Encuesta de Satisfacción 50%</t>
  </si>
  <si>
    <t>Plan Institucional de Participación Ciudadana 2020</t>
  </si>
  <si>
    <t>Tener los insumos para diseñar las acciones en todos los niveles o grados de la Gestión Pública para promover la Participación Ciudadana</t>
  </si>
  <si>
    <t>Construir oportunidades de mejora para  participación ciudadana</t>
  </si>
  <si>
    <r>
      <t>PRIMER SEGUIMIENTO:</t>
    </r>
    <r>
      <rPr>
        <sz val="8"/>
        <color rgb="FF000000"/>
        <rFont val="Times New Roman"/>
        <family val="1"/>
      </rPr>
      <t xml:space="preserve">Se realiza contratación de dos (3) profesionales desde la Oficina Asesora de Planeación, para el liderzago de participación ciudadana. </t>
    </r>
  </si>
  <si>
    <r>
      <rPr>
        <b/>
        <sz val="8"/>
        <color rgb="FF000000"/>
        <rFont val="Times New Roman"/>
        <family val="1"/>
      </rPr>
      <t>PRIMER SEGUIMIENTO</t>
    </r>
    <r>
      <rPr>
        <sz val="8"/>
        <color indexed="8"/>
        <rFont val="Times New Roman"/>
        <family val="1"/>
      </rPr>
      <t>:  Se actualiza el docuemento interno Plan Institucional de Participación</t>
    </r>
  </si>
  <si>
    <r>
      <rPr>
        <b/>
        <sz val="9"/>
        <color rgb="FF000000"/>
        <rFont val="Times New Roman"/>
        <family val="1"/>
      </rPr>
      <t xml:space="preserve">PRIMER SEGUIMIENTO: </t>
    </r>
    <r>
      <rPr>
        <sz val="9"/>
        <color indexed="8"/>
        <rFont val="Times New Roman"/>
        <family val="1"/>
      </rPr>
      <t>Documento actualizado en la ruta de la pàg, del isntituo manual de procesos y procedimientos/EstratEgicos/documentos internos/Plan Institucional de Participación. (26/02/2020)</t>
    </r>
  </si>
  <si>
    <r>
      <rPr>
        <b/>
        <sz val="9"/>
        <color rgb="FF000000"/>
        <rFont val="Times New Roman"/>
        <family val="1"/>
      </rPr>
      <t xml:space="preserve">PRIMER SEGUIMIENTO: </t>
    </r>
    <r>
      <rPr>
        <sz val="9"/>
        <color indexed="8"/>
        <rFont val="Times New Roman"/>
        <family val="1"/>
      </rPr>
      <t>No se programa entrega de sgeuimiento para este trimestre.</t>
    </r>
  </si>
  <si>
    <r>
      <rPr>
        <b/>
        <sz val="8"/>
        <color rgb="FF000000"/>
        <rFont val="Times New Roman"/>
        <family val="1"/>
      </rPr>
      <t>PRIMER SEGUIMIENTO</t>
    </r>
    <r>
      <rPr>
        <sz val="8"/>
        <color indexed="8"/>
        <rFont val="Times New Roman"/>
        <family val="1"/>
      </rPr>
      <t>: No se programó seguimiento para este trimestre.</t>
    </r>
  </si>
  <si>
    <r>
      <rPr>
        <b/>
        <sz val="9"/>
        <color rgb="FF000000"/>
        <rFont val="Times New Roman"/>
        <family val="1"/>
      </rPr>
      <t>PRIMER SEGUIMIENTO:</t>
    </r>
    <r>
      <rPr>
        <sz val="9"/>
        <color indexed="8"/>
        <rFont val="Times New Roman"/>
        <family val="1"/>
      </rPr>
      <t xml:space="preserve"> No se programó seguimiento para este trimestre.</t>
    </r>
  </si>
  <si>
    <r>
      <rPr>
        <b/>
        <sz val="9"/>
        <color rgb="FF000000"/>
        <rFont val="Times New Roman"/>
        <family val="1"/>
      </rPr>
      <t>PRIMER SEGUIMIENTO</t>
    </r>
    <r>
      <rPr>
        <sz val="9"/>
        <color rgb="FF000000"/>
        <rFont val="Times New Roman"/>
        <family val="1"/>
      </rPr>
      <t>: 
Contratos 0773  - 2020
0757 - 2020
0781 - 2020</t>
    </r>
  </si>
  <si>
    <r>
      <rPr>
        <b/>
        <sz val="8"/>
        <color rgb="FF000000"/>
        <rFont val="Times New Roman"/>
        <family val="1"/>
      </rPr>
      <t xml:space="preserve">PRIMER SEGUIMIENTO: </t>
    </r>
    <r>
      <rPr>
        <sz val="8"/>
        <color rgb="FF000000"/>
        <rFont val="Times New Roman"/>
        <family val="1"/>
      </rPr>
      <t>No se programa entrega de seguimiento para este trimestre.</t>
    </r>
  </si>
  <si>
    <r>
      <rPr>
        <b/>
        <sz val="8"/>
        <color rgb="FF000000"/>
        <rFont val="Times New Roman"/>
        <family val="1"/>
      </rPr>
      <t>PRIMER SEGUIMIENTO</t>
    </r>
    <r>
      <rPr>
        <sz val="8"/>
        <color indexed="8"/>
        <rFont val="Times New Roman"/>
        <family val="1"/>
      </rPr>
      <t>: Se realizà diseño de la estrategia de foros virtuales dentro de la estrategia rendiciòn de cuentas (35%)</t>
    </r>
  </si>
  <si>
    <r>
      <rPr>
        <b/>
        <sz val="8"/>
        <color rgb="FF000000"/>
        <rFont val="Times New Roman"/>
        <family val="1"/>
      </rPr>
      <t>PRIMER SEGUIMIENTO</t>
    </r>
    <r>
      <rPr>
        <sz val="8"/>
        <color indexed="8"/>
        <rFont val="Times New Roman"/>
        <family val="1"/>
      </rPr>
      <t>:  estrategia rendiciòn de cuentas, link pagìna web IDIPRON, link de transparencia (35%)</t>
    </r>
  </si>
  <si>
    <r>
      <rPr>
        <b/>
        <sz val="8"/>
        <color rgb="FF000000"/>
        <rFont val="Times New Roman"/>
        <family val="1"/>
      </rPr>
      <t xml:space="preserve">PRIMER SEGUIMIENTO: </t>
    </r>
    <r>
      <rPr>
        <sz val="8"/>
        <color indexed="8"/>
        <rFont val="Times New Roman"/>
        <family val="1"/>
      </rPr>
      <t>Se da cumplimiento al envío de los informes solicitados por localidas</t>
    </r>
  </si>
  <si>
    <r>
      <rPr>
        <b/>
        <sz val="9"/>
        <color rgb="FF000000"/>
        <rFont val="Times New Roman"/>
        <family val="1"/>
      </rPr>
      <t>PRIMER SEGUIMIENTO:</t>
    </r>
    <r>
      <rPr>
        <sz val="9"/>
        <color indexed="8"/>
        <rFont val="Times New Roman"/>
        <family val="1"/>
      </rPr>
      <t xml:space="preserve"> Correos e informes </t>
    </r>
  </si>
  <si>
    <r>
      <t>PRIMER SEGUIMIENTO:</t>
    </r>
    <r>
      <rPr>
        <sz val="8"/>
        <color rgb="FF000000"/>
        <rFont val="Times New Roman"/>
        <family val="1"/>
      </rPr>
      <t xml:space="preserve"> Se realiza informe de gestiòn 2019.</t>
    </r>
  </si>
  <si>
    <r>
      <t xml:space="preserve">PRIMER SEGUIMIENTO: </t>
    </r>
    <r>
      <rPr>
        <sz val="8"/>
        <color rgb="FF000000"/>
        <rFont val="Times New Roman"/>
        <family val="1"/>
      </rPr>
      <t xml:space="preserve">Informe de gestiòn publicado en la pàgina web link de transaprencia </t>
    </r>
  </si>
  <si>
    <r>
      <rPr>
        <b/>
        <sz val="8"/>
        <color rgb="FF000000"/>
        <rFont val="Times New Roman"/>
        <family val="1"/>
      </rPr>
      <t xml:space="preserve">PRIMER SEGUIMIENTO: </t>
    </r>
    <r>
      <rPr>
        <sz val="8"/>
        <color rgb="FF000000"/>
        <rFont val="Times New Roman"/>
        <family val="1"/>
      </rPr>
      <t>Se realiza diagnostico en equipo para la participaciòn ciudadana,  se realiza reuniòn para asignaciòn de delegados,</t>
    </r>
  </si>
  <si>
    <r>
      <t xml:space="preserve">PRIMER SEGUIMIENTO: </t>
    </r>
    <r>
      <rPr>
        <sz val="9"/>
        <color rgb="FF000000"/>
        <rFont val="Times New Roman"/>
        <family val="1"/>
      </rPr>
      <t>Actas reuniones.</t>
    </r>
  </si>
  <si>
    <r>
      <rPr>
        <b/>
        <sz val="8"/>
        <color rgb="FF000000"/>
        <rFont val="Times New Roman"/>
        <family val="1"/>
      </rPr>
      <t>PRIMER SEGUIMIENTO</t>
    </r>
    <r>
      <rPr>
        <sz val="8"/>
        <color indexed="8"/>
        <rFont val="Times New Roman"/>
        <family val="1"/>
      </rPr>
      <t>: Se realizan publicaciones correspondientes.</t>
    </r>
  </si>
  <si>
    <r>
      <rPr>
        <b/>
        <sz val="9"/>
        <color rgb="FF000000"/>
        <rFont val="Times New Roman"/>
        <family val="1"/>
      </rPr>
      <t>PRIMER SEGUIMIENTO:</t>
    </r>
    <r>
      <rPr>
        <sz val="9"/>
        <color indexed="8"/>
        <rFont val="Times New Roman"/>
        <family val="1"/>
      </rPr>
      <t xml:space="preserve"> Publicaciones pàgina web IDIPRON</t>
    </r>
  </si>
  <si>
    <r>
      <rPr>
        <b/>
        <sz val="8"/>
        <color rgb="FF000000"/>
        <rFont val="Times New Roman"/>
        <family val="1"/>
      </rPr>
      <t xml:space="preserve">PRIMER SEGUIMIENTO: </t>
    </r>
    <r>
      <rPr>
        <sz val="8"/>
        <color rgb="FF000000"/>
        <rFont val="Times New Roman"/>
        <family val="1"/>
      </rPr>
      <t>S</t>
    </r>
    <r>
      <rPr>
        <sz val="8"/>
        <color indexed="8"/>
        <rFont val="Times New Roman"/>
        <family val="1"/>
      </rPr>
      <t>e realiza publicaciòn encuesta Plan Anticorrupción.</t>
    </r>
  </si>
  <si>
    <r>
      <t xml:space="preserve">PRIMER SEGUIMIENTO: </t>
    </r>
    <r>
      <rPr>
        <sz val="8"/>
        <color rgb="FF000000"/>
        <rFont val="Times New Roman"/>
        <family val="1"/>
      </rPr>
      <t>se realiza estrategia rendiciòn de cuentas y se encuentra en la pàgina web link de transparencia</t>
    </r>
  </si>
  <si>
    <r>
      <t xml:space="preserve">PRIMER SEGUIMIENTO: </t>
    </r>
    <r>
      <rPr>
        <sz val="8"/>
        <color rgb="FF000000"/>
        <rFont val="Times New Roman"/>
        <family val="1"/>
      </rPr>
      <t>Se realiza strategia rendiciòn de cuentas 2020</t>
    </r>
  </si>
  <si>
    <r>
      <t xml:space="preserve">PRIMER SEGUIMIENTO: </t>
    </r>
    <r>
      <rPr>
        <sz val="8"/>
        <color rgb="FF000000"/>
        <rFont val="Times New Roman"/>
        <family val="1"/>
      </rPr>
      <t>Se realizan informes de mesas de pactos en las localidades citadas.</t>
    </r>
  </si>
  <si>
    <r>
      <t xml:space="preserve">PRIMER SEGUIMIENTO: </t>
    </r>
    <r>
      <rPr>
        <sz val="8"/>
        <color rgb="FF000000"/>
        <rFont val="Times New Roman"/>
        <family val="1"/>
      </rPr>
      <t>informes enviados a correos institucionales de las localidades.</t>
    </r>
  </si>
  <si>
    <r>
      <t>PRIMER SEGUIMIENTO:</t>
    </r>
    <r>
      <rPr>
        <sz val="8"/>
        <color rgb="FF000000"/>
        <rFont val="Times New Roman"/>
        <family val="1"/>
      </rPr>
      <t xml:space="preserve"> Se suscriben compromisos en la plataforma colibrì.</t>
    </r>
  </si>
  <si>
    <r>
      <rPr>
        <b/>
        <sz val="9"/>
        <color rgb="FF000000"/>
        <rFont val="Times New Roman"/>
        <family val="1"/>
      </rPr>
      <t>PRIMER SEGUIMIENTO:</t>
    </r>
    <r>
      <rPr>
        <sz val="9"/>
        <color indexed="8"/>
        <rFont val="Times New Roman"/>
        <family val="1"/>
      </rPr>
      <t xml:space="preserve"> Seguimiento plataforma colibrì.</t>
    </r>
  </si>
  <si>
    <r>
      <t>PRIMER SEGUIMIENTO:</t>
    </r>
    <r>
      <rPr>
        <sz val="8"/>
        <color rgb="FF000000"/>
        <rFont val="Times New Roman"/>
        <family val="1"/>
      </rPr>
      <t xml:space="preserve"> se realizaròn las actividades estipuyldas relacionadas a la encuesta por parte de la profeisonal encargada.</t>
    </r>
  </si>
  <si>
    <r>
      <rPr>
        <b/>
        <sz val="9"/>
        <color rgb="FF000000"/>
        <rFont val="Times New Roman"/>
        <family val="1"/>
      </rPr>
      <t xml:space="preserve">PRIMER SEGUIMIENTO: </t>
    </r>
    <r>
      <rPr>
        <sz val="9"/>
        <color rgb="FF000000"/>
        <rFont val="Times New Roman"/>
        <family val="1"/>
      </rPr>
      <t>Publicado  en la pàgina web del IDIPRON.</t>
    </r>
  </si>
  <si>
    <r>
      <rPr>
        <b/>
        <sz val="8"/>
        <color rgb="FF000000"/>
        <rFont val="Times New Roman"/>
        <family val="1"/>
      </rPr>
      <t>PRIMER SEGUIMIENTO:</t>
    </r>
    <r>
      <rPr>
        <sz val="8"/>
        <color indexed="8"/>
        <rFont val="Times New Roman"/>
        <family val="1"/>
      </rPr>
      <t xml:space="preserve"> No se programó seguimiento para este trimestre.</t>
    </r>
  </si>
  <si>
    <r>
      <rPr>
        <b/>
        <sz val="8"/>
        <color rgb="FF000000"/>
        <rFont val="Times New Roman"/>
        <family val="1"/>
      </rPr>
      <t xml:space="preserve">PRIMER SEGUIMIENTO: </t>
    </r>
    <r>
      <rPr>
        <sz val="8"/>
        <color indexed="8"/>
        <rFont val="Times New Roman"/>
        <family val="1"/>
      </rPr>
      <t>No se programó seguimiento para este trimestre.</t>
    </r>
  </si>
  <si>
    <r>
      <rPr>
        <b/>
        <sz val="9"/>
        <color rgb="FF000000"/>
        <rFont val="Times New Roman"/>
        <family val="1"/>
      </rPr>
      <t>PRIMER SEGUIMIENTO: N</t>
    </r>
    <r>
      <rPr>
        <sz val="9"/>
        <color indexed="8"/>
        <rFont val="Times New Roman"/>
        <family val="1"/>
      </rPr>
      <t>o se programó seguimiento para este trimestre.</t>
    </r>
  </si>
  <si>
    <r>
      <rPr>
        <b/>
        <sz val="9"/>
        <color rgb="FF000000"/>
        <rFont val="Times New Roman"/>
        <family val="1"/>
      </rPr>
      <t>PRIMER SEGUIMIENTO</t>
    </r>
    <r>
      <rPr>
        <sz val="9"/>
        <color indexed="8"/>
        <rFont val="Times New Roman"/>
        <family val="1"/>
      </rPr>
      <t>: No se programó seguimiento para este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</si>
</sst>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8"/>
      <name val="Times New Roman"/>
      <family val="1"/>
    </font>
    <font>
      <sz val="6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9"/>
      <color indexed="9"/>
      <name val="Times New Roman"/>
      <family val="1"/>
    </font>
    <font>
      <sz val="7"/>
      <color indexed="9"/>
      <name val="Times New Roman"/>
      <family val="1"/>
    </font>
    <font>
      <b/>
      <sz val="8"/>
      <color indexed="9"/>
      <name val="Times New Roman"/>
      <family val="1"/>
    </font>
    <font>
      <sz val="8"/>
      <color indexed="9"/>
      <name val="Times New Roman"/>
      <family val="1"/>
    </font>
    <font>
      <b/>
      <sz val="11"/>
      <color indexed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.5"/>
      <color indexed="8"/>
      <name val="Times New Roman"/>
      <family val="1"/>
    </font>
    <font>
      <sz val="11"/>
      <name val="Times New Roman"/>
      <family val="1"/>
    </font>
    <font>
      <b/>
      <sz val="7"/>
      <name val="Times New Roman"/>
      <family val="1"/>
    </font>
    <font>
      <b/>
      <sz val="6"/>
      <color indexed="8"/>
      <name val="Times New Roman"/>
      <family val="1"/>
    </font>
    <font>
      <sz val="6"/>
      <name val="Times New Roman"/>
      <family val="1"/>
    </font>
    <font>
      <sz val="9"/>
      <color indexed="9"/>
      <name val="Times New Roman"/>
      <family val="1"/>
    </font>
    <font>
      <b/>
      <sz val="8"/>
      <color theme="0"/>
      <name val="Times New Roman"/>
      <family val="1"/>
    </font>
    <font>
      <sz val="7.5"/>
      <color theme="0"/>
      <name val="Times New Roman"/>
      <family val="1"/>
    </font>
    <font>
      <sz val="9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theme="0" tint="-0.34998626667073579"/>
      <name val="Times New Roman"/>
      <family val="1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9"/>
      <color theme="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10"/>
      <color rgb="FF000000"/>
      <name val="Times New Roman"/>
      <family val="1"/>
    </font>
    <font>
      <b/>
      <sz val="10"/>
      <color theme="8" tint="-0.249977111117893"/>
      <name val="Times New Roman"/>
      <family val="1"/>
    </font>
    <font>
      <sz val="9"/>
      <color theme="8" tint="-0.249977111117893"/>
      <name val="Times New Roman"/>
      <family val="1"/>
    </font>
    <font>
      <sz val="7"/>
      <color theme="8" tint="-0.249977111117893"/>
      <name val="Times New Roman"/>
      <family val="1"/>
    </font>
    <font>
      <sz val="6"/>
      <color theme="8" tint="-0.249977111117893"/>
      <name val="Times New Roman"/>
      <family val="1"/>
    </font>
    <font>
      <b/>
      <sz val="7"/>
      <color theme="0"/>
      <name val="Times New Roman"/>
      <family val="1"/>
    </font>
    <font>
      <b/>
      <sz val="9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9"/>
      <color theme="0"/>
      <name val="Times New Roman"/>
      <family val="1"/>
    </font>
    <font>
      <sz val="8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Times New Roman"/>
      <family val="1"/>
    </font>
    <font>
      <sz val="9"/>
      <name val="Calibri"/>
      <family val="2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</cellStyleXfs>
  <cellXfs count="35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9" fontId="3" fillId="2" borderId="1" xfId="0" applyNumberFormat="1" applyFont="1" applyFill="1" applyBorder="1" applyAlignment="1" applyProtection="1">
      <alignment vertical="center"/>
    </xf>
    <xf numFmtId="9" fontId="12" fillId="2" borderId="1" xfId="0" applyNumberFormat="1" applyFont="1" applyFill="1" applyBorder="1" applyAlignment="1" applyProtection="1">
      <alignment vertical="center"/>
    </xf>
    <xf numFmtId="9" fontId="4" fillId="2" borderId="1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vertical="center"/>
      <protection locked="0"/>
    </xf>
    <xf numFmtId="9" fontId="15" fillId="0" borderId="1" xfId="1" applyFont="1" applyFill="1" applyBorder="1" applyAlignment="1" applyProtection="1">
      <alignment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 wrapText="1"/>
      <protection locked="0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9" fontId="11" fillId="0" borderId="8" xfId="1" applyFont="1" applyBorder="1" applyAlignment="1" applyProtection="1">
      <alignment vertical="center"/>
      <protection locked="0"/>
    </xf>
    <xf numFmtId="9" fontId="15" fillId="0" borderId="8" xfId="1" applyFont="1" applyFill="1" applyBorder="1" applyAlignment="1" applyProtection="1">
      <alignment vertical="center"/>
      <protection locked="0"/>
    </xf>
    <xf numFmtId="9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32" xfId="0" applyFont="1" applyFill="1" applyBorder="1" applyAlignment="1" applyProtection="1">
      <alignment vertical="center" wrapText="1"/>
      <protection locked="0"/>
    </xf>
    <xf numFmtId="0" fontId="8" fillId="2" borderId="33" xfId="0" applyFont="1" applyFill="1" applyBorder="1" applyAlignment="1" applyProtection="1">
      <alignment vertical="center" wrapText="1"/>
      <protection locked="0"/>
    </xf>
    <xf numFmtId="0" fontId="8" fillId="2" borderId="34" xfId="0" applyFont="1" applyFill="1" applyBorder="1" applyAlignment="1" applyProtection="1">
      <alignment vertical="center" wrapText="1"/>
      <protection locked="0"/>
    </xf>
    <xf numFmtId="0" fontId="44" fillId="4" borderId="2" xfId="0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5" fillId="4" borderId="1" xfId="0" applyFont="1" applyFill="1" applyBorder="1" applyAlignment="1" applyProtection="1">
      <alignment horizontal="center" vertical="center"/>
    </xf>
    <xf numFmtId="9" fontId="48" fillId="0" borderId="5" xfId="1" applyFont="1" applyBorder="1" applyAlignment="1" applyProtection="1">
      <alignment horizontal="center" vertical="center" wrapText="1"/>
      <protection locked="0"/>
    </xf>
    <xf numFmtId="9" fontId="49" fillId="2" borderId="1" xfId="1" applyFont="1" applyFill="1" applyBorder="1" applyAlignment="1" applyProtection="1">
      <alignment horizontal="center" vertical="center" wrapText="1"/>
      <protection locked="0"/>
    </xf>
    <xf numFmtId="9" fontId="49" fillId="2" borderId="6" xfId="0" applyNumberFormat="1" applyFont="1" applyFill="1" applyBorder="1" applyAlignment="1" applyProtection="1">
      <alignment horizontal="center" vertical="center"/>
      <protection locked="0"/>
    </xf>
    <xf numFmtId="9" fontId="49" fillId="2" borderId="5" xfId="1" applyFont="1" applyFill="1" applyBorder="1" applyAlignment="1" applyProtection="1">
      <alignment vertical="center"/>
      <protection locked="0"/>
    </xf>
    <xf numFmtId="9" fontId="49" fillId="2" borderId="5" xfId="1" applyFont="1" applyFill="1" applyBorder="1" applyAlignment="1" applyProtection="1">
      <alignment horizontal="center" vertical="center"/>
      <protection locked="0"/>
    </xf>
    <xf numFmtId="0" fontId="36" fillId="5" borderId="2" xfId="0" applyFont="1" applyFill="1" applyBorder="1" applyAlignment="1" applyProtection="1">
      <alignment horizontal="center" vertical="top" wrapText="1"/>
      <protection locked="0"/>
    </xf>
    <xf numFmtId="0" fontId="37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9" fillId="2" borderId="0" xfId="0" applyFont="1" applyFill="1" applyAlignment="1" applyProtection="1">
      <alignment vertical="center"/>
      <protection locked="0"/>
    </xf>
    <xf numFmtId="0" fontId="59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vertical="top"/>
      <protection locked="0"/>
    </xf>
    <xf numFmtId="0" fontId="34" fillId="5" borderId="1" xfId="0" applyFont="1" applyFill="1" applyBorder="1" applyAlignment="1" applyProtection="1">
      <alignment vertical="top"/>
      <protection locked="0"/>
    </xf>
    <xf numFmtId="9" fontId="63" fillId="0" borderId="1" xfId="2" applyFont="1" applyFill="1" applyBorder="1" applyAlignment="1" applyProtection="1">
      <alignment vertical="center"/>
      <protection locked="0"/>
    </xf>
    <xf numFmtId="9" fontId="63" fillId="0" borderId="1" xfId="2" applyFont="1" applyFill="1" applyBorder="1" applyAlignment="1" applyProtection="1">
      <alignment horizontal="center" vertical="center"/>
      <protection locked="0"/>
    </xf>
    <xf numFmtId="9" fontId="11" fillId="0" borderId="1" xfId="2" applyFont="1" applyFill="1" applyBorder="1" applyAlignment="1" applyProtection="1">
      <alignment vertical="center"/>
      <protection locked="0"/>
    </xf>
    <xf numFmtId="9" fontId="15" fillId="0" borderId="1" xfId="2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9" fontId="63" fillId="0" borderId="6" xfId="0" applyNumberFormat="1" applyFont="1" applyBorder="1" applyAlignment="1" applyProtection="1">
      <alignment horizontal="center" vertical="center"/>
      <protection locked="0"/>
    </xf>
    <xf numFmtId="9" fontId="15" fillId="0" borderId="6" xfId="0" applyNumberFormat="1" applyFont="1" applyBorder="1" applyAlignment="1" applyProtection="1">
      <alignment horizontal="center" vertical="center"/>
      <protection locked="0"/>
    </xf>
    <xf numFmtId="9" fontId="15" fillId="0" borderId="9" xfId="0" applyNumberFormat="1" applyFont="1" applyBorder="1" applyAlignment="1" applyProtection="1">
      <alignment horizontal="center" vertical="center"/>
      <protection locked="0"/>
    </xf>
    <xf numFmtId="9" fontId="63" fillId="0" borderId="5" xfId="2" applyFont="1" applyFill="1" applyBorder="1" applyAlignment="1" applyProtection="1">
      <alignment horizontal="center" vertical="center"/>
      <protection locked="0"/>
    </xf>
    <xf numFmtId="9" fontId="11" fillId="0" borderId="8" xfId="2" applyFont="1" applyFill="1" applyBorder="1" applyAlignment="1" applyProtection="1">
      <alignment vertical="center"/>
      <protection locked="0"/>
    </xf>
    <xf numFmtId="9" fontId="15" fillId="0" borderId="8" xfId="2" applyFont="1" applyFill="1" applyBorder="1" applyAlignment="1" applyProtection="1">
      <alignment vertical="center"/>
      <protection locked="0"/>
    </xf>
    <xf numFmtId="9" fontId="63" fillId="2" borderId="5" xfId="2" applyFont="1" applyFill="1" applyBorder="1" applyAlignment="1" applyProtection="1">
      <alignment vertical="center"/>
      <protection locked="0"/>
    </xf>
    <xf numFmtId="9" fontId="63" fillId="2" borderId="5" xfId="2" applyFont="1" applyFill="1" applyBorder="1" applyAlignment="1" applyProtection="1">
      <alignment horizontal="center" vertical="center"/>
      <protection locked="0"/>
    </xf>
    <xf numFmtId="9" fontId="11" fillId="0" borderId="1" xfId="2" applyFont="1" applyBorder="1" applyAlignment="1" applyProtection="1">
      <alignment vertical="center"/>
      <protection locked="0"/>
    </xf>
    <xf numFmtId="9" fontId="63" fillId="2" borderId="6" xfId="0" applyNumberFormat="1" applyFont="1" applyFill="1" applyBorder="1" applyAlignment="1" applyProtection="1">
      <alignment horizontal="center" vertical="center"/>
      <protection locked="0"/>
    </xf>
    <xf numFmtId="9" fontId="11" fillId="0" borderId="8" xfId="2" applyFont="1" applyBorder="1" applyAlignment="1" applyProtection="1">
      <alignment vertical="center"/>
      <protection locked="0"/>
    </xf>
    <xf numFmtId="9" fontId="15" fillId="0" borderId="5" xfId="2" applyFont="1" applyFill="1" applyBorder="1" applyAlignment="1" applyProtection="1">
      <alignment vertical="center"/>
      <protection locked="0"/>
    </xf>
    <xf numFmtId="9" fontId="11" fillId="0" borderId="5" xfId="2" applyFont="1" applyFill="1" applyBorder="1" applyAlignment="1" applyProtection="1">
      <alignment vertical="center"/>
      <protection locked="0"/>
    </xf>
    <xf numFmtId="9" fontId="63" fillId="0" borderId="5" xfId="2" applyFont="1" applyFill="1" applyBorder="1" applyAlignment="1" applyProtection="1">
      <alignment vertical="center"/>
      <protection locked="0"/>
    </xf>
    <xf numFmtId="9" fontId="63" fillId="2" borderId="1" xfId="2" applyFont="1" applyFill="1" applyBorder="1" applyAlignment="1" applyProtection="1">
      <alignment vertical="center"/>
      <protection locked="0"/>
    </xf>
    <xf numFmtId="9" fontId="63" fillId="2" borderId="1" xfId="2" applyFont="1" applyFill="1" applyBorder="1" applyAlignment="1" applyProtection="1">
      <alignment horizontal="center" vertical="center"/>
      <protection locked="0"/>
    </xf>
    <xf numFmtId="9" fontId="63" fillId="0" borderId="1" xfId="1" applyFont="1" applyFill="1" applyBorder="1" applyAlignment="1" applyProtection="1">
      <alignment vertical="center"/>
      <protection locked="0"/>
    </xf>
    <xf numFmtId="9" fontId="63" fillId="0" borderId="1" xfId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15" fontId="4" fillId="0" borderId="1" xfId="0" applyNumberFormat="1" applyFont="1" applyBorder="1" applyAlignment="1" applyProtection="1">
      <alignment horizontal="center" vertical="center" wrapText="1"/>
      <protection locked="0"/>
    </xf>
    <xf numFmtId="15" fontId="4" fillId="0" borderId="19" xfId="0" applyNumberFormat="1" applyFont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6" xfId="0" applyFont="1" applyFill="1" applyBorder="1" applyAlignment="1" applyProtection="1">
      <alignment horizontal="center" vertical="center" wrapText="1"/>
      <protection locked="0"/>
    </xf>
    <xf numFmtId="0" fontId="28" fillId="2" borderId="27" xfId="0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center" vertical="center" wrapText="1"/>
      <protection locked="0"/>
    </xf>
    <xf numFmtId="0" fontId="28" fillId="2" borderId="32" xfId="0" applyFont="1" applyFill="1" applyBorder="1" applyAlignment="1" applyProtection="1">
      <alignment horizontal="center" vertical="center" wrapText="1"/>
      <protection locked="0"/>
    </xf>
    <xf numFmtId="0" fontId="2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44" fillId="4" borderId="19" xfId="0" applyFont="1" applyFill="1" applyBorder="1" applyAlignment="1">
      <alignment horizontal="left" vertical="center" wrapText="1"/>
    </xf>
    <xf numFmtId="0" fontId="44" fillId="4" borderId="22" xfId="0" applyFont="1" applyFill="1" applyBorder="1" applyAlignment="1">
      <alignment horizontal="left" vertical="center" wrapText="1"/>
    </xf>
    <xf numFmtId="0" fontId="44" fillId="4" borderId="2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3" fillId="2" borderId="22" xfId="0" applyFont="1" applyFill="1" applyBorder="1" applyAlignment="1" applyProtection="1">
      <alignment horizontal="center" vertical="top"/>
      <protection locked="0"/>
    </xf>
    <xf numFmtId="0" fontId="3" fillId="2" borderId="23" xfId="0" applyFont="1" applyFill="1" applyBorder="1" applyAlignment="1" applyProtection="1">
      <alignment horizontal="center" vertical="top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locked="0"/>
    </xf>
    <xf numFmtId="0" fontId="39" fillId="4" borderId="6" xfId="0" applyFont="1" applyFill="1" applyBorder="1" applyAlignment="1" applyProtection="1">
      <alignment horizontal="center" vertical="center" wrapText="1"/>
      <protection locked="0"/>
    </xf>
    <xf numFmtId="15" fontId="4" fillId="0" borderId="24" xfId="0" applyNumberFormat="1" applyFont="1" applyBorder="1" applyAlignment="1" applyProtection="1">
      <alignment horizontal="center" vertical="center" wrapText="1"/>
      <protection locked="0"/>
    </xf>
    <xf numFmtId="15" fontId="4" fillId="0" borderId="25" xfId="0" applyNumberFormat="1" applyFont="1" applyBorder="1" applyAlignment="1" applyProtection="1">
      <alignment horizontal="center" vertical="center" wrapText="1"/>
      <protection locked="0"/>
    </xf>
    <xf numFmtId="15" fontId="4" fillId="0" borderId="32" xfId="0" applyNumberFormat="1" applyFont="1" applyBorder="1" applyAlignment="1" applyProtection="1">
      <alignment horizontal="center" vertical="center" wrapText="1"/>
      <protection locked="0"/>
    </xf>
    <xf numFmtId="15" fontId="4" fillId="0" borderId="33" xfId="0" applyNumberFormat="1" applyFont="1" applyBorder="1" applyAlignment="1" applyProtection="1">
      <alignment horizontal="center" vertical="center" wrapText="1"/>
      <protection locked="0"/>
    </xf>
    <xf numFmtId="0" fontId="62" fillId="0" borderId="2" xfId="0" applyFont="1" applyFill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5" fontId="4" fillId="0" borderId="1" xfId="0" applyNumberFormat="1" applyFont="1" applyBorder="1" applyAlignment="1" applyProtection="1">
      <alignment horizontal="left" vertical="top" wrapText="1"/>
      <protection locked="0"/>
    </xf>
    <xf numFmtId="15" fontId="4" fillId="0" borderId="19" xfId="0" applyNumberFormat="1" applyFont="1" applyBorder="1" applyAlignment="1" applyProtection="1">
      <alignment horizontal="left" vertical="top" wrapText="1"/>
      <protection locked="0"/>
    </xf>
    <xf numFmtId="0" fontId="3" fillId="0" borderId="20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9" fontId="29" fillId="0" borderId="4" xfId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28" xfId="0" applyFont="1" applyFill="1" applyBorder="1" applyAlignment="1" applyProtection="1">
      <alignment horizontal="center" vertical="top"/>
      <protection locked="0"/>
    </xf>
    <xf numFmtId="0" fontId="52" fillId="4" borderId="25" xfId="0" applyFont="1" applyFill="1" applyBorder="1" applyAlignment="1" applyProtection="1">
      <alignment horizontal="center" vertical="center" wrapText="1"/>
      <protection locked="0"/>
    </xf>
    <xf numFmtId="0" fontId="52" fillId="4" borderId="26" xfId="0" applyFont="1" applyFill="1" applyBorder="1" applyAlignment="1" applyProtection="1">
      <alignment horizontal="center" vertical="center" wrapText="1"/>
      <protection locked="0"/>
    </xf>
    <xf numFmtId="0" fontId="52" fillId="4" borderId="0" xfId="0" applyFont="1" applyFill="1" applyBorder="1" applyAlignment="1" applyProtection="1">
      <alignment horizontal="center" vertical="center" wrapText="1"/>
      <protection locked="0"/>
    </xf>
    <xf numFmtId="0" fontId="52" fillId="4" borderId="15" xfId="0" applyFont="1" applyFill="1" applyBorder="1" applyAlignment="1" applyProtection="1">
      <alignment horizontal="center" vertical="center" wrapText="1"/>
      <protection locked="0"/>
    </xf>
    <xf numFmtId="0" fontId="53" fillId="2" borderId="19" xfId="0" applyFont="1" applyFill="1" applyBorder="1" applyAlignment="1" applyProtection="1">
      <alignment horizontal="center" vertical="center" wrapText="1"/>
      <protection locked="0"/>
    </xf>
    <xf numFmtId="0" fontId="53" fillId="2" borderId="22" xfId="0" applyFont="1" applyFill="1" applyBorder="1" applyAlignment="1" applyProtection="1">
      <alignment horizontal="center" vertical="center" wrapText="1"/>
      <protection locked="0"/>
    </xf>
    <xf numFmtId="0" fontId="53" fillId="2" borderId="23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top"/>
      <protection locked="0"/>
    </xf>
    <xf numFmtId="0" fontId="59" fillId="0" borderId="22" xfId="0" applyFont="1" applyFill="1" applyBorder="1" applyAlignment="1" applyProtection="1">
      <alignment horizontal="center" vertical="top"/>
      <protection locked="0"/>
    </xf>
    <xf numFmtId="0" fontId="59" fillId="0" borderId="23" xfId="0" applyFont="1" applyFill="1" applyBorder="1" applyAlignment="1" applyProtection="1">
      <alignment horizontal="center" vertical="top"/>
      <protection locked="0"/>
    </xf>
    <xf numFmtId="0" fontId="55" fillId="2" borderId="19" xfId="0" applyFont="1" applyFill="1" applyBorder="1" applyAlignment="1" applyProtection="1">
      <alignment horizontal="center" vertical="center" wrapText="1"/>
      <protection locked="0"/>
    </xf>
    <xf numFmtId="0" fontId="55" fillId="2" borderId="22" xfId="0" applyFont="1" applyFill="1" applyBorder="1" applyAlignment="1" applyProtection="1">
      <alignment horizontal="center" vertical="center" wrapText="1"/>
      <protection locked="0"/>
    </xf>
    <xf numFmtId="0" fontId="55" fillId="2" borderId="2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5" fillId="0" borderId="2" xfId="0" applyFont="1" applyFill="1" applyBorder="1" applyAlignment="1" applyProtection="1">
      <alignment horizontal="left" vertical="top" wrapText="1"/>
      <protection locked="0"/>
    </xf>
    <xf numFmtId="0" fontId="64" fillId="2" borderId="1" xfId="0" applyFont="1" applyFill="1" applyBorder="1" applyAlignment="1" applyProtection="1">
      <alignment horizontal="left" vertical="top" wrapText="1"/>
      <protection locked="0"/>
    </xf>
    <xf numFmtId="0" fontId="39" fillId="4" borderId="20" xfId="0" applyFont="1" applyFill="1" applyBorder="1" applyAlignment="1" applyProtection="1">
      <alignment horizontal="center" vertical="center"/>
      <protection locked="0"/>
    </xf>
    <xf numFmtId="0" fontId="39" fillId="4" borderId="5" xfId="0" applyFont="1" applyFill="1" applyBorder="1" applyAlignment="1" applyProtection="1">
      <alignment horizontal="center" vertical="center"/>
      <protection locked="0"/>
    </xf>
    <xf numFmtId="0" fontId="39" fillId="4" borderId="31" xfId="0" applyFont="1" applyFill="1" applyBorder="1" applyAlignment="1" applyProtection="1">
      <alignment horizontal="center" vertical="center"/>
      <protection locked="0"/>
    </xf>
    <xf numFmtId="9" fontId="5" fillId="0" borderId="1" xfId="2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>
      <alignment horizontal="center" wrapText="1"/>
    </xf>
    <xf numFmtId="0" fontId="36" fillId="4" borderId="25" xfId="0" applyFont="1" applyFill="1" applyBorder="1" applyAlignment="1">
      <alignment horizontal="center" wrapText="1"/>
    </xf>
    <xf numFmtId="0" fontId="36" fillId="4" borderId="26" xfId="0" applyFont="1" applyFill="1" applyBorder="1" applyAlignment="1">
      <alignment horizontal="center" wrapText="1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3" xfId="0" applyFont="1" applyFill="1" applyBorder="1" applyAlignment="1" applyProtection="1">
      <alignment horizontal="center" vertical="center" wrapText="1"/>
      <protection locked="0"/>
    </xf>
    <xf numFmtId="0" fontId="26" fillId="2" borderId="34" xfId="0" applyFont="1" applyFill="1" applyBorder="1" applyAlignment="1" applyProtection="1">
      <alignment horizontal="center" vertical="center" wrapText="1"/>
      <protection locked="0"/>
    </xf>
    <xf numFmtId="0" fontId="27" fillId="2" borderId="32" xfId="0" applyFont="1" applyFill="1" applyBorder="1" applyAlignment="1" applyProtection="1">
      <alignment horizontal="center" vertical="center" wrapText="1"/>
      <protection locked="0"/>
    </xf>
    <xf numFmtId="0" fontId="27" fillId="2" borderId="33" xfId="0" applyFont="1" applyFill="1" applyBorder="1" applyAlignment="1" applyProtection="1">
      <alignment horizontal="center" vertical="center" wrapText="1"/>
      <protection locked="0"/>
    </xf>
    <xf numFmtId="0" fontId="27" fillId="2" borderId="3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36" fillId="4" borderId="24" xfId="0" applyFont="1" applyFill="1" applyBorder="1" applyAlignment="1">
      <alignment horizontal="center" wrapText="1"/>
    </xf>
    <xf numFmtId="0" fontId="33" fillId="4" borderId="24" xfId="0" applyFont="1" applyFill="1" applyBorder="1" applyAlignment="1">
      <alignment horizontal="center" wrapText="1"/>
    </xf>
    <xf numFmtId="0" fontId="36" fillId="0" borderId="22" xfId="0" applyFont="1" applyFill="1" applyBorder="1" applyAlignment="1">
      <alignment horizontal="center" wrapText="1"/>
    </xf>
    <xf numFmtId="0" fontId="36" fillId="0" borderId="23" xfId="0" applyFont="1" applyFill="1" applyBorder="1" applyAlignment="1">
      <alignment horizontal="center" wrapText="1"/>
    </xf>
    <xf numFmtId="0" fontId="44" fillId="4" borderId="24" xfId="0" applyFont="1" applyFill="1" applyBorder="1" applyAlignment="1">
      <alignment horizontal="center" vertical="center" wrapText="1"/>
    </xf>
    <xf numFmtId="0" fontId="44" fillId="4" borderId="2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 applyProtection="1">
      <alignment horizontal="center" vertical="top" wrapText="1"/>
      <protection locked="0"/>
    </xf>
    <xf numFmtId="0" fontId="15" fillId="0" borderId="22" xfId="0" applyFont="1" applyFill="1" applyBorder="1" applyAlignment="1" applyProtection="1">
      <alignment horizontal="center" vertical="top" wrapText="1"/>
      <protection locked="0"/>
    </xf>
    <xf numFmtId="0" fontId="15" fillId="0" borderId="23" xfId="0" applyFont="1" applyFill="1" applyBorder="1" applyAlignment="1" applyProtection="1">
      <alignment horizontal="center" vertical="top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wrapText="1"/>
      <protection locked="0"/>
    </xf>
    <xf numFmtId="0" fontId="8" fillId="2" borderId="23" xfId="0" applyFont="1" applyFill="1" applyBorder="1" applyAlignment="1" applyProtection="1">
      <alignment horizontal="center" wrapText="1"/>
      <protection locked="0"/>
    </xf>
    <xf numFmtId="0" fontId="8" fillId="2" borderId="22" xfId="0" applyFont="1" applyFill="1" applyBorder="1" applyAlignment="1" applyProtection="1">
      <alignment horizont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28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0" fillId="4" borderId="33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9" fontId="5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9" fontId="7" fillId="2" borderId="29" xfId="2" applyNumberFormat="1" applyFont="1" applyFill="1" applyBorder="1" applyAlignment="1" applyProtection="1">
      <alignment horizontal="center" vertical="center"/>
      <protection locked="0"/>
    </xf>
    <xf numFmtId="9" fontId="7" fillId="2" borderId="12" xfId="2" applyNumberFormat="1" applyFont="1" applyFill="1" applyBorder="1" applyAlignment="1" applyProtection="1">
      <alignment horizontal="center" vertical="center"/>
      <protection locked="0"/>
    </xf>
    <xf numFmtId="9" fontId="7" fillId="2" borderId="38" xfId="2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39" fillId="5" borderId="35" xfId="0" applyFont="1" applyFill="1" applyBorder="1" applyAlignment="1" applyProtection="1">
      <alignment horizontal="center" vertical="center"/>
      <protection locked="0"/>
    </xf>
    <xf numFmtId="0" fontId="39" fillId="5" borderId="36" xfId="0" applyFont="1" applyFill="1" applyBorder="1" applyAlignment="1" applyProtection="1">
      <alignment horizontal="center" vertical="center"/>
      <protection locked="0"/>
    </xf>
    <xf numFmtId="0" fontId="39" fillId="5" borderId="37" xfId="0" applyFont="1" applyFill="1" applyBorder="1" applyAlignment="1" applyProtection="1">
      <alignment horizontal="center" vertical="center"/>
      <protection locked="0"/>
    </xf>
    <xf numFmtId="0" fontId="37" fillId="5" borderId="1" xfId="0" applyFont="1" applyFill="1" applyBorder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39" fillId="5" borderId="6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66" fillId="2" borderId="1" xfId="0" applyFont="1" applyFill="1" applyBorder="1" applyAlignment="1" applyProtection="1">
      <alignment horizontal="left" vertical="top" wrapText="1"/>
      <protection locked="0"/>
    </xf>
    <xf numFmtId="9" fontId="4" fillId="0" borderId="1" xfId="2" applyFont="1" applyFill="1" applyBorder="1" applyAlignment="1" applyProtection="1">
      <alignment horizontal="center" vertical="center"/>
      <protection locked="0"/>
    </xf>
    <xf numFmtId="15" fontId="64" fillId="0" borderId="50" xfId="0" applyNumberFormat="1" applyFont="1" applyBorder="1" applyAlignment="1">
      <alignment horizontal="center" vertical="center" wrapText="1"/>
    </xf>
    <xf numFmtId="0" fontId="65" fillId="0" borderId="51" xfId="0" applyFont="1" applyBorder="1" applyAlignment="1">
      <alignment horizontal="center"/>
    </xf>
    <xf numFmtId="0" fontId="65" fillId="0" borderId="55" xfId="0" applyFont="1" applyBorder="1" applyAlignment="1">
      <alignment horizontal="center"/>
    </xf>
    <xf numFmtId="0" fontId="65" fillId="0" borderId="56" xfId="0" applyFont="1" applyBorder="1" applyAlignment="1">
      <alignment horizontal="center"/>
    </xf>
    <xf numFmtId="0" fontId="64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>
      <alignment horizontal="left" vertical="center"/>
    </xf>
    <xf numFmtId="0" fontId="38" fillId="0" borderId="19" xfId="0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6" fillId="4" borderId="1" xfId="0" applyFont="1" applyFill="1" applyBorder="1" applyAlignment="1" applyProtection="1">
      <alignment horizontal="center" vertical="center"/>
    </xf>
    <xf numFmtId="165" fontId="26" fillId="2" borderId="4" xfId="0" applyNumberFormat="1" applyFont="1" applyFill="1" applyBorder="1" applyAlignment="1" applyProtection="1">
      <alignment horizontal="center" vertical="center"/>
    </xf>
    <xf numFmtId="165" fontId="26" fillId="2" borderId="5" xfId="0" applyNumberFormat="1" applyFont="1" applyFill="1" applyBorder="1" applyAlignment="1" applyProtection="1">
      <alignment horizontal="center" vertical="center"/>
    </xf>
    <xf numFmtId="9" fontId="4" fillId="2" borderId="4" xfId="2" applyFont="1" applyFill="1" applyBorder="1" applyAlignment="1" applyProtection="1">
      <alignment horizontal="center" vertical="center"/>
      <protection locked="0"/>
    </xf>
    <xf numFmtId="9" fontId="4" fillId="2" borderId="5" xfId="2" applyFont="1" applyFill="1" applyBorder="1" applyAlignment="1" applyProtection="1">
      <alignment horizontal="center" vertical="center"/>
      <protection locked="0"/>
    </xf>
    <xf numFmtId="15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69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4" borderId="35" xfId="0" applyFont="1" applyFill="1" applyBorder="1" applyAlignment="1" applyProtection="1">
      <alignment horizontal="center" vertical="center"/>
      <protection locked="0"/>
    </xf>
    <xf numFmtId="0" fontId="39" fillId="4" borderId="36" xfId="0" applyFont="1" applyFill="1" applyBorder="1" applyAlignment="1" applyProtection="1">
      <alignment horizontal="center" vertical="center"/>
      <protection locked="0"/>
    </xf>
    <xf numFmtId="0" fontId="39" fillId="4" borderId="3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15" fontId="4" fillId="0" borderId="1" xfId="0" applyNumberFormat="1" applyFont="1" applyBorder="1" applyAlignment="1" applyProtection="1">
      <alignment horizontal="left" vertical="center" wrapText="1"/>
      <protection locked="0"/>
    </xf>
    <xf numFmtId="15" fontId="4" fillId="0" borderId="19" xfId="0" applyNumberFormat="1" applyFont="1" applyBorder="1" applyAlignment="1" applyProtection="1">
      <alignment horizontal="left" vertical="center" wrapText="1"/>
      <protection locked="0"/>
    </xf>
    <xf numFmtId="9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45" fillId="0" borderId="50" xfId="3" applyFont="1" applyBorder="1" applyAlignment="1">
      <alignment horizontal="center" vertical="center"/>
    </xf>
    <xf numFmtId="0" fontId="46" fillId="0" borderId="51" xfId="3" applyFont="1" applyBorder="1"/>
    <xf numFmtId="0" fontId="46" fillId="0" borderId="60" xfId="3" applyFont="1" applyBorder="1"/>
    <xf numFmtId="0" fontId="46" fillId="0" borderId="61" xfId="3" applyFont="1" applyBorder="1"/>
    <xf numFmtId="0" fontId="46" fillId="0" borderId="55" xfId="3" applyFont="1" applyBorder="1"/>
    <xf numFmtId="0" fontId="46" fillId="0" borderId="56" xfId="3" applyFont="1" applyBorder="1"/>
    <xf numFmtId="0" fontId="47" fillId="0" borderId="58" xfId="3" applyFont="1" applyBorder="1" applyAlignment="1">
      <alignment horizontal="center" vertical="center"/>
    </xf>
    <xf numFmtId="0" fontId="46" fillId="0" borderId="62" xfId="3" applyFont="1" applyBorder="1"/>
    <xf numFmtId="0" fontId="47" fillId="0" borderId="53" xfId="3" applyFont="1" applyFill="1" applyBorder="1" applyAlignment="1">
      <alignment horizontal="center" vertical="center"/>
    </xf>
    <xf numFmtId="0" fontId="46" fillId="0" borderId="59" xfId="3" applyFont="1" applyFill="1" applyBorder="1"/>
    <xf numFmtId="0" fontId="46" fillId="0" borderId="54" xfId="3" applyFont="1" applyFill="1" applyBorder="1"/>
    <xf numFmtId="0" fontId="10" fillId="0" borderId="50" xfId="3" applyFont="1" applyBorder="1" applyAlignment="1">
      <alignment horizontal="center" vertical="center"/>
    </xf>
    <xf numFmtId="0" fontId="46" fillId="0" borderId="52" xfId="3" applyFont="1" applyBorder="1"/>
    <xf numFmtId="0" fontId="46" fillId="0" borderId="57" xfId="3" applyFont="1" applyBorder="1"/>
    <xf numFmtId="14" fontId="47" fillId="0" borderId="53" xfId="3" applyNumberFormat="1" applyFont="1" applyFill="1" applyBorder="1" applyAlignment="1">
      <alignment horizontal="center" vertical="center" wrapText="1"/>
    </xf>
    <xf numFmtId="0" fontId="47" fillId="0" borderId="50" xfId="3" applyFont="1" applyBorder="1" applyAlignment="1">
      <alignment horizontal="center" vertical="center" wrapText="1"/>
    </xf>
    <xf numFmtId="0" fontId="47" fillId="0" borderId="53" xfId="3" applyFont="1" applyBorder="1" applyAlignment="1">
      <alignment horizontal="center" vertical="center"/>
    </xf>
    <xf numFmtId="0" fontId="46" fillId="0" borderId="59" xfId="3" applyFont="1" applyBorder="1"/>
    <xf numFmtId="0" fontId="46" fillId="0" borderId="54" xfId="3" applyFont="1" applyBorder="1"/>
    <xf numFmtId="49" fontId="47" fillId="0" borderId="53" xfId="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15" fontId="4" fillId="0" borderId="24" xfId="0" applyNumberFormat="1" applyFont="1" applyBorder="1" applyAlignment="1" applyProtection="1">
      <alignment horizontal="left" vertical="center" wrapText="1"/>
      <protection locked="0"/>
    </xf>
    <xf numFmtId="15" fontId="4" fillId="0" borderId="25" xfId="0" applyNumberFormat="1" applyFont="1" applyBorder="1" applyAlignment="1" applyProtection="1">
      <alignment horizontal="left" vertical="center" wrapText="1"/>
      <protection locked="0"/>
    </xf>
    <xf numFmtId="15" fontId="4" fillId="0" borderId="32" xfId="0" applyNumberFormat="1" applyFont="1" applyBorder="1" applyAlignment="1" applyProtection="1">
      <alignment horizontal="left" vertical="center" wrapText="1"/>
      <protection locked="0"/>
    </xf>
    <xf numFmtId="15" fontId="4" fillId="0" borderId="33" xfId="0" applyNumberFormat="1" applyFont="1" applyBorder="1" applyAlignment="1" applyProtection="1">
      <alignment horizontal="left" vertical="center" wrapText="1"/>
      <protection locked="0"/>
    </xf>
    <xf numFmtId="9" fontId="4" fillId="0" borderId="4" xfId="2" applyFont="1" applyFill="1" applyBorder="1" applyAlignment="1" applyProtection="1">
      <alignment horizontal="center" vertical="center"/>
      <protection locked="0"/>
    </xf>
    <xf numFmtId="9" fontId="4" fillId="0" borderId="5" xfId="2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26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2" borderId="33" xfId="0" applyFont="1" applyFill="1" applyBorder="1" applyAlignment="1" applyProtection="1">
      <alignment horizontal="center" vertical="center"/>
      <protection locked="0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15" fontId="4" fillId="0" borderId="69" xfId="0" applyNumberFormat="1" applyFont="1" applyBorder="1" applyAlignment="1" applyProtection="1">
      <alignment horizontal="left" vertical="center" wrapText="1"/>
      <protection locked="0"/>
    </xf>
    <xf numFmtId="15" fontId="4" fillId="0" borderId="40" xfId="0" applyNumberFormat="1" applyFont="1" applyBorder="1" applyAlignment="1" applyProtection="1">
      <alignment horizontal="left" vertical="center" wrapText="1"/>
      <protection locked="0"/>
    </xf>
    <xf numFmtId="0" fontId="64" fillId="0" borderId="70" xfId="0" applyFont="1" applyBorder="1" applyAlignment="1">
      <alignment horizontal="center" vertical="center" wrapText="1"/>
    </xf>
    <xf numFmtId="0" fontId="64" fillId="0" borderId="51" xfId="0" applyFont="1" applyBorder="1" applyAlignment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0" fontId="64" fillId="0" borderId="72" xfId="0" applyFont="1" applyBorder="1" applyAlignment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15" fontId="4" fillId="0" borderId="69" xfId="0" applyNumberFormat="1" applyFont="1" applyBorder="1" applyAlignment="1" applyProtection="1">
      <alignment horizontal="center" vertical="center" wrapText="1"/>
      <protection locked="0"/>
    </xf>
    <xf numFmtId="15" fontId="4" fillId="0" borderId="74" xfId="0" applyNumberFormat="1" applyFont="1" applyBorder="1" applyAlignment="1" applyProtection="1">
      <alignment horizontal="center" vertical="center" wrapText="1"/>
      <protection locked="0"/>
    </xf>
    <xf numFmtId="15" fontId="4" fillId="0" borderId="75" xfId="0" applyNumberFormat="1" applyFont="1" applyBorder="1" applyAlignment="1" applyProtection="1">
      <alignment horizontal="center" vertical="center" wrapText="1"/>
      <protection locked="0"/>
    </xf>
    <xf numFmtId="0" fontId="45" fillId="0" borderId="20" xfId="0" applyFont="1" applyFill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</cellXfs>
  <cellStyles count="5">
    <cellStyle name="Millares 2" xfId="4" xr:uid="{00000000-0005-0000-0000-000030000000}"/>
    <cellStyle name="Normal" xfId="0" builtinId="0"/>
    <cellStyle name="Normal 2" xfId="3" xr:uid="{00000000-0005-0000-0000-000031000000}"/>
    <cellStyle name="Porcentaje" xfId="1" builtinId="5"/>
    <cellStyle name="Porcentaje 2" xfId="2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16</xdr:row>
          <xdr:rowOff>0</xdr:rowOff>
        </xdr:from>
        <xdr:to>
          <xdr:col>22</xdr:col>
          <xdr:colOff>66675</xdr:colOff>
          <xdr:row>17</xdr:row>
          <xdr:rowOff>19050</xdr:rowOff>
        </xdr:to>
        <xdr:sp macro="" textlink="">
          <xdr:nvSpPr>
            <xdr:cNvPr id="3066" name="Casilla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16</xdr:row>
          <xdr:rowOff>0</xdr:rowOff>
        </xdr:from>
        <xdr:to>
          <xdr:col>23</xdr:col>
          <xdr:colOff>276225</xdr:colOff>
          <xdr:row>17</xdr:row>
          <xdr:rowOff>19050</xdr:rowOff>
        </xdr:to>
        <xdr:sp macro="" textlink="">
          <xdr:nvSpPr>
            <xdr:cNvPr id="5120" name="Casilla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16</xdr:row>
          <xdr:rowOff>0</xdr:rowOff>
        </xdr:from>
        <xdr:to>
          <xdr:col>25</xdr:col>
          <xdr:colOff>695325</xdr:colOff>
          <xdr:row>17</xdr:row>
          <xdr:rowOff>19050</xdr:rowOff>
        </xdr:to>
        <xdr:sp macro="" textlink="">
          <xdr:nvSpPr>
            <xdr:cNvPr id="5122" name="Casilla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16</xdr:row>
          <xdr:rowOff>0</xdr:rowOff>
        </xdr:from>
        <xdr:to>
          <xdr:col>25</xdr:col>
          <xdr:colOff>9525</xdr:colOff>
          <xdr:row>17</xdr:row>
          <xdr:rowOff>19050</xdr:rowOff>
        </xdr:to>
        <xdr:sp macro="" textlink="">
          <xdr:nvSpPr>
            <xdr:cNvPr id="5221" name="Casilla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3.Tri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104774</xdr:colOff>
      <xdr:row>0</xdr:row>
      <xdr:rowOff>161925</xdr:rowOff>
    </xdr:from>
    <xdr:to>
      <xdr:col>1</xdr:col>
      <xdr:colOff>438150</xdr:colOff>
      <xdr:row>3</xdr:row>
      <xdr:rowOff>219075</xdr:rowOff>
    </xdr:to>
    <xdr:pic>
      <xdr:nvPicPr>
        <xdr:cNvPr id="21" name="image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1925"/>
          <a:ext cx="93345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7"/>
  <sheetViews>
    <sheetView tabSelected="1" view="pageBreakPreview" topLeftCell="D1" zoomScale="80" zoomScaleNormal="100" zoomScaleSheetLayoutView="80" workbookViewId="0">
      <selection activeCell="K127" sqref="K127"/>
    </sheetView>
  </sheetViews>
  <sheetFormatPr baseColWidth="10" defaultRowHeight="12" x14ac:dyDescent="0.25"/>
  <cols>
    <col min="1" max="2" width="9" style="1" customWidth="1"/>
    <col min="3" max="3" width="13.5703125" style="1" customWidth="1"/>
    <col min="4" max="4" width="14.140625" style="2" customWidth="1"/>
    <col min="5" max="5" width="18.28515625" style="2" customWidth="1"/>
    <col min="6" max="6" width="17.28515625" style="2" customWidth="1"/>
    <col min="7" max="7" width="8.28515625" style="2" customWidth="1"/>
    <col min="8" max="8" width="19" style="2" customWidth="1"/>
    <col min="9" max="9" width="13.28515625" style="2" customWidth="1"/>
    <col min="10" max="10" width="15" style="2" customWidth="1"/>
    <col min="11" max="11" width="31.140625" style="2" customWidth="1"/>
    <col min="12" max="12" width="28.85546875" style="2" customWidth="1"/>
    <col min="13" max="14" width="6" style="2" customWidth="1"/>
    <col min="15" max="15" width="5.5703125" style="2" customWidth="1"/>
    <col min="16" max="16" width="6" style="2" customWidth="1"/>
    <col min="17" max="23" width="4.7109375" style="2" customWidth="1"/>
    <col min="24" max="24" width="6.28515625" style="2" customWidth="1"/>
    <col min="25" max="25" width="5.7109375" style="2" customWidth="1"/>
    <col min="26" max="26" width="14.140625" style="2" customWidth="1"/>
    <col min="27" max="27" width="11.42578125" style="2"/>
    <col min="28" max="28" width="22.42578125" style="2" customWidth="1"/>
    <col min="29" max="29" width="19.140625" style="2" customWidth="1"/>
    <col min="30" max="30" width="26.5703125" style="2" customWidth="1"/>
    <col min="31" max="31" width="33.140625" style="2" customWidth="1"/>
    <col min="32" max="32" width="36.7109375" style="2" customWidth="1"/>
    <col min="33" max="33" width="29" style="2" customWidth="1"/>
    <col min="34" max="34" width="11.42578125" style="2"/>
    <col min="35" max="35" width="59" style="2" customWidth="1"/>
    <col min="36" max="36" width="11.42578125" style="2"/>
    <col min="37" max="37" width="103.85546875" style="3" customWidth="1"/>
    <col min="38" max="38" width="73.85546875" style="2" customWidth="1"/>
    <col min="39" max="16384" width="11.42578125" style="2"/>
  </cols>
  <sheetData>
    <row r="1" spans="1:42" s="7" customFormat="1" ht="24.75" customHeight="1" x14ac:dyDescent="0.25">
      <c r="A1" s="307"/>
      <c r="B1" s="308"/>
      <c r="C1" s="313" t="s">
        <v>147</v>
      </c>
      <c r="D1" s="322" t="s">
        <v>34</v>
      </c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08"/>
      <c r="R1" s="323" t="s">
        <v>148</v>
      </c>
      <c r="S1" s="324"/>
      <c r="T1" s="324"/>
      <c r="U1" s="324"/>
      <c r="V1" s="325"/>
      <c r="W1" s="315" t="s">
        <v>149</v>
      </c>
      <c r="X1" s="316"/>
      <c r="Y1" s="316"/>
      <c r="Z1" s="317"/>
      <c r="AA1" s="37"/>
      <c r="AK1" s="34"/>
    </row>
    <row r="2" spans="1:42" s="7" customFormat="1" ht="22.5" customHeight="1" x14ac:dyDescent="0.25">
      <c r="A2" s="309"/>
      <c r="B2" s="310"/>
      <c r="C2" s="314"/>
      <c r="D2" s="311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12"/>
      <c r="R2" s="323" t="s">
        <v>150</v>
      </c>
      <c r="S2" s="324"/>
      <c r="T2" s="324"/>
      <c r="U2" s="324"/>
      <c r="V2" s="325"/>
      <c r="W2" s="326" t="s">
        <v>217</v>
      </c>
      <c r="X2" s="316"/>
      <c r="Y2" s="316"/>
      <c r="Z2" s="317"/>
      <c r="AA2" s="37"/>
      <c r="AK2" s="34"/>
    </row>
    <row r="3" spans="1:42" s="7" customFormat="1" ht="26.25" customHeight="1" x14ac:dyDescent="0.25">
      <c r="A3" s="309"/>
      <c r="B3" s="310"/>
      <c r="C3" s="313" t="s">
        <v>151</v>
      </c>
      <c r="D3" s="318" t="s">
        <v>152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08"/>
      <c r="R3" s="323" t="s">
        <v>156</v>
      </c>
      <c r="S3" s="324"/>
      <c r="T3" s="324"/>
      <c r="U3" s="324"/>
      <c r="V3" s="325"/>
      <c r="W3" s="315"/>
      <c r="X3" s="316"/>
      <c r="Y3" s="316"/>
      <c r="Z3" s="317"/>
      <c r="AA3" s="37"/>
      <c r="AK3" s="34"/>
    </row>
    <row r="4" spans="1:42" s="7" customFormat="1" ht="24" customHeight="1" x14ac:dyDescent="0.25">
      <c r="A4" s="311"/>
      <c r="B4" s="312"/>
      <c r="C4" s="314"/>
      <c r="D4" s="311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12"/>
      <c r="R4" s="323" t="s">
        <v>153</v>
      </c>
      <c r="S4" s="324"/>
      <c r="T4" s="324"/>
      <c r="U4" s="324"/>
      <c r="V4" s="325"/>
      <c r="W4" s="321">
        <v>43903</v>
      </c>
      <c r="X4" s="316"/>
      <c r="Y4" s="316"/>
      <c r="Z4" s="317"/>
      <c r="AA4" s="37"/>
      <c r="AK4" s="34"/>
    </row>
    <row r="5" spans="1:42" ht="2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42" s="3" customFormat="1" ht="15.75" customHeight="1" x14ac:dyDescent="0.2">
      <c r="A6" s="191" t="s">
        <v>25</v>
      </c>
      <c r="B6" s="181"/>
      <c r="C6" s="181"/>
      <c r="D6" s="181"/>
      <c r="E6" s="181"/>
      <c r="F6" s="181"/>
      <c r="G6" s="182"/>
      <c r="H6" s="192" t="s">
        <v>140</v>
      </c>
      <c r="I6" s="181"/>
      <c r="J6" s="181"/>
      <c r="K6" s="182"/>
      <c r="L6" s="191" t="s">
        <v>20</v>
      </c>
      <c r="M6" s="181"/>
      <c r="N6" s="181"/>
      <c r="O6" s="181"/>
      <c r="P6" s="181"/>
      <c r="Q6" s="181"/>
      <c r="R6" s="181"/>
      <c r="S6" s="181"/>
      <c r="T6" s="182"/>
      <c r="U6" s="180" t="s">
        <v>49</v>
      </c>
      <c r="V6" s="181"/>
      <c r="W6" s="181"/>
      <c r="X6" s="181"/>
      <c r="Y6" s="181"/>
      <c r="Z6" s="182"/>
    </row>
    <row r="7" spans="1:42" s="3" customFormat="1" ht="20.25" customHeight="1" x14ac:dyDescent="0.2">
      <c r="A7" s="193" t="s">
        <v>34</v>
      </c>
      <c r="B7" s="193"/>
      <c r="C7" s="193"/>
      <c r="D7" s="193"/>
      <c r="E7" s="193"/>
      <c r="F7" s="193"/>
      <c r="G7" s="194"/>
      <c r="H7" s="183" t="s">
        <v>218</v>
      </c>
      <c r="I7" s="184"/>
      <c r="J7" s="184"/>
      <c r="K7" s="185"/>
      <c r="L7" s="183" t="s">
        <v>219</v>
      </c>
      <c r="M7" s="184"/>
      <c r="N7" s="184"/>
      <c r="O7" s="184"/>
      <c r="P7" s="184"/>
      <c r="Q7" s="184"/>
      <c r="R7" s="184"/>
      <c r="S7" s="184"/>
      <c r="T7" s="185"/>
      <c r="U7" s="186">
        <v>2020</v>
      </c>
      <c r="V7" s="187"/>
      <c r="W7" s="187"/>
      <c r="X7" s="187"/>
      <c r="Y7" s="187"/>
      <c r="Z7" s="188"/>
      <c r="AA7" s="14"/>
    </row>
    <row r="8" spans="1:42" s="3" customFormat="1" ht="24" customHeight="1" x14ac:dyDescent="0.15">
      <c r="A8" s="195" t="s">
        <v>203</v>
      </c>
      <c r="B8" s="196"/>
      <c r="C8" s="209" t="s">
        <v>166</v>
      </c>
      <c r="D8" s="210"/>
      <c r="E8" s="210"/>
      <c r="F8" s="210"/>
      <c r="G8" s="211"/>
      <c r="H8" s="195" t="s">
        <v>210</v>
      </c>
      <c r="I8" s="196"/>
      <c r="J8" s="212" t="s">
        <v>181</v>
      </c>
      <c r="K8" s="213"/>
      <c r="L8" s="195" t="s">
        <v>204</v>
      </c>
      <c r="M8" s="196"/>
      <c r="N8" s="212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3"/>
      <c r="AA8" s="14"/>
    </row>
    <row r="9" spans="1:42" s="3" customFormat="1" ht="6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  <c r="AA9" s="14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</row>
    <row r="10" spans="1:42" s="3" customFormat="1" ht="12" customHeight="1" x14ac:dyDescent="0.25">
      <c r="A10" s="225" t="s">
        <v>31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14"/>
    </row>
    <row r="11" spans="1:42" s="3" customFormat="1" ht="21.75" customHeight="1" x14ac:dyDescent="0.25">
      <c r="A11" s="203" t="s">
        <v>209</v>
      </c>
      <c r="B11" s="204"/>
      <c r="C11" s="205"/>
      <c r="D11" s="206" t="s">
        <v>220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8"/>
      <c r="AA11" s="14"/>
    </row>
    <row r="12" spans="1:42" ht="23.25" customHeight="1" x14ac:dyDescent="0.25">
      <c r="A12" s="197" t="s">
        <v>126</v>
      </c>
      <c r="B12" s="198"/>
      <c r="C12" s="199"/>
      <c r="D12" s="98" t="s">
        <v>221</v>
      </c>
      <c r="E12" s="215"/>
      <c r="F12" s="215"/>
      <c r="G12" s="215"/>
      <c r="H12" s="99"/>
      <c r="I12" s="98" t="s">
        <v>213</v>
      </c>
      <c r="J12" s="99"/>
      <c r="K12" s="104" t="s">
        <v>222</v>
      </c>
      <c r="L12" s="105"/>
      <c r="M12" s="110" t="s">
        <v>214</v>
      </c>
      <c r="N12" s="110"/>
      <c r="O12" s="110"/>
      <c r="P12" s="110"/>
      <c r="Q12" s="110"/>
      <c r="R12" s="110"/>
      <c r="S12" s="110"/>
      <c r="T12" s="110"/>
      <c r="U12" s="110"/>
      <c r="V12" s="59" t="s">
        <v>199</v>
      </c>
      <c r="W12" s="147" t="s">
        <v>197</v>
      </c>
      <c r="X12" s="147"/>
      <c r="Y12" s="148"/>
      <c r="Z12" s="145" t="s">
        <v>199</v>
      </c>
      <c r="AA12" s="15"/>
    </row>
    <row r="13" spans="1:42" ht="16.5" customHeight="1" x14ac:dyDescent="0.25">
      <c r="A13" s="200"/>
      <c r="B13" s="201"/>
      <c r="C13" s="202"/>
      <c r="D13" s="100"/>
      <c r="E13" s="216"/>
      <c r="F13" s="216"/>
      <c r="G13" s="216"/>
      <c r="H13" s="101"/>
      <c r="I13" s="100"/>
      <c r="J13" s="101"/>
      <c r="K13" s="106"/>
      <c r="L13" s="107"/>
      <c r="M13" s="60" t="s">
        <v>216</v>
      </c>
      <c r="N13" s="111"/>
      <c r="O13" s="111"/>
      <c r="P13" s="111"/>
      <c r="Q13" s="111"/>
      <c r="R13" s="111"/>
      <c r="S13" s="111"/>
      <c r="T13" s="111"/>
      <c r="U13" s="111"/>
      <c r="V13" s="111"/>
      <c r="W13" s="149"/>
      <c r="X13" s="149"/>
      <c r="Y13" s="150"/>
      <c r="Z13" s="146"/>
      <c r="AA13" s="15"/>
    </row>
    <row r="14" spans="1:42" ht="20.25" customHeight="1" x14ac:dyDescent="0.25">
      <c r="A14" s="200"/>
      <c r="B14" s="201"/>
      <c r="C14" s="202"/>
      <c r="D14" s="100"/>
      <c r="E14" s="216"/>
      <c r="F14" s="216"/>
      <c r="G14" s="216"/>
      <c r="H14" s="101"/>
      <c r="I14" s="100"/>
      <c r="J14" s="101"/>
      <c r="K14" s="106"/>
      <c r="L14" s="107"/>
      <c r="M14" s="112" t="s">
        <v>215</v>
      </c>
      <c r="N14" s="113"/>
      <c r="O14" s="113"/>
      <c r="P14" s="113"/>
      <c r="Q14" s="113"/>
      <c r="R14" s="113"/>
      <c r="S14" s="113"/>
      <c r="T14" s="113"/>
      <c r="U14" s="114"/>
      <c r="V14" s="59" t="s">
        <v>200</v>
      </c>
      <c r="W14" s="149"/>
      <c r="X14" s="149"/>
      <c r="Y14" s="150"/>
      <c r="Z14" s="146"/>
      <c r="AA14" s="15"/>
    </row>
    <row r="15" spans="1:42" ht="20.25" customHeight="1" x14ac:dyDescent="0.25">
      <c r="A15" s="200"/>
      <c r="B15" s="201"/>
      <c r="C15" s="202"/>
      <c r="D15" s="102"/>
      <c r="E15" s="217"/>
      <c r="F15" s="217"/>
      <c r="G15" s="217"/>
      <c r="H15" s="103"/>
      <c r="I15" s="102"/>
      <c r="J15" s="103"/>
      <c r="K15" s="108"/>
      <c r="L15" s="109"/>
      <c r="M15" s="60" t="s">
        <v>216</v>
      </c>
      <c r="N15" s="115"/>
      <c r="O15" s="116"/>
      <c r="P15" s="116"/>
      <c r="Q15" s="116"/>
      <c r="R15" s="116"/>
      <c r="S15" s="116"/>
      <c r="T15" s="116"/>
      <c r="U15" s="116"/>
      <c r="V15" s="117"/>
      <c r="W15" s="149"/>
      <c r="X15" s="149"/>
      <c r="Y15" s="150"/>
      <c r="Z15" s="146"/>
      <c r="AA15" s="15"/>
    </row>
    <row r="16" spans="1:42" s="58" customFormat="1" ht="60" customHeight="1" x14ac:dyDescent="0.25">
      <c r="A16" s="151" t="s">
        <v>206</v>
      </c>
      <c r="B16" s="152"/>
      <c r="C16" s="153"/>
      <c r="D16" s="157"/>
      <c r="E16" s="158"/>
      <c r="F16" s="158"/>
      <c r="G16" s="158"/>
      <c r="H16" s="158"/>
      <c r="I16" s="158"/>
      <c r="J16" s="159"/>
      <c r="K16" s="56" t="s">
        <v>207</v>
      </c>
      <c r="L16" s="154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  <c r="AA16" s="57"/>
      <c r="AK16" s="33"/>
    </row>
    <row r="17" spans="1:37" ht="15" customHeight="1" x14ac:dyDescent="0.25">
      <c r="A17" s="104" t="s">
        <v>13</v>
      </c>
      <c r="B17" s="105"/>
      <c r="C17" s="105"/>
      <c r="D17" s="189" t="s">
        <v>316</v>
      </c>
      <c r="E17" s="189"/>
      <c r="F17" s="189"/>
      <c r="G17" s="189"/>
      <c r="H17" s="189"/>
      <c r="I17" s="189"/>
      <c r="J17" s="190"/>
      <c r="K17" s="163" t="s">
        <v>26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  <c r="AA17" s="15"/>
    </row>
    <row r="18" spans="1:37" ht="28.5" customHeight="1" x14ac:dyDescent="0.25">
      <c r="A18" s="108"/>
      <c r="B18" s="109"/>
      <c r="C18" s="109"/>
      <c r="D18" s="189"/>
      <c r="E18" s="189"/>
      <c r="F18" s="189"/>
      <c r="G18" s="189"/>
      <c r="H18" s="189"/>
      <c r="I18" s="189"/>
      <c r="J18" s="190"/>
      <c r="K18" s="41" t="s">
        <v>154</v>
      </c>
      <c r="L18" s="42" t="s">
        <v>155</v>
      </c>
      <c r="M18" s="119" t="s">
        <v>24</v>
      </c>
      <c r="N18" s="119"/>
      <c r="O18" s="119"/>
      <c r="P18" s="120" t="s">
        <v>27</v>
      </c>
      <c r="Q18" s="120"/>
      <c r="R18" s="120"/>
      <c r="S18" s="120"/>
      <c r="T18" s="120"/>
      <c r="U18" s="120"/>
      <c r="V18" s="120"/>
      <c r="W18" s="120"/>
      <c r="X18" s="120"/>
      <c r="Y18" s="120"/>
      <c r="Z18" s="121"/>
      <c r="AA18" s="15"/>
    </row>
    <row r="19" spans="1:37" s="4" customFormat="1" ht="31.5" customHeight="1" x14ac:dyDescent="0.25">
      <c r="A19" s="233" t="s">
        <v>21</v>
      </c>
      <c r="B19" s="234"/>
      <c r="C19" s="234"/>
      <c r="D19" s="139" t="s">
        <v>315</v>
      </c>
      <c r="E19" s="139"/>
      <c r="F19" s="139"/>
      <c r="G19" s="139"/>
      <c r="H19" s="139"/>
      <c r="I19" s="139"/>
      <c r="J19" s="140"/>
      <c r="K19" s="16"/>
      <c r="L19" s="17">
        <v>1</v>
      </c>
      <c r="M19" s="141"/>
      <c r="N19" s="141"/>
      <c r="O19" s="141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3"/>
      <c r="AA19" s="18"/>
      <c r="AK19" s="8"/>
    </row>
    <row r="20" spans="1:37" ht="18.75" customHeight="1" x14ac:dyDescent="0.25">
      <c r="A20" s="169" t="s">
        <v>30</v>
      </c>
      <c r="B20" s="19" t="s">
        <v>52</v>
      </c>
      <c r="C20" s="104" t="s">
        <v>17</v>
      </c>
      <c r="D20" s="231"/>
      <c r="E20" s="169" t="s">
        <v>18</v>
      </c>
      <c r="F20" s="169" t="s">
        <v>19</v>
      </c>
      <c r="G20" s="173" t="s">
        <v>14</v>
      </c>
      <c r="H20" s="173"/>
      <c r="I20" s="173" t="s">
        <v>15</v>
      </c>
      <c r="J20" s="174"/>
      <c r="K20" s="175" t="s">
        <v>51</v>
      </c>
      <c r="L20" s="177" t="s">
        <v>32</v>
      </c>
      <c r="M20" s="177" t="s">
        <v>16</v>
      </c>
      <c r="N20" s="118" t="s">
        <v>11</v>
      </c>
      <c r="O20" s="118" t="s">
        <v>0</v>
      </c>
      <c r="P20" s="118" t="s">
        <v>1</v>
      </c>
      <c r="Q20" s="118" t="s">
        <v>2</v>
      </c>
      <c r="R20" s="118" t="s">
        <v>3</v>
      </c>
      <c r="S20" s="118" t="s">
        <v>4</v>
      </c>
      <c r="T20" s="118" t="s">
        <v>5</v>
      </c>
      <c r="U20" s="118" t="s">
        <v>6</v>
      </c>
      <c r="V20" s="118" t="s">
        <v>7</v>
      </c>
      <c r="W20" s="118" t="s">
        <v>8</v>
      </c>
      <c r="X20" s="118" t="s">
        <v>9</v>
      </c>
      <c r="Y20" s="118" t="s">
        <v>10</v>
      </c>
      <c r="Z20" s="171" t="s">
        <v>12</v>
      </c>
      <c r="AA20" s="15"/>
    </row>
    <row r="21" spans="1:37" s="3" customFormat="1" ht="18.75" customHeight="1" x14ac:dyDescent="0.25">
      <c r="A21" s="170"/>
      <c r="B21" s="45">
        <f>+B22+B24+B26+B28</f>
        <v>1</v>
      </c>
      <c r="C21" s="108"/>
      <c r="D21" s="232"/>
      <c r="E21" s="170"/>
      <c r="F21" s="170"/>
      <c r="G21" s="173"/>
      <c r="H21" s="173"/>
      <c r="I21" s="173"/>
      <c r="J21" s="174"/>
      <c r="K21" s="176"/>
      <c r="L21" s="178"/>
      <c r="M21" s="177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72"/>
      <c r="AA21" s="14"/>
    </row>
    <row r="22" spans="1:37" ht="23.1" customHeight="1" x14ac:dyDescent="0.25">
      <c r="A22" s="160">
        <v>1</v>
      </c>
      <c r="B22" s="166">
        <v>0.1</v>
      </c>
      <c r="C22" s="144" t="s">
        <v>223</v>
      </c>
      <c r="D22" s="144"/>
      <c r="E22" s="144" t="s">
        <v>226</v>
      </c>
      <c r="F22" s="144" t="s">
        <v>226</v>
      </c>
      <c r="G22" s="144" t="s">
        <v>227</v>
      </c>
      <c r="H22" s="144"/>
      <c r="I22" s="144" t="s">
        <v>228</v>
      </c>
      <c r="J22" s="179"/>
      <c r="K22" s="161" t="s">
        <v>318</v>
      </c>
      <c r="L22" s="162" t="s">
        <v>324</v>
      </c>
      <c r="M22" s="46" t="s">
        <v>196</v>
      </c>
      <c r="N22" s="61">
        <v>0.5</v>
      </c>
      <c r="O22" s="61"/>
      <c r="P22" s="61"/>
      <c r="Q22" s="62"/>
      <c r="R22" s="62"/>
      <c r="S22" s="62"/>
      <c r="T22" s="61">
        <v>0.5</v>
      </c>
      <c r="U22" s="62"/>
      <c r="V22" s="62"/>
      <c r="W22" s="62"/>
      <c r="X22" s="62"/>
      <c r="Y22" s="62"/>
      <c r="Z22" s="47">
        <f>SUM(N22:Y22)</f>
        <v>1</v>
      </c>
      <c r="AA22" s="15"/>
    </row>
    <row r="23" spans="1:37" ht="28.5" customHeight="1" x14ac:dyDescent="0.25">
      <c r="A23" s="160"/>
      <c r="B23" s="166"/>
      <c r="C23" s="144"/>
      <c r="D23" s="144"/>
      <c r="E23" s="144"/>
      <c r="F23" s="144"/>
      <c r="G23" s="144"/>
      <c r="H23" s="144"/>
      <c r="I23" s="144"/>
      <c r="J23" s="179"/>
      <c r="K23" s="84"/>
      <c r="L23" s="85"/>
      <c r="M23" s="20" t="s">
        <v>62</v>
      </c>
      <c r="N23" s="63">
        <v>0.5</v>
      </c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23">
        <f t="shared" ref="Z23:Z29" si="0">SUM(N23:Y23)</f>
        <v>0.5</v>
      </c>
      <c r="AA23" s="15"/>
    </row>
    <row r="24" spans="1:37" ht="23.1" customHeight="1" x14ac:dyDescent="0.25">
      <c r="A24" s="160">
        <v>2</v>
      </c>
      <c r="B24" s="166">
        <v>0.4</v>
      </c>
      <c r="C24" s="86" t="s">
        <v>224</v>
      </c>
      <c r="D24" s="87"/>
      <c r="E24" s="167" t="s">
        <v>226</v>
      </c>
      <c r="F24" s="167" t="s">
        <v>226</v>
      </c>
      <c r="G24" s="86" t="s">
        <v>229</v>
      </c>
      <c r="H24" s="87"/>
      <c r="I24" s="122" t="s">
        <v>230</v>
      </c>
      <c r="J24" s="123"/>
      <c r="K24" s="84" t="s">
        <v>319</v>
      </c>
      <c r="L24" s="85" t="s">
        <v>320</v>
      </c>
      <c r="M24" s="46" t="s">
        <v>196</v>
      </c>
      <c r="N24" s="65"/>
      <c r="O24" s="61">
        <v>0.5</v>
      </c>
      <c r="P24" s="61"/>
      <c r="Q24" s="62"/>
      <c r="R24" s="62"/>
      <c r="S24" s="62"/>
      <c r="T24" s="62"/>
      <c r="U24" s="62"/>
      <c r="V24" s="62"/>
      <c r="W24" s="62"/>
      <c r="X24" s="62"/>
      <c r="Y24" s="62">
        <v>0.5</v>
      </c>
      <c r="Z24" s="47">
        <f t="shared" si="0"/>
        <v>1</v>
      </c>
      <c r="AA24" s="15"/>
    </row>
    <row r="25" spans="1:37" ht="84.75" customHeight="1" x14ac:dyDescent="0.25">
      <c r="A25" s="160"/>
      <c r="B25" s="166"/>
      <c r="C25" s="88"/>
      <c r="D25" s="89"/>
      <c r="E25" s="168"/>
      <c r="F25" s="168"/>
      <c r="G25" s="88"/>
      <c r="H25" s="89"/>
      <c r="I25" s="124"/>
      <c r="J25" s="125"/>
      <c r="K25" s="84"/>
      <c r="L25" s="85"/>
      <c r="M25" s="24" t="s">
        <v>62</v>
      </c>
      <c r="N25" s="63"/>
      <c r="O25" s="64">
        <v>0.5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23">
        <f t="shared" si="0"/>
        <v>0.5</v>
      </c>
      <c r="AA25" s="15"/>
    </row>
    <row r="26" spans="1:37" ht="23.1" customHeight="1" x14ac:dyDescent="0.25">
      <c r="A26" s="160">
        <v>3</v>
      </c>
      <c r="B26" s="166">
        <v>0.5</v>
      </c>
      <c r="C26" s="144" t="s">
        <v>225</v>
      </c>
      <c r="D26" s="144"/>
      <c r="E26" s="144" t="s">
        <v>226</v>
      </c>
      <c r="F26" s="144" t="s">
        <v>226</v>
      </c>
      <c r="G26" s="144" t="s">
        <v>231</v>
      </c>
      <c r="H26" s="144"/>
      <c r="I26" s="96" t="s">
        <v>311</v>
      </c>
      <c r="J26" s="97"/>
      <c r="K26" s="126" t="s">
        <v>325</v>
      </c>
      <c r="L26" s="85" t="s">
        <v>321</v>
      </c>
      <c r="M26" s="46" t="s">
        <v>196</v>
      </c>
      <c r="N26" s="72"/>
      <c r="O26" s="72"/>
      <c r="P26" s="72"/>
      <c r="Q26" s="73"/>
      <c r="R26" s="73"/>
      <c r="S26" s="73"/>
      <c r="T26" s="73"/>
      <c r="U26" s="73"/>
      <c r="V26" s="73">
        <v>0.75</v>
      </c>
      <c r="W26" s="73"/>
      <c r="X26" s="73"/>
      <c r="Y26" s="73">
        <v>0.25</v>
      </c>
      <c r="Z26" s="47">
        <f t="shared" si="0"/>
        <v>1</v>
      </c>
      <c r="AA26" s="15"/>
    </row>
    <row r="27" spans="1:37" ht="23.1" customHeight="1" x14ac:dyDescent="0.25">
      <c r="A27" s="160"/>
      <c r="B27" s="166"/>
      <c r="C27" s="144"/>
      <c r="D27" s="144"/>
      <c r="E27" s="144"/>
      <c r="F27" s="144"/>
      <c r="G27" s="144"/>
      <c r="H27" s="144"/>
      <c r="I27" s="96"/>
      <c r="J27" s="97"/>
      <c r="K27" s="84"/>
      <c r="L27" s="85"/>
      <c r="M27" s="24" t="s">
        <v>62</v>
      </c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 t="shared" si="0"/>
        <v>0</v>
      </c>
      <c r="AA27" s="15"/>
    </row>
    <row r="28" spans="1:37" ht="23.1" customHeight="1" x14ac:dyDescent="0.25">
      <c r="A28" s="160">
        <v>4</v>
      </c>
      <c r="B28" s="229"/>
      <c r="C28" s="230"/>
      <c r="D28" s="230"/>
      <c r="E28" s="129"/>
      <c r="F28" s="129"/>
      <c r="G28" s="129"/>
      <c r="H28" s="129"/>
      <c r="I28" s="130"/>
      <c r="J28" s="131"/>
      <c r="K28" s="132"/>
      <c r="L28" s="227"/>
      <c r="M28" s="46" t="s">
        <v>196</v>
      </c>
      <c r="N28" s="48"/>
      <c r="O28" s="48"/>
      <c r="P28" s="48"/>
      <c r="Q28" s="49"/>
      <c r="R28" s="49"/>
      <c r="S28" s="49"/>
      <c r="T28" s="49"/>
      <c r="U28" s="49"/>
      <c r="V28" s="49"/>
      <c r="W28" s="49"/>
      <c r="X28" s="49"/>
      <c r="Y28" s="49"/>
      <c r="Z28" s="47">
        <f t="shared" si="0"/>
        <v>0</v>
      </c>
      <c r="AA28" s="15"/>
    </row>
    <row r="29" spans="1:37" ht="23.1" customHeight="1" thickBot="1" x14ac:dyDescent="0.3">
      <c r="A29" s="160"/>
      <c r="B29" s="229"/>
      <c r="C29" s="230"/>
      <c r="D29" s="230"/>
      <c r="E29" s="129"/>
      <c r="F29" s="129"/>
      <c r="G29" s="129"/>
      <c r="H29" s="129"/>
      <c r="I29" s="130"/>
      <c r="J29" s="131"/>
      <c r="K29" s="133"/>
      <c r="L29" s="228"/>
      <c r="M29" s="25" t="s">
        <v>62</v>
      </c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>
        <f t="shared" si="0"/>
        <v>0</v>
      </c>
      <c r="AA29" s="15"/>
    </row>
    <row r="30" spans="1:37" ht="4.5" customHeight="1" x14ac:dyDescent="0.25">
      <c r="A30" s="306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29"/>
    </row>
    <row r="31" spans="1:37" s="3" customFormat="1" ht="13.5" customHeight="1" x14ac:dyDescent="0.25">
      <c r="A31" s="203" t="s">
        <v>209</v>
      </c>
      <c r="B31" s="204"/>
      <c r="C31" s="205"/>
      <c r="D31" s="327" t="s">
        <v>220</v>
      </c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14"/>
    </row>
    <row r="32" spans="1:37" ht="12" customHeight="1" x14ac:dyDescent="0.25">
      <c r="A32" s="197" t="s">
        <v>128</v>
      </c>
      <c r="B32" s="198"/>
      <c r="C32" s="199"/>
      <c r="D32" s="98" t="s">
        <v>232</v>
      </c>
      <c r="E32" s="215"/>
      <c r="F32" s="215"/>
      <c r="G32" s="215"/>
      <c r="H32" s="99"/>
      <c r="I32" s="98" t="s">
        <v>213</v>
      </c>
      <c r="J32" s="99"/>
      <c r="K32" s="104" t="s">
        <v>235</v>
      </c>
      <c r="L32" s="105"/>
      <c r="M32" s="110" t="s">
        <v>214</v>
      </c>
      <c r="N32" s="110"/>
      <c r="O32" s="110"/>
      <c r="P32" s="110"/>
      <c r="Q32" s="110"/>
      <c r="R32" s="110"/>
      <c r="S32" s="110"/>
      <c r="T32" s="110"/>
      <c r="U32" s="110"/>
      <c r="V32" s="59" t="s">
        <v>199</v>
      </c>
      <c r="W32" s="147" t="s">
        <v>197</v>
      </c>
      <c r="X32" s="147"/>
      <c r="Y32" s="148"/>
      <c r="Z32" s="145" t="s">
        <v>199</v>
      </c>
      <c r="AA32" s="15"/>
    </row>
    <row r="33" spans="1:37" ht="12" customHeight="1" x14ac:dyDescent="0.25">
      <c r="A33" s="200"/>
      <c r="B33" s="201"/>
      <c r="C33" s="202"/>
      <c r="D33" s="100"/>
      <c r="E33" s="216"/>
      <c r="F33" s="216"/>
      <c r="G33" s="216"/>
      <c r="H33" s="101"/>
      <c r="I33" s="100"/>
      <c r="J33" s="101"/>
      <c r="K33" s="106"/>
      <c r="L33" s="107"/>
      <c r="M33" s="60" t="s">
        <v>216</v>
      </c>
      <c r="N33" s="111"/>
      <c r="O33" s="111"/>
      <c r="P33" s="111"/>
      <c r="Q33" s="111"/>
      <c r="R33" s="111"/>
      <c r="S33" s="111"/>
      <c r="T33" s="111"/>
      <c r="U33" s="111"/>
      <c r="V33" s="111"/>
      <c r="W33" s="149"/>
      <c r="X33" s="149"/>
      <c r="Y33" s="150"/>
      <c r="Z33" s="146"/>
      <c r="AA33" s="15"/>
    </row>
    <row r="34" spans="1:37" ht="12" customHeight="1" x14ac:dyDescent="0.25">
      <c r="A34" s="200"/>
      <c r="B34" s="201"/>
      <c r="C34" s="202"/>
      <c r="D34" s="100"/>
      <c r="E34" s="216"/>
      <c r="F34" s="216"/>
      <c r="G34" s="216"/>
      <c r="H34" s="101"/>
      <c r="I34" s="100"/>
      <c r="J34" s="101"/>
      <c r="K34" s="106"/>
      <c r="L34" s="107"/>
      <c r="M34" s="112" t="s">
        <v>215</v>
      </c>
      <c r="N34" s="113"/>
      <c r="O34" s="113"/>
      <c r="P34" s="113"/>
      <c r="Q34" s="113"/>
      <c r="R34" s="113"/>
      <c r="S34" s="113"/>
      <c r="T34" s="113"/>
      <c r="U34" s="114"/>
      <c r="V34" s="59" t="s">
        <v>199</v>
      </c>
      <c r="W34" s="149"/>
      <c r="X34" s="149"/>
      <c r="Y34" s="150"/>
      <c r="Z34" s="146"/>
      <c r="AA34" s="15"/>
    </row>
    <row r="35" spans="1:37" ht="12" customHeight="1" x14ac:dyDescent="0.25">
      <c r="A35" s="200"/>
      <c r="B35" s="201"/>
      <c r="C35" s="202"/>
      <c r="D35" s="102"/>
      <c r="E35" s="217"/>
      <c r="F35" s="217"/>
      <c r="G35" s="217"/>
      <c r="H35" s="103"/>
      <c r="I35" s="102"/>
      <c r="J35" s="103"/>
      <c r="K35" s="108"/>
      <c r="L35" s="109"/>
      <c r="M35" s="60" t="s">
        <v>216</v>
      </c>
      <c r="N35" s="115"/>
      <c r="O35" s="116"/>
      <c r="P35" s="116"/>
      <c r="Q35" s="116"/>
      <c r="R35" s="116"/>
      <c r="S35" s="116"/>
      <c r="T35" s="116"/>
      <c r="U35" s="116"/>
      <c r="V35" s="117"/>
      <c r="W35" s="149"/>
      <c r="X35" s="149"/>
      <c r="Y35" s="150"/>
      <c r="Z35" s="146"/>
      <c r="AA35" s="15"/>
    </row>
    <row r="36" spans="1:37" s="58" customFormat="1" ht="60" customHeight="1" thickBot="1" x14ac:dyDescent="0.3">
      <c r="A36" s="151" t="s">
        <v>206</v>
      </c>
      <c r="B36" s="152"/>
      <c r="C36" s="153"/>
      <c r="D36" s="157"/>
      <c r="E36" s="158"/>
      <c r="F36" s="158"/>
      <c r="G36" s="158"/>
      <c r="H36" s="158"/>
      <c r="I36" s="158"/>
      <c r="J36" s="159"/>
      <c r="K36" s="56" t="s">
        <v>207</v>
      </c>
      <c r="L36" s="154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6"/>
      <c r="AA36" s="57"/>
      <c r="AK36" s="33"/>
    </row>
    <row r="37" spans="1:37" ht="15" customHeight="1" x14ac:dyDescent="0.25">
      <c r="A37" s="104" t="s">
        <v>13</v>
      </c>
      <c r="B37" s="105"/>
      <c r="C37" s="105"/>
      <c r="D37" s="249" t="s">
        <v>233</v>
      </c>
      <c r="E37" s="249"/>
      <c r="F37" s="249"/>
      <c r="G37" s="249"/>
      <c r="H37" s="249"/>
      <c r="I37" s="249"/>
      <c r="J37" s="250"/>
      <c r="K37" s="293" t="s">
        <v>26</v>
      </c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5"/>
      <c r="AA37" s="15"/>
    </row>
    <row r="38" spans="1:37" ht="28.5" customHeight="1" x14ac:dyDescent="0.25">
      <c r="A38" s="108"/>
      <c r="B38" s="109"/>
      <c r="C38" s="109"/>
      <c r="D38" s="249"/>
      <c r="E38" s="249"/>
      <c r="F38" s="249"/>
      <c r="G38" s="249"/>
      <c r="H38" s="249"/>
      <c r="I38" s="249"/>
      <c r="J38" s="250"/>
      <c r="K38" s="41" t="s">
        <v>154</v>
      </c>
      <c r="L38" s="42" t="s">
        <v>155</v>
      </c>
      <c r="M38" s="119" t="s">
        <v>24</v>
      </c>
      <c r="N38" s="119"/>
      <c r="O38" s="119"/>
      <c r="P38" s="120" t="s">
        <v>27</v>
      </c>
      <c r="Q38" s="120"/>
      <c r="R38" s="120"/>
      <c r="S38" s="120"/>
      <c r="T38" s="120"/>
      <c r="U38" s="120"/>
      <c r="V38" s="120"/>
      <c r="W38" s="120"/>
      <c r="X38" s="120"/>
      <c r="Y38" s="120"/>
      <c r="Z38" s="121"/>
      <c r="AA38" s="15"/>
    </row>
    <row r="39" spans="1:37" s="4" customFormat="1" ht="31.5" customHeight="1" x14ac:dyDescent="0.25">
      <c r="A39" s="233" t="s">
        <v>21</v>
      </c>
      <c r="B39" s="234"/>
      <c r="C39" s="234"/>
      <c r="D39" s="139" t="s">
        <v>234</v>
      </c>
      <c r="E39" s="139"/>
      <c r="F39" s="139"/>
      <c r="G39" s="139"/>
      <c r="H39" s="139"/>
      <c r="I39" s="139"/>
      <c r="J39" s="140"/>
      <c r="K39" s="16"/>
      <c r="L39" s="17">
        <v>7</v>
      </c>
      <c r="M39" s="141"/>
      <c r="N39" s="141"/>
      <c r="O39" s="141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3"/>
      <c r="AA39" s="18"/>
      <c r="AK39" s="8"/>
    </row>
    <row r="40" spans="1:37" ht="18.75" customHeight="1" x14ac:dyDescent="0.25">
      <c r="A40" s="169" t="s">
        <v>30</v>
      </c>
      <c r="B40" s="19" t="s">
        <v>52</v>
      </c>
      <c r="C40" s="104" t="s">
        <v>17</v>
      </c>
      <c r="D40" s="231"/>
      <c r="E40" s="169" t="s">
        <v>18</v>
      </c>
      <c r="F40" s="169" t="s">
        <v>19</v>
      </c>
      <c r="G40" s="173" t="s">
        <v>14</v>
      </c>
      <c r="H40" s="173"/>
      <c r="I40" s="173" t="s">
        <v>15</v>
      </c>
      <c r="J40" s="174"/>
      <c r="K40" s="175" t="s">
        <v>51</v>
      </c>
      <c r="L40" s="177" t="s">
        <v>32</v>
      </c>
      <c r="M40" s="177" t="s">
        <v>16</v>
      </c>
      <c r="N40" s="118" t="s">
        <v>11</v>
      </c>
      <c r="O40" s="118" t="s">
        <v>0</v>
      </c>
      <c r="P40" s="118" t="s">
        <v>1</v>
      </c>
      <c r="Q40" s="118" t="s">
        <v>2</v>
      </c>
      <c r="R40" s="118" t="s">
        <v>3</v>
      </c>
      <c r="S40" s="118" t="s">
        <v>4</v>
      </c>
      <c r="T40" s="118" t="s">
        <v>5</v>
      </c>
      <c r="U40" s="118" t="s">
        <v>6</v>
      </c>
      <c r="V40" s="118" t="s">
        <v>7</v>
      </c>
      <c r="W40" s="118" t="s">
        <v>8</v>
      </c>
      <c r="X40" s="118" t="s">
        <v>9</v>
      </c>
      <c r="Y40" s="118" t="s">
        <v>10</v>
      </c>
      <c r="Z40" s="171" t="s">
        <v>12</v>
      </c>
      <c r="AA40" s="15"/>
    </row>
    <row r="41" spans="1:37" s="3" customFormat="1" ht="18.75" customHeight="1" x14ac:dyDescent="0.25">
      <c r="A41" s="170"/>
      <c r="B41" s="45">
        <v>1</v>
      </c>
      <c r="C41" s="108"/>
      <c r="D41" s="232"/>
      <c r="E41" s="170"/>
      <c r="F41" s="170"/>
      <c r="G41" s="173"/>
      <c r="H41" s="173"/>
      <c r="I41" s="173"/>
      <c r="J41" s="174"/>
      <c r="K41" s="176"/>
      <c r="L41" s="178"/>
      <c r="M41" s="177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72"/>
      <c r="AA41" s="14"/>
    </row>
    <row r="42" spans="1:37" ht="23.1" customHeight="1" x14ac:dyDescent="0.25">
      <c r="A42" s="160">
        <v>1</v>
      </c>
      <c r="B42" s="264">
        <v>0.1</v>
      </c>
      <c r="C42" s="144" t="s">
        <v>236</v>
      </c>
      <c r="D42" s="144"/>
      <c r="E42" s="144" t="s">
        <v>226</v>
      </c>
      <c r="F42" s="144" t="s">
        <v>237</v>
      </c>
      <c r="G42" s="144" t="s">
        <v>238</v>
      </c>
      <c r="H42" s="144"/>
      <c r="I42" s="130" t="s">
        <v>239</v>
      </c>
      <c r="J42" s="131"/>
      <c r="K42" s="161" t="s">
        <v>343</v>
      </c>
      <c r="L42" s="162" t="s">
        <v>344</v>
      </c>
      <c r="M42" s="46" t="s">
        <v>196</v>
      </c>
      <c r="N42" s="82">
        <v>1</v>
      </c>
      <c r="O42" s="61"/>
      <c r="P42" s="61"/>
      <c r="Q42" s="62"/>
      <c r="R42" s="62"/>
      <c r="S42" s="62"/>
      <c r="T42" s="62"/>
      <c r="U42" s="62"/>
      <c r="V42" s="62"/>
      <c r="W42" s="62"/>
      <c r="X42" s="62"/>
      <c r="Y42" s="62"/>
      <c r="Z42" s="66">
        <f>SUM(N42:Y42)</f>
        <v>1</v>
      </c>
      <c r="AA42" s="15"/>
    </row>
    <row r="43" spans="1:37" ht="23.1" customHeight="1" x14ac:dyDescent="0.25">
      <c r="A43" s="160"/>
      <c r="B43" s="264"/>
      <c r="C43" s="144"/>
      <c r="D43" s="144"/>
      <c r="E43" s="144"/>
      <c r="F43" s="144"/>
      <c r="G43" s="144"/>
      <c r="H43" s="144"/>
      <c r="I43" s="130"/>
      <c r="J43" s="131"/>
      <c r="K43" s="84"/>
      <c r="L43" s="85"/>
      <c r="M43" s="20" t="s">
        <v>62</v>
      </c>
      <c r="N43" s="63">
        <v>1</v>
      </c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7">
        <f t="shared" ref="Z43:Z55" si="1">SUM(N43:Y43)</f>
        <v>1</v>
      </c>
      <c r="AA43" s="15"/>
    </row>
    <row r="44" spans="1:37" ht="23.1" customHeight="1" x14ac:dyDescent="0.25">
      <c r="A44" s="160">
        <v>2</v>
      </c>
      <c r="B44" s="264">
        <v>0.15</v>
      </c>
      <c r="C44" s="144" t="s">
        <v>240</v>
      </c>
      <c r="D44" s="144"/>
      <c r="E44" s="144" t="s">
        <v>241</v>
      </c>
      <c r="F44" s="144" t="s">
        <v>242</v>
      </c>
      <c r="G44" s="144" t="s">
        <v>238</v>
      </c>
      <c r="H44" s="144"/>
      <c r="I44" s="130" t="s">
        <v>243</v>
      </c>
      <c r="J44" s="131"/>
      <c r="K44" s="84" t="s">
        <v>322</v>
      </c>
      <c r="L44" s="85" t="s">
        <v>323</v>
      </c>
      <c r="M44" s="46" t="s">
        <v>196</v>
      </c>
      <c r="N44" s="61"/>
      <c r="O44" s="61"/>
      <c r="P44" s="61"/>
      <c r="Q44" s="62"/>
      <c r="R44" s="62"/>
      <c r="S44" s="62"/>
      <c r="T44" s="62"/>
      <c r="U44" s="62"/>
      <c r="V44" s="62"/>
      <c r="W44" s="62">
        <v>0.5</v>
      </c>
      <c r="X44" s="62">
        <v>0.5</v>
      </c>
      <c r="Y44" s="62"/>
      <c r="Z44" s="66">
        <f t="shared" si="1"/>
        <v>1</v>
      </c>
      <c r="AA44" s="15"/>
    </row>
    <row r="45" spans="1:37" ht="23.1" customHeight="1" x14ac:dyDescent="0.25">
      <c r="A45" s="160"/>
      <c r="B45" s="264"/>
      <c r="C45" s="144"/>
      <c r="D45" s="144"/>
      <c r="E45" s="144"/>
      <c r="F45" s="144"/>
      <c r="G45" s="144"/>
      <c r="H45" s="144"/>
      <c r="I45" s="130"/>
      <c r="J45" s="131"/>
      <c r="K45" s="84"/>
      <c r="L45" s="85"/>
      <c r="M45" s="24" t="s">
        <v>62</v>
      </c>
      <c r="N45" s="63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7">
        <f t="shared" si="1"/>
        <v>0</v>
      </c>
      <c r="AA45" s="15"/>
    </row>
    <row r="46" spans="1:37" ht="23.1" customHeight="1" x14ac:dyDescent="0.25">
      <c r="A46" s="160">
        <v>3</v>
      </c>
      <c r="B46" s="264">
        <v>0.1</v>
      </c>
      <c r="C46" s="144" t="s">
        <v>244</v>
      </c>
      <c r="D46" s="144"/>
      <c r="E46" s="144" t="s">
        <v>226</v>
      </c>
      <c r="F46" s="144" t="s">
        <v>245</v>
      </c>
      <c r="G46" s="144" t="s">
        <v>246</v>
      </c>
      <c r="H46" s="144"/>
      <c r="I46" s="297" t="s">
        <v>247</v>
      </c>
      <c r="J46" s="298"/>
      <c r="K46" s="84" t="s">
        <v>322</v>
      </c>
      <c r="L46" s="85" t="s">
        <v>323</v>
      </c>
      <c r="M46" s="46" t="s">
        <v>196</v>
      </c>
      <c r="N46" s="61"/>
      <c r="O46" s="61"/>
      <c r="P46" s="61"/>
      <c r="Q46" s="62">
        <v>0.4</v>
      </c>
      <c r="R46" s="62"/>
      <c r="S46" s="62"/>
      <c r="T46" s="62"/>
      <c r="U46" s="62">
        <v>0.15</v>
      </c>
      <c r="V46" s="62">
        <v>0.15</v>
      </c>
      <c r="W46" s="62">
        <v>0.3</v>
      </c>
      <c r="X46" s="62"/>
      <c r="Y46" s="62"/>
      <c r="Z46" s="66">
        <f t="shared" si="1"/>
        <v>1</v>
      </c>
      <c r="AA46" s="15"/>
    </row>
    <row r="47" spans="1:37" ht="23.1" customHeight="1" x14ac:dyDescent="0.25">
      <c r="A47" s="160"/>
      <c r="B47" s="264"/>
      <c r="C47" s="144"/>
      <c r="D47" s="144"/>
      <c r="E47" s="144"/>
      <c r="F47" s="144"/>
      <c r="G47" s="144"/>
      <c r="H47" s="144"/>
      <c r="I47" s="297"/>
      <c r="J47" s="298"/>
      <c r="K47" s="84"/>
      <c r="L47" s="85"/>
      <c r="M47" s="24" t="s">
        <v>62</v>
      </c>
      <c r="N47" s="63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7">
        <f t="shared" si="1"/>
        <v>0</v>
      </c>
      <c r="AA47" s="15"/>
    </row>
    <row r="48" spans="1:37" ht="23.1" customHeight="1" x14ac:dyDescent="0.25">
      <c r="A48" s="160">
        <v>4</v>
      </c>
      <c r="B48" s="332">
        <v>0.2</v>
      </c>
      <c r="C48" s="86" t="s">
        <v>248</v>
      </c>
      <c r="D48" s="87"/>
      <c r="E48" s="144" t="s">
        <v>249</v>
      </c>
      <c r="F48" s="167" t="s">
        <v>250</v>
      </c>
      <c r="G48" s="144" t="s">
        <v>238</v>
      </c>
      <c r="H48" s="144"/>
      <c r="I48" s="328" t="s">
        <v>251</v>
      </c>
      <c r="J48" s="329"/>
      <c r="K48" s="84" t="s">
        <v>326</v>
      </c>
      <c r="L48" s="84" t="s">
        <v>327</v>
      </c>
      <c r="M48" s="46" t="s">
        <v>196</v>
      </c>
      <c r="N48" s="61">
        <v>0.35</v>
      </c>
      <c r="O48" s="61"/>
      <c r="P48" s="61"/>
      <c r="Q48" s="62"/>
      <c r="R48" s="62"/>
      <c r="S48" s="62"/>
      <c r="T48" s="62"/>
      <c r="U48" s="62"/>
      <c r="V48" s="62">
        <v>0.15</v>
      </c>
      <c r="W48" s="62">
        <v>0.15</v>
      </c>
      <c r="X48" s="62">
        <v>0.15</v>
      </c>
      <c r="Y48" s="62">
        <v>0.2</v>
      </c>
      <c r="Z48" s="66">
        <f t="shared" si="1"/>
        <v>1</v>
      </c>
      <c r="AA48" s="15"/>
    </row>
    <row r="49" spans="1:37" ht="23.1" customHeight="1" thickBot="1" x14ac:dyDescent="0.3">
      <c r="A49" s="160"/>
      <c r="B49" s="333"/>
      <c r="C49" s="88"/>
      <c r="D49" s="89"/>
      <c r="E49" s="144"/>
      <c r="F49" s="168"/>
      <c r="G49" s="144"/>
      <c r="H49" s="144"/>
      <c r="I49" s="330"/>
      <c r="J49" s="331"/>
      <c r="K49" s="84"/>
      <c r="L49" s="84"/>
      <c r="M49" s="24" t="s">
        <v>62</v>
      </c>
      <c r="N49" s="63">
        <v>0.35</v>
      </c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8">
        <f t="shared" si="1"/>
        <v>0.35</v>
      </c>
      <c r="AA49" s="15"/>
    </row>
    <row r="50" spans="1:37" ht="22.5" customHeight="1" x14ac:dyDescent="0.25">
      <c r="A50" s="160">
        <v>5</v>
      </c>
      <c r="B50" s="332">
        <v>0.15</v>
      </c>
      <c r="C50" s="86" t="s">
        <v>252</v>
      </c>
      <c r="D50" s="87"/>
      <c r="E50" s="144" t="s">
        <v>253</v>
      </c>
      <c r="F50" s="144" t="s">
        <v>245</v>
      </c>
      <c r="G50" s="144" t="s">
        <v>238</v>
      </c>
      <c r="H50" s="144"/>
      <c r="I50" s="328" t="s">
        <v>254</v>
      </c>
      <c r="J50" s="329"/>
      <c r="K50" s="132" t="s">
        <v>345</v>
      </c>
      <c r="L50" s="227" t="s">
        <v>347</v>
      </c>
      <c r="M50" s="46" t="s">
        <v>196</v>
      </c>
      <c r="N50" s="61"/>
      <c r="O50" s="61"/>
      <c r="P50" s="61"/>
      <c r="Q50" s="62">
        <v>0.5</v>
      </c>
      <c r="R50" s="62"/>
      <c r="S50" s="62"/>
      <c r="T50" s="62"/>
      <c r="U50" s="62"/>
      <c r="V50" s="62"/>
      <c r="W50" s="62"/>
      <c r="X50" s="62">
        <v>0.5</v>
      </c>
      <c r="Y50" s="62"/>
      <c r="Z50" s="66">
        <f t="shared" si="1"/>
        <v>1</v>
      </c>
      <c r="AA50" s="15"/>
    </row>
    <row r="51" spans="1:37" ht="23.1" customHeight="1" thickBot="1" x14ac:dyDescent="0.3">
      <c r="A51" s="160"/>
      <c r="B51" s="333"/>
      <c r="C51" s="88"/>
      <c r="D51" s="89"/>
      <c r="E51" s="144"/>
      <c r="F51" s="144"/>
      <c r="G51" s="144"/>
      <c r="H51" s="144"/>
      <c r="I51" s="330"/>
      <c r="J51" s="331"/>
      <c r="K51" s="133"/>
      <c r="L51" s="228"/>
      <c r="M51" s="25" t="s">
        <v>62</v>
      </c>
      <c r="N51" s="63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8">
        <f t="shared" si="1"/>
        <v>0</v>
      </c>
      <c r="AA51" s="15"/>
    </row>
    <row r="52" spans="1:37" ht="23.1" customHeight="1" x14ac:dyDescent="0.25">
      <c r="A52" s="160">
        <v>6</v>
      </c>
      <c r="B52" s="332">
        <v>0.15</v>
      </c>
      <c r="C52" s="86" t="s">
        <v>255</v>
      </c>
      <c r="D52" s="87"/>
      <c r="E52" s="144" t="s">
        <v>256</v>
      </c>
      <c r="F52" s="144" t="s">
        <v>257</v>
      </c>
      <c r="G52" s="144" t="s">
        <v>238</v>
      </c>
      <c r="H52" s="144"/>
      <c r="I52" s="328" t="s">
        <v>258</v>
      </c>
      <c r="J52" s="329"/>
      <c r="K52" s="84" t="s">
        <v>346</v>
      </c>
      <c r="L52" s="85" t="s">
        <v>348</v>
      </c>
      <c r="M52" s="46" t="s">
        <v>196</v>
      </c>
      <c r="N52" s="61"/>
      <c r="O52" s="61"/>
      <c r="P52" s="61"/>
      <c r="Q52" s="62"/>
      <c r="R52" s="62"/>
      <c r="S52" s="62"/>
      <c r="T52" s="62"/>
      <c r="U52" s="62"/>
      <c r="V52" s="62"/>
      <c r="W52" s="62"/>
      <c r="X52" s="83">
        <v>1</v>
      </c>
      <c r="Y52" s="62"/>
      <c r="Z52" s="66">
        <f t="shared" si="1"/>
        <v>1</v>
      </c>
      <c r="AA52" s="15"/>
    </row>
    <row r="53" spans="1:37" ht="23.1" customHeight="1" thickBot="1" x14ac:dyDescent="0.3">
      <c r="A53" s="160"/>
      <c r="B53" s="333"/>
      <c r="C53" s="88"/>
      <c r="D53" s="89"/>
      <c r="E53" s="144"/>
      <c r="F53" s="144"/>
      <c r="G53" s="144"/>
      <c r="H53" s="144"/>
      <c r="I53" s="330"/>
      <c r="J53" s="331"/>
      <c r="K53" s="84"/>
      <c r="L53" s="85"/>
      <c r="M53" s="24" t="s">
        <v>62</v>
      </c>
      <c r="N53" s="63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8">
        <f t="shared" si="1"/>
        <v>0</v>
      </c>
      <c r="AA53" s="15"/>
    </row>
    <row r="54" spans="1:37" ht="22.5" customHeight="1" x14ac:dyDescent="0.25">
      <c r="A54" s="160">
        <v>7</v>
      </c>
      <c r="B54" s="332">
        <v>0.15</v>
      </c>
      <c r="C54" s="86" t="s">
        <v>259</v>
      </c>
      <c r="D54" s="87"/>
      <c r="E54" s="144" t="s">
        <v>260</v>
      </c>
      <c r="F54" s="144" t="s">
        <v>257</v>
      </c>
      <c r="G54" s="144" t="s">
        <v>238</v>
      </c>
      <c r="H54" s="144"/>
      <c r="I54" s="328" t="s">
        <v>261</v>
      </c>
      <c r="J54" s="329"/>
      <c r="K54" s="132" t="s">
        <v>328</v>
      </c>
      <c r="L54" s="227" t="s">
        <v>329</v>
      </c>
      <c r="M54" s="46" t="s">
        <v>196</v>
      </c>
      <c r="N54" s="61"/>
      <c r="O54" s="82">
        <v>1</v>
      </c>
      <c r="P54" s="61"/>
      <c r="Q54" s="62"/>
      <c r="R54" s="62"/>
      <c r="S54" s="62"/>
      <c r="T54" s="62"/>
      <c r="U54" s="62"/>
      <c r="V54" s="62"/>
      <c r="W54" s="62"/>
      <c r="X54" s="62"/>
      <c r="Y54" s="62"/>
      <c r="Z54" s="66">
        <f t="shared" si="1"/>
        <v>1</v>
      </c>
      <c r="AA54" s="15"/>
    </row>
    <row r="55" spans="1:37" ht="23.1" customHeight="1" thickBot="1" x14ac:dyDescent="0.3">
      <c r="A55" s="160"/>
      <c r="B55" s="333"/>
      <c r="C55" s="88"/>
      <c r="D55" s="89"/>
      <c r="E55" s="144"/>
      <c r="F55" s="144"/>
      <c r="G55" s="144"/>
      <c r="H55" s="144"/>
      <c r="I55" s="330"/>
      <c r="J55" s="331"/>
      <c r="K55" s="133"/>
      <c r="L55" s="228"/>
      <c r="M55" s="25" t="s">
        <v>62</v>
      </c>
      <c r="N55" s="63"/>
      <c r="O55" s="64">
        <v>1</v>
      </c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8">
        <f t="shared" si="1"/>
        <v>1</v>
      </c>
      <c r="AA55" s="15"/>
    </row>
    <row r="56" spans="1:37" ht="7.5" customHeight="1" x14ac:dyDescent="0.25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15"/>
    </row>
    <row r="57" spans="1:37" s="3" customFormat="1" ht="13.5" customHeight="1" x14ac:dyDescent="0.25">
      <c r="A57" s="203" t="s">
        <v>209</v>
      </c>
      <c r="B57" s="204"/>
      <c r="C57" s="205"/>
      <c r="D57" s="206" t="s">
        <v>220</v>
      </c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8"/>
      <c r="AA57" s="14"/>
    </row>
    <row r="58" spans="1:37" ht="12" customHeight="1" x14ac:dyDescent="0.25">
      <c r="A58" s="197" t="s">
        <v>127</v>
      </c>
      <c r="B58" s="198"/>
      <c r="C58" s="199"/>
      <c r="D58" s="98" t="s">
        <v>262</v>
      </c>
      <c r="E58" s="215"/>
      <c r="F58" s="215"/>
      <c r="G58" s="215"/>
      <c r="H58" s="99"/>
      <c r="I58" s="98" t="s">
        <v>213</v>
      </c>
      <c r="J58" s="99"/>
      <c r="K58" s="104" t="s">
        <v>265</v>
      </c>
      <c r="L58" s="105"/>
      <c r="M58" s="110" t="s">
        <v>214</v>
      </c>
      <c r="N58" s="110"/>
      <c r="O58" s="110"/>
      <c r="P58" s="110"/>
      <c r="Q58" s="110"/>
      <c r="R58" s="110"/>
      <c r="S58" s="110"/>
      <c r="T58" s="110"/>
      <c r="U58" s="110"/>
      <c r="V58" s="59" t="s">
        <v>199</v>
      </c>
      <c r="W58" s="147" t="s">
        <v>197</v>
      </c>
      <c r="X58" s="147"/>
      <c r="Y58" s="148"/>
      <c r="Z58" s="145" t="s">
        <v>199</v>
      </c>
      <c r="AA58" s="15"/>
    </row>
    <row r="59" spans="1:37" ht="12" customHeight="1" x14ac:dyDescent="0.25">
      <c r="A59" s="200"/>
      <c r="B59" s="201"/>
      <c r="C59" s="202"/>
      <c r="D59" s="100"/>
      <c r="E59" s="216"/>
      <c r="F59" s="216"/>
      <c r="G59" s="216"/>
      <c r="H59" s="101"/>
      <c r="I59" s="100"/>
      <c r="J59" s="101"/>
      <c r="K59" s="106"/>
      <c r="L59" s="107"/>
      <c r="M59" s="60" t="s">
        <v>216</v>
      </c>
      <c r="N59" s="111"/>
      <c r="O59" s="111"/>
      <c r="P59" s="111"/>
      <c r="Q59" s="111"/>
      <c r="R59" s="111"/>
      <c r="S59" s="111"/>
      <c r="T59" s="111"/>
      <c r="U59" s="111"/>
      <c r="V59" s="111"/>
      <c r="W59" s="149"/>
      <c r="X59" s="149"/>
      <c r="Y59" s="150"/>
      <c r="Z59" s="146"/>
      <c r="AA59" s="15"/>
    </row>
    <row r="60" spans="1:37" ht="12" customHeight="1" x14ac:dyDescent="0.25">
      <c r="A60" s="200"/>
      <c r="B60" s="201"/>
      <c r="C60" s="202"/>
      <c r="D60" s="100"/>
      <c r="E60" s="216"/>
      <c r="F60" s="216"/>
      <c r="G60" s="216"/>
      <c r="H60" s="101"/>
      <c r="I60" s="100"/>
      <c r="J60" s="101"/>
      <c r="K60" s="106"/>
      <c r="L60" s="107"/>
      <c r="M60" s="112" t="s">
        <v>215</v>
      </c>
      <c r="N60" s="113"/>
      <c r="O60" s="113"/>
      <c r="P60" s="113"/>
      <c r="Q60" s="113"/>
      <c r="R60" s="113"/>
      <c r="S60" s="113"/>
      <c r="T60" s="113"/>
      <c r="U60" s="114"/>
      <c r="V60" s="59" t="s">
        <v>199</v>
      </c>
      <c r="W60" s="149"/>
      <c r="X60" s="149"/>
      <c r="Y60" s="150"/>
      <c r="Z60" s="146"/>
      <c r="AA60" s="15"/>
    </row>
    <row r="61" spans="1:37" ht="12" customHeight="1" x14ac:dyDescent="0.25">
      <c r="A61" s="200"/>
      <c r="B61" s="201"/>
      <c r="C61" s="202"/>
      <c r="D61" s="102"/>
      <c r="E61" s="217"/>
      <c r="F61" s="217"/>
      <c r="G61" s="217"/>
      <c r="H61" s="103"/>
      <c r="I61" s="102"/>
      <c r="J61" s="103"/>
      <c r="K61" s="108"/>
      <c r="L61" s="109"/>
      <c r="M61" s="60" t="s">
        <v>216</v>
      </c>
      <c r="N61" s="115"/>
      <c r="O61" s="116"/>
      <c r="P61" s="116"/>
      <c r="Q61" s="116"/>
      <c r="R61" s="116"/>
      <c r="S61" s="116"/>
      <c r="T61" s="116"/>
      <c r="U61" s="116"/>
      <c r="V61" s="117"/>
      <c r="W61" s="149"/>
      <c r="X61" s="149"/>
      <c r="Y61" s="150"/>
      <c r="Z61" s="146"/>
      <c r="AA61" s="15"/>
    </row>
    <row r="62" spans="1:37" s="58" customFormat="1" ht="60" customHeight="1" thickBot="1" x14ac:dyDescent="0.3">
      <c r="A62" s="151" t="s">
        <v>206</v>
      </c>
      <c r="B62" s="152"/>
      <c r="C62" s="153"/>
      <c r="D62" s="157"/>
      <c r="E62" s="158"/>
      <c r="F62" s="158"/>
      <c r="G62" s="158"/>
      <c r="H62" s="158"/>
      <c r="I62" s="158"/>
      <c r="J62" s="159"/>
      <c r="K62" s="56" t="s">
        <v>207</v>
      </c>
      <c r="L62" s="154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6"/>
      <c r="AA62" s="57"/>
      <c r="AK62" s="33"/>
    </row>
    <row r="63" spans="1:37" ht="15" customHeight="1" x14ac:dyDescent="0.25">
      <c r="A63" s="104" t="s">
        <v>13</v>
      </c>
      <c r="B63" s="105"/>
      <c r="C63" s="105"/>
      <c r="D63" s="249" t="s">
        <v>263</v>
      </c>
      <c r="E63" s="249"/>
      <c r="F63" s="249"/>
      <c r="G63" s="249"/>
      <c r="H63" s="249"/>
      <c r="I63" s="249"/>
      <c r="J63" s="250"/>
      <c r="K63" s="251" t="s">
        <v>26</v>
      </c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3"/>
      <c r="AA63" s="15"/>
    </row>
    <row r="64" spans="1:37" ht="28.5" customHeight="1" x14ac:dyDescent="0.25">
      <c r="A64" s="108"/>
      <c r="B64" s="109"/>
      <c r="C64" s="109"/>
      <c r="D64" s="249"/>
      <c r="E64" s="249"/>
      <c r="F64" s="249"/>
      <c r="G64" s="249"/>
      <c r="H64" s="249"/>
      <c r="I64" s="249"/>
      <c r="J64" s="250"/>
      <c r="K64" s="50" t="s">
        <v>22</v>
      </c>
      <c r="L64" s="51" t="s">
        <v>23</v>
      </c>
      <c r="M64" s="254" t="s">
        <v>24</v>
      </c>
      <c r="N64" s="254"/>
      <c r="O64" s="254"/>
      <c r="P64" s="255" t="s">
        <v>27</v>
      </c>
      <c r="Q64" s="255"/>
      <c r="R64" s="255"/>
      <c r="S64" s="255"/>
      <c r="T64" s="255"/>
      <c r="U64" s="255"/>
      <c r="V64" s="255"/>
      <c r="W64" s="255"/>
      <c r="X64" s="255"/>
      <c r="Y64" s="255"/>
      <c r="Z64" s="256"/>
      <c r="AA64" s="15"/>
    </row>
    <row r="65" spans="1:37" s="4" customFormat="1" ht="31.5" customHeight="1" x14ac:dyDescent="0.25">
      <c r="A65" s="233" t="s">
        <v>21</v>
      </c>
      <c r="B65" s="234"/>
      <c r="C65" s="234"/>
      <c r="D65" s="139" t="s">
        <v>264</v>
      </c>
      <c r="E65" s="139"/>
      <c r="F65" s="139"/>
      <c r="G65" s="139"/>
      <c r="H65" s="139"/>
      <c r="I65" s="139"/>
      <c r="J65" s="140"/>
      <c r="K65" s="16"/>
      <c r="L65" s="17">
        <v>3</v>
      </c>
      <c r="M65" s="141"/>
      <c r="N65" s="141"/>
      <c r="O65" s="141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3"/>
      <c r="AA65" s="18"/>
      <c r="AK65" s="8"/>
    </row>
    <row r="66" spans="1:37" ht="18.75" customHeight="1" x14ac:dyDescent="0.25">
      <c r="A66" s="169" t="s">
        <v>30</v>
      </c>
      <c r="B66" s="19" t="s">
        <v>52</v>
      </c>
      <c r="C66" s="104" t="s">
        <v>17</v>
      </c>
      <c r="D66" s="231"/>
      <c r="E66" s="169" t="s">
        <v>18</v>
      </c>
      <c r="F66" s="169" t="s">
        <v>19</v>
      </c>
      <c r="G66" s="173" t="s">
        <v>14</v>
      </c>
      <c r="H66" s="173"/>
      <c r="I66" s="173" t="s">
        <v>15</v>
      </c>
      <c r="J66" s="174"/>
      <c r="K66" s="175" t="s">
        <v>51</v>
      </c>
      <c r="L66" s="177" t="s">
        <v>32</v>
      </c>
      <c r="M66" s="177" t="s">
        <v>16</v>
      </c>
      <c r="N66" s="118" t="s">
        <v>11</v>
      </c>
      <c r="O66" s="118" t="s">
        <v>0</v>
      </c>
      <c r="P66" s="118" t="s">
        <v>1</v>
      </c>
      <c r="Q66" s="118" t="s">
        <v>2</v>
      </c>
      <c r="R66" s="118" t="s">
        <v>3</v>
      </c>
      <c r="S66" s="118" t="s">
        <v>4</v>
      </c>
      <c r="T66" s="118" t="s">
        <v>5</v>
      </c>
      <c r="U66" s="118" t="s">
        <v>6</v>
      </c>
      <c r="V66" s="118" t="s">
        <v>7</v>
      </c>
      <c r="W66" s="118" t="s">
        <v>8</v>
      </c>
      <c r="X66" s="118" t="s">
        <v>9</v>
      </c>
      <c r="Y66" s="118" t="s">
        <v>10</v>
      </c>
      <c r="Z66" s="171" t="s">
        <v>12</v>
      </c>
      <c r="AA66" s="15"/>
    </row>
    <row r="67" spans="1:37" s="3" customFormat="1" ht="18.75" customHeight="1" x14ac:dyDescent="0.25">
      <c r="A67" s="170"/>
      <c r="B67" s="45">
        <f>+B68+B70+B72+B74</f>
        <v>1</v>
      </c>
      <c r="C67" s="108"/>
      <c r="D67" s="232"/>
      <c r="E67" s="170"/>
      <c r="F67" s="170"/>
      <c r="G67" s="173"/>
      <c r="H67" s="173"/>
      <c r="I67" s="173"/>
      <c r="J67" s="174"/>
      <c r="K67" s="176"/>
      <c r="L67" s="178"/>
      <c r="M67" s="177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72"/>
      <c r="AA67" s="14"/>
    </row>
    <row r="68" spans="1:37" ht="23.1" customHeight="1" x14ac:dyDescent="0.25">
      <c r="A68" s="160">
        <v>1</v>
      </c>
      <c r="B68" s="264">
        <v>0.2</v>
      </c>
      <c r="C68" s="269" t="s">
        <v>266</v>
      </c>
      <c r="D68" s="266"/>
      <c r="E68" s="144" t="s">
        <v>226</v>
      </c>
      <c r="F68" s="144" t="s">
        <v>226</v>
      </c>
      <c r="G68" s="144" t="s">
        <v>267</v>
      </c>
      <c r="H68" s="144"/>
      <c r="I68" s="265" t="s">
        <v>268</v>
      </c>
      <c r="J68" s="266"/>
      <c r="K68" s="161" t="s">
        <v>330</v>
      </c>
      <c r="L68" s="161" t="s">
        <v>331</v>
      </c>
      <c r="M68" s="46" t="s">
        <v>196</v>
      </c>
      <c r="N68" s="61"/>
      <c r="O68" s="62">
        <v>1</v>
      </c>
      <c r="P68" s="61"/>
      <c r="Q68" s="62"/>
      <c r="R68" s="62"/>
      <c r="S68" s="62"/>
      <c r="T68" s="62"/>
      <c r="U68" s="62"/>
      <c r="V68" s="62"/>
      <c r="W68" s="62"/>
      <c r="X68" s="62"/>
      <c r="Y68" s="62"/>
      <c r="Z68" s="66">
        <f>SUM(N68:Y68)</f>
        <v>1</v>
      </c>
      <c r="AA68" s="15"/>
    </row>
    <row r="69" spans="1:37" ht="23.1" customHeight="1" x14ac:dyDescent="0.25">
      <c r="A69" s="160"/>
      <c r="B69" s="264"/>
      <c r="C69" s="267"/>
      <c r="D69" s="268"/>
      <c r="E69" s="144"/>
      <c r="F69" s="144"/>
      <c r="G69" s="144"/>
      <c r="H69" s="144"/>
      <c r="I69" s="267"/>
      <c r="J69" s="268"/>
      <c r="K69" s="84"/>
      <c r="L69" s="84"/>
      <c r="M69" s="20" t="s">
        <v>62</v>
      </c>
      <c r="N69" s="63"/>
      <c r="O69" s="64">
        <v>1</v>
      </c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7">
        <f t="shared" ref="Z69:Z73" si="2">SUM(N69:Y69)</f>
        <v>1</v>
      </c>
      <c r="AA69" s="15"/>
    </row>
    <row r="70" spans="1:37" ht="23.1" customHeight="1" x14ac:dyDescent="0.25">
      <c r="A70" s="160">
        <v>2</v>
      </c>
      <c r="B70" s="264">
        <v>0.65</v>
      </c>
      <c r="C70" s="269" t="s">
        <v>269</v>
      </c>
      <c r="D70" s="266"/>
      <c r="E70" s="144" t="s">
        <v>226</v>
      </c>
      <c r="F70" s="144" t="s">
        <v>226</v>
      </c>
      <c r="G70" s="144" t="s">
        <v>267</v>
      </c>
      <c r="H70" s="144"/>
      <c r="I70" s="265" t="s">
        <v>312</v>
      </c>
      <c r="J70" s="266"/>
      <c r="K70" s="126" t="s">
        <v>332</v>
      </c>
      <c r="L70" s="263" t="s">
        <v>333</v>
      </c>
      <c r="M70" s="46" t="s">
        <v>196</v>
      </c>
      <c r="N70" s="61">
        <v>0.12</v>
      </c>
      <c r="O70" s="61">
        <v>0.08</v>
      </c>
      <c r="P70" s="61">
        <v>0.08</v>
      </c>
      <c r="Q70" s="62">
        <v>0.08</v>
      </c>
      <c r="R70" s="62">
        <v>0.08</v>
      </c>
      <c r="S70" s="62">
        <v>0.08</v>
      </c>
      <c r="T70" s="62">
        <v>0.08</v>
      </c>
      <c r="U70" s="62">
        <v>0.08</v>
      </c>
      <c r="V70" s="62">
        <v>0.08</v>
      </c>
      <c r="W70" s="62">
        <v>0.08</v>
      </c>
      <c r="X70" s="62">
        <v>0.08</v>
      </c>
      <c r="Y70" s="62">
        <v>0.08</v>
      </c>
      <c r="Z70" s="66">
        <f t="shared" si="2"/>
        <v>0.99999999999999978</v>
      </c>
      <c r="AA70" s="15"/>
    </row>
    <row r="71" spans="1:37" ht="23.1" customHeight="1" x14ac:dyDescent="0.25">
      <c r="A71" s="160"/>
      <c r="B71" s="264"/>
      <c r="C71" s="267"/>
      <c r="D71" s="268"/>
      <c r="E71" s="144"/>
      <c r="F71" s="144"/>
      <c r="G71" s="144"/>
      <c r="H71" s="144"/>
      <c r="I71" s="267"/>
      <c r="J71" s="268"/>
      <c r="K71" s="84"/>
      <c r="L71" s="85"/>
      <c r="M71" s="24" t="s">
        <v>62</v>
      </c>
      <c r="N71" s="63">
        <v>0.12</v>
      </c>
      <c r="O71" s="64">
        <v>0.08</v>
      </c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7">
        <f t="shared" si="2"/>
        <v>0.2</v>
      </c>
      <c r="AA71" s="15"/>
    </row>
    <row r="72" spans="1:37" ht="23.1" customHeight="1" x14ac:dyDescent="0.25">
      <c r="A72" s="160">
        <v>3</v>
      </c>
      <c r="B72" s="264">
        <v>0.15</v>
      </c>
      <c r="C72" s="144" t="s">
        <v>270</v>
      </c>
      <c r="D72" s="144"/>
      <c r="E72" s="144" t="s">
        <v>226</v>
      </c>
      <c r="F72" s="144" t="s">
        <v>226</v>
      </c>
      <c r="G72" s="144" t="s">
        <v>267</v>
      </c>
      <c r="H72" s="144"/>
      <c r="I72" s="265" t="s">
        <v>271</v>
      </c>
      <c r="J72" s="266"/>
      <c r="K72" s="84" t="s">
        <v>346</v>
      </c>
      <c r="L72" s="85" t="s">
        <v>323</v>
      </c>
      <c r="M72" s="46" t="s">
        <v>196</v>
      </c>
      <c r="N72" s="61"/>
      <c r="O72" s="61"/>
      <c r="P72" s="61"/>
      <c r="Q72" s="62"/>
      <c r="R72" s="69"/>
      <c r="S72" s="69"/>
      <c r="T72" s="69">
        <v>0.3</v>
      </c>
      <c r="U72" s="69"/>
      <c r="V72" s="69"/>
      <c r="W72" s="69">
        <v>0.3</v>
      </c>
      <c r="X72" s="69"/>
      <c r="Y72" s="69">
        <v>0.4</v>
      </c>
      <c r="Z72" s="66">
        <f t="shared" si="2"/>
        <v>1</v>
      </c>
      <c r="AA72" s="15"/>
    </row>
    <row r="73" spans="1:37" ht="23.1" customHeight="1" thickBot="1" x14ac:dyDescent="0.3">
      <c r="A73" s="160"/>
      <c r="B73" s="264"/>
      <c r="C73" s="144"/>
      <c r="D73" s="144"/>
      <c r="E73" s="144"/>
      <c r="F73" s="144"/>
      <c r="G73" s="144"/>
      <c r="H73" s="144"/>
      <c r="I73" s="267"/>
      <c r="J73" s="268"/>
      <c r="K73" s="84"/>
      <c r="L73" s="85"/>
      <c r="M73" s="24" t="s">
        <v>62</v>
      </c>
      <c r="N73" s="70"/>
      <c r="O73" s="71"/>
      <c r="P73" s="71"/>
      <c r="Q73" s="71"/>
      <c r="R73" s="71"/>
      <c r="S73" s="71"/>
      <c r="T73" s="64"/>
      <c r="U73" s="64"/>
      <c r="V73" s="64"/>
      <c r="W73" s="64"/>
      <c r="X73" s="64"/>
      <c r="Y73" s="64"/>
      <c r="Z73" s="68">
        <f t="shared" si="2"/>
        <v>0</v>
      </c>
      <c r="AA73" s="15"/>
    </row>
    <row r="74" spans="1:37" ht="23.1" customHeight="1" x14ac:dyDescent="0.25">
      <c r="A74" s="160">
        <v>4</v>
      </c>
      <c r="B74" s="229"/>
      <c r="C74" s="230"/>
      <c r="D74" s="230"/>
      <c r="E74" s="129"/>
      <c r="F74" s="129"/>
      <c r="G74" s="129"/>
      <c r="H74" s="129"/>
      <c r="I74" s="130"/>
      <c r="J74" s="131"/>
      <c r="K74" s="132"/>
      <c r="L74" s="227"/>
      <c r="M74" s="46" t="s">
        <v>196</v>
      </c>
      <c r="N74" s="48"/>
      <c r="O74" s="48"/>
      <c r="P74" s="48"/>
      <c r="Q74" s="49"/>
      <c r="R74" s="49"/>
      <c r="S74" s="49"/>
      <c r="T74" s="49"/>
      <c r="U74" s="49"/>
      <c r="V74" s="49"/>
      <c r="W74" s="49"/>
      <c r="X74" s="49"/>
      <c r="Y74" s="49"/>
      <c r="Z74" s="47">
        <f t="shared" ref="Z74:Z75" si="3">SUM(N74:Y74)</f>
        <v>0</v>
      </c>
      <c r="AA74" s="15"/>
    </row>
    <row r="75" spans="1:37" ht="23.1" customHeight="1" thickBot="1" x14ac:dyDescent="0.3">
      <c r="A75" s="160"/>
      <c r="B75" s="229"/>
      <c r="C75" s="230"/>
      <c r="D75" s="230"/>
      <c r="E75" s="129"/>
      <c r="F75" s="129"/>
      <c r="G75" s="129"/>
      <c r="H75" s="129"/>
      <c r="I75" s="130"/>
      <c r="J75" s="131"/>
      <c r="K75" s="133"/>
      <c r="L75" s="228"/>
      <c r="M75" s="25" t="s">
        <v>62</v>
      </c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8">
        <f t="shared" si="3"/>
        <v>0</v>
      </c>
      <c r="AA75" s="15"/>
    </row>
    <row r="76" spans="1:37" ht="7.5" customHeight="1" x14ac:dyDescent="0.25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37" s="3" customFormat="1" ht="13.5" customHeight="1" x14ac:dyDescent="0.25">
      <c r="A77" s="203" t="s">
        <v>209</v>
      </c>
      <c r="B77" s="204"/>
      <c r="C77" s="205"/>
      <c r="D77" s="206" t="s">
        <v>220</v>
      </c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8"/>
      <c r="AA77" s="14"/>
    </row>
    <row r="78" spans="1:37" ht="12" customHeight="1" x14ac:dyDescent="0.25">
      <c r="A78" s="197" t="s">
        <v>129</v>
      </c>
      <c r="B78" s="198"/>
      <c r="C78" s="199"/>
      <c r="D78" s="334" t="s">
        <v>272</v>
      </c>
      <c r="E78" s="335"/>
      <c r="F78" s="335"/>
      <c r="G78" s="335"/>
      <c r="H78" s="336"/>
      <c r="I78" s="98" t="s">
        <v>213</v>
      </c>
      <c r="J78" s="99"/>
      <c r="K78" s="104" t="s">
        <v>281</v>
      </c>
      <c r="L78" s="105"/>
      <c r="M78" s="110" t="s">
        <v>214</v>
      </c>
      <c r="N78" s="110"/>
      <c r="O78" s="110"/>
      <c r="P78" s="110"/>
      <c r="Q78" s="110"/>
      <c r="R78" s="110"/>
      <c r="S78" s="110"/>
      <c r="T78" s="110"/>
      <c r="U78" s="110"/>
      <c r="V78" s="59" t="s">
        <v>199</v>
      </c>
      <c r="W78" s="147" t="s">
        <v>197</v>
      </c>
      <c r="X78" s="147"/>
      <c r="Y78" s="148"/>
      <c r="Z78" s="145" t="s">
        <v>199</v>
      </c>
      <c r="AA78" s="15"/>
    </row>
    <row r="79" spans="1:37" ht="12" customHeight="1" x14ac:dyDescent="0.25">
      <c r="A79" s="200"/>
      <c r="B79" s="201"/>
      <c r="C79" s="202"/>
      <c r="D79" s="337"/>
      <c r="E79" s="338"/>
      <c r="F79" s="338"/>
      <c r="G79" s="338"/>
      <c r="H79" s="339"/>
      <c r="I79" s="100"/>
      <c r="J79" s="101"/>
      <c r="K79" s="106"/>
      <c r="L79" s="107"/>
      <c r="M79" s="60" t="s">
        <v>216</v>
      </c>
      <c r="N79" s="111"/>
      <c r="O79" s="111"/>
      <c r="P79" s="111"/>
      <c r="Q79" s="111"/>
      <c r="R79" s="111"/>
      <c r="S79" s="111"/>
      <c r="T79" s="111"/>
      <c r="U79" s="111"/>
      <c r="V79" s="111"/>
      <c r="W79" s="149"/>
      <c r="X79" s="149"/>
      <c r="Y79" s="150"/>
      <c r="Z79" s="146"/>
      <c r="AA79" s="15"/>
    </row>
    <row r="80" spans="1:37" ht="12" customHeight="1" x14ac:dyDescent="0.25">
      <c r="A80" s="200"/>
      <c r="B80" s="201"/>
      <c r="C80" s="202"/>
      <c r="D80" s="337"/>
      <c r="E80" s="338"/>
      <c r="F80" s="338"/>
      <c r="G80" s="338"/>
      <c r="H80" s="339"/>
      <c r="I80" s="100"/>
      <c r="J80" s="101"/>
      <c r="K80" s="106"/>
      <c r="L80" s="107"/>
      <c r="M80" s="112" t="s">
        <v>215</v>
      </c>
      <c r="N80" s="113"/>
      <c r="O80" s="113"/>
      <c r="P80" s="113"/>
      <c r="Q80" s="113"/>
      <c r="R80" s="113"/>
      <c r="S80" s="113"/>
      <c r="T80" s="113"/>
      <c r="U80" s="114"/>
      <c r="V80" s="59" t="s">
        <v>199</v>
      </c>
      <c r="W80" s="149"/>
      <c r="X80" s="149"/>
      <c r="Y80" s="150"/>
      <c r="Z80" s="146"/>
      <c r="AA80" s="15"/>
    </row>
    <row r="81" spans="1:37" ht="12" customHeight="1" x14ac:dyDescent="0.25">
      <c r="A81" s="200"/>
      <c r="B81" s="201"/>
      <c r="C81" s="202"/>
      <c r="D81" s="340"/>
      <c r="E81" s="341"/>
      <c r="F81" s="341"/>
      <c r="G81" s="341"/>
      <c r="H81" s="342"/>
      <c r="I81" s="102"/>
      <c r="J81" s="103"/>
      <c r="K81" s="108"/>
      <c r="L81" s="109"/>
      <c r="M81" s="60" t="s">
        <v>216</v>
      </c>
      <c r="N81" s="115"/>
      <c r="O81" s="116"/>
      <c r="P81" s="116"/>
      <c r="Q81" s="116"/>
      <c r="R81" s="116"/>
      <c r="S81" s="116"/>
      <c r="T81" s="116"/>
      <c r="U81" s="116"/>
      <c r="V81" s="117"/>
      <c r="W81" s="149"/>
      <c r="X81" s="149"/>
      <c r="Y81" s="150"/>
      <c r="Z81" s="146"/>
      <c r="AA81" s="15"/>
    </row>
    <row r="82" spans="1:37" s="58" customFormat="1" ht="60" customHeight="1" thickBot="1" x14ac:dyDescent="0.3">
      <c r="A82" s="151" t="s">
        <v>206</v>
      </c>
      <c r="B82" s="152"/>
      <c r="C82" s="153"/>
      <c r="D82" s="157"/>
      <c r="E82" s="158"/>
      <c r="F82" s="158"/>
      <c r="G82" s="158"/>
      <c r="H82" s="158"/>
      <c r="I82" s="158"/>
      <c r="J82" s="159"/>
      <c r="K82" s="56" t="s">
        <v>207</v>
      </c>
      <c r="L82" s="154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6"/>
      <c r="AA82" s="57"/>
      <c r="AK82" s="33"/>
    </row>
    <row r="83" spans="1:37" ht="15" customHeight="1" x14ac:dyDescent="0.25">
      <c r="A83" s="104" t="s">
        <v>13</v>
      </c>
      <c r="B83" s="105"/>
      <c r="C83" s="105"/>
      <c r="D83" s="249" t="s">
        <v>273</v>
      </c>
      <c r="E83" s="249"/>
      <c r="F83" s="249"/>
      <c r="G83" s="249"/>
      <c r="H83" s="249"/>
      <c r="I83" s="249"/>
      <c r="J83" s="250"/>
      <c r="K83" s="251" t="s">
        <v>26</v>
      </c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3"/>
      <c r="AA83" s="15"/>
    </row>
    <row r="84" spans="1:37" ht="28.5" customHeight="1" x14ac:dyDescent="0.25">
      <c r="A84" s="108"/>
      <c r="B84" s="109"/>
      <c r="C84" s="109"/>
      <c r="D84" s="249"/>
      <c r="E84" s="249"/>
      <c r="F84" s="249"/>
      <c r="G84" s="249"/>
      <c r="H84" s="249"/>
      <c r="I84" s="249"/>
      <c r="J84" s="250"/>
      <c r="K84" s="50" t="s">
        <v>22</v>
      </c>
      <c r="L84" s="51" t="s">
        <v>23</v>
      </c>
      <c r="M84" s="254" t="s">
        <v>24</v>
      </c>
      <c r="N84" s="254"/>
      <c r="O84" s="254"/>
      <c r="P84" s="255" t="s">
        <v>27</v>
      </c>
      <c r="Q84" s="255"/>
      <c r="R84" s="255"/>
      <c r="S84" s="255"/>
      <c r="T84" s="255"/>
      <c r="U84" s="255"/>
      <c r="V84" s="255"/>
      <c r="W84" s="255"/>
      <c r="X84" s="255"/>
      <c r="Y84" s="255"/>
      <c r="Z84" s="256"/>
      <c r="AA84" s="15"/>
    </row>
    <row r="85" spans="1:37" s="4" customFormat="1" ht="31.5" customHeight="1" x14ac:dyDescent="0.25">
      <c r="A85" s="233" t="s">
        <v>21</v>
      </c>
      <c r="B85" s="234"/>
      <c r="C85" s="234"/>
      <c r="D85" s="139" t="s">
        <v>274</v>
      </c>
      <c r="E85" s="139"/>
      <c r="F85" s="139"/>
      <c r="G85" s="139"/>
      <c r="H85" s="139"/>
      <c r="I85" s="139"/>
      <c r="J85" s="140"/>
      <c r="K85" s="16"/>
      <c r="L85" s="17"/>
      <c r="M85" s="141"/>
      <c r="N85" s="141"/>
      <c r="O85" s="141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3"/>
      <c r="AA85" s="18"/>
      <c r="AK85" s="8"/>
    </row>
    <row r="86" spans="1:37" ht="18.75" customHeight="1" x14ac:dyDescent="0.25">
      <c r="A86" s="169" t="s">
        <v>30</v>
      </c>
      <c r="B86" s="19" t="s">
        <v>52</v>
      </c>
      <c r="C86" s="104" t="s">
        <v>17</v>
      </c>
      <c r="D86" s="231"/>
      <c r="E86" s="169" t="s">
        <v>18</v>
      </c>
      <c r="F86" s="169" t="s">
        <v>19</v>
      </c>
      <c r="G86" s="173" t="s">
        <v>14</v>
      </c>
      <c r="H86" s="173"/>
      <c r="I86" s="173" t="s">
        <v>15</v>
      </c>
      <c r="J86" s="174"/>
      <c r="K86" s="175" t="s">
        <v>51</v>
      </c>
      <c r="L86" s="177" t="s">
        <v>32</v>
      </c>
      <c r="M86" s="177" t="s">
        <v>16</v>
      </c>
      <c r="N86" s="118" t="s">
        <v>11</v>
      </c>
      <c r="O86" s="118" t="s">
        <v>0</v>
      </c>
      <c r="P86" s="118" t="s">
        <v>1</v>
      </c>
      <c r="Q86" s="118" t="s">
        <v>2</v>
      </c>
      <c r="R86" s="118" t="s">
        <v>3</v>
      </c>
      <c r="S86" s="118" t="s">
        <v>4</v>
      </c>
      <c r="T86" s="118" t="s">
        <v>5</v>
      </c>
      <c r="U86" s="118" t="s">
        <v>6</v>
      </c>
      <c r="V86" s="118" t="s">
        <v>7</v>
      </c>
      <c r="W86" s="118" t="s">
        <v>8</v>
      </c>
      <c r="X86" s="118" t="s">
        <v>9</v>
      </c>
      <c r="Y86" s="118" t="s">
        <v>10</v>
      </c>
      <c r="Z86" s="171" t="s">
        <v>12</v>
      </c>
      <c r="AA86" s="15"/>
    </row>
    <row r="87" spans="1:37" s="3" customFormat="1" ht="18.75" customHeight="1" x14ac:dyDescent="0.25">
      <c r="A87" s="170"/>
      <c r="B87" s="45">
        <v>1</v>
      </c>
      <c r="C87" s="108"/>
      <c r="D87" s="232"/>
      <c r="E87" s="170"/>
      <c r="F87" s="170"/>
      <c r="G87" s="173"/>
      <c r="H87" s="173"/>
      <c r="I87" s="173"/>
      <c r="J87" s="174"/>
      <c r="K87" s="176"/>
      <c r="L87" s="178"/>
      <c r="M87" s="177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72"/>
      <c r="AA87" s="14"/>
    </row>
    <row r="88" spans="1:37" ht="23.1" customHeight="1" x14ac:dyDescent="0.25">
      <c r="A88" s="160">
        <v>1</v>
      </c>
      <c r="B88" s="264">
        <v>0.3</v>
      </c>
      <c r="C88" s="144" t="s">
        <v>275</v>
      </c>
      <c r="D88" s="144"/>
      <c r="E88" s="144" t="s">
        <v>226</v>
      </c>
      <c r="F88" s="144" t="s">
        <v>237</v>
      </c>
      <c r="G88" s="144" t="s">
        <v>238</v>
      </c>
      <c r="H88" s="144"/>
      <c r="I88" s="130" t="s">
        <v>276</v>
      </c>
      <c r="J88" s="131"/>
      <c r="K88" s="84" t="s">
        <v>334</v>
      </c>
      <c r="L88" s="85" t="s">
        <v>335</v>
      </c>
      <c r="M88" s="46" t="s">
        <v>196</v>
      </c>
      <c r="N88" s="72">
        <v>0.25</v>
      </c>
      <c r="O88" s="72">
        <v>0.3</v>
      </c>
      <c r="P88" s="72">
        <v>0.45</v>
      </c>
      <c r="Q88" s="72"/>
      <c r="R88" s="72"/>
      <c r="S88" s="72"/>
      <c r="T88" s="72"/>
      <c r="U88" s="72"/>
      <c r="V88" s="72"/>
      <c r="W88" s="72"/>
      <c r="X88" s="72"/>
      <c r="Y88" s="72"/>
      <c r="Z88" s="73">
        <f t="shared" ref="Z88:Z93" si="4">SUM(N88:Y88)</f>
        <v>1</v>
      </c>
      <c r="AA88" s="15"/>
    </row>
    <row r="89" spans="1:37" ht="23.1" customHeight="1" x14ac:dyDescent="0.25">
      <c r="A89" s="160"/>
      <c r="B89" s="264"/>
      <c r="C89" s="144"/>
      <c r="D89" s="144"/>
      <c r="E89" s="144"/>
      <c r="F89" s="144"/>
      <c r="G89" s="144"/>
      <c r="H89" s="144"/>
      <c r="I89" s="130"/>
      <c r="J89" s="131"/>
      <c r="K89" s="84"/>
      <c r="L89" s="85"/>
      <c r="M89" s="20" t="s">
        <v>62</v>
      </c>
      <c r="N89" s="74">
        <v>0.25</v>
      </c>
      <c r="O89" s="64">
        <v>0.3</v>
      </c>
      <c r="P89" s="64">
        <v>0.45</v>
      </c>
      <c r="Q89" s="64"/>
      <c r="R89" s="64"/>
      <c r="S89" s="64"/>
      <c r="T89" s="64"/>
      <c r="U89" s="64"/>
      <c r="V89" s="64"/>
      <c r="W89" s="64"/>
      <c r="X89" s="64"/>
      <c r="Y89" s="64"/>
      <c r="Z89" s="23">
        <f t="shared" si="4"/>
        <v>1</v>
      </c>
      <c r="AA89" s="15"/>
    </row>
    <row r="90" spans="1:37" ht="23.1" customHeight="1" x14ac:dyDescent="0.25">
      <c r="A90" s="160">
        <v>2</v>
      </c>
      <c r="B90" s="332">
        <v>0.3</v>
      </c>
      <c r="C90" s="86" t="s">
        <v>277</v>
      </c>
      <c r="D90" s="87"/>
      <c r="E90" s="144" t="s">
        <v>226</v>
      </c>
      <c r="F90" s="144" t="s">
        <v>237</v>
      </c>
      <c r="G90" s="144" t="s">
        <v>238</v>
      </c>
      <c r="H90" s="144"/>
      <c r="I90" s="328" t="s">
        <v>314</v>
      </c>
      <c r="J90" s="343"/>
      <c r="K90" s="84" t="s">
        <v>336</v>
      </c>
      <c r="L90" s="85" t="s">
        <v>335</v>
      </c>
      <c r="M90" s="46" t="s">
        <v>196</v>
      </c>
      <c r="N90" s="72">
        <v>0.5</v>
      </c>
      <c r="O90" s="72"/>
      <c r="P90" s="73"/>
      <c r="Q90" s="73"/>
      <c r="R90" s="73"/>
      <c r="S90" s="73"/>
      <c r="T90" s="73"/>
      <c r="U90" s="73"/>
      <c r="V90" s="73"/>
      <c r="W90" s="73"/>
      <c r="X90" s="73"/>
      <c r="Y90" s="75">
        <v>0.5</v>
      </c>
      <c r="Z90" s="73">
        <f t="shared" si="4"/>
        <v>1</v>
      </c>
      <c r="AA90" s="15"/>
    </row>
    <row r="91" spans="1:37" ht="23.1" customHeight="1" x14ac:dyDescent="0.25">
      <c r="A91" s="160"/>
      <c r="B91" s="333"/>
      <c r="C91" s="88"/>
      <c r="D91" s="89"/>
      <c r="E91" s="144"/>
      <c r="F91" s="144"/>
      <c r="G91" s="144"/>
      <c r="H91" s="144"/>
      <c r="I91" s="330"/>
      <c r="J91" s="344"/>
      <c r="K91" s="84"/>
      <c r="L91" s="85"/>
      <c r="M91" s="24" t="s">
        <v>62</v>
      </c>
      <c r="N91" s="74">
        <v>0.5</v>
      </c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23">
        <f t="shared" si="4"/>
        <v>0.5</v>
      </c>
      <c r="AA91" s="15"/>
    </row>
    <row r="92" spans="1:37" ht="23.1" customHeight="1" x14ac:dyDescent="0.25">
      <c r="A92" s="160">
        <v>3</v>
      </c>
      <c r="B92" s="264">
        <v>0.4</v>
      </c>
      <c r="C92" s="144" t="s">
        <v>278</v>
      </c>
      <c r="D92" s="144"/>
      <c r="E92" s="144" t="s">
        <v>226</v>
      </c>
      <c r="F92" s="144" t="s">
        <v>237</v>
      </c>
      <c r="G92" s="144" t="s">
        <v>238</v>
      </c>
      <c r="H92" s="144"/>
      <c r="I92" s="297" t="s">
        <v>313</v>
      </c>
      <c r="J92" s="298"/>
      <c r="K92" s="84" t="s">
        <v>322</v>
      </c>
      <c r="L92" s="85" t="s">
        <v>348</v>
      </c>
      <c r="M92" s="46" t="s">
        <v>196</v>
      </c>
      <c r="N92" s="72"/>
      <c r="O92" s="72"/>
      <c r="P92" s="72"/>
      <c r="Q92" s="73"/>
      <c r="R92" s="73"/>
      <c r="S92" s="73">
        <v>0.5</v>
      </c>
      <c r="T92" s="73"/>
      <c r="U92" s="73"/>
      <c r="V92" s="73"/>
      <c r="W92" s="73"/>
      <c r="X92" s="73"/>
      <c r="Y92" s="73">
        <v>0.5</v>
      </c>
      <c r="Z92" s="75">
        <f t="shared" si="4"/>
        <v>1</v>
      </c>
      <c r="AA92" s="15"/>
    </row>
    <row r="93" spans="1:37" ht="23.1" customHeight="1" thickBot="1" x14ac:dyDescent="0.3">
      <c r="A93" s="160"/>
      <c r="B93" s="264"/>
      <c r="C93" s="144"/>
      <c r="D93" s="144"/>
      <c r="E93" s="144"/>
      <c r="F93" s="144"/>
      <c r="G93" s="144"/>
      <c r="H93" s="144"/>
      <c r="I93" s="297"/>
      <c r="J93" s="298"/>
      <c r="K93" s="84"/>
      <c r="L93" s="85"/>
      <c r="M93" s="24" t="s">
        <v>62</v>
      </c>
      <c r="N93" s="76"/>
      <c r="O93" s="71"/>
      <c r="P93" s="71"/>
      <c r="Q93" s="71"/>
      <c r="R93" s="71"/>
      <c r="S93" s="71"/>
      <c r="T93" s="64"/>
      <c r="U93" s="64"/>
      <c r="V93" s="64"/>
      <c r="W93" s="64"/>
      <c r="X93" s="64"/>
      <c r="Y93" s="64"/>
      <c r="Z93" s="23">
        <f t="shared" si="4"/>
        <v>0</v>
      </c>
      <c r="AA93" s="15"/>
    </row>
    <row r="94" spans="1:37" ht="23.1" customHeight="1" x14ac:dyDescent="0.25">
      <c r="A94" s="160">
        <v>4</v>
      </c>
      <c r="B94" s="229"/>
      <c r="C94" s="230"/>
      <c r="D94" s="230"/>
      <c r="E94" s="129"/>
      <c r="F94" s="129"/>
      <c r="G94" s="129"/>
      <c r="H94" s="129"/>
      <c r="I94" s="130"/>
      <c r="J94" s="131"/>
      <c r="K94" s="132"/>
      <c r="L94" s="227"/>
      <c r="M94" s="46" t="s">
        <v>196</v>
      </c>
      <c r="N94" s="48"/>
      <c r="O94" s="48"/>
      <c r="P94" s="48"/>
      <c r="Q94" s="49"/>
      <c r="R94" s="49"/>
      <c r="S94" s="49"/>
      <c r="T94" s="49"/>
      <c r="U94" s="49"/>
      <c r="V94" s="49"/>
      <c r="W94" s="49"/>
      <c r="X94" s="49"/>
      <c r="Y94" s="49"/>
      <c r="Z94" s="47">
        <f t="shared" ref="Z94:Z95" si="5">SUM(N94:Y94)</f>
        <v>0</v>
      </c>
      <c r="AA94" s="15"/>
    </row>
    <row r="95" spans="1:37" ht="23.1" customHeight="1" thickBot="1" x14ac:dyDescent="0.3">
      <c r="A95" s="160"/>
      <c r="B95" s="229"/>
      <c r="C95" s="230"/>
      <c r="D95" s="230"/>
      <c r="E95" s="129"/>
      <c r="F95" s="129"/>
      <c r="G95" s="129"/>
      <c r="H95" s="129"/>
      <c r="I95" s="130"/>
      <c r="J95" s="131"/>
      <c r="K95" s="133"/>
      <c r="L95" s="228"/>
      <c r="M95" s="25" t="s">
        <v>62</v>
      </c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8">
        <f t="shared" si="5"/>
        <v>0</v>
      </c>
      <c r="AA95" s="15"/>
    </row>
    <row r="96" spans="1:37" ht="7.5" customHeight="1" x14ac:dyDescent="0.25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</row>
    <row r="97" spans="1:37" s="3" customFormat="1" ht="13.5" customHeight="1" x14ac:dyDescent="0.25">
      <c r="A97" s="203" t="s">
        <v>209</v>
      </c>
      <c r="B97" s="204"/>
      <c r="C97" s="205"/>
      <c r="D97" s="206" t="s">
        <v>220</v>
      </c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8"/>
      <c r="AA97" s="14"/>
    </row>
    <row r="98" spans="1:37" ht="12" customHeight="1" x14ac:dyDescent="0.25">
      <c r="A98" s="197" t="s">
        <v>279</v>
      </c>
      <c r="B98" s="198"/>
      <c r="C98" s="199"/>
      <c r="D98" s="334" t="s">
        <v>282</v>
      </c>
      <c r="E98" s="335"/>
      <c r="F98" s="335"/>
      <c r="G98" s="335"/>
      <c r="H98" s="336"/>
      <c r="I98" s="98" t="s">
        <v>213</v>
      </c>
      <c r="J98" s="99"/>
      <c r="K98" s="104" t="s">
        <v>285</v>
      </c>
      <c r="L98" s="105"/>
      <c r="M98" s="110" t="s">
        <v>214</v>
      </c>
      <c r="N98" s="110"/>
      <c r="O98" s="110"/>
      <c r="P98" s="110"/>
      <c r="Q98" s="110"/>
      <c r="R98" s="110"/>
      <c r="S98" s="110"/>
      <c r="T98" s="110"/>
      <c r="U98" s="110"/>
      <c r="V98" s="59" t="s">
        <v>199</v>
      </c>
      <c r="W98" s="147" t="s">
        <v>197</v>
      </c>
      <c r="X98" s="147"/>
      <c r="Y98" s="148"/>
      <c r="Z98" s="145" t="s">
        <v>199</v>
      </c>
      <c r="AA98" s="15"/>
    </row>
    <row r="99" spans="1:37" ht="12" customHeight="1" x14ac:dyDescent="0.25">
      <c r="A99" s="200"/>
      <c r="B99" s="201"/>
      <c r="C99" s="202"/>
      <c r="D99" s="337"/>
      <c r="E99" s="338"/>
      <c r="F99" s="338"/>
      <c r="G99" s="338"/>
      <c r="H99" s="339"/>
      <c r="I99" s="100"/>
      <c r="J99" s="101"/>
      <c r="K99" s="106"/>
      <c r="L99" s="107"/>
      <c r="M99" s="60" t="s">
        <v>216</v>
      </c>
      <c r="N99" s="111"/>
      <c r="O99" s="111"/>
      <c r="P99" s="111"/>
      <c r="Q99" s="111"/>
      <c r="R99" s="111"/>
      <c r="S99" s="111"/>
      <c r="T99" s="111"/>
      <c r="U99" s="111"/>
      <c r="V99" s="111"/>
      <c r="W99" s="149"/>
      <c r="X99" s="149"/>
      <c r="Y99" s="150"/>
      <c r="Z99" s="146"/>
      <c r="AA99" s="15"/>
    </row>
    <row r="100" spans="1:37" ht="12" customHeight="1" x14ac:dyDescent="0.25">
      <c r="A100" s="200"/>
      <c r="B100" s="201"/>
      <c r="C100" s="202"/>
      <c r="D100" s="337"/>
      <c r="E100" s="338"/>
      <c r="F100" s="338"/>
      <c r="G100" s="338"/>
      <c r="H100" s="339"/>
      <c r="I100" s="100"/>
      <c r="J100" s="101"/>
      <c r="K100" s="106"/>
      <c r="L100" s="107"/>
      <c r="M100" s="112" t="s">
        <v>215</v>
      </c>
      <c r="N100" s="113"/>
      <c r="O100" s="113"/>
      <c r="P100" s="113"/>
      <c r="Q100" s="113"/>
      <c r="R100" s="113"/>
      <c r="S100" s="113"/>
      <c r="T100" s="113"/>
      <c r="U100" s="114"/>
      <c r="V100" s="59" t="s">
        <v>199</v>
      </c>
      <c r="W100" s="149"/>
      <c r="X100" s="149"/>
      <c r="Y100" s="150"/>
      <c r="Z100" s="146"/>
      <c r="AA100" s="15"/>
    </row>
    <row r="101" spans="1:37" ht="12" customHeight="1" x14ac:dyDescent="0.25">
      <c r="A101" s="200"/>
      <c r="B101" s="201"/>
      <c r="C101" s="202"/>
      <c r="D101" s="340"/>
      <c r="E101" s="341"/>
      <c r="F101" s="341"/>
      <c r="G101" s="341"/>
      <c r="H101" s="342"/>
      <c r="I101" s="102"/>
      <c r="J101" s="103"/>
      <c r="K101" s="108"/>
      <c r="L101" s="109"/>
      <c r="M101" s="60" t="s">
        <v>216</v>
      </c>
      <c r="N101" s="115"/>
      <c r="O101" s="116"/>
      <c r="P101" s="116"/>
      <c r="Q101" s="116"/>
      <c r="R101" s="116"/>
      <c r="S101" s="116"/>
      <c r="T101" s="116"/>
      <c r="U101" s="116"/>
      <c r="V101" s="117"/>
      <c r="W101" s="149"/>
      <c r="X101" s="149"/>
      <c r="Y101" s="150"/>
      <c r="Z101" s="146"/>
      <c r="AA101" s="15"/>
    </row>
    <row r="102" spans="1:37" s="58" customFormat="1" ht="60" customHeight="1" thickBot="1" x14ac:dyDescent="0.3">
      <c r="A102" s="151" t="s">
        <v>206</v>
      </c>
      <c r="B102" s="152"/>
      <c r="C102" s="153"/>
      <c r="D102" s="157"/>
      <c r="E102" s="158"/>
      <c r="F102" s="158"/>
      <c r="G102" s="158"/>
      <c r="H102" s="158"/>
      <c r="I102" s="158"/>
      <c r="J102" s="159"/>
      <c r="K102" s="56" t="s">
        <v>207</v>
      </c>
      <c r="L102" s="154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6"/>
      <c r="AA102" s="57"/>
      <c r="AK102" s="33"/>
    </row>
    <row r="103" spans="1:37" ht="15" customHeight="1" x14ac:dyDescent="0.25">
      <c r="A103" s="104" t="s">
        <v>13</v>
      </c>
      <c r="B103" s="105"/>
      <c r="C103" s="105"/>
      <c r="D103" s="249" t="s">
        <v>283</v>
      </c>
      <c r="E103" s="249"/>
      <c r="F103" s="249"/>
      <c r="G103" s="249"/>
      <c r="H103" s="249"/>
      <c r="I103" s="249"/>
      <c r="J103" s="250"/>
      <c r="K103" s="251" t="s">
        <v>26</v>
      </c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3"/>
      <c r="AA103" s="15"/>
    </row>
    <row r="104" spans="1:37" ht="28.5" customHeight="1" x14ac:dyDescent="0.25">
      <c r="A104" s="108"/>
      <c r="B104" s="109"/>
      <c r="C104" s="109"/>
      <c r="D104" s="249"/>
      <c r="E104" s="249"/>
      <c r="F104" s="249"/>
      <c r="G104" s="249"/>
      <c r="H104" s="249"/>
      <c r="I104" s="249"/>
      <c r="J104" s="250"/>
      <c r="K104" s="50" t="s">
        <v>22</v>
      </c>
      <c r="L104" s="51" t="s">
        <v>23</v>
      </c>
      <c r="M104" s="254" t="s">
        <v>24</v>
      </c>
      <c r="N104" s="254"/>
      <c r="O104" s="254"/>
      <c r="P104" s="255" t="s">
        <v>27</v>
      </c>
      <c r="Q104" s="255"/>
      <c r="R104" s="255"/>
      <c r="S104" s="255"/>
      <c r="T104" s="255"/>
      <c r="U104" s="255"/>
      <c r="V104" s="255"/>
      <c r="W104" s="255"/>
      <c r="X104" s="255"/>
      <c r="Y104" s="255"/>
      <c r="Z104" s="256"/>
      <c r="AA104" s="15"/>
    </row>
    <row r="105" spans="1:37" s="4" customFormat="1" ht="31.5" customHeight="1" x14ac:dyDescent="0.25">
      <c r="A105" s="233" t="s">
        <v>21</v>
      </c>
      <c r="B105" s="234"/>
      <c r="C105" s="234"/>
      <c r="D105" s="139" t="s">
        <v>284</v>
      </c>
      <c r="E105" s="139"/>
      <c r="F105" s="139"/>
      <c r="G105" s="139"/>
      <c r="H105" s="139"/>
      <c r="I105" s="139"/>
      <c r="J105" s="140"/>
      <c r="K105" s="16"/>
      <c r="L105" s="17">
        <v>1</v>
      </c>
      <c r="M105" s="141"/>
      <c r="N105" s="141"/>
      <c r="O105" s="141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3"/>
      <c r="AA105" s="18"/>
      <c r="AK105" s="8"/>
    </row>
    <row r="106" spans="1:37" ht="18.75" customHeight="1" x14ac:dyDescent="0.25">
      <c r="A106" s="169" t="s">
        <v>30</v>
      </c>
      <c r="B106" s="19" t="s">
        <v>52</v>
      </c>
      <c r="C106" s="104" t="s">
        <v>17</v>
      </c>
      <c r="D106" s="231"/>
      <c r="E106" s="169" t="s">
        <v>18</v>
      </c>
      <c r="F106" s="169" t="s">
        <v>19</v>
      </c>
      <c r="G106" s="173" t="s">
        <v>14</v>
      </c>
      <c r="H106" s="173"/>
      <c r="I106" s="173" t="s">
        <v>15</v>
      </c>
      <c r="J106" s="174"/>
      <c r="K106" s="175" t="s">
        <v>51</v>
      </c>
      <c r="L106" s="177" t="s">
        <v>32</v>
      </c>
      <c r="M106" s="177" t="s">
        <v>16</v>
      </c>
      <c r="N106" s="118" t="s">
        <v>11</v>
      </c>
      <c r="O106" s="118" t="s">
        <v>0</v>
      </c>
      <c r="P106" s="118" t="s">
        <v>1</v>
      </c>
      <c r="Q106" s="118" t="s">
        <v>2</v>
      </c>
      <c r="R106" s="118" t="s">
        <v>3</v>
      </c>
      <c r="S106" s="118" t="s">
        <v>4</v>
      </c>
      <c r="T106" s="118" t="s">
        <v>5</v>
      </c>
      <c r="U106" s="118" t="s">
        <v>6</v>
      </c>
      <c r="V106" s="118" t="s">
        <v>7</v>
      </c>
      <c r="W106" s="118" t="s">
        <v>8</v>
      </c>
      <c r="X106" s="118" t="s">
        <v>9</v>
      </c>
      <c r="Y106" s="118" t="s">
        <v>10</v>
      </c>
      <c r="Z106" s="171" t="s">
        <v>12</v>
      </c>
      <c r="AA106" s="15"/>
    </row>
    <row r="107" spans="1:37" s="3" customFormat="1" ht="18.75" customHeight="1" x14ac:dyDescent="0.25">
      <c r="A107" s="170"/>
      <c r="B107" s="45">
        <f>+B108+B110+B112+B116</f>
        <v>0.90000000000000013</v>
      </c>
      <c r="C107" s="108"/>
      <c r="D107" s="232"/>
      <c r="E107" s="170"/>
      <c r="F107" s="170"/>
      <c r="G107" s="173"/>
      <c r="H107" s="173"/>
      <c r="I107" s="173"/>
      <c r="J107" s="174"/>
      <c r="K107" s="176"/>
      <c r="L107" s="178"/>
      <c r="M107" s="177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72"/>
      <c r="AA107" s="14"/>
    </row>
    <row r="108" spans="1:37" ht="23.1" customHeight="1" x14ac:dyDescent="0.25">
      <c r="A108" s="160">
        <v>1</v>
      </c>
      <c r="B108" s="264">
        <v>0.1</v>
      </c>
      <c r="C108" s="269" t="s">
        <v>286</v>
      </c>
      <c r="D108" s="266"/>
      <c r="E108" s="144" t="s">
        <v>226</v>
      </c>
      <c r="F108" s="144" t="s">
        <v>226</v>
      </c>
      <c r="G108" s="144" t="s">
        <v>267</v>
      </c>
      <c r="H108" s="144"/>
      <c r="I108" s="144" t="s">
        <v>287</v>
      </c>
      <c r="J108" s="144"/>
      <c r="K108" s="161" t="s">
        <v>338</v>
      </c>
      <c r="L108" s="161" t="s">
        <v>337</v>
      </c>
      <c r="M108" s="46" t="s">
        <v>196</v>
      </c>
      <c r="N108" s="61"/>
      <c r="O108" s="61"/>
      <c r="P108" s="61">
        <v>1</v>
      </c>
      <c r="Q108" s="62"/>
      <c r="R108" s="62"/>
      <c r="S108" s="62"/>
      <c r="T108" s="62"/>
      <c r="U108" s="62"/>
      <c r="V108" s="62"/>
      <c r="W108" s="62"/>
      <c r="X108" s="62"/>
      <c r="Y108" s="62"/>
      <c r="Z108" s="66">
        <f>SUM(N108:Y108)</f>
        <v>1</v>
      </c>
      <c r="AA108" s="15"/>
    </row>
    <row r="109" spans="1:37" ht="23.1" customHeight="1" x14ac:dyDescent="0.25">
      <c r="A109" s="160"/>
      <c r="B109" s="264"/>
      <c r="C109" s="267"/>
      <c r="D109" s="268"/>
      <c r="E109" s="144"/>
      <c r="F109" s="144"/>
      <c r="G109" s="144"/>
      <c r="H109" s="144"/>
      <c r="I109" s="144"/>
      <c r="J109" s="144"/>
      <c r="K109" s="84"/>
      <c r="L109" s="84"/>
      <c r="M109" s="20" t="s">
        <v>62</v>
      </c>
      <c r="N109" s="63"/>
      <c r="O109" s="64"/>
      <c r="P109" s="64">
        <v>1</v>
      </c>
      <c r="Q109" s="64"/>
      <c r="R109" s="64"/>
      <c r="S109" s="64"/>
      <c r="T109" s="64"/>
      <c r="U109" s="64"/>
      <c r="V109" s="64"/>
      <c r="W109" s="64"/>
      <c r="X109" s="64"/>
      <c r="Y109" s="64"/>
      <c r="Z109" s="67">
        <f t="shared" ref="Z109:Z117" si="6">SUM(N109:Y109)</f>
        <v>1</v>
      </c>
      <c r="AA109" s="15"/>
    </row>
    <row r="110" spans="1:37" ht="23.1" customHeight="1" x14ac:dyDescent="0.25">
      <c r="A110" s="160">
        <v>2</v>
      </c>
      <c r="B110" s="332">
        <v>0.2</v>
      </c>
      <c r="C110" s="345" t="s">
        <v>288</v>
      </c>
      <c r="D110" s="346"/>
      <c r="E110" s="349" t="s">
        <v>226</v>
      </c>
      <c r="F110" s="167" t="s">
        <v>289</v>
      </c>
      <c r="G110" s="86" t="s">
        <v>290</v>
      </c>
      <c r="H110" s="87"/>
      <c r="I110" s="86" t="s">
        <v>291</v>
      </c>
      <c r="J110" s="355"/>
      <c r="K110" s="161" t="s">
        <v>339</v>
      </c>
      <c r="L110" s="161" t="s">
        <v>340</v>
      </c>
      <c r="M110" s="46" t="s">
        <v>196</v>
      </c>
      <c r="N110" s="61"/>
      <c r="O110" s="61">
        <v>0.3</v>
      </c>
      <c r="P110" s="61"/>
      <c r="Q110" s="61">
        <v>0.15</v>
      </c>
      <c r="R110" s="61"/>
      <c r="S110" s="61"/>
      <c r="T110" s="61"/>
      <c r="U110" s="61"/>
      <c r="V110" s="61">
        <v>0.1</v>
      </c>
      <c r="W110" s="61">
        <v>0.25</v>
      </c>
      <c r="X110" s="61">
        <v>0.2</v>
      </c>
      <c r="Y110" s="61"/>
      <c r="Z110" s="66">
        <f>SUM(N110:Y110)</f>
        <v>1</v>
      </c>
      <c r="AA110" s="15"/>
    </row>
    <row r="111" spans="1:37" ht="23.1" customHeight="1" x14ac:dyDescent="0.25">
      <c r="A111" s="160"/>
      <c r="B111" s="333"/>
      <c r="C111" s="347"/>
      <c r="D111" s="348"/>
      <c r="E111" s="350"/>
      <c r="F111" s="168"/>
      <c r="G111" s="88"/>
      <c r="H111" s="89"/>
      <c r="I111" s="88"/>
      <c r="J111" s="356"/>
      <c r="K111" s="84"/>
      <c r="L111" s="84"/>
      <c r="M111" s="24" t="s">
        <v>62</v>
      </c>
      <c r="N111" s="63"/>
      <c r="O111" s="64">
        <v>0.3</v>
      </c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7">
        <f t="shared" ref="Z111" si="7">SUM(N111:Y111)</f>
        <v>0.3</v>
      </c>
      <c r="AA111" s="15"/>
    </row>
    <row r="112" spans="1:37" ht="23.1" customHeight="1" x14ac:dyDescent="0.25">
      <c r="A112" s="160">
        <v>3</v>
      </c>
      <c r="B112" s="264">
        <v>0.4</v>
      </c>
      <c r="C112" s="269" t="s">
        <v>292</v>
      </c>
      <c r="D112" s="266"/>
      <c r="E112" s="144" t="s">
        <v>226</v>
      </c>
      <c r="F112" s="144" t="s">
        <v>293</v>
      </c>
      <c r="G112" s="144" t="s">
        <v>238</v>
      </c>
      <c r="H112" s="144"/>
      <c r="I112" s="96" t="s">
        <v>294</v>
      </c>
      <c r="J112" s="97"/>
      <c r="K112" s="84" t="s">
        <v>346</v>
      </c>
      <c r="L112" s="85" t="s">
        <v>348</v>
      </c>
      <c r="M112" s="46" t="s">
        <v>196</v>
      </c>
      <c r="N112" s="61"/>
      <c r="O112" s="61"/>
      <c r="P112" s="61"/>
      <c r="Q112" s="62"/>
      <c r="R112" s="62"/>
      <c r="S112" s="62">
        <v>0.5</v>
      </c>
      <c r="T112" s="62"/>
      <c r="U112" s="62"/>
      <c r="V112" s="62"/>
      <c r="W112" s="62">
        <v>0.5</v>
      </c>
      <c r="X112" s="62"/>
      <c r="Y112" s="62"/>
      <c r="Z112" s="66">
        <f t="shared" si="6"/>
        <v>1</v>
      </c>
      <c r="AA112" s="15"/>
    </row>
    <row r="113" spans="1:37" ht="23.1" customHeight="1" x14ac:dyDescent="0.25">
      <c r="A113" s="160"/>
      <c r="B113" s="264"/>
      <c r="C113" s="267"/>
      <c r="D113" s="268"/>
      <c r="E113" s="144"/>
      <c r="F113" s="144"/>
      <c r="G113" s="144"/>
      <c r="H113" s="144"/>
      <c r="I113" s="96"/>
      <c r="J113" s="97"/>
      <c r="K113" s="84"/>
      <c r="L113" s="85"/>
      <c r="M113" s="24" t="s">
        <v>62</v>
      </c>
      <c r="N113" s="63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7">
        <f t="shared" si="6"/>
        <v>0</v>
      </c>
      <c r="AA113" s="15"/>
    </row>
    <row r="114" spans="1:37" ht="23.1" customHeight="1" x14ac:dyDescent="0.25">
      <c r="A114" s="160">
        <v>4</v>
      </c>
      <c r="B114" s="332">
        <v>0.1</v>
      </c>
      <c r="C114" s="269" t="s">
        <v>295</v>
      </c>
      <c r="D114" s="266"/>
      <c r="E114" s="144" t="s">
        <v>226</v>
      </c>
      <c r="F114" s="144" t="s">
        <v>226</v>
      </c>
      <c r="G114" s="144" t="s">
        <v>290</v>
      </c>
      <c r="H114" s="144"/>
      <c r="I114" s="122" t="s">
        <v>296</v>
      </c>
      <c r="J114" s="351"/>
      <c r="K114" s="354" t="s">
        <v>341</v>
      </c>
      <c r="L114" s="227" t="s">
        <v>342</v>
      </c>
      <c r="M114" s="46" t="s">
        <v>196</v>
      </c>
      <c r="N114" s="61"/>
      <c r="O114" s="61"/>
      <c r="P114" s="61">
        <v>0.25</v>
      </c>
      <c r="Q114" s="62"/>
      <c r="R114" s="62"/>
      <c r="S114" s="62">
        <v>0.25</v>
      </c>
      <c r="T114" s="62"/>
      <c r="U114" s="62"/>
      <c r="V114" s="62">
        <v>0.25</v>
      </c>
      <c r="W114" s="62"/>
      <c r="X114" s="62"/>
      <c r="Y114" s="62">
        <v>0.25</v>
      </c>
      <c r="Z114" s="66">
        <f t="shared" si="6"/>
        <v>1</v>
      </c>
      <c r="AA114" s="15"/>
    </row>
    <row r="115" spans="1:37" ht="23.1" customHeight="1" thickBot="1" x14ac:dyDescent="0.3">
      <c r="A115" s="160"/>
      <c r="B115" s="333"/>
      <c r="C115" s="267"/>
      <c r="D115" s="268"/>
      <c r="E115" s="144"/>
      <c r="F115" s="144"/>
      <c r="G115" s="144"/>
      <c r="H115" s="144"/>
      <c r="I115" s="352"/>
      <c r="J115" s="353"/>
      <c r="K115" s="133"/>
      <c r="L115" s="228"/>
      <c r="M115" s="25" t="s">
        <v>62</v>
      </c>
      <c r="N115" s="78"/>
      <c r="O115" s="77"/>
      <c r="P115" s="77">
        <v>0.25</v>
      </c>
      <c r="Q115" s="64"/>
      <c r="R115" s="64"/>
      <c r="S115" s="64"/>
      <c r="T115" s="64"/>
      <c r="U115" s="64"/>
      <c r="V115" s="64"/>
      <c r="W115" s="64"/>
      <c r="X115" s="64"/>
      <c r="Y115" s="64"/>
      <c r="Z115" s="67">
        <f t="shared" si="6"/>
        <v>0.25</v>
      </c>
      <c r="AA115" s="15"/>
    </row>
    <row r="116" spans="1:37" ht="23.1" customHeight="1" x14ac:dyDescent="0.25">
      <c r="A116" s="160">
        <v>5</v>
      </c>
      <c r="B116" s="264">
        <v>0.2</v>
      </c>
      <c r="C116" s="144" t="s">
        <v>297</v>
      </c>
      <c r="D116" s="144"/>
      <c r="E116" s="144" t="s">
        <v>226</v>
      </c>
      <c r="F116" s="144" t="s">
        <v>226</v>
      </c>
      <c r="G116" s="144" t="s">
        <v>267</v>
      </c>
      <c r="H116" s="144"/>
      <c r="I116" s="265" t="s">
        <v>298</v>
      </c>
      <c r="J116" s="266"/>
      <c r="K116" s="132"/>
      <c r="L116" s="227"/>
      <c r="M116" s="46" t="s">
        <v>196</v>
      </c>
      <c r="N116" s="79"/>
      <c r="O116" s="79"/>
      <c r="P116" s="79"/>
      <c r="Q116" s="69"/>
      <c r="R116" s="69"/>
      <c r="S116" s="69"/>
      <c r="T116" s="69"/>
      <c r="U116" s="69"/>
      <c r="V116" s="69"/>
      <c r="W116" s="69"/>
      <c r="X116" s="69"/>
      <c r="Y116" s="69">
        <v>1</v>
      </c>
      <c r="Z116" s="66">
        <f t="shared" si="6"/>
        <v>1</v>
      </c>
      <c r="AA116" s="15"/>
    </row>
    <row r="117" spans="1:37" ht="23.1" customHeight="1" thickBot="1" x14ac:dyDescent="0.3">
      <c r="A117" s="160"/>
      <c r="B117" s="264"/>
      <c r="C117" s="144"/>
      <c r="D117" s="144"/>
      <c r="E117" s="144"/>
      <c r="F117" s="144"/>
      <c r="G117" s="144"/>
      <c r="H117" s="144"/>
      <c r="I117" s="267"/>
      <c r="J117" s="268"/>
      <c r="K117" s="133"/>
      <c r="L117" s="228"/>
      <c r="M117" s="25" t="s">
        <v>62</v>
      </c>
      <c r="N117" s="70"/>
      <c r="O117" s="71"/>
      <c r="P117" s="71"/>
      <c r="Q117" s="64"/>
      <c r="R117" s="64"/>
      <c r="S117" s="64"/>
      <c r="T117" s="64"/>
      <c r="U117" s="64"/>
      <c r="V117" s="64"/>
      <c r="W117" s="64"/>
      <c r="X117" s="64"/>
      <c r="Y117" s="64"/>
      <c r="Z117" s="68">
        <f t="shared" si="6"/>
        <v>0</v>
      </c>
      <c r="AA117" s="15"/>
    </row>
    <row r="118" spans="1:37" ht="7.5" customHeight="1" x14ac:dyDescent="0.25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</row>
    <row r="119" spans="1:37" s="3" customFormat="1" ht="13.5" customHeight="1" x14ac:dyDescent="0.25">
      <c r="A119" s="203" t="s">
        <v>209</v>
      </c>
      <c r="B119" s="204"/>
      <c r="C119" s="205"/>
      <c r="D119" s="206" t="s">
        <v>220</v>
      </c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8"/>
      <c r="AA119" s="14"/>
    </row>
    <row r="120" spans="1:37" ht="12" customHeight="1" x14ac:dyDescent="0.25">
      <c r="A120" s="197" t="s">
        <v>280</v>
      </c>
      <c r="B120" s="198"/>
      <c r="C120" s="199"/>
      <c r="D120" s="334" t="s">
        <v>299</v>
      </c>
      <c r="E120" s="335"/>
      <c r="F120" s="335"/>
      <c r="G120" s="335"/>
      <c r="H120" s="336"/>
      <c r="I120" s="98" t="s">
        <v>213</v>
      </c>
      <c r="J120" s="99"/>
      <c r="K120" s="104" t="s">
        <v>300</v>
      </c>
      <c r="L120" s="105"/>
      <c r="M120" s="110" t="s">
        <v>214</v>
      </c>
      <c r="N120" s="110"/>
      <c r="O120" s="110"/>
      <c r="P120" s="110"/>
      <c r="Q120" s="110"/>
      <c r="R120" s="110"/>
      <c r="S120" s="110"/>
      <c r="T120" s="110"/>
      <c r="U120" s="110"/>
      <c r="V120" s="59" t="s">
        <v>199</v>
      </c>
      <c r="W120" s="147" t="s">
        <v>197</v>
      </c>
      <c r="X120" s="147"/>
      <c r="Y120" s="148"/>
      <c r="Z120" s="145" t="s">
        <v>199</v>
      </c>
      <c r="AA120" s="15"/>
    </row>
    <row r="121" spans="1:37" ht="12" customHeight="1" x14ac:dyDescent="0.25">
      <c r="A121" s="200"/>
      <c r="B121" s="201"/>
      <c r="C121" s="202"/>
      <c r="D121" s="337"/>
      <c r="E121" s="338"/>
      <c r="F121" s="338"/>
      <c r="G121" s="338"/>
      <c r="H121" s="339"/>
      <c r="I121" s="100"/>
      <c r="J121" s="101"/>
      <c r="K121" s="106"/>
      <c r="L121" s="107"/>
      <c r="M121" s="60" t="s">
        <v>216</v>
      </c>
      <c r="N121" s="111"/>
      <c r="O121" s="111"/>
      <c r="P121" s="111"/>
      <c r="Q121" s="111"/>
      <c r="R121" s="111"/>
      <c r="S121" s="111"/>
      <c r="T121" s="111"/>
      <c r="U121" s="111"/>
      <c r="V121" s="111"/>
      <c r="W121" s="149"/>
      <c r="X121" s="149"/>
      <c r="Y121" s="150"/>
      <c r="Z121" s="146"/>
      <c r="AA121" s="15"/>
    </row>
    <row r="122" spans="1:37" ht="12" customHeight="1" x14ac:dyDescent="0.25">
      <c r="A122" s="200"/>
      <c r="B122" s="201"/>
      <c r="C122" s="202"/>
      <c r="D122" s="337"/>
      <c r="E122" s="338"/>
      <c r="F122" s="338"/>
      <c r="G122" s="338"/>
      <c r="H122" s="339"/>
      <c r="I122" s="100"/>
      <c r="J122" s="101"/>
      <c r="K122" s="106"/>
      <c r="L122" s="107"/>
      <c r="M122" s="112" t="s">
        <v>215</v>
      </c>
      <c r="N122" s="113"/>
      <c r="O122" s="113"/>
      <c r="P122" s="113"/>
      <c r="Q122" s="113"/>
      <c r="R122" s="113"/>
      <c r="S122" s="113"/>
      <c r="T122" s="113"/>
      <c r="U122" s="114"/>
      <c r="V122" s="59" t="s">
        <v>199</v>
      </c>
      <c r="W122" s="149"/>
      <c r="X122" s="149"/>
      <c r="Y122" s="150"/>
      <c r="Z122" s="146"/>
      <c r="AA122" s="15"/>
    </row>
    <row r="123" spans="1:37" ht="12" customHeight="1" x14ac:dyDescent="0.25">
      <c r="A123" s="200"/>
      <c r="B123" s="201"/>
      <c r="C123" s="202"/>
      <c r="D123" s="340"/>
      <c r="E123" s="341"/>
      <c r="F123" s="341"/>
      <c r="G123" s="341"/>
      <c r="H123" s="342"/>
      <c r="I123" s="102"/>
      <c r="J123" s="103"/>
      <c r="K123" s="108"/>
      <c r="L123" s="109"/>
      <c r="M123" s="60" t="s">
        <v>216</v>
      </c>
      <c r="N123" s="115"/>
      <c r="O123" s="116"/>
      <c r="P123" s="116"/>
      <c r="Q123" s="116"/>
      <c r="R123" s="116"/>
      <c r="S123" s="116"/>
      <c r="T123" s="116"/>
      <c r="U123" s="116"/>
      <c r="V123" s="117"/>
      <c r="W123" s="149"/>
      <c r="X123" s="149"/>
      <c r="Y123" s="150"/>
      <c r="Z123" s="146"/>
      <c r="AA123" s="15"/>
    </row>
    <row r="124" spans="1:37" s="58" customFormat="1" ht="60" customHeight="1" thickBot="1" x14ac:dyDescent="0.3">
      <c r="A124" s="151" t="s">
        <v>206</v>
      </c>
      <c r="B124" s="152"/>
      <c r="C124" s="153"/>
      <c r="D124" s="157"/>
      <c r="E124" s="158"/>
      <c r="F124" s="158"/>
      <c r="G124" s="158"/>
      <c r="H124" s="158"/>
      <c r="I124" s="158"/>
      <c r="J124" s="159"/>
      <c r="K124" s="56" t="s">
        <v>207</v>
      </c>
      <c r="L124" s="154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6"/>
      <c r="AA124" s="57"/>
      <c r="AK124" s="33"/>
    </row>
    <row r="125" spans="1:37" ht="15" customHeight="1" x14ac:dyDescent="0.25">
      <c r="A125" s="104" t="s">
        <v>13</v>
      </c>
      <c r="B125" s="105"/>
      <c r="C125" s="105"/>
      <c r="D125" s="249" t="s">
        <v>317</v>
      </c>
      <c r="E125" s="249"/>
      <c r="F125" s="249"/>
      <c r="G125" s="249"/>
      <c r="H125" s="249"/>
      <c r="I125" s="249"/>
      <c r="J125" s="250"/>
      <c r="K125" s="251" t="s">
        <v>26</v>
      </c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  <c r="Y125" s="252"/>
      <c r="Z125" s="253"/>
      <c r="AA125" s="15"/>
    </row>
    <row r="126" spans="1:37" ht="28.5" customHeight="1" x14ac:dyDescent="0.25">
      <c r="A126" s="108"/>
      <c r="B126" s="109"/>
      <c r="C126" s="109"/>
      <c r="D126" s="249"/>
      <c r="E126" s="249"/>
      <c r="F126" s="249"/>
      <c r="G126" s="249"/>
      <c r="H126" s="249"/>
      <c r="I126" s="249"/>
      <c r="J126" s="250"/>
      <c r="K126" s="50" t="s">
        <v>22</v>
      </c>
      <c r="L126" s="51" t="s">
        <v>23</v>
      </c>
      <c r="M126" s="254" t="s">
        <v>24</v>
      </c>
      <c r="N126" s="254"/>
      <c r="O126" s="254"/>
      <c r="P126" s="255" t="s">
        <v>27</v>
      </c>
      <c r="Q126" s="255"/>
      <c r="R126" s="255"/>
      <c r="S126" s="255"/>
      <c r="T126" s="255"/>
      <c r="U126" s="255"/>
      <c r="V126" s="255"/>
      <c r="W126" s="255"/>
      <c r="X126" s="255"/>
      <c r="Y126" s="255"/>
      <c r="Z126" s="256"/>
      <c r="AA126" s="15"/>
    </row>
    <row r="127" spans="1:37" s="4" customFormat="1" ht="31.5" customHeight="1" x14ac:dyDescent="0.25">
      <c r="A127" s="233" t="s">
        <v>21</v>
      </c>
      <c r="B127" s="234"/>
      <c r="C127" s="234"/>
      <c r="D127" s="139" t="s">
        <v>301</v>
      </c>
      <c r="E127" s="139"/>
      <c r="F127" s="139"/>
      <c r="G127" s="139"/>
      <c r="H127" s="139"/>
      <c r="I127" s="139"/>
      <c r="J127" s="140"/>
      <c r="K127" s="16"/>
      <c r="L127" s="17">
        <v>1</v>
      </c>
      <c r="M127" s="141" t="s">
        <v>302</v>
      </c>
      <c r="N127" s="141"/>
      <c r="O127" s="141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3"/>
      <c r="AA127" s="18"/>
      <c r="AK127" s="8"/>
    </row>
    <row r="128" spans="1:37" ht="18.75" customHeight="1" x14ac:dyDescent="0.25">
      <c r="A128" s="169" t="s">
        <v>30</v>
      </c>
      <c r="B128" s="19" t="s">
        <v>52</v>
      </c>
      <c r="C128" s="104" t="s">
        <v>17</v>
      </c>
      <c r="D128" s="231"/>
      <c r="E128" s="169" t="s">
        <v>18</v>
      </c>
      <c r="F128" s="169" t="s">
        <v>19</v>
      </c>
      <c r="G128" s="173" t="s">
        <v>14</v>
      </c>
      <c r="H128" s="173"/>
      <c r="I128" s="173" t="s">
        <v>15</v>
      </c>
      <c r="J128" s="174"/>
      <c r="K128" s="175" t="s">
        <v>51</v>
      </c>
      <c r="L128" s="177" t="s">
        <v>32</v>
      </c>
      <c r="M128" s="177" t="s">
        <v>16</v>
      </c>
      <c r="N128" s="118" t="s">
        <v>11</v>
      </c>
      <c r="O128" s="118" t="s">
        <v>0</v>
      </c>
      <c r="P128" s="118" t="s">
        <v>1</v>
      </c>
      <c r="Q128" s="118" t="s">
        <v>2</v>
      </c>
      <c r="R128" s="118" t="s">
        <v>3</v>
      </c>
      <c r="S128" s="118" t="s">
        <v>4</v>
      </c>
      <c r="T128" s="118" t="s">
        <v>5</v>
      </c>
      <c r="U128" s="118" t="s">
        <v>6</v>
      </c>
      <c r="V128" s="118" t="s">
        <v>7</v>
      </c>
      <c r="W128" s="118" t="s">
        <v>8</v>
      </c>
      <c r="X128" s="118" t="s">
        <v>9</v>
      </c>
      <c r="Y128" s="118" t="s">
        <v>10</v>
      </c>
      <c r="Z128" s="171" t="s">
        <v>12</v>
      </c>
      <c r="AA128" s="15"/>
    </row>
    <row r="129" spans="1:27" s="3" customFormat="1" ht="18.75" customHeight="1" x14ac:dyDescent="0.25">
      <c r="A129" s="170"/>
      <c r="B129" s="45">
        <f>+B130+B132+B134+B136</f>
        <v>1</v>
      </c>
      <c r="C129" s="108"/>
      <c r="D129" s="232"/>
      <c r="E129" s="170"/>
      <c r="F129" s="170"/>
      <c r="G129" s="173"/>
      <c r="H129" s="173"/>
      <c r="I129" s="173"/>
      <c r="J129" s="174"/>
      <c r="K129" s="176"/>
      <c r="L129" s="178"/>
      <c r="M129" s="177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72"/>
      <c r="AA129" s="14"/>
    </row>
    <row r="130" spans="1:27" ht="23.1" customHeight="1" x14ac:dyDescent="0.25">
      <c r="A130" s="160">
        <v>1</v>
      </c>
      <c r="B130" s="299">
        <v>0.4</v>
      </c>
      <c r="C130" s="136" t="s">
        <v>303</v>
      </c>
      <c r="D130" s="136"/>
      <c r="E130" s="136" t="s">
        <v>226</v>
      </c>
      <c r="F130" s="136" t="s">
        <v>226</v>
      </c>
      <c r="G130" s="136" t="s">
        <v>238</v>
      </c>
      <c r="H130" s="136"/>
      <c r="I130" s="137" t="s">
        <v>308</v>
      </c>
      <c r="J130" s="138"/>
      <c r="K130" s="84" t="s">
        <v>322</v>
      </c>
      <c r="L130" s="84" t="s">
        <v>322</v>
      </c>
      <c r="M130" s="46" t="s">
        <v>196</v>
      </c>
      <c r="N130" s="80"/>
      <c r="O130" s="80"/>
      <c r="P130" s="80"/>
      <c r="Q130" s="81"/>
      <c r="R130" s="81"/>
      <c r="S130" s="81"/>
      <c r="T130" s="81"/>
      <c r="U130" s="81"/>
      <c r="V130" s="81">
        <v>0.75</v>
      </c>
      <c r="W130" s="81"/>
      <c r="X130" s="81"/>
      <c r="Y130" s="81">
        <v>0.25</v>
      </c>
      <c r="Z130" s="73">
        <f t="shared" ref="Z130:Z135" si="8">SUM(N130:Y130)</f>
        <v>1</v>
      </c>
      <c r="AA130" s="15"/>
    </row>
    <row r="131" spans="1:27" ht="23.1" customHeight="1" x14ac:dyDescent="0.25">
      <c r="A131" s="160"/>
      <c r="B131" s="299"/>
      <c r="C131" s="136"/>
      <c r="D131" s="136"/>
      <c r="E131" s="136"/>
      <c r="F131" s="136"/>
      <c r="G131" s="136"/>
      <c r="H131" s="136"/>
      <c r="I131" s="137"/>
      <c r="J131" s="138"/>
      <c r="K131" s="84"/>
      <c r="L131" s="84"/>
      <c r="M131" s="20" t="s">
        <v>62</v>
      </c>
      <c r="N131" s="7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23">
        <f t="shared" si="8"/>
        <v>0</v>
      </c>
      <c r="AA131" s="15"/>
    </row>
    <row r="132" spans="1:27" ht="23.1" customHeight="1" x14ac:dyDescent="0.25">
      <c r="A132" s="160">
        <v>2</v>
      </c>
      <c r="B132" s="299">
        <v>0.4</v>
      </c>
      <c r="C132" s="300" t="s">
        <v>304</v>
      </c>
      <c r="D132" s="301"/>
      <c r="E132" s="136" t="s">
        <v>226</v>
      </c>
      <c r="F132" s="136" t="s">
        <v>226</v>
      </c>
      <c r="G132" s="136" t="s">
        <v>238</v>
      </c>
      <c r="H132" s="136"/>
      <c r="I132" s="137" t="s">
        <v>305</v>
      </c>
      <c r="J132" s="138"/>
      <c r="K132" s="84" t="s">
        <v>322</v>
      </c>
      <c r="L132" s="84" t="s">
        <v>322</v>
      </c>
      <c r="M132" s="46" t="s">
        <v>196</v>
      </c>
      <c r="N132" s="80"/>
      <c r="O132" s="80"/>
      <c r="P132" s="80"/>
      <c r="Q132" s="81"/>
      <c r="R132" s="81"/>
      <c r="S132" s="81"/>
      <c r="T132" s="81"/>
      <c r="U132" s="81"/>
      <c r="V132" s="81"/>
      <c r="W132" s="81"/>
      <c r="X132" s="81"/>
      <c r="Y132" s="81">
        <v>1</v>
      </c>
      <c r="Z132" s="73">
        <f t="shared" si="8"/>
        <v>1</v>
      </c>
      <c r="AA132" s="15"/>
    </row>
    <row r="133" spans="1:27" ht="23.1" customHeight="1" x14ac:dyDescent="0.25">
      <c r="A133" s="160"/>
      <c r="B133" s="299"/>
      <c r="C133" s="302"/>
      <c r="D133" s="303"/>
      <c r="E133" s="136"/>
      <c r="F133" s="136"/>
      <c r="G133" s="136"/>
      <c r="H133" s="136"/>
      <c r="I133" s="137"/>
      <c r="J133" s="138"/>
      <c r="K133" s="84"/>
      <c r="L133" s="84"/>
      <c r="M133" s="24" t="s">
        <v>62</v>
      </c>
      <c r="N133" s="7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23">
        <f t="shared" si="8"/>
        <v>0</v>
      </c>
      <c r="AA133" s="15"/>
    </row>
    <row r="134" spans="1:27" ht="23.1" customHeight="1" x14ac:dyDescent="0.25">
      <c r="A134" s="160">
        <v>3</v>
      </c>
      <c r="B134" s="285">
        <v>0.2</v>
      </c>
      <c r="C134" s="136" t="s">
        <v>306</v>
      </c>
      <c r="D134" s="136"/>
      <c r="E134" s="136" t="s">
        <v>226</v>
      </c>
      <c r="F134" s="136" t="s">
        <v>226</v>
      </c>
      <c r="G134" s="136" t="s">
        <v>238</v>
      </c>
      <c r="H134" s="136"/>
      <c r="I134" s="287" t="s">
        <v>307</v>
      </c>
      <c r="J134" s="288"/>
      <c r="K134" s="84" t="s">
        <v>322</v>
      </c>
      <c r="L134" s="84" t="s">
        <v>322</v>
      </c>
      <c r="M134" s="46" t="s">
        <v>196</v>
      </c>
      <c r="N134" s="80"/>
      <c r="O134" s="80"/>
      <c r="P134" s="80"/>
      <c r="Q134" s="81"/>
      <c r="R134" s="81"/>
      <c r="S134" s="81"/>
      <c r="T134" s="81"/>
      <c r="U134" s="81"/>
      <c r="V134" s="81"/>
      <c r="W134" s="81"/>
      <c r="X134" s="81"/>
      <c r="Y134" s="81">
        <v>1</v>
      </c>
      <c r="Z134" s="75">
        <f t="shared" si="8"/>
        <v>1</v>
      </c>
      <c r="AA134" s="15"/>
    </row>
    <row r="135" spans="1:27" ht="23.1" customHeight="1" x14ac:dyDescent="0.25">
      <c r="A135" s="160"/>
      <c r="B135" s="286"/>
      <c r="C135" s="136"/>
      <c r="D135" s="136"/>
      <c r="E135" s="136"/>
      <c r="F135" s="136"/>
      <c r="G135" s="136"/>
      <c r="H135" s="136"/>
      <c r="I135" s="289"/>
      <c r="J135" s="290"/>
      <c r="K135" s="84"/>
      <c r="L135" s="84"/>
      <c r="M135" s="24" t="s">
        <v>62</v>
      </c>
      <c r="N135" s="7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23">
        <f t="shared" si="8"/>
        <v>0</v>
      </c>
      <c r="AA135" s="15"/>
    </row>
    <row r="136" spans="1:27" ht="23.1" customHeight="1" x14ac:dyDescent="0.25">
      <c r="A136" s="160">
        <v>4</v>
      </c>
      <c r="B136" s="229"/>
      <c r="C136" s="230"/>
      <c r="D136" s="230"/>
      <c r="E136" s="129"/>
      <c r="F136" s="129"/>
      <c r="G136" s="129"/>
      <c r="H136" s="129"/>
      <c r="I136" s="130"/>
      <c r="J136" s="131"/>
      <c r="K136" s="132"/>
      <c r="L136" s="227"/>
      <c r="M136" s="46" t="s">
        <v>196</v>
      </c>
      <c r="N136" s="48"/>
      <c r="O136" s="48"/>
      <c r="P136" s="48"/>
      <c r="Q136" s="49"/>
      <c r="R136" s="49"/>
      <c r="S136" s="49"/>
      <c r="T136" s="49"/>
      <c r="U136" s="49"/>
      <c r="V136" s="49"/>
      <c r="W136" s="49"/>
      <c r="X136" s="49"/>
      <c r="Y136" s="49"/>
      <c r="Z136" s="47">
        <f t="shared" ref="Z136:Z137" si="9">SUM(N136:Y136)</f>
        <v>0</v>
      </c>
      <c r="AA136" s="15"/>
    </row>
    <row r="137" spans="1:27" ht="23.1" customHeight="1" thickBot="1" x14ac:dyDescent="0.3">
      <c r="A137" s="160"/>
      <c r="B137" s="229"/>
      <c r="C137" s="230"/>
      <c r="D137" s="230"/>
      <c r="E137" s="129"/>
      <c r="F137" s="129"/>
      <c r="G137" s="129"/>
      <c r="H137" s="129"/>
      <c r="I137" s="130"/>
      <c r="J137" s="131"/>
      <c r="K137" s="133"/>
      <c r="L137" s="228"/>
      <c r="M137" s="25" t="s">
        <v>62</v>
      </c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8">
        <f t="shared" si="9"/>
        <v>0</v>
      </c>
      <c r="AA137" s="15"/>
    </row>
    <row r="138" spans="1:27" ht="12.75" thickBot="1" x14ac:dyDescent="0.3">
      <c r="A138" s="134" t="s">
        <v>212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5"/>
      <c r="AA138" s="15"/>
    </row>
    <row r="139" spans="1:27" ht="14.25" customHeight="1" x14ac:dyDescent="0.25">
      <c r="A139" s="238" t="s">
        <v>141</v>
      </c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46" t="s">
        <v>143</v>
      </c>
      <c r="M139" s="247"/>
      <c r="N139" s="247"/>
      <c r="O139" s="247"/>
      <c r="P139" s="247"/>
      <c r="Q139" s="247"/>
      <c r="R139" s="248"/>
      <c r="S139" s="235" t="s">
        <v>144</v>
      </c>
      <c r="T139" s="236"/>
      <c r="U139" s="236"/>
      <c r="V139" s="236"/>
      <c r="W139" s="236"/>
      <c r="X139" s="236"/>
      <c r="Y139" s="236"/>
      <c r="Z139" s="237"/>
      <c r="AA139" s="15"/>
    </row>
    <row r="140" spans="1:27" ht="7.5" customHeight="1" x14ac:dyDescent="0.25">
      <c r="A140" s="24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19"/>
      <c r="M140" s="220"/>
      <c r="N140" s="220"/>
      <c r="O140" s="220"/>
      <c r="P140" s="220"/>
      <c r="Q140" s="220"/>
      <c r="R140" s="221"/>
      <c r="S140" s="90" t="s">
        <v>145</v>
      </c>
      <c r="T140" s="91"/>
      <c r="U140" s="91"/>
      <c r="V140" s="91"/>
      <c r="W140" s="91"/>
      <c r="X140" s="91"/>
      <c r="Y140" s="91"/>
      <c r="Z140" s="92"/>
      <c r="AA140" s="15"/>
    </row>
    <row r="141" spans="1:27" ht="11.25" customHeight="1" x14ac:dyDescent="0.25">
      <c r="A141" s="242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22"/>
      <c r="M141" s="223"/>
      <c r="N141" s="223"/>
      <c r="O141" s="223"/>
      <c r="P141" s="223"/>
      <c r="Q141" s="223"/>
      <c r="R141" s="224"/>
      <c r="S141" s="93"/>
      <c r="T141" s="94"/>
      <c r="U141" s="94"/>
      <c r="V141" s="94"/>
      <c r="W141" s="94"/>
      <c r="X141" s="94"/>
      <c r="Y141" s="94"/>
      <c r="Z141" s="95"/>
      <c r="AA141" s="15"/>
    </row>
    <row r="142" spans="1:27" ht="21.75" customHeight="1" x14ac:dyDescent="0.25">
      <c r="A142" s="242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53" t="s">
        <v>28</v>
      </c>
      <c r="M142" s="270" t="s">
        <v>309</v>
      </c>
      <c r="N142" s="271"/>
      <c r="O142" s="271"/>
      <c r="P142" s="271"/>
      <c r="Q142" s="271"/>
      <c r="R142" s="272"/>
      <c r="S142" s="276" t="s">
        <v>201</v>
      </c>
      <c r="T142" s="277"/>
      <c r="U142" s="257"/>
      <c r="V142" s="258"/>
      <c r="W142" s="258"/>
      <c r="X142" s="258"/>
      <c r="Y142" s="258"/>
      <c r="Z142" s="259"/>
      <c r="AA142" s="15"/>
    </row>
    <row r="143" spans="1:27" ht="29.25" customHeight="1" thickBot="1" x14ac:dyDescent="0.3">
      <c r="A143" s="244"/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54" t="s">
        <v>29</v>
      </c>
      <c r="M143" s="273" t="s">
        <v>310</v>
      </c>
      <c r="N143" s="274"/>
      <c r="O143" s="274"/>
      <c r="P143" s="274"/>
      <c r="Q143" s="274"/>
      <c r="R143" s="275"/>
      <c r="S143" s="127" t="s">
        <v>202</v>
      </c>
      <c r="T143" s="128"/>
      <c r="U143" s="260"/>
      <c r="V143" s="261"/>
      <c r="W143" s="261"/>
      <c r="X143" s="261"/>
      <c r="Y143" s="261"/>
      <c r="Z143" s="262"/>
      <c r="AA143" s="15"/>
    </row>
    <row r="144" spans="1:27" ht="9" customHeight="1" x14ac:dyDescent="0.25">
      <c r="D144" s="2" t="s">
        <v>232</v>
      </c>
    </row>
    <row r="145" spans="1:32" x14ac:dyDescent="0.25">
      <c r="A145" s="282" t="s">
        <v>58</v>
      </c>
      <c r="B145" s="282"/>
      <c r="C145" s="282"/>
      <c r="D145" s="282" t="s">
        <v>59</v>
      </c>
      <c r="E145" s="282"/>
      <c r="F145" s="282" t="s">
        <v>60</v>
      </c>
      <c r="G145" s="282"/>
      <c r="H145" s="282" t="s">
        <v>61</v>
      </c>
      <c r="I145" s="282"/>
      <c r="J145" s="43" t="s">
        <v>56</v>
      </c>
      <c r="K145" s="44" t="s">
        <v>57</v>
      </c>
      <c r="L145" s="35" t="s">
        <v>142</v>
      </c>
      <c r="P145" s="291"/>
      <c r="Q145" s="291"/>
      <c r="R145" s="291"/>
    </row>
    <row r="146" spans="1:32" ht="15" customHeight="1" x14ac:dyDescent="0.25">
      <c r="A146" s="304" t="s">
        <v>54</v>
      </c>
      <c r="B146" s="304"/>
      <c r="C146" s="9">
        <f>+M19</f>
        <v>0</v>
      </c>
      <c r="D146" s="10" t="s">
        <v>54</v>
      </c>
      <c r="E146" s="9">
        <f>+M39</f>
        <v>0</v>
      </c>
      <c r="F146" s="10" t="s">
        <v>54</v>
      </c>
      <c r="G146" s="11">
        <f>+M65</f>
        <v>0</v>
      </c>
      <c r="H146" s="10" t="s">
        <v>54</v>
      </c>
      <c r="I146" s="11" t="str">
        <f>+M127</f>
        <v>%</v>
      </c>
      <c r="J146" s="12" t="e">
        <f>AVERAGEIF(C146:I146,"&lt;&gt;0",C146:I146)</f>
        <v>#DIV/0!</v>
      </c>
      <c r="K146" s="283" t="e">
        <f>(J146*0.7)+(J147*0.3)</f>
        <v>#DIV/0!</v>
      </c>
      <c r="L146" s="36" t="s">
        <v>142</v>
      </c>
    </row>
    <row r="147" spans="1:32" ht="15" customHeight="1" x14ac:dyDescent="0.25">
      <c r="A147" s="304" t="s">
        <v>55</v>
      </c>
      <c r="B147" s="304"/>
      <c r="C147" s="13">
        <f>+(B22*Z23)+(B24*Z25)+(B26*Z27)+(B28*Z29)</f>
        <v>0.25</v>
      </c>
      <c r="D147" s="10" t="s">
        <v>55</v>
      </c>
      <c r="E147" s="13">
        <f>(B42*Z43)+(B44*Z45)+(B46*Z47)+(B54*Z55)</f>
        <v>0.25</v>
      </c>
      <c r="F147" s="10" t="s">
        <v>55</v>
      </c>
      <c r="G147" s="11">
        <f>(B68*Z69)+(B70*Z71)+(B72*Z73)+(B74*Z75)</f>
        <v>0.33</v>
      </c>
      <c r="H147" s="10" t="s">
        <v>55</v>
      </c>
      <c r="I147" s="11">
        <f>(B130*Z131)+(B132*Z133)+(B134*Z135)+(B136*Z137)</f>
        <v>0</v>
      </c>
      <c r="J147" s="12">
        <f>AVERAGEIF(C147:I147,"&lt;&gt;0",C147:I147)</f>
        <v>0.27666666666666667</v>
      </c>
      <c r="K147" s="284"/>
    </row>
    <row r="148" spans="1:32" x14ac:dyDescent="0.25">
      <c r="A148" s="6" t="s">
        <v>205</v>
      </c>
    </row>
    <row r="149" spans="1:32" x14ac:dyDescent="0.25">
      <c r="A149" s="6" t="s">
        <v>211</v>
      </c>
      <c r="B149" s="55"/>
      <c r="C149" s="55"/>
    </row>
    <row r="150" spans="1:32" x14ac:dyDescent="0.25">
      <c r="A150" s="6" t="s">
        <v>208</v>
      </c>
      <c r="B150" s="52"/>
      <c r="C150" s="52"/>
    </row>
    <row r="151" spans="1:32" x14ac:dyDescent="0.25">
      <c r="A151" s="6" t="s">
        <v>146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3" spans="1:32" x14ac:dyDescent="0.25">
      <c r="K153" s="4"/>
    </row>
    <row r="154" spans="1:32" ht="15.75" customHeight="1" x14ac:dyDescent="0.25">
      <c r="A154" s="34" t="s">
        <v>131</v>
      </c>
      <c r="K154" s="31"/>
      <c r="AC154" s="2">
        <v>1</v>
      </c>
      <c r="AD154" s="2" t="s">
        <v>34</v>
      </c>
      <c r="AE154" s="2">
        <v>2017</v>
      </c>
      <c r="AF154" s="2" t="s">
        <v>53</v>
      </c>
    </row>
    <row r="155" spans="1:32" x14ac:dyDescent="0.25">
      <c r="A155" s="292" t="s">
        <v>72</v>
      </c>
      <c r="B155" s="292"/>
      <c r="C155" s="292"/>
      <c r="D155" s="292"/>
      <c r="E155" s="292"/>
      <c r="F155" s="292"/>
      <c r="G155" s="292"/>
      <c r="H155" s="292"/>
      <c r="I155" s="292"/>
      <c r="J155" s="292"/>
      <c r="K155" s="4"/>
      <c r="L155" s="32"/>
      <c r="AC155" s="2">
        <v>2</v>
      </c>
      <c r="AD155" s="2" t="s">
        <v>33</v>
      </c>
      <c r="AE155" s="2">
        <v>2018</v>
      </c>
      <c r="AF155" s="7" t="s">
        <v>63</v>
      </c>
    </row>
    <row r="156" spans="1:32" x14ac:dyDescent="0.25">
      <c r="A156" s="292" t="s">
        <v>73</v>
      </c>
      <c r="B156" s="292"/>
      <c r="C156" s="292"/>
      <c r="D156" s="292"/>
      <c r="E156" s="292"/>
      <c r="F156" s="292"/>
      <c r="G156" s="292"/>
      <c r="H156" s="292"/>
      <c r="I156" s="292"/>
      <c r="J156" s="292"/>
      <c r="K156" s="32"/>
      <c r="L156" s="32"/>
      <c r="AC156" s="2">
        <v>3</v>
      </c>
      <c r="AD156" s="2" t="s">
        <v>35</v>
      </c>
      <c r="AE156" s="2">
        <v>2019</v>
      </c>
      <c r="AF156" s="7" t="s">
        <v>64</v>
      </c>
    </row>
    <row r="157" spans="1:32" x14ac:dyDescent="0.25">
      <c r="A157" s="292" t="s">
        <v>74</v>
      </c>
      <c r="B157" s="292"/>
      <c r="C157" s="292"/>
      <c r="D157" s="292"/>
      <c r="E157" s="292"/>
      <c r="F157" s="292"/>
      <c r="G157" s="292"/>
      <c r="H157" s="292"/>
      <c r="I157" s="292"/>
      <c r="J157" s="292"/>
      <c r="K157" s="33"/>
      <c r="L157" s="33"/>
      <c r="AC157" s="2">
        <v>4</v>
      </c>
      <c r="AD157" s="5" t="s">
        <v>36</v>
      </c>
      <c r="AE157" s="2">
        <v>2020</v>
      </c>
      <c r="AF157" s="2" t="s">
        <v>65</v>
      </c>
    </row>
    <row r="158" spans="1:32" x14ac:dyDescent="0.25">
      <c r="A158" s="292" t="s">
        <v>123</v>
      </c>
      <c r="B158" s="292"/>
      <c r="C158" s="292"/>
      <c r="D158" s="292"/>
      <c r="E158" s="292"/>
      <c r="F158" s="292"/>
      <c r="G158" s="292"/>
      <c r="H158" s="292"/>
      <c r="I158" s="292"/>
      <c r="J158" s="292"/>
      <c r="K158" s="33"/>
      <c r="L158" s="33"/>
      <c r="AC158" s="2">
        <v>5</v>
      </c>
      <c r="AD158" s="2" t="s">
        <v>37</v>
      </c>
      <c r="AE158" s="2">
        <v>2021</v>
      </c>
      <c r="AF158" s="2" t="s">
        <v>66</v>
      </c>
    </row>
    <row r="159" spans="1:32" x14ac:dyDescent="0.25">
      <c r="A159" s="292" t="s">
        <v>124</v>
      </c>
      <c r="B159" s="292"/>
      <c r="C159" s="292"/>
      <c r="D159" s="292"/>
      <c r="E159" s="292"/>
      <c r="F159" s="292"/>
      <c r="G159" s="292"/>
      <c r="H159" s="292"/>
      <c r="I159" s="292"/>
      <c r="J159" s="292"/>
      <c r="K159" s="33"/>
      <c r="L159" s="33"/>
      <c r="AC159" s="2">
        <v>6</v>
      </c>
      <c r="AD159" s="2" t="s">
        <v>50</v>
      </c>
      <c r="AE159" s="2">
        <v>2022</v>
      </c>
      <c r="AF159" s="2" t="s">
        <v>67</v>
      </c>
    </row>
    <row r="160" spans="1:32" x14ac:dyDescent="0.25">
      <c r="A160" s="292" t="s">
        <v>75</v>
      </c>
      <c r="B160" s="292"/>
      <c r="C160" s="292"/>
      <c r="D160" s="292"/>
      <c r="E160" s="292"/>
      <c r="F160" s="292"/>
      <c r="G160" s="292"/>
      <c r="H160" s="292"/>
      <c r="I160" s="292"/>
      <c r="J160" s="292"/>
      <c r="K160" s="33"/>
      <c r="L160" s="33"/>
      <c r="AC160" s="2">
        <v>7</v>
      </c>
      <c r="AD160" s="2" t="s">
        <v>38</v>
      </c>
      <c r="AE160" s="2">
        <v>2023</v>
      </c>
      <c r="AF160" s="2" t="s">
        <v>68</v>
      </c>
    </row>
    <row r="161" spans="1:32" x14ac:dyDescent="0.25">
      <c r="A161" s="292" t="s">
        <v>76</v>
      </c>
      <c r="B161" s="292"/>
      <c r="C161" s="292"/>
      <c r="D161" s="292"/>
      <c r="E161" s="292"/>
      <c r="F161" s="292"/>
      <c r="G161" s="292"/>
      <c r="H161" s="292"/>
      <c r="I161" s="292"/>
      <c r="J161" s="292"/>
      <c r="K161" s="33"/>
      <c r="L161" s="33"/>
      <c r="AC161" s="2">
        <v>8</v>
      </c>
      <c r="AD161" s="2" t="s">
        <v>39</v>
      </c>
      <c r="AE161" s="2">
        <v>2024</v>
      </c>
      <c r="AF161" s="2" t="s">
        <v>69</v>
      </c>
    </row>
    <row r="162" spans="1:32" x14ac:dyDescent="0.25">
      <c r="A162" s="292" t="s">
        <v>77</v>
      </c>
      <c r="B162" s="292"/>
      <c r="C162" s="292"/>
      <c r="D162" s="292"/>
      <c r="E162" s="292"/>
      <c r="F162" s="292"/>
      <c r="G162" s="292"/>
      <c r="H162" s="292"/>
      <c r="I162" s="292"/>
      <c r="J162" s="292"/>
      <c r="K162" s="33"/>
      <c r="L162" s="33"/>
      <c r="AC162" s="2">
        <v>9</v>
      </c>
      <c r="AD162" s="2" t="s">
        <v>40</v>
      </c>
      <c r="AE162" s="2">
        <v>2025</v>
      </c>
      <c r="AF162" s="2" t="s">
        <v>70</v>
      </c>
    </row>
    <row r="163" spans="1:32" x14ac:dyDescent="0.25">
      <c r="A163" s="34" t="s">
        <v>132</v>
      </c>
      <c r="B163" s="2"/>
      <c r="C163" s="2"/>
      <c r="AC163" s="2">
        <v>11</v>
      </c>
      <c r="AD163" s="2" t="s">
        <v>41</v>
      </c>
      <c r="AE163" s="2">
        <v>2027</v>
      </c>
      <c r="AF163" s="7" t="s">
        <v>130</v>
      </c>
    </row>
    <row r="164" spans="1:32" x14ac:dyDescent="0.25">
      <c r="A164" s="292" t="s">
        <v>78</v>
      </c>
      <c r="B164" s="292"/>
      <c r="C164" s="292"/>
      <c r="D164" s="292"/>
      <c r="E164" s="292"/>
      <c r="F164" s="292"/>
      <c r="G164" s="292"/>
      <c r="H164" s="292"/>
      <c r="I164" s="292"/>
      <c r="J164" s="292"/>
      <c r="K164" s="33"/>
      <c r="L164" s="33"/>
      <c r="AC164" s="2">
        <v>12</v>
      </c>
      <c r="AD164" s="2" t="s">
        <v>42</v>
      </c>
      <c r="AE164" s="2">
        <v>2028</v>
      </c>
      <c r="AF164" s="7"/>
    </row>
    <row r="165" spans="1:32" x14ac:dyDescent="0.25">
      <c r="A165" s="292" t="s">
        <v>79</v>
      </c>
      <c r="B165" s="292"/>
      <c r="C165" s="292"/>
      <c r="D165" s="292"/>
      <c r="E165" s="292"/>
      <c r="F165" s="292"/>
      <c r="G165" s="292"/>
      <c r="H165" s="292"/>
      <c r="I165" s="292"/>
      <c r="J165" s="292"/>
      <c r="K165" s="33"/>
      <c r="L165" s="33"/>
      <c r="AC165" s="2">
        <v>13</v>
      </c>
      <c r="AD165" s="2" t="s">
        <v>43</v>
      </c>
      <c r="AE165" s="2">
        <v>2029</v>
      </c>
      <c r="AF165" s="7"/>
    </row>
    <row r="166" spans="1:32" x14ac:dyDescent="0.25">
      <c r="A166" s="292" t="s">
        <v>80</v>
      </c>
      <c r="B166" s="292"/>
      <c r="C166" s="292"/>
      <c r="D166" s="292"/>
      <c r="E166" s="292"/>
      <c r="F166" s="292"/>
      <c r="G166" s="292"/>
      <c r="H166" s="292"/>
      <c r="I166" s="292"/>
      <c r="J166" s="292"/>
      <c r="K166" s="33"/>
      <c r="L166" s="33"/>
      <c r="AC166" s="2">
        <v>14</v>
      </c>
      <c r="AD166" s="2" t="s">
        <v>44</v>
      </c>
      <c r="AE166" s="2">
        <v>2030</v>
      </c>
      <c r="AF166" s="7"/>
    </row>
    <row r="167" spans="1:32" x14ac:dyDescent="0.25">
      <c r="A167" s="292" t="s">
        <v>81</v>
      </c>
      <c r="B167" s="292"/>
      <c r="C167" s="292"/>
      <c r="D167" s="292"/>
      <c r="E167" s="292"/>
      <c r="F167" s="292"/>
      <c r="G167" s="292"/>
      <c r="H167" s="292"/>
      <c r="I167" s="292"/>
      <c r="J167" s="292"/>
      <c r="K167" s="33"/>
      <c r="L167" s="33"/>
      <c r="AC167" s="2">
        <v>15</v>
      </c>
      <c r="AD167" s="2" t="s">
        <v>45</v>
      </c>
      <c r="AF167" s="7"/>
    </row>
    <row r="168" spans="1:32" x14ac:dyDescent="0.25">
      <c r="A168" s="292" t="s">
        <v>82</v>
      </c>
      <c r="B168" s="292"/>
      <c r="C168" s="292"/>
      <c r="D168" s="292"/>
      <c r="E168" s="292"/>
      <c r="F168" s="292"/>
      <c r="G168" s="292"/>
      <c r="H168" s="292"/>
      <c r="I168" s="292"/>
      <c r="J168" s="292"/>
      <c r="K168" s="33"/>
      <c r="L168" s="33"/>
      <c r="AC168" s="2">
        <v>16</v>
      </c>
      <c r="AD168" s="2" t="s">
        <v>46</v>
      </c>
      <c r="AF168" s="7"/>
    </row>
    <row r="169" spans="1:32" x14ac:dyDescent="0.25">
      <c r="A169" s="292" t="s">
        <v>83</v>
      </c>
      <c r="B169" s="292"/>
      <c r="C169" s="292"/>
      <c r="D169" s="292"/>
      <c r="E169" s="292"/>
      <c r="F169" s="292"/>
      <c r="G169" s="292"/>
      <c r="H169" s="292"/>
      <c r="I169" s="292"/>
      <c r="J169" s="292"/>
      <c r="K169" s="33"/>
      <c r="L169" s="33"/>
      <c r="AC169" s="2">
        <v>17</v>
      </c>
      <c r="AD169" s="2" t="s">
        <v>47</v>
      </c>
      <c r="AF169" s="7"/>
    </row>
    <row r="170" spans="1:32" x14ac:dyDescent="0.25">
      <c r="A170" s="278" t="s">
        <v>84</v>
      </c>
      <c r="B170" s="278"/>
      <c r="C170" s="278"/>
      <c r="D170" s="278"/>
      <c r="E170" s="278"/>
      <c r="F170" s="278"/>
      <c r="G170" s="278"/>
      <c r="H170" s="278"/>
      <c r="I170" s="278"/>
      <c r="J170" s="278"/>
      <c r="K170" s="33"/>
      <c r="L170" s="33"/>
      <c r="AC170" s="2">
        <v>18</v>
      </c>
      <c r="AD170" s="2" t="s">
        <v>48</v>
      </c>
      <c r="AF170" s="7"/>
    </row>
    <row r="171" spans="1:32" x14ac:dyDescent="0.25">
      <c r="A171" s="278" t="s">
        <v>85</v>
      </c>
      <c r="B171" s="278"/>
      <c r="C171" s="278"/>
      <c r="D171" s="278"/>
      <c r="E171" s="278"/>
      <c r="F171" s="278"/>
      <c r="G171" s="278"/>
      <c r="H171" s="278"/>
      <c r="I171" s="278"/>
      <c r="J171" s="278"/>
      <c r="K171" s="33"/>
      <c r="L171" s="33"/>
      <c r="AD171" s="2" t="s">
        <v>198</v>
      </c>
    </row>
    <row r="172" spans="1:32" x14ac:dyDescent="0.25">
      <c r="A172" s="34" t="s">
        <v>133</v>
      </c>
      <c r="B172" s="6"/>
      <c r="C172" s="6"/>
      <c r="D172" s="6"/>
      <c r="E172" s="6"/>
      <c r="F172" s="6"/>
      <c r="G172" s="6"/>
      <c r="H172" s="6"/>
      <c r="I172" s="6"/>
      <c r="J172" s="6"/>
      <c r="AD172" s="2" t="s">
        <v>200</v>
      </c>
    </row>
    <row r="173" spans="1:32" x14ac:dyDescent="0.25">
      <c r="A173" s="278" t="s">
        <v>86</v>
      </c>
      <c r="B173" s="278"/>
      <c r="C173" s="278"/>
      <c r="D173" s="278"/>
      <c r="E173" s="278"/>
      <c r="F173" s="278"/>
      <c r="G173" s="278"/>
      <c r="H173" s="278"/>
      <c r="I173" s="278"/>
      <c r="J173" s="278"/>
      <c r="K173" s="33"/>
      <c r="L173" s="33"/>
      <c r="AD173" s="2" t="s">
        <v>199</v>
      </c>
    </row>
    <row r="174" spans="1:32" x14ac:dyDescent="0.25">
      <c r="A174" s="278" t="s">
        <v>87</v>
      </c>
      <c r="B174" s="278"/>
      <c r="C174" s="278"/>
      <c r="D174" s="278"/>
      <c r="E174" s="278"/>
      <c r="F174" s="278"/>
      <c r="G174" s="278"/>
      <c r="H174" s="278"/>
      <c r="I174" s="278"/>
      <c r="J174" s="278"/>
      <c r="K174" s="33"/>
      <c r="L174" s="33"/>
    </row>
    <row r="175" spans="1:32" ht="13.5" customHeight="1" x14ac:dyDescent="0.25">
      <c r="A175" s="278" t="s">
        <v>88</v>
      </c>
      <c r="B175" s="278"/>
      <c r="C175" s="278"/>
      <c r="D175" s="278"/>
      <c r="E175" s="278"/>
      <c r="F175" s="278"/>
      <c r="G175" s="278"/>
      <c r="H175" s="278"/>
      <c r="I175" s="278"/>
      <c r="J175" s="278"/>
      <c r="K175" s="33"/>
      <c r="L175" s="33"/>
      <c r="AD175" s="2" t="s">
        <v>157</v>
      </c>
      <c r="AE175" s="2" t="s">
        <v>158</v>
      </c>
      <c r="AF175" s="2" t="s">
        <v>159</v>
      </c>
    </row>
    <row r="176" spans="1:32" ht="13.5" customHeight="1" x14ac:dyDescent="0.25">
      <c r="A176" s="278" t="s">
        <v>89</v>
      </c>
      <c r="B176" s="278"/>
      <c r="C176" s="278"/>
      <c r="D176" s="278"/>
      <c r="E176" s="278"/>
      <c r="F176" s="278"/>
      <c r="G176" s="278"/>
      <c r="H176" s="278"/>
      <c r="I176" s="278"/>
      <c r="J176" s="278"/>
      <c r="K176" s="33"/>
      <c r="L176" s="33"/>
      <c r="AD176" s="2" t="s">
        <v>160</v>
      </c>
      <c r="AE176" s="2" t="s">
        <v>161</v>
      </c>
      <c r="AF176" s="2" t="s">
        <v>162</v>
      </c>
    </row>
    <row r="177" spans="1:32" x14ac:dyDescent="0.25">
      <c r="A177" s="278" t="s">
        <v>71</v>
      </c>
      <c r="B177" s="278"/>
      <c r="C177" s="278"/>
      <c r="D177" s="278"/>
      <c r="E177" s="278"/>
      <c r="F177" s="278"/>
      <c r="G177" s="278"/>
      <c r="H177" s="278"/>
      <c r="I177" s="278"/>
      <c r="J177" s="278"/>
      <c r="K177" s="33"/>
      <c r="L177" s="33"/>
      <c r="AD177" s="2" t="s">
        <v>163</v>
      </c>
      <c r="AE177" s="2" t="s">
        <v>164</v>
      </c>
      <c r="AF177" s="2" t="s">
        <v>165</v>
      </c>
    </row>
    <row r="178" spans="1:32" x14ac:dyDescent="0.25">
      <c r="A178" s="34" t="s">
        <v>134</v>
      </c>
      <c r="B178" s="6"/>
      <c r="C178" s="6"/>
      <c r="D178" s="6"/>
      <c r="E178" s="6"/>
      <c r="F178" s="6"/>
      <c r="G178" s="6"/>
      <c r="H178" s="6"/>
      <c r="I178" s="6"/>
      <c r="J178" s="6"/>
      <c r="AD178" s="2" t="s">
        <v>166</v>
      </c>
      <c r="AE178" s="2" t="s">
        <v>167</v>
      </c>
      <c r="AF178" s="2" t="s">
        <v>168</v>
      </c>
    </row>
    <row r="179" spans="1:32" x14ac:dyDescent="0.25">
      <c r="A179" s="278" t="s">
        <v>90</v>
      </c>
      <c r="B179" s="278"/>
      <c r="C179" s="278"/>
      <c r="D179" s="278"/>
      <c r="E179" s="278"/>
      <c r="F179" s="278"/>
      <c r="G179" s="278"/>
      <c r="H179" s="278"/>
      <c r="I179" s="278"/>
      <c r="J179" s="278"/>
      <c r="K179" s="33"/>
      <c r="L179" s="33"/>
      <c r="AD179" s="2" t="s">
        <v>169</v>
      </c>
      <c r="AE179" s="2" t="s">
        <v>170</v>
      </c>
      <c r="AF179" s="2" t="s">
        <v>171</v>
      </c>
    </row>
    <row r="180" spans="1:32" x14ac:dyDescent="0.25">
      <c r="A180" s="278" t="s">
        <v>91</v>
      </c>
      <c r="B180" s="278"/>
      <c r="C180" s="278"/>
      <c r="D180" s="278"/>
      <c r="E180" s="278"/>
      <c r="F180" s="278"/>
      <c r="G180" s="278"/>
      <c r="H180" s="278"/>
      <c r="I180" s="278"/>
      <c r="J180" s="278"/>
      <c r="K180" s="33"/>
      <c r="L180" s="33"/>
      <c r="AD180" s="2" t="s">
        <v>172</v>
      </c>
      <c r="AE180" s="2" t="s">
        <v>173</v>
      </c>
      <c r="AF180" s="2" t="s">
        <v>174</v>
      </c>
    </row>
    <row r="181" spans="1:32" x14ac:dyDescent="0.25">
      <c r="A181" s="278" t="s">
        <v>92</v>
      </c>
      <c r="B181" s="278"/>
      <c r="C181" s="278"/>
      <c r="D181" s="278"/>
      <c r="E181" s="278"/>
      <c r="F181" s="278"/>
      <c r="G181" s="278"/>
      <c r="H181" s="278"/>
      <c r="I181" s="278"/>
      <c r="J181" s="278"/>
      <c r="K181" s="33"/>
      <c r="L181" s="33"/>
      <c r="AD181" s="2" t="s">
        <v>175</v>
      </c>
      <c r="AE181" s="2" t="s">
        <v>176</v>
      </c>
      <c r="AF181" s="2" t="s">
        <v>177</v>
      </c>
    </row>
    <row r="182" spans="1:32" x14ac:dyDescent="0.25">
      <c r="A182" s="278" t="s">
        <v>93</v>
      </c>
      <c r="B182" s="278"/>
      <c r="C182" s="278"/>
      <c r="D182" s="278"/>
      <c r="E182" s="278"/>
      <c r="F182" s="278"/>
      <c r="G182" s="278"/>
      <c r="H182" s="278"/>
      <c r="I182" s="278"/>
      <c r="J182" s="278"/>
      <c r="K182" s="33"/>
      <c r="L182" s="33"/>
      <c r="AD182" s="2" t="s">
        <v>178</v>
      </c>
      <c r="AE182" s="2" t="s">
        <v>179</v>
      </c>
      <c r="AF182" s="2" t="s">
        <v>180</v>
      </c>
    </row>
    <row r="183" spans="1:32" x14ac:dyDescent="0.25">
      <c r="A183" s="278" t="s">
        <v>94</v>
      </c>
      <c r="B183" s="278"/>
      <c r="C183" s="278"/>
      <c r="D183" s="278"/>
      <c r="E183" s="278"/>
      <c r="F183" s="278"/>
      <c r="G183" s="278"/>
      <c r="H183" s="278"/>
      <c r="I183" s="278"/>
      <c r="J183" s="278"/>
      <c r="K183" s="33"/>
      <c r="L183" s="33"/>
      <c r="AE183" s="2" t="s">
        <v>181</v>
      </c>
      <c r="AF183" s="2" t="s">
        <v>182</v>
      </c>
    </row>
    <row r="184" spans="1:32" x14ac:dyDescent="0.25">
      <c r="A184" s="278" t="s">
        <v>95</v>
      </c>
      <c r="B184" s="278"/>
      <c r="C184" s="278"/>
      <c r="D184" s="278"/>
      <c r="E184" s="278"/>
      <c r="F184" s="278"/>
      <c r="G184" s="278"/>
      <c r="H184" s="278"/>
      <c r="I184" s="278"/>
      <c r="J184" s="278"/>
      <c r="K184" s="33"/>
      <c r="L184" s="33"/>
      <c r="AE184" s="2" t="s">
        <v>183</v>
      </c>
      <c r="AF184" s="2" t="s">
        <v>184</v>
      </c>
    </row>
    <row r="185" spans="1:32" x14ac:dyDescent="0.25">
      <c r="A185" s="34" t="s">
        <v>135</v>
      </c>
      <c r="B185" s="6"/>
      <c r="C185" s="6"/>
      <c r="D185" s="6"/>
      <c r="E185" s="6"/>
      <c r="F185" s="6"/>
      <c r="G185" s="6"/>
      <c r="H185" s="6"/>
      <c r="I185" s="6"/>
      <c r="J185" s="6"/>
      <c r="AE185" s="2" t="s">
        <v>185</v>
      </c>
      <c r="AF185" s="2" t="s">
        <v>186</v>
      </c>
    </row>
    <row r="186" spans="1:32" x14ac:dyDescent="0.25">
      <c r="A186" s="292" t="s">
        <v>96</v>
      </c>
      <c r="B186" s="292"/>
      <c r="C186" s="292"/>
      <c r="D186" s="292"/>
      <c r="E186" s="292"/>
      <c r="F186" s="292"/>
      <c r="G186" s="292"/>
      <c r="H186" s="292"/>
      <c r="I186" s="292"/>
      <c r="J186" s="292"/>
      <c r="K186" s="33"/>
      <c r="L186" s="33"/>
      <c r="AE186" s="2" t="s">
        <v>187</v>
      </c>
      <c r="AF186" s="2" t="s">
        <v>188</v>
      </c>
    </row>
    <row r="187" spans="1:32" x14ac:dyDescent="0.25">
      <c r="A187" s="292" t="s">
        <v>97</v>
      </c>
      <c r="B187" s="292"/>
      <c r="C187" s="292"/>
      <c r="D187" s="292"/>
      <c r="E187" s="292"/>
      <c r="F187" s="292"/>
      <c r="G187" s="292"/>
      <c r="H187" s="292"/>
      <c r="I187" s="292"/>
      <c r="J187" s="292"/>
      <c r="K187" s="33"/>
      <c r="L187" s="33"/>
      <c r="AE187" s="2" t="s">
        <v>189</v>
      </c>
      <c r="AF187" s="2" t="s">
        <v>190</v>
      </c>
    </row>
    <row r="188" spans="1:32" x14ac:dyDescent="0.25">
      <c r="A188" s="279" t="s">
        <v>98</v>
      </c>
      <c r="B188" s="280"/>
      <c r="C188" s="280"/>
      <c r="D188" s="280"/>
      <c r="E188" s="280"/>
      <c r="F188" s="280"/>
      <c r="G188" s="280"/>
      <c r="H188" s="280"/>
      <c r="I188" s="280"/>
      <c r="J188" s="281"/>
      <c r="K188" s="33"/>
      <c r="L188" s="33"/>
      <c r="AE188" s="2" t="s">
        <v>191</v>
      </c>
    </row>
    <row r="189" spans="1:32" x14ac:dyDescent="0.25">
      <c r="A189" s="279" t="s">
        <v>99</v>
      </c>
      <c r="B189" s="280"/>
      <c r="C189" s="280"/>
      <c r="D189" s="280"/>
      <c r="E189" s="280"/>
      <c r="F189" s="280"/>
      <c r="G189" s="280"/>
      <c r="H189" s="280"/>
      <c r="I189" s="280"/>
      <c r="J189" s="281"/>
      <c r="K189" s="33"/>
      <c r="L189" s="33"/>
      <c r="AE189" s="2" t="s">
        <v>192</v>
      </c>
    </row>
    <row r="190" spans="1:32" x14ac:dyDescent="0.25">
      <c r="A190" s="279" t="s">
        <v>100</v>
      </c>
      <c r="B190" s="280"/>
      <c r="C190" s="280"/>
      <c r="D190" s="280"/>
      <c r="E190" s="280"/>
      <c r="F190" s="280"/>
      <c r="G190" s="280"/>
      <c r="H190" s="280"/>
      <c r="I190" s="280"/>
      <c r="J190" s="281"/>
      <c r="K190" s="33"/>
      <c r="L190" s="33"/>
      <c r="M190" s="30"/>
      <c r="AE190" s="2" t="s">
        <v>193</v>
      </c>
    </row>
    <row r="191" spans="1:32" x14ac:dyDescent="0.25">
      <c r="A191" s="279" t="s">
        <v>101</v>
      </c>
      <c r="B191" s="280"/>
      <c r="C191" s="280"/>
      <c r="D191" s="280"/>
      <c r="E191" s="280"/>
      <c r="F191" s="280"/>
      <c r="G191" s="280"/>
      <c r="H191" s="280"/>
      <c r="I191" s="280"/>
      <c r="J191" s="281"/>
      <c r="K191" s="33"/>
      <c r="L191" s="33"/>
      <c r="AE191" s="2" t="s">
        <v>194</v>
      </c>
    </row>
    <row r="192" spans="1:32" x14ac:dyDescent="0.25">
      <c r="A192" s="34" t="s">
        <v>136</v>
      </c>
      <c r="B192" s="6"/>
      <c r="C192" s="6"/>
      <c r="D192" s="6"/>
      <c r="E192" s="6"/>
      <c r="F192" s="6"/>
      <c r="G192" s="6"/>
      <c r="H192" s="6"/>
      <c r="I192" s="6"/>
      <c r="J192" s="6"/>
      <c r="AE192" s="2" t="s">
        <v>195</v>
      </c>
    </row>
    <row r="193" spans="1:12" x14ac:dyDescent="0.25">
      <c r="A193" s="278" t="s">
        <v>102</v>
      </c>
      <c r="B193" s="278"/>
      <c r="C193" s="278"/>
      <c r="D193" s="278"/>
      <c r="E193" s="278"/>
      <c r="F193" s="278"/>
      <c r="G193" s="278"/>
      <c r="H193" s="278"/>
      <c r="I193" s="278"/>
      <c r="J193" s="278"/>
      <c r="K193" s="33"/>
      <c r="L193" s="33"/>
    </row>
    <row r="194" spans="1:12" x14ac:dyDescent="0.25">
      <c r="A194" s="278" t="s">
        <v>103</v>
      </c>
      <c r="B194" s="278"/>
      <c r="C194" s="278"/>
      <c r="D194" s="278"/>
      <c r="E194" s="278"/>
      <c r="F194" s="278"/>
      <c r="G194" s="278"/>
      <c r="H194" s="278"/>
      <c r="I194" s="278"/>
      <c r="J194" s="278"/>
      <c r="K194" s="33"/>
      <c r="L194" s="33"/>
    </row>
    <row r="195" spans="1:12" x14ac:dyDescent="0.25">
      <c r="A195" s="278" t="s">
        <v>104</v>
      </c>
      <c r="B195" s="278"/>
      <c r="C195" s="278"/>
      <c r="D195" s="278"/>
      <c r="E195" s="278"/>
      <c r="F195" s="278"/>
      <c r="G195" s="278"/>
      <c r="H195" s="278"/>
      <c r="I195" s="278"/>
      <c r="J195" s="278"/>
      <c r="K195" s="33"/>
      <c r="L195" s="33"/>
    </row>
    <row r="196" spans="1:12" x14ac:dyDescent="0.25">
      <c r="A196" s="278" t="s">
        <v>105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33"/>
      <c r="L196" s="33"/>
    </row>
    <row r="197" spans="1:12" x14ac:dyDescent="0.25">
      <c r="A197" s="278" t="s">
        <v>106</v>
      </c>
      <c r="B197" s="278"/>
      <c r="C197" s="278"/>
      <c r="D197" s="278"/>
      <c r="E197" s="278"/>
      <c r="F197" s="278"/>
      <c r="G197" s="278"/>
      <c r="H197" s="278"/>
      <c r="I197" s="278"/>
      <c r="J197" s="278"/>
      <c r="K197" s="33"/>
      <c r="L197" s="33"/>
    </row>
    <row r="198" spans="1:12" x14ac:dyDescent="0.25">
      <c r="A198" s="34" t="s">
        <v>137</v>
      </c>
      <c r="B198" s="6"/>
      <c r="C198" s="6"/>
      <c r="D198" s="6"/>
      <c r="E198" s="6"/>
      <c r="F198" s="6"/>
      <c r="G198" s="6"/>
      <c r="H198" s="6"/>
      <c r="I198" s="6"/>
      <c r="J198" s="6"/>
    </row>
    <row r="199" spans="1:12" x14ac:dyDescent="0.25">
      <c r="A199" s="278" t="s">
        <v>107</v>
      </c>
      <c r="B199" s="278"/>
      <c r="C199" s="278"/>
      <c r="D199" s="278"/>
      <c r="E199" s="278"/>
      <c r="F199" s="278"/>
      <c r="G199" s="278"/>
      <c r="H199" s="278"/>
      <c r="I199" s="278"/>
      <c r="J199" s="278"/>
      <c r="K199" s="33"/>
      <c r="L199" s="33"/>
    </row>
    <row r="200" spans="1:12" x14ac:dyDescent="0.25">
      <c r="A200" s="278" t="s">
        <v>108</v>
      </c>
      <c r="B200" s="278"/>
      <c r="C200" s="278"/>
      <c r="D200" s="278"/>
      <c r="E200" s="278"/>
      <c r="F200" s="278"/>
      <c r="G200" s="278"/>
      <c r="H200" s="278"/>
      <c r="I200" s="278"/>
      <c r="J200" s="278"/>
      <c r="K200" s="33"/>
      <c r="L200" s="33"/>
    </row>
    <row r="201" spans="1:12" x14ac:dyDescent="0.25">
      <c r="A201" s="278" t="s">
        <v>109</v>
      </c>
      <c r="B201" s="278"/>
      <c r="C201" s="278"/>
      <c r="D201" s="278"/>
      <c r="E201" s="278"/>
      <c r="F201" s="278"/>
      <c r="G201" s="278"/>
      <c r="H201" s="278"/>
      <c r="I201" s="278"/>
      <c r="J201" s="278"/>
      <c r="K201" s="33"/>
      <c r="L201" s="33"/>
    </row>
    <row r="202" spans="1:12" x14ac:dyDescent="0.25">
      <c r="A202" s="278" t="s">
        <v>110</v>
      </c>
      <c r="B202" s="278"/>
      <c r="C202" s="278"/>
      <c r="D202" s="278"/>
      <c r="E202" s="278"/>
      <c r="F202" s="278"/>
      <c r="G202" s="278"/>
      <c r="H202" s="278"/>
      <c r="I202" s="278"/>
      <c r="J202" s="278"/>
      <c r="K202" s="33"/>
      <c r="L202" s="33"/>
    </row>
    <row r="203" spans="1:12" x14ac:dyDescent="0.25">
      <c r="A203" s="278" t="s">
        <v>111</v>
      </c>
      <c r="B203" s="278"/>
      <c r="C203" s="278"/>
      <c r="D203" s="278"/>
      <c r="E203" s="278"/>
      <c r="F203" s="278"/>
      <c r="G203" s="278"/>
      <c r="H203" s="278"/>
      <c r="I203" s="278"/>
      <c r="J203" s="278"/>
    </row>
    <row r="204" spans="1:12" x14ac:dyDescent="0.25">
      <c r="A204" s="34" t="s">
        <v>138</v>
      </c>
      <c r="B204" s="6"/>
      <c r="C204" s="6"/>
      <c r="D204" s="6"/>
      <c r="E204" s="6"/>
      <c r="F204" s="6"/>
      <c r="G204" s="6"/>
      <c r="H204" s="6"/>
      <c r="I204" s="6"/>
      <c r="J204" s="6"/>
    </row>
    <row r="205" spans="1:12" x14ac:dyDescent="0.25">
      <c r="A205" s="278" t="s">
        <v>112</v>
      </c>
      <c r="B205" s="278"/>
      <c r="C205" s="278"/>
      <c r="D205" s="278"/>
      <c r="E205" s="278"/>
      <c r="F205" s="278"/>
      <c r="G205" s="278"/>
      <c r="H205" s="278"/>
      <c r="I205" s="278"/>
      <c r="J205" s="278"/>
    </row>
    <row r="206" spans="1:12" x14ac:dyDescent="0.25">
      <c r="A206" s="278" t="s">
        <v>113</v>
      </c>
      <c r="B206" s="278"/>
      <c r="C206" s="278"/>
      <c r="D206" s="278"/>
      <c r="E206" s="278"/>
      <c r="F206" s="278"/>
      <c r="G206" s="278"/>
      <c r="H206" s="278"/>
      <c r="I206" s="278"/>
      <c r="J206" s="278"/>
    </row>
    <row r="207" spans="1:12" x14ac:dyDescent="0.25">
      <c r="A207" s="278" t="s">
        <v>114</v>
      </c>
      <c r="B207" s="278"/>
      <c r="C207" s="278"/>
      <c r="D207" s="278"/>
      <c r="E207" s="278"/>
      <c r="F207" s="278"/>
      <c r="G207" s="278"/>
      <c r="H207" s="278"/>
      <c r="I207" s="278"/>
      <c r="J207" s="278"/>
    </row>
    <row r="208" spans="1:12" x14ac:dyDescent="0.25">
      <c r="A208" s="278" t="s">
        <v>115</v>
      </c>
      <c r="B208" s="278"/>
      <c r="C208" s="278"/>
      <c r="D208" s="278"/>
      <c r="E208" s="278"/>
      <c r="F208" s="278"/>
      <c r="G208" s="278"/>
      <c r="H208" s="278"/>
      <c r="I208" s="278"/>
      <c r="J208" s="278"/>
    </row>
    <row r="209" spans="1:10" ht="15" x14ac:dyDescent="0.25">
      <c r="A209" s="278" t="s">
        <v>116</v>
      </c>
      <c r="B209" s="296"/>
      <c r="C209" s="296"/>
      <c r="D209" s="296"/>
      <c r="E209" s="296"/>
      <c r="F209" s="296"/>
      <c r="G209" s="296"/>
      <c r="H209" s="296"/>
      <c r="I209" s="296"/>
      <c r="J209" s="296"/>
    </row>
    <row r="210" spans="1:10" x14ac:dyDescent="0.25">
      <c r="A210" s="278" t="s">
        <v>117</v>
      </c>
      <c r="B210" s="278"/>
      <c r="C210" s="278"/>
      <c r="D210" s="278"/>
      <c r="E210" s="278"/>
      <c r="F210" s="278"/>
      <c r="G210" s="278"/>
      <c r="H210" s="278"/>
      <c r="I210" s="278"/>
      <c r="J210" s="278"/>
    </row>
    <row r="211" spans="1:10" x14ac:dyDescent="0.25">
      <c r="A211" s="34" t="s">
        <v>139</v>
      </c>
      <c r="B211" s="6"/>
      <c r="C211" s="6"/>
      <c r="D211" s="6"/>
      <c r="E211" s="6"/>
      <c r="F211" s="6"/>
      <c r="G211" s="6"/>
      <c r="H211" s="6"/>
      <c r="I211" s="6"/>
      <c r="J211" s="6"/>
    </row>
    <row r="212" spans="1:10" x14ac:dyDescent="0.25">
      <c r="A212" s="278" t="s">
        <v>118</v>
      </c>
      <c r="B212" s="278"/>
      <c r="C212" s="278"/>
      <c r="D212" s="278"/>
      <c r="E212" s="278"/>
      <c r="F212" s="278"/>
      <c r="G212" s="278"/>
      <c r="H212" s="278"/>
      <c r="I212" s="278"/>
      <c r="J212" s="278"/>
    </row>
    <row r="213" spans="1:10" x14ac:dyDescent="0.25">
      <c r="A213" s="278" t="s">
        <v>119</v>
      </c>
      <c r="B213" s="278"/>
      <c r="C213" s="278"/>
      <c r="D213" s="278"/>
      <c r="E213" s="278"/>
      <c r="F213" s="278"/>
      <c r="G213" s="278"/>
      <c r="H213" s="278"/>
      <c r="I213" s="278"/>
      <c r="J213" s="278"/>
    </row>
    <row r="214" spans="1:10" x14ac:dyDescent="0.25">
      <c r="A214" s="278" t="s">
        <v>120</v>
      </c>
      <c r="B214" s="278"/>
      <c r="C214" s="278"/>
      <c r="D214" s="278"/>
      <c r="E214" s="278"/>
      <c r="F214" s="278"/>
      <c r="G214" s="278"/>
      <c r="H214" s="278"/>
      <c r="I214" s="278"/>
      <c r="J214" s="278"/>
    </row>
    <row r="215" spans="1:10" x14ac:dyDescent="0.25">
      <c r="A215" s="278" t="s">
        <v>125</v>
      </c>
      <c r="B215" s="278"/>
      <c r="C215" s="278"/>
      <c r="D215" s="278"/>
      <c r="E215" s="278"/>
      <c r="F215" s="278"/>
      <c r="G215" s="278"/>
      <c r="H215" s="278"/>
      <c r="I215" s="278"/>
      <c r="J215" s="278"/>
    </row>
    <row r="216" spans="1:10" x14ac:dyDescent="0.25">
      <c r="A216" s="278" t="s">
        <v>121</v>
      </c>
      <c r="B216" s="278"/>
      <c r="C216" s="278"/>
      <c r="D216" s="278"/>
      <c r="E216" s="278"/>
      <c r="F216" s="278"/>
      <c r="G216" s="278"/>
      <c r="H216" s="278"/>
      <c r="I216" s="278"/>
      <c r="J216" s="278"/>
    </row>
    <row r="217" spans="1:10" x14ac:dyDescent="0.25">
      <c r="A217" s="278" t="s">
        <v>122</v>
      </c>
      <c r="B217" s="278"/>
      <c r="C217" s="278"/>
      <c r="D217" s="278"/>
      <c r="E217" s="278"/>
      <c r="F217" s="278"/>
      <c r="G217" s="278"/>
      <c r="H217" s="278"/>
      <c r="I217" s="278"/>
      <c r="J217" s="278"/>
    </row>
  </sheetData>
  <sheetProtection formatCells="0" formatColumns="0" formatRows="0" insertColumns="0" insertRows="0" insertHyperlinks="0" deleteColumns="0" deleteRows="0" sort="0" autoFilter="0" pivotTables="0"/>
  <dataConsolidate/>
  <mergeCells count="638">
    <mergeCell ref="I114:J115"/>
    <mergeCell ref="K114:K115"/>
    <mergeCell ref="L114:L115"/>
    <mergeCell ref="A94:A95"/>
    <mergeCell ref="B94:B95"/>
    <mergeCell ref="C94:D95"/>
    <mergeCell ref="E94:E95"/>
    <mergeCell ref="F94:F95"/>
    <mergeCell ref="G94:H95"/>
    <mergeCell ref="I94:J95"/>
    <mergeCell ref="K94:K95"/>
    <mergeCell ref="L94:L95"/>
    <mergeCell ref="G108:H109"/>
    <mergeCell ref="I108:J109"/>
    <mergeCell ref="K108:K109"/>
    <mergeCell ref="L108:L109"/>
    <mergeCell ref="A108:A109"/>
    <mergeCell ref="B108:B109"/>
    <mergeCell ref="C108:D109"/>
    <mergeCell ref="E108:E109"/>
    <mergeCell ref="F108:F109"/>
    <mergeCell ref="I110:J111"/>
    <mergeCell ref="K110:K111"/>
    <mergeCell ref="L110:L111"/>
    <mergeCell ref="A92:A93"/>
    <mergeCell ref="B92:B93"/>
    <mergeCell ref="C92:D93"/>
    <mergeCell ref="E92:E93"/>
    <mergeCell ref="F92:F93"/>
    <mergeCell ref="G92:H93"/>
    <mergeCell ref="I92:J93"/>
    <mergeCell ref="K92:K93"/>
    <mergeCell ref="L92:L93"/>
    <mergeCell ref="A83:C84"/>
    <mergeCell ref="D83:J84"/>
    <mergeCell ref="K83:Z83"/>
    <mergeCell ref="M84:O84"/>
    <mergeCell ref="P84:Z84"/>
    <mergeCell ref="Z86:Z87"/>
    <mergeCell ref="A88:A89"/>
    <mergeCell ref="B88:B89"/>
    <mergeCell ref="C88:D89"/>
    <mergeCell ref="E88:E89"/>
    <mergeCell ref="F88:F89"/>
    <mergeCell ref="G88:H89"/>
    <mergeCell ref="I88:J89"/>
    <mergeCell ref="K88:K89"/>
    <mergeCell ref="L88:L89"/>
    <mergeCell ref="Y86:Y87"/>
    <mergeCell ref="A85:C85"/>
    <mergeCell ref="D85:J85"/>
    <mergeCell ref="M85:O85"/>
    <mergeCell ref="A86:A87"/>
    <mergeCell ref="C86:D87"/>
    <mergeCell ref="E86:E87"/>
    <mergeCell ref="F86:F87"/>
    <mergeCell ref="G86:H87"/>
    <mergeCell ref="S106:S107"/>
    <mergeCell ref="T106:T107"/>
    <mergeCell ref="U106:U107"/>
    <mergeCell ref="V106:V107"/>
    <mergeCell ref="M106:M107"/>
    <mergeCell ref="I116:J117"/>
    <mergeCell ref="K116:K117"/>
    <mergeCell ref="L116:L117"/>
    <mergeCell ref="A76:AA76"/>
    <mergeCell ref="A77:C77"/>
    <mergeCell ref="D77:Z77"/>
    <mergeCell ref="A78:C81"/>
    <mergeCell ref="D78:H81"/>
    <mergeCell ref="I78:J81"/>
    <mergeCell ref="K78:L81"/>
    <mergeCell ref="M78:U78"/>
    <mergeCell ref="W78:Y81"/>
    <mergeCell ref="Z78:Z81"/>
    <mergeCell ref="N79:V79"/>
    <mergeCell ref="M80:U80"/>
    <mergeCell ref="N81:V81"/>
    <mergeCell ref="A82:C82"/>
    <mergeCell ref="D82:J82"/>
    <mergeCell ref="L82:Z82"/>
    <mergeCell ref="A102:C102"/>
    <mergeCell ref="D102:J102"/>
    <mergeCell ref="L102:Z102"/>
    <mergeCell ref="A103:C104"/>
    <mergeCell ref="D103:J104"/>
    <mergeCell ref="K103:Z103"/>
    <mergeCell ref="A105:C105"/>
    <mergeCell ref="D105:J105"/>
    <mergeCell ref="M105:O105"/>
    <mergeCell ref="P105:Z105"/>
    <mergeCell ref="M104:O104"/>
    <mergeCell ref="P104:Z104"/>
    <mergeCell ref="E114:E115"/>
    <mergeCell ref="F114:F115"/>
    <mergeCell ref="G114:H115"/>
    <mergeCell ref="W98:Y101"/>
    <mergeCell ref="Z98:Z101"/>
    <mergeCell ref="N99:V99"/>
    <mergeCell ref="M100:U100"/>
    <mergeCell ref="N101:V101"/>
    <mergeCell ref="I112:J113"/>
    <mergeCell ref="K112:K113"/>
    <mergeCell ref="L112:L113"/>
    <mergeCell ref="W106:W107"/>
    <mergeCell ref="X106:X107"/>
    <mergeCell ref="Y106:Y107"/>
    <mergeCell ref="Z106:Z107"/>
    <mergeCell ref="N106:N107"/>
    <mergeCell ref="O106:O107"/>
    <mergeCell ref="P106:P107"/>
    <mergeCell ref="Q106:Q107"/>
    <mergeCell ref="R106:R107"/>
    <mergeCell ref="D98:H101"/>
    <mergeCell ref="I98:J101"/>
    <mergeCell ref="K98:L101"/>
    <mergeCell ref="M98:U98"/>
    <mergeCell ref="I90:J91"/>
    <mergeCell ref="K90:K91"/>
    <mergeCell ref="L90:L91"/>
    <mergeCell ref="A116:A117"/>
    <mergeCell ref="B116:B117"/>
    <mergeCell ref="C116:D117"/>
    <mergeCell ref="E116:E117"/>
    <mergeCell ref="F116:F117"/>
    <mergeCell ref="G116:H117"/>
    <mergeCell ref="A110:A111"/>
    <mergeCell ref="B110:B111"/>
    <mergeCell ref="C110:D111"/>
    <mergeCell ref="E110:E111"/>
    <mergeCell ref="F110:F111"/>
    <mergeCell ref="G110:H111"/>
    <mergeCell ref="A112:A113"/>
    <mergeCell ref="B112:B113"/>
    <mergeCell ref="C112:D113"/>
    <mergeCell ref="E112:E113"/>
    <mergeCell ref="F112:F113"/>
    <mergeCell ref="G112:H113"/>
    <mergeCell ref="A114:A115"/>
    <mergeCell ref="B114:B115"/>
    <mergeCell ref="C114:D115"/>
    <mergeCell ref="M86:M87"/>
    <mergeCell ref="N86:N87"/>
    <mergeCell ref="P86:P87"/>
    <mergeCell ref="Q86:Q87"/>
    <mergeCell ref="R86:R87"/>
    <mergeCell ref="S86:S87"/>
    <mergeCell ref="A106:A107"/>
    <mergeCell ref="C106:D107"/>
    <mergeCell ref="E106:E107"/>
    <mergeCell ref="F106:F107"/>
    <mergeCell ref="G106:H107"/>
    <mergeCell ref="I106:J107"/>
    <mergeCell ref="K106:K107"/>
    <mergeCell ref="L106:L107"/>
    <mergeCell ref="A96:AA96"/>
    <mergeCell ref="A97:C97"/>
    <mergeCell ref="D97:Z97"/>
    <mergeCell ref="A98:C101"/>
    <mergeCell ref="A90:A91"/>
    <mergeCell ref="B90:B91"/>
    <mergeCell ref="C90:D91"/>
    <mergeCell ref="E90:E91"/>
    <mergeCell ref="F90:F91"/>
    <mergeCell ref="G90:H91"/>
    <mergeCell ref="W86:W87"/>
    <mergeCell ref="X86:X87"/>
    <mergeCell ref="D58:H61"/>
    <mergeCell ref="D120:H123"/>
    <mergeCell ref="D32:H35"/>
    <mergeCell ref="A52:A53"/>
    <mergeCell ref="B52:B53"/>
    <mergeCell ref="C52:D53"/>
    <mergeCell ref="E52:E53"/>
    <mergeCell ref="F52:F53"/>
    <mergeCell ref="G52:H53"/>
    <mergeCell ref="A32:C35"/>
    <mergeCell ref="D36:J36"/>
    <mergeCell ref="A62:C62"/>
    <mergeCell ref="D62:J62"/>
    <mergeCell ref="A39:C39"/>
    <mergeCell ref="D39:J39"/>
    <mergeCell ref="B54:B55"/>
    <mergeCell ref="E54:E55"/>
    <mergeCell ref="F54:F55"/>
    <mergeCell ref="G54:H55"/>
    <mergeCell ref="I86:J87"/>
    <mergeCell ref="K86:K87"/>
    <mergeCell ref="L86:L87"/>
    <mergeCell ref="I54:J55"/>
    <mergeCell ref="F40:F41"/>
    <mergeCell ref="G40:H41"/>
    <mergeCell ref="I40:J41"/>
    <mergeCell ref="A42:A43"/>
    <mergeCell ref="I52:J53"/>
    <mergeCell ref="K52:K53"/>
    <mergeCell ref="A48:A49"/>
    <mergeCell ref="B48:B49"/>
    <mergeCell ref="C48:D49"/>
    <mergeCell ref="E48:E49"/>
    <mergeCell ref="F48:F49"/>
    <mergeCell ref="G48:H49"/>
    <mergeCell ref="I48:J49"/>
    <mergeCell ref="K48:K49"/>
    <mergeCell ref="A50:A51"/>
    <mergeCell ref="B50:B51"/>
    <mergeCell ref="C50:D51"/>
    <mergeCell ref="E50:E51"/>
    <mergeCell ref="F50:F51"/>
    <mergeCell ref="G50:H51"/>
    <mergeCell ref="I50:J51"/>
    <mergeCell ref="A46:A47"/>
    <mergeCell ref="B42:B43"/>
    <mergeCell ref="A30:Z30"/>
    <mergeCell ref="A31:C31"/>
    <mergeCell ref="D31:Z31"/>
    <mergeCell ref="A24:A25"/>
    <mergeCell ref="G46:H47"/>
    <mergeCell ref="A44:A45"/>
    <mergeCell ref="B44:B45"/>
    <mergeCell ref="C44:D45"/>
    <mergeCell ref="E44:E45"/>
    <mergeCell ref="F44:F45"/>
    <mergeCell ref="G44:H45"/>
    <mergeCell ref="I44:J45"/>
    <mergeCell ref="K44:K45"/>
    <mergeCell ref="B46:B47"/>
    <mergeCell ref="C46:D47"/>
    <mergeCell ref="E46:E47"/>
    <mergeCell ref="F46:F47"/>
    <mergeCell ref="W32:Y35"/>
    <mergeCell ref="Z32:Z35"/>
    <mergeCell ref="C42:D43"/>
    <mergeCell ref="A36:C36"/>
    <mergeCell ref="M39:O39"/>
    <mergeCell ref="P39:Z39"/>
    <mergeCell ref="K40:K41"/>
    <mergeCell ref="A1:B4"/>
    <mergeCell ref="C3:C4"/>
    <mergeCell ref="C1:C2"/>
    <mergeCell ref="W1:Z1"/>
    <mergeCell ref="D3:Q4"/>
    <mergeCell ref="W4:Z4"/>
    <mergeCell ref="D1:Q2"/>
    <mergeCell ref="R4:V4"/>
    <mergeCell ref="R3:V3"/>
    <mergeCell ref="R1:V1"/>
    <mergeCell ref="W2:Z2"/>
    <mergeCell ref="R2:V2"/>
    <mergeCell ref="W3:Z3"/>
    <mergeCell ref="A124:C124"/>
    <mergeCell ref="D124:J124"/>
    <mergeCell ref="A56:Z56"/>
    <mergeCell ref="N40:N41"/>
    <mergeCell ref="O40:O41"/>
    <mergeCell ref="P40:P41"/>
    <mergeCell ref="U40:U41"/>
    <mergeCell ref="Y40:Y41"/>
    <mergeCell ref="Z40:Z41"/>
    <mergeCell ref="L44:L45"/>
    <mergeCell ref="L46:L47"/>
    <mergeCell ref="W58:Y61"/>
    <mergeCell ref="Z58:Z61"/>
    <mergeCell ref="W120:Y123"/>
    <mergeCell ref="Z120:Z123"/>
    <mergeCell ref="C54:D55"/>
    <mergeCell ref="E42:E43"/>
    <mergeCell ref="F42:F43"/>
    <mergeCell ref="G42:H43"/>
    <mergeCell ref="K54:K55"/>
    <mergeCell ref="A40:A41"/>
    <mergeCell ref="C40:D41"/>
    <mergeCell ref="I42:J43"/>
    <mergeCell ref="A54:A55"/>
    <mergeCell ref="G136:H137"/>
    <mergeCell ref="I136:J137"/>
    <mergeCell ref="K136:K137"/>
    <mergeCell ref="A155:J155"/>
    <mergeCell ref="A156:J156"/>
    <mergeCell ref="A157:J157"/>
    <mergeCell ref="A158:J158"/>
    <mergeCell ref="A159:J159"/>
    <mergeCell ref="A160:J160"/>
    <mergeCell ref="X128:X129"/>
    <mergeCell ref="W128:W129"/>
    <mergeCell ref="K128:K129"/>
    <mergeCell ref="L128:L129"/>
    <mergeCell ref="M128:M129"/>
    <mergeCell ref="N128:N129"/>
    <mergeCell ref="O128:O129"/>
    <mergeCell ref="P128:P129"/>
    <mergeCell ref="Q128:Q129"/>
    <mergeCell ref="R128:R129"/>
    <mergeCell ref="L40:L41"/>
    <mergeCell ref="L36:Z36"/>
    <mergeCell ref="L62:Z62"/>
    <mergeCell ref="L124:Z124"/>
    <mergeCell ref="L54:L55"/>
    <mergeCell ref="W40:W41"/>
    <mergeCell ref="X40:X41"/>
    <mergeCell ref="T40:T41"/>
    <mergeCell ref="K42:K43"/>
    <mergeCell ref="L42:L43"/>
    <mergeCell ref="N66:N67"/>
    <mergeCell ref="O66:O67"/>
    <mergeCell ref="L52:L53"/>
    <mergeCell ref="L48:L49"/>
    <mergeCell ref="K50:K51"/>
    <mergeCell ref="L50:L51"/>
    <mergeCell ref="M40:M41"/>
    <mergeCell ref="K46:K47"/>
    <mergeCell ref="V40:V41"/>
    <mergeCell ref="P85:Z85"/>
    <mergeCell ref="O86:O87"/>
    <mergeCell ref="T86:T87"/>
    <mergeCell ref="U86:U87"/>
    <mergeCell ref="V86:V87"/>
    <mergeCell ref="L134:L135"/>
    <mergeCell ref="A136:A137"/>
    <mergeCell ref="I128:J129"/>
    <mergeCell ref="A164:J164"/>
    <mergeCell ref="A179:J179"/>
    <mergeCell ref="A173:J173"/>
    <mergeCell ref="A174:J174"/>
    <mergeCell ref="A175:J175"/>
    <mergeCell ref="A176:J176"/>
    <mergeCell ref="A177:J177"/>
    <mergeCell ref="A165:J165"/>
    <mergeCell ref="A166:J166"/>
    <mergeCell ref="A167:J167"/>
    <mergeCell ref="A168:J168"/>
    <mergeCell ref="A169:J169"/>
    <mergeCell ref="A170:J170"/>
    <mergeCell ref="A171:J171"/>
    <mergeCell ref="B136:B137"/>
    <mergeCell ref="C136:D137"/>
    <mergeCell ref="E136:E137"/>
    <mergeCell ref="A161:J161"/>
    <mergeCell ref="A162:J162"/>
    <mergeCell ref="L136:L137"/>
    <mergeCell ref="F136:F137"/>
    <mergeCell ref="A189:J189"/>
    <mergeCell ref="A190:J190"/>
    <mergeCell ref="A187:J187"/>
    <mergeCell ref="A188:J188"/>
    <mergeCell ref="G130:H131"/>
    <mergeCell ref="I130:J131"/>
    <mergeCell ref="K130:K131"/>
    <mergeCell ref="L130:L131"/>
    <mergeCell ref="A132:A133"/>
    <mergeCell ref="B132:B133"/>
    <mergeCell ref="C132:D133"/>
    <mergeCell ref="A130:A131"/>
    <mergeCell ref="B130:B131"/>
    <mergeCell ref="C130:D131"/>
    <mergeCell ref="E130:E131"/>
    <mergeCell ref="F130:F131"/>
    <mergeCell ref="A146:B146"/>
    <mergeCell ref="A147:B147"/>
    <mergeCell ref="A183:J183"/>
    <mergeCell ref="A184:J184"/>
    <mergeCell ref="A180:J180"/>
    <mergeCell ref="A181:J181"/>
    <mergeCell ref="A182:J182"/>
    <mergeCell ref="K134:K135"/>
    <mergeCell ref="A57:C57"/>
    <mergeCell ref="D57:Z57"/>
    <mergeCell ref="A58:C61"/>
    <mergeCell ref="A216:J216"/>
    <mergeCell ref="A217:J217"/>
    <mergeCell ref="A37:C38"/>
    <mergeCell ref="D37:J38"/>
    <mergeCell ref="K37:Z37"/>
    <mergeCell ref="E40:E41"/>
    <mergeCell ref="A208:J208"/>
    <mergeCell ref="A209:J209"/>
    <mergeCell ref="A210:J210"/>
    <mergeCell ref="A212:J212"/>
    <mergeCell ref="A213:J213"/>
    <mergeCell ref="A214:J214"/>
    <mergeCell ref="A201:J201"/>
    <mergeCell ref="A202:J202"/>
    <mergeCell ref="A203:J203"/>
    <mergeCell ref="A205:J205"/>
    <mergeCell ref="A206:J206"/>
    <mergeCell ref="A207:J207"/>
    <mergeCell ref="A194:J194"/>
    <mergeCell ref="A195:J195"/>
    <mergeCell ref="I46:J47"/>
    <mergeCell ref="A199:J199"/>
    <mergeCell ref="A200:J200"/>
    <mergeCell ref="A191:J191"/>
    <mergeCell ref="A215:J215"/>
    <mergeCell ref="A193:J193"/>
    <mergeCell ref="Y128:Y129"/>
    <mergeCell ref="Z128:Z129"/>
    <mergeCell ref="A196:J196"/>
    <mergeCell ref="A197:J197"/>
    <mergeCell ref="H145:I145"/>
    <mergeCell ref="K146:K147"/>
    <mergeCell ref="A134:A135"/>
    <mergeCell ref="B134:B135"/>
    <mergeCell ref="C134:D135"/>
    <mergeCell ref="E134:E135"/>
    <mergeCell ref="F134:F135"/>
    <mergeCell ref="G134:H135"/>
    <mergeCell ref="I134:J135"/>
    <mergeCell ref="A145:C145"/>
    <mergeCell ref="P145:R145"/>
    <mergeCell ref="D145:E145"/>
    <mergeCell ref="F145:G145"/>
    <mergeCell ref="A186:J186"/>
    <mergeCell ref="S128:S129"/>
    <mergeCell ref="M142:R142"/>
    <mergeCell ref="M143:R143"/>
    <mergeCell ref="S142:T142"/>
    <mergeCell ref="S66:S67"/>
    <mergeCell ref="I66:J67"/>
    <mergeCell ref="K66:K67"/>
    <mergeCell ref="L66:L67"/>
    <mergeCell ref="M66:M67"/>
    <mergeCell ref="A63:C64"/>
    <mergeCell ref="D63:J64"/>
    <mergeCell ref="K63:Z63"/>
    <mergeCell ref="M64:O64"/>
    <mergeCell ref="P64:Z64"/>
    <mergeCell ref="A68:A69"/>
    <mergeCell ref="B68:B69"/>
    <mergeCell ref="C68:D69"/>
    <mergeCell ref="E68:E69"/>
    <mergeCell ref="F68:F69"/>
    <mergeCell ref="A65:C65"/>
    <mergeCell ref="D65:J65"/>
    <mergeCell ref="M65:O65"/>
    <mergeCell ref="P65:Z65"/>
    <mergeCell ref="A66:A67"/>
    <mergeCell ref="C66:D67"/>
    <mergeCell ref="E66:E67"/>
    <mergeCell ref="F66:F67"/>
    <mergeCell ref="G66:H67"/>
    <mergeCell ref="V66:V67"/>
    <mergeCell ref="W66:W67"/>
    <mergeCell ref="X66:X67"/>
    <mergeCell ref="Y66:Y67"/>
    <mergeCell ref="Z66:Z67"/>
    <mergeCell ref="T66:T67"/>
    <mergeCell ref="U66:U67"/>
    <mergeCell ref="P66:P67"/>
    <mergeCell ref="Q66:Q67"/>
    <mergeCell ref="R66:R67"/>
    <mergeCell ref="L26:L27"/>
    <mergeCell ref="A128:A129"/>
    <mergeCell ref="C128:D129"/>
    <mergeCell ref="L70:L71"/>
    <mergeCell ref="A72:A73"/>
    <mergeCell ref="B72:B73"/>
    <mergeCell ref="C72:D73"/>
    <mergeCell ref="E72:E73"/>
    <mergeCell ref="F72:F73"/>
    <mergeCell ref="G72:H73"/>
    <mergeCell ref="I72:J73"/>
    <mergeCell ref="A127:C127"/>
    <mergeCell ref="G68:H69"/>
    <mergeCell ref="I68:J69"/>
    <mergeCell ref="K68:K69"/>
    <mergeCell ref="L68:L69"/>
    <mergeCell ref="A70:A71"/>
    <mergeCell ref="B70:B71"/>
    <mergeCell ref="C70:D71"/>
    <mergeCell ref="E70:E71"/>
    <mergeCell ref="F70:F71"/>
    <mergeCell ref="G70:H71"/>
    <mergeCell ref="I70:J71"/>
    <mergeCell ref="K70:K71"/>
    <mergeCell ref="A26:A27"/>
    <mergeCell ref="B26:B27"/>
    <mergeCell ref="E26:E27"/>
    <mergeCell ref="A28:A29"/>
    <mergeCell ref="B28:B29"/>
    <mergeCell ref="A139:K140"/>
    <mergeCell ref="A141:K143"/>
    <mergeCell ref="A119:C119"/>
    <mergeCell ref="D119:Z119"/>
    <mergeCell ref="L139:R139"/>
    <mergeCell ref="C28:D29"/>
    <mergeCell ref="E28:E29"/>
    <mergeCell ref="F28:F29"/>
    <mergeCell ref="G28:H29"/>
    <mergeCell ref="I28:J29"/>
    <mergeCell ref="K28:K29"/>
    <mergeCell ref="L28:L29"/>
    <mergeCell ref="A125:C126"/>
    <mergeCell ref="D125:J126"/>
    <mergeCell ref="K125:Z125"/>
    <mergeCell ref="M126:O126"/>
    <mergeCell ref="P126:Z126"/>
    <mergeCell ref="U142:Z142"/>
    <mergeCell ref="U143:Z143"/>
    <mergeCell ref="AB9:AP9"/>
    <mergeCell ref="L140:R141"/>
    <mergeCell ref="E128:E129"/>
    <mergeCell ref="F128:F129"/>
    <mergeCell ref="G128:H129"/>
    <mergeCell ref="A10:Z10"/>
    <mergeCell ref="A118:AA118"/>
    <mergeCell ref="L74:L75"/>
    <mergeCell ref="A120:C123"/>
    <mergeCell ref="K72:K73"/>
    <mergeCell ref="L72:L73"/>
    <mergeCell ref="A74:A75"/>
    <mergeCell ref="B74:B75"/>
    <mergeCell ref="C74:D75"/>
    <mergeCell ref="E74:E75"/>
    <mergeCell ref="B22:B23"/>
    <mergeCell ref="G26:H27"/>
    <mergeCell ref="C26:D27"/>
    <mergeCell ref="F24:F25"/>
    <mergeCell ref="G24:H25"/>
    <mergeCell ref="C20:D21"/>
    <mergeCell ref="A19:C19"/>
    <mergeCell ref="F26:F27"/>
    <mergeCell ref="S139:Z139"/>
    <mergeCell ref="U6:Z6"/>
    <mergeCell ref="H7:K7"/>
    <mergeCell ref="L7:T7"/>
    <mergeCell ref="U7:Z7"/>
    <mergeCell ref="M19:O19"/>
    <mergeCell ref="P19:Z19"/>
    <mergeCell ref="M18:O18"/>
    <mergeCell ref="D17:J18"/>
    <mergeCell ref="A6:G6"/>
    <mergeCell ref="H6:K6"/>
    <mergeCell ref="A7:G7"/>
    <mergeCell ref="A8:B8"/>
    <mergeCell ref="A12:C15"/>
    <mergeCell ref="A11:C11"/>
    <mergeCell ref="D11:Z11"/>
    <mergeCell ref="C8:G8"/>
    <mergeCell ref="H8:I8"/>
    <mergeCell ref="J8:K8"/>
    <mergeCell ref="L8:M8"/>
    <mergeCell ref="N8:Z8"/>
    <mergeCell ref="L6:T6"/>
    <mergeCell ref="D12:H15"/>
    <mergeCell ref="B24:B25"/>
    <mergeCell ref="E24:E25"/>
    <mergeCell ref="X20:X21"/>
    <mergeCell ref="Y20:Y21"/>
    <mergeCell ref="A20:A21"/>
    <mergeCell ref="E20:E21"/>
    <mergeCell ref="Z20:Z21"/>
    <mergeCell ref="P20:P21"/>
    <mergeCell ref="Q20:Q21"/>
    <mergeCell ref="R20:R21"/>
    <mergeCell ref="S20:S21"/>
    <mergeCell ref="T20:T21"/>
    <mergeCell ref="G20:H21"/>
    <mergeCell ref="I20:J21"/>
    <mergeCell ref="N20:N21"/>
    <mergeCell ref="O20:O21"/>
    <mergeCell ref="K20:K21"/>
    <mergeCell ref="L20:L21"/>
    <mergeCell ref="M20:M21"/>
    <mergeCell ref="V20:V21"/>
    <mergeCell ref="F20:F21"/>
    <mergeCell ref="U20:U21"/>
    <mergeCell ref="C22:D23"/>
    <mergeCell ref="I22:J23"/>
    <mergeCell ref="G22:H23"/>
    <mergeCell ref="Z12:Z15"/>
    <mergeCell ref="W12:Y15"/>
    <mergeCell ref="A16:C16"/>
    <mergeCell ref="L16:Z16"/>
    <mergeCell ref="D16:J16"/>
    <mergeCell ref="A22:A23"/>
    <mergeCell ref="E22:E23"/>
    <mergeCell ref="F22:F23"/>
    <mergeCell ref="P18:Z18"/>
    <mergeCell ref="K22:K23"/>
    <mergeCell ref="L22:L23"/>
    <mergeCell ref="I12:J15"/>
    <mergeCell ref="K12:L15"/>
    <mergeCell ref="M12:U12"/>
    <mergeCell ref="M14:U14"/>
    <mergeCell ref="N13:V13"/>
    <mergeCell ref="N15:V15"/>
    <mergeCell ref="W20:W21"/>
    <mergeCell ref="D19:J19"/>
    <mergeCell ref="K17:Z17"/>
    <mergeCell ref="A17:C18"/>
    <mergeCell ref="S143:T143"/>
    <mergeCell ref="F74:F75"/>
    <mergeCell ref="G74:H75"/>
    <mergeCell ref="I74:J75"/>
    <mergeCell ref="K74:K75"/>
    <mergeCell ref="A138:Z138"/>
    <mergeCell ref="I120:J123"/>
    <mergeCell ref="K120:L123"/>
    <mergeCell ref="M120:U120"/>
    <mergeCell ref="N121:V121"/>
    <mergeCell ref="M122:U122"/>
    <mergeCell ref="N123:V123"/>
    <mergeCell ref="E132:E133"/>
    <mergeCell ref="F132:F133"/>
    <mergeCell ref="G132:H133"/>
    <mergeCell ref="I132:J133"/>
    <mergeCell ref="K132:K133"/>
    <mergeCell ref="L132:L133"/>
    <mergeCell ref="D127:J127"/>
    <mergeCell ref="M127:O127"/>
    <mergeCell ref="T128:T129"/>
    <mergeCell ref="U128:U129"/>
    <mergeCell ref="V128:V129"/>
    <mergeCell ref="P127:Z127"/>
    <mergeCell ref="K24:K25"/>
    <mergeCell ref="L24:L25"/>
    <mergeCell ref="C24:D25"/>
    <mergeCell ref="S140:Z141"/>
    <mergeCell ref="I26:J27"/>
    <mergeCell ref="I32:J35"/>
    <mergeCell ref="K32:L35"/>
    <mergeCell ref="M32:U32"/>
    <mergeCell ref="N33:V33"/>
    <mergeCell ref="M34:U34"/>
    <mergeCell ref="N35:V35"/>
    <mergeCell ref="I58:J61"/>
    <mergeCell ref="K58:L61"/>
    <mergeCell ref="M58:U58"/>
    <mergeCell ref="N59:V59"/>
    <mergeCell ref="M60:U60"/>
    <mergeCell ref="N61:V61"/>
    <mergeCell ref="Q40:Q41"/>
    <mergeCell ref="R40:R41"/>
    <mergeCell ref="S40:S41"/>
    <mergeCell ref="M38:O38"/>
    <mergeCell ref="P38:Z38"/>
    <mergeCell ref="I24:J25"/>
    <mergeCell ref="K26:K27"/>
  </mergeCells>
  <conditionalFormatting sqref="B21">
    <cfRule type="expression" dxfId="5" priority="9" stopIfTrue="1">
      <formula>$B$21&gt;100%</formula>
    </cfRule>
  </conditionalFormatting>
  <conditionalFormatting sqref="B41">
    <cfRule type="expression" dxfId="4" priority="5" stopIfTrue="1">
      <formula>$B$41&gt;100%</formula>
    </cfRule>
  </conditionalFormatting>
  <conditionalFormatting sqref="B67">
    <cfRule type="expression" dxfId="3" priority="4" stopIfTrue="1">
      <formula>$B$67&gt;100%</formula>
    </cfRule>
  </conditionalFormatting>
  <conditionalFormatting sqref="B129">
    <cfRule type="expression" dxfId="2" priority="3" stopIfTrue="1">
      <formula>$B$129&gt;100%</formula>
    </cfRule>
  </conditionalFormatting>
  <conditionalFormatting sqref="B107">
    <cfRule type="expression" dxfId="1" priority="2" stopIfTrue="1">
      <formula>$B$129&gt;100%</formula>
    </cfRule>
  </conditionalFormatting>
  <conditionalFormatting sqref="B87">
    <cfRule type="expression" dxfId="0" priority="1" stopIfTrue="1">
      <formula>$B$129&gt;100%</formula>
    </cfRule>
  </conditionalFormatting>
  <dataValidations count="7">
    <dataValidation type="list" allowBlank="1" showInputMessage="1" showErrorMessage="1" sqref="U7:Z7" xr:uid="{00000000-0002-0000-0000-000000000000}">
      <formula1>$AE$154:$AE$166</formula1>
    </dataValidation>
    <dataValidation type="list" allowBlank="1" showInputMessage="1" showErrorMessage="1" sqref="A7" xr:uid="{00000000-0002-0000-0000-000001000000}">
      <formula1>$AD$154:$AD$170</formula1>
    </dataValidation>
    <dataValidation type="list" allowBlank="1" showInputMessage="1" showErrorMessage="1" sqref="D119:Z119 D77:Z77 D11:Z11 D31:Z31 D57:Z57 D97:Z97" xr:uid="{00000000-0002-0000-0000-000002000000}">
      <formula1>$AF$154:$AF$163</formula1>
    </dataValidation>
    <dataValidation type="list" allowBlank="1" showInputMessage="1" showErrorMessage="1" sqref="C8:G8" xr:uid="{23C83B11-F35D-4CB6-B523-8795393681E8}">
      <formula1>$AD$176:$AD$182</formula1>
    </dataValidation>
    <dataValidation type="list" allowBlank="1" showInputMessage="1" showErrorMessage="1" sqref="J8:K8" xr:uid="{A1003933-F58A-418C-9F71-F4E006D39E54}">
      <formula1>$AE$176:$AE$192</formula1>
    </dataValidation>
    <dataValidation type="list" allowBlank="1" showInputMessage="1" showErrorMessage="1" sqref="N8:Z8" xr:uid="{E6152B47-3FAC-47A5-92A7-ED87D8E02E07}">
      <formula1>$AF$176:$AF$187</formula1>
    </dataValidation>
    <dataValidation type="list" allowBlank="1" showInputMessage="1" showErrorMessage="1" sqref="Z12:Z15 V78 V80 Z78:Z81 V120 V122 V58 V60 Z32:Z35 Z58:Z61 Z120:Z123 V12 V14 V32 V34 V98 V100 Z98:Z101" xr:uid="{678A5B77-F600-4E0F-A6B5-9047A8E8C6B5}">
      <formula1>$AD$172:$AD$173</formula1>
    </dataValidation>
  </dataValidations>
  <printOptions horizontalCentered="1"/>
  <pageMargins left="0.15748031496062992" right="0.15748031496062992" top="0.15748031496062992" bottom="0.31496062992125984" header="0.15748031496062992" footer="0.31496062992125984"/>
  <pageSetup paperSize="128" scale="52" fitToHeight="0" orientation="landscape" r:id="rId1"/>
  <headerFooter alignWithMargins="0">
    <oddHeader>&amp;R
&amp;"Times New Roman,Negrita"&amp;10
&amp;P de &amp;N&amp;K00+000__    _</oddHeader>
  </headerFooter>
  <rowBreaks count="1" manualBreakCount="1">
    <brk id="5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66" r:id="rId4" name="Casilla 1018">
              <controlPr defaultSize="0" autoFill="0" autoLine="0" autoPict="0">
                <anchor moveWithCells="1">
                  <from>
                    <xdr:col>20</xdr:col>
                    <xdr:colOff>180975</xdr:colOff>
                    <xdr:row>16</xdr:row>
                    <xdr:rowOff>0</xdr:rowOff>
                  </from>
                  <to>
                    <xdr:col>22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5" name="Casilla 1024">
              <controlPr defaultSize="0" autoFill="0" autoLine="0" autoPict="0">
                <anchor moveWithCells="1">
                  <from>
                    <xdr:col>22</xdr:col>
                    <xdr:colOff>85725</xdr:colOff>
                    <xdr:row>16</xdr:row>
                    <xdr:rowOff>0</xdr:rowOff>
                  </from>
                  <to>
                    <xdr:col>23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asilla 1026">
              <controlPr defaultSize="0" autoFill="0" autoLine="0" autoPict="0">
                <anchor moveWithCells="1">
                  <from>
                    <xdr:col>25</xdr:col>
                    <xdr:colOff>190500</xdr:colOff>
                    <xdr:row>16</xdr:row>
                    <xdr:rowOff>0</xdr:rowOff>
                  </from>
                  <to>
                    <xdr:col>25</xdr:col>
                    <xdr:colOff>695325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" name="Casilla 1125">
              <controlPr defaultSize="0" autoFill="0" autoLine="0" autoPict="0">
                <anchor moveWithCells="1">
                  <from>
                    <xdr:col>23</xdr:col>
                    <xdr:colOff>304800</xdr:colOff>
                    <xdr:row>16</xdr:row>
                    <xdr:rowOff>0</xdr:rowOff>
                  </from>
                  <to>
                    <xdr:col>25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ANUAL DE PARTICIPACIÓN 202</vt:lpstr>
      <vt:lpstr>'PLAN ANUAL DE PARTICIPACIÓN 202'!Área_de_impresión</vt:lpstr>
      <vt:lpstr>'PLAN ANUAL DE PARTICIPACIÓN 202'!Títulos_a_imprimir</vt:lpstr>
    </vt:vector>
  </TitlesOfParts>
  <Company>IDIPRON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AngelicaF</dc:creator>
  <cp:lastModifiedBy>REINEL</cp:lastModifiedBy>
  <cp:lastPrinted>2020-03-07T21:21:01Z</cp:lastPrinted>
  <dcterms:created xsi:type="dcterms:W3CDTF">2012-01-17T19:09:26Z</dcterms:created>
  <dcterms:modified xsi:type="dcterms:W3CDTF">2020-12-28T22:06:42Z</dcterms:modified>
</cp:coreProperties>
</file>