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CC2F24BF-CC36-4A07-8BCA-7C31380CBDBC}" xr6:coauthVersionLast="45" xr6:coauthVersionMax="47" xr10:uidLastSave="{00000000-0000-0000-0000-000000000000}"/>
  <bookViews>
    <workbookView xWindow="-120" yWindow="-120" windowWidth="29040" windowHeight="15840" xr2:uid="{A3031FF4-BD62-43C0-8418-F1ED1A68B890}"/>
  </bookViews>
  <sheets>
    <sheet name="PLAN DE ACCION" sheetId="1" r:id="rId1"/>
  </sheets>
  <externalReferences>
    <externalReference r:id="rId2"/>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92" i="1" l="1"/>
  <c r="AP191" i="1"/>
  <c r="AP190" i="1"/>
  <c r="AP189" i="1"/>
  <c r="AP188" i="1"/>
  <c r="AP187" i="1"/>
  <c r="AP186" i="1"/>
  <c r="AP185" i="1"/>
  <c r="AP184" i="1"/>
  <c r="AP183" i="1"/>
  <c r="AP182" i="1"/>
  <c r="AP181" i="1"/>
  <c r="AP180" i="1"/>
  <c r="AP179" i="1"/>
  <c r="AP178" i="1"/>
  <c r="AP177" i="1"/>
  <c r="AP176" i="1"/>
  <c r="AP175" i="1"/>
  <c r="AP174" i="1"/>
  <c r="AP173" i="1"/>
  <c r="AP172" i="1"/>
  <c r="AP171" i="1"/>
  <c r="AP170" i="1"/>
  <c r="AP169" i="1"/>
  <c r="AP168" i="1"/>
  <c r="AP167" i="1"/>
  <c r="AP166" i="1"/>
  <c r="AP165" i="1"/>
  <c r="AP164" i="1"/>
  <c r="AP163" i="1"/>
  <c r="AP162" i="1"/>
  <c r="AP161" i="1"/>
  <c r="AP152" i="1"/>
  <c r="AP151" i="1"/>
  <c r="AP150" i="1"/>
  <c r="AP149" i="1"/>
  <c r="AP148" i="1"/>
  <c r="AP147" i="1"/>
  <c r="AP146" i="1"/>
  <c r="AP145" i="1"/>
  <c r="AP144" i="1"/>
  <c r="AP143" i="1"/>
  <c r="AP142" i="1"/>
  <c r="AP141" i="1"/>
  <c r="AP136" i="1"/>
  <c r="AP135" i="1"/>
  <c r="AP134" i="1"/>
  <c r="AP133" i="1"/>
  <c r="AP128" i="1"/>
  <c r="AP127" i="1"/>
  <c r="AP126" i="1"/>
  <c r="AP125" i="1"/>
  <c r="AR113" i="1" l="1"/>
  <c r="AR112" i="1"/>
  <c r="AR111" i="1"/>
  <c r="AR110" i="1"/>
  <c r="AR109" i="1"/>
  <c r="AR108" i="1"/>
  <c r="AR107" i="1"/>
  <c r="AR106" i="1"/>
  <c r="AS106" i="1" s="1"/>
  <c r="AR105" i="1"/>
  <c r="AR104" i="1"/>
  <c r="AR103" i="1"/>
  <c r="AR102" i="1"/>
  <c r="AR101" i="1"/>
  <c r="AR100" i="1"/>
  <c r="AR99" i="1"/>
  <c r="AR98" i="1"/>
  <c r="AR97" i="1"/>
  <c r="AR96" i="1"/>
  <c r="AR95" i="1"/>
  <c r="AR94" i="1"/>
  <c r="AR93" i="1"/>
  <c r="AR92" i="1"/>
  <c r="AR91" i="1"/>
  <c r="AR90" i="1"/>
  <c r="AS90" i="1" s="1"/>
  <c r="AR89" i="1"/>
  <c r="AR88" i="1"/>
  <c r="AR87" i="1"/>
  <c r="AR86" i="1"/>
  <c r="AR53" i="1"/>
  <c r="AR52" i="1"/>
  <c r="AR51" i="1"/>
  <c r="AR50" i="1"/>
  <c r="AR46" i="1"/>
  <c r="AR49" i="1"/>
  <c r="AR48" i="1"/>
  <c r="AR47" i="1"/>
  <c r="AR45" i="1"/>
  <c r="AR44" i="1"/>
  <c r="AR43" i="1"/>
  <c r="AR42" i="1"/>
  <c r="AR41" i="1"/>
  <c r="AR40" i="1"/>
  <c r="AR39" i="1"/>
  <c r="AR38" i="1"/>
  <c r="AS38" i="1" s="1"/>
  <c r="AR37" i="1"/>
  <c r="AR36" i="1"/>
  <c r="AR35" i="1"/>
  <c r="AR34" i="1"/>
  <c r="AR33" i="1"/>
  <c r="AR32" i="1"/>
  <c r="AR31" i="1"/>
  <c r="AR30" i="1"/>
  <c r="AR29" i="1"/>
  <c r="AR28" i="1"/>
  <c r="AR27" i="1"/>
  <c r="AR26" i="1"/>
  <c r="AS26" i="1" s="1"/>
  <c r="AR57" i="1"/>
  <c r="AR56" i="1"/>
  <c r="AR55" i="1"/>
  <c r="AR54" i="1"/>
  <c r="AR85" i="1"/>
  <c r="AR84" i="1"/>
  <c r="AR83" i="1"/>
  <c r="AR82" i="1"/>
  <c r="AR81" i="1"/>
  <c r="AR80" i="1"/>
  <c r="AR79" i="1"/>
  <c r="AR78" i="1"/>
  <c r="AR75" i="1"/>
  <c r="AR74" i="1"/>
  <c r="AR77" i="1"/>
  <c r="AR76" i="1"/>
  <c r="AR73" i="1"/>
  <c r="AR72" i="1"/>
  <c r="AR71" i="1"/>
  <c r="AR70" i="1"/>
  <c r="AR69" i="1"/>
  <c r="AR68" i="1"/>
  <c r="AR67" i="1"/>
  <c r="AR66" i="1"/>
  <c r="AR62" i="1"/>
  <c r="AR63" i="1"/>
  <c r="AR65" i="1"/>
  <c r="AR64" i="1"/>
  <c r="AR59" i="1"/>
  <c r="AR61" i="1"/>
  <c r="AR60" i="1"/>
  <c r="AR58" i="1"/>
  <c r="AN42" i="1"/>
  <c r="K189" i="1"/>
  <c r="K185" i="1"/>
  <c r="K181" i="1"/>
  <c r="K177" i="1"/>
  <c r="K173" i="1"/>
  <c r="K149" i="1"/>
  <c r="K145" i="1"/>
  <c r="K141" i="1"/>
  <c r="O98" i="1"/>
  <c r="O94" i="1"/>
  <c r="O90" i="1"/>
  <c r="O34" i="1"/>
  <c r="O30" i="1"/>
  <c r="O26" i="1"/>
  <c r="AN82" i="1"/>
  <c r="AN74" i="1"/>
  <c r="O54" i="1"/>
  <c r="AP200" i="1"/>
  <c r="AP199" i="1"/>
  <c r="AP198" i="1"/>
  <c r="AP197" i="1"/>
  <c r="AJ197" i="1"/>
  <c r="K197" i="1"/>
  <c r="AP196" i="1"/>
  <c r="AP195" i="1"/>
  <c r="AP194" i="1"/>
  <c r="AP193" i="1"/>
  <c r="AJ193" i="1"/>
  <c r="K193" i="1"/>
  <c r="AQ189" i="1"/>
  <c r="AJ189" i="1"/>
  <c r="AJ185" i="1"/>
  <c r="AQ181" i="1"/>
  <c r="AJ181" i="1"/>
  <c r="AQ177" i="1"/>
  <c r="AJ177" i="1"/>
  <c r="AQ173" i="1"/>
  <c r="AJ173" i="1"/>
  <c r="AQ169" i="1"/>
  <c r="AJ169" i="1"/>
  <c r="K169" i="1"/>
  <c r="AQ165" i="1"/>
  <c r="AJ165" i="1"/>
  <c r="K165" i="1"/>
  <c r="AJ161" i="1"/>
  <c r="K161" i="1"/>
  <c r="AP160" i="1"/>
  <c r="AP159" i="1"/>
  <c r="AP158" i="1"/>
  <c r="AP157" i="1"/>
  <c r="AQ157" i="1" s="1"/>
  <c r="AJ157" i="1"/>
  <c r="K157" i="1"/>
  <c r="AP156" i="1"/>
  <c r="AP155" i="1"/>
  <c r="AP154" i="1"/>
  <c r="AP153" i="1"/>
  <c r="AJ153" i="1"/>
  <c r="K153" i="1"/>
  <c r="AQ149" i="1"/>
  <c r="AJ149" i="1"/>
  <c r="AQ145" i="1"/>
  <c r="AJ145" i="1"/>
  <c r="AJ141" i="1"/>
  <c r="AP140" i="1"/>
  <c r="AP139" i="1"/>
  <c r="AP138" i="1"/>
  <c r="AP137" i="1"/>
  <c r="AJ137" i="1"/>
  <c r="K137" i="1"/>
  <c r="AQ133" i="1"/>
  <c r="AJ133" i="1"/>
  <c r="K133" i="1"/>
  <c r="AP132" i="1"/>
  <c r="AP131" i="1"/>
  <c r="AP130" i="1"/>
  <c r="AP129" i="1"/>
  <c r="AQ129" i="1" s="1"/>
  <c r="AJ129" i="1"/>
  <c r="K129" i="1"/>
  <c r="AQ125" i="1"/>
  <c r="AJ125" i="1"/>
  <c r="K125" i="1"/>
  <c r="AN110" i="1"/>
  <c r="AN106" i="1"/>
  <c r="O106" i="1"/>
  <c r="AN102" i="1"/>
  <c r="O102" i="1"/>
  <c r="AN98" i="1"/>
  <c r="AS94" i="1"/>
  <c r="AN94" i="1"/>
  <c r="AN90" i="1"/>
  <c r="AN86" i="1"/>
  <c r="O86" i="1"/>
  <c r="O82" i="1"/>
  <c r="AN78" i="1"/>
  <c r="O78" i="1"/>
  <c r="O74" i="1"/>
  <c r="AS70" i="1"/>
  <c r="AN70" i="1"/>
  <c r="O70" i="1"/>
  <c r="AN66" i="1"/>
  <c r="O66" i="1"/>
  <c r="AN62" i="1"/>
  <c r="O62" i="1"/>
  <c r="AN58" i="1"/>
  <c r="O58" i="1"/>
  <c r="AN54" i="1"/>
  <c r="AN50" i="1"/>
  <c r="O50" i="1"/>
  <c r="AN46" i="1"/>
  <c r="O46" i="1"/>
  <c r="O42" i="1"/>
  <c r="AN38" i="1"/>
  <c r="O38" i="1"/>
  <c r="AN34" i="1"/>
  <c r="AN30" i="1"/>
  <c r="AN26" i="1"/>
  <c r="AS54" i="1" l="1"/>
  <c r="AQ193" i="1"/>
  <c r="AQ197" i="1"/>
  <c r="AQ153" i="1"/>
  <c r="AS74" i="1"/>
  <c r="AS46" i="1"/>
  <c r="AS82" i="1"/>
  <c r="AS62" i="1"/>
  <c r="AS86" i="1"/>
  <c r="AS42" i="1"/>
  <c r="AS66" i="1"/>
  <c r="AS58" i="1"/>
  <c r="AS30" i="1"/>
  <c r="AS34" i="1"/>
  <c r="AS50" i="1"/>
  <c r="AS78" i="1"/>
  <c r="AS98" i="1"/>
  <c r="AS102" i="1"/>
  <c r="AS110" i="1"/>
  <c r="AQ137" i="1"/>
  <c r="AQ141" i="1"/>
  <c r="AQ201" i="1" s="1"/>
  <c r="AQ161" i="1"/>
  <c r="AQ185" i="1"/>
  <c r="AS114" i="1" l="1"/>
  <c r="R205" i="1" s="1"/>
</calcChain>
</file>

<file path=xl/sharedStrings.xml><?xml version="1.0" encoding="utf-8"?>
<sst xmlns="http://schemas.openxmlformats.org/spreadsheetml/2006/main" count="958" uniqueCount="307">
  <si>
    <t>PLANEACIÓN</t>
  </si>
  <si>
    <t>CÓDIGO</t>
  </si>
  <si>
    <t>E-PLA-FT-003</t>
  </si>
  <si>
    <t>VERSIÓN</t>
  </si>
  <si>
    <t>FORMULACIÓN Y SEGUIMIENTO DEL PLAN DE ACCIÓN</t>
  </si>
  <si>
    <t>PÁGINA</t>
  </si>
  <si>
    <t>1 DE 1</t>
  </si>
  <si>
    <t>VIGENTE DESDE</t>
  </si>
  <si>
    <t xml:space="preserve">Fecha: </t>
  </si>
  <si>
    <t>Vigencia del plan:</t>
  </si>
  <si>
    <t>Tipo de reporte:</t>
  </si>
  <si>
    <t xml:space="preserve">Subdirección / Oficina: </t>
  </si>
  <si>
    <t>Proceso:</t>
  </si>
  <si>
    <t>Recursos: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</si>
  <si>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</si>
  <si>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</si>
  <si>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</si>
  <si>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</si>
  <si>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</si>
  <si>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</si>
  <si>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</si>
  <si>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</si>
  <si>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</si>
  <si>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</si>
  <si>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</si>
  <si>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</si>
  <si>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</si>
  <si>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</si>
  <si>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</si>
  <si>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</si>
  <si>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</si>
  <si>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</si>
  <si>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</si>
  <si>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</si>
  <si>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</si>
  <si>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</si>
  <si>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</si>
  <si>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</si>
  <si>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</si>
  <si>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</si>
  <si>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</si>
  <si>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</si>
  <si>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</si>
  <si>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actividad</t>
  </si>
  <si>
    <t>Fecha Inicio</t>
  </si>
  <si>
    <t>Fecha Final</t>
  </si>
  <si>
    <t>Área/grupo/ equipo de trabajo responsable</t>
  </si>
  <si>
    <t>Descripción de acciones desarrolladas</t>
  </si>
  <si>
    <t>Soportes  (Actas de  Asistencia, Informes, Estudios, Informes de Convenios, etc.)</t>
  </si>
  <si>
    <t>Limitantes</t>
  </si>
  <si>
    <t>% Avance por trimestre</t>
  </si>
  <si>
    <t>% Avance Ejecución Anual</t>
  </si>
  <si>
    <t>Desg</t>
  </si>
  <si>
    <t>Suma</t>
  </si>
  <si>
    <t>Prog</t>
  </si>
  <si>
    <t>Ejec</t>
  </si>
  <si>
    <t>Fortalecer el reconocimiento ciudadano del desempeño institucional del IDIPRON</t>
  </si>
  <si>
    <t>Institucionalización de la Política de Transparencia, Acceso a la Información, Anticorrupción y Participación Ciudadana</t>
  </si>
  <si>
    <t>Incrementar la participación de los grupos de interés y valor en la gestión de la entidad</t>
  </si>
  <si>
    <t xml:space="preserve">Desarrollar acciones informativas con los grupos de valor para incrementar el conocimiento de la gestión del Instituto </t>
  </si>
  <si>
    <t>Implementacion de la Estrategia de Rendición de Cuentas
Implemementación del Plan Institucional de Participación Ciudadana 
Capacitaciones en temas de Rendición de Cuentas e instancias de participación</t>
  </si>
  <si>
    <t>PAI-PLA-2022-01</t>
  </si>
  <si>
    <t>Realizar jornadas de capacitación, diálogos ciudadanos, divulgación de la gestión local y pedagogía del tema de causas ciudadanas, dirigido a grupos de valor e interés del Instituto.</t>
  </si>
  <si>
    <t>2 capacitaciones, 3 diálogos, 13 mesas de pactos, 3 visitas, 4 talleres</t>
  </si>
  <si>
    <t>Actas de reunión, formatos de asistecia o formulario web, material utilizado, registro fotográfico, evidencia vistas alcaldías locales a las UPI, formatos de asistencia,  correos electrónicos de envío de información</t>
  </si>
  <si>
    <t>Plan Institucional de Capacitación</t>
  </si>
  <si>
    <t>Planeación - Participación Ciudadana</t>
  </si>
  <si>
    <t>Tercer Trimestre</t>
  </si>
  <si>
    <t>Cuarto Trimestre</t>
  </si>
  <si>
    <t>PAI-PLA-2022-02</t>
  </si>
  <si>
    <t>Realizar capacitaciones a los referentes que asisten por IDIPRON a instancias Distritales y locales y realizar, seguimiento mensual a la participación de los profesionales del Instituto en las instancias Distritales y locales.</t>
  </si>
  <si>
    <t xml:space="preserve">2 capacitaciones, 12 seguimientos, </t>
  </si>
  <si>
    <t xml:space="preserve">Actas de reunión, formatos de asistecia o formulario web, material utilizado, registro fotográfico </t>
  </si>
  <si>
    <t>PAI-PLA-2022-03</t>
  </si>
  <si>
    <t>Realizar talleres con educadores de las UPI y/o NNAJ sobre Participación Ciudadana, Rendición de Cuentas y ejercicios de participación sobre "Ciudad de los niños y de las niñas" con niños y niñas beneficiarios y beneficiarias.</t>
  </si>
  <si>
    <t>5 talleres, 2 ejercicios</t>
  </si>
  <si>
    <t>Plan de Participación Ciudadana en la Gestión</t>
  </si>
  <si>
    <t>Segundo Trimestre</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</si>
  <si>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</si>
  <si>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</si>
  <si>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Desarrollar un nuevo sistema de información poblacional para la toma de decisiones</t>
  </si>
  <si>
    <t xml:space="preserve">Implementar un nuevo sistema de información misional acorde con el analisis de las necesidades documentadas  por las  por las  subdirección Técnica de Métodos Educativos y Operativa (STMEO)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</si>
  <si>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</si>
  <si>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PAI-PLA-2022-04</t>
  </si>
  <si>
    <t>Desarrollar los formularios correspondientes al tercer ciclo de proyecto SIMI</t>
  </si>
  <si>
    <t>100% de formularios desarrollados y entregados para pruebas conforme a la programación</t>
  </si>
  <si>
    <t>Formularios desarrollados y entregados para pruebas según requerimientos vigentes entregados por las Area de derecho y/o contexto pedagogicos.</t>
  </si>
  <si>
    <t>No aplica</t>
  </si>
  <si>
    <t xml:space="preserve">Planeación  - SIMI </t>
  </si>
  <si>
    <t>PAI-PLA-2022-05</t>
  </si>
  <si>
    <t>Diseñar y poner marcha un plan de trabajo para implementar los requerimientos  entregados durante la vigencia anual.</t>
  </si>
  <si>
    <t>100% del plan de trabajo diseñado y aprobado.</t>
  </si>
  <si>
    <t>Plan de trabajo en ejecucion para implementar los requerimientos entregados durante la vigencia anual</t>
  </si>
  <si>
    <t>PAI-PLA-2022-06</t>
  </si>
  <si>
    <t>Realizar seguimientos a las acciones registradas por los usuarios de las diferentes areas y/o contextos pedagogicos en el SIMI Produción</t>
  </si>
  <si>
    <t>Realizar 4 seguimientos de acciones registradas por los usuarios de las diferentes areas y/o contextos pedagogicos en el SIMI Produción</t>
  </si>
  <si>
    <t>Informe ejecutivo por trimestre de las areas derecho y/o contexto pedagogico de las acciones realizadas en el simi produccion</t>
  </si>
  <si>
    <t>PAI-PLA-2022-07</t>
  </si>
  <si>
    <t>Implementar entorno de capacitacion de sistema de informacion misional SIMI Produción</t>
  </si>
  <si>
    <t>Realizar el 70% de capacitacion(por demanda) en el entorno implementado.</t>
  </si>
  <si>
    <t>Acta 004 + Registro de asistencia Código A-GDH-FT-010</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</si>
  <si>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</si>
  <si>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</si>
  <si>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r>
      <t xml:space="preserve"> Implementacion y seguimiento</t>
    </r>
    <r>
      <rPr>
        <b/>
        <sz val="14"/>
        <rFont val="Arial"/>
        <family val="2"/>
      </rPr>
      <t xml:space="preserve"> </t>
    </r>
    <r>
      <rPr>
        <sz val="14"/>
        <rFont val="Arial"/>
        <family val="2"/>
      </rPr>
      <t xml:space="preserve"> de políticas públicas poblacionales que afectan a los NNAJ de la entidad e institucionalización de las mismas
</t>
    </r>
  </si>
  <si>
    <t xml:space="preserve">
Brindar lineamientos técnicos para garantizar el desarrollo de las acciones, productos y/o metas que se concertan en los planes de acción de cada política pública poblacional y compilar los  insumos y soportes   para realizar los respectivos reportes.
</t>
  </si>
  <si>
    <t xml:space="preserve">
Concertacion de acciones con los procesos internos y/o con los sectores cuando corresponda.
Seguimiento a las políticas públicas poblacionales de acuerdo a las directrices sectoriales.
Elaboración y entrega de los reportes a cada sector a partir de los insumos entregados por las diferentes  áreas, dentro de los términis establecidos.
</t>
  </si>
  <si>
    <t>PAI-PLA-2022-08</t>
  </si>
  <si>
    <t>Finalizar con la oficialización de los documentos: 
-Manual de Lenguaje Incluyente
Guia técnica para la implementación del Enfoque Diferencial en la ruta de atención del IDIPRON - Sectores Sociales LGBT</t>
  </si>
  <si>
    <t>1. Manual de Lenguaje Incluyente - oficializado
2.Líneamientos técnicos para la implementación del Enfoque Diferencial en la ruta de atención del IDIPRON - Sectores Sociales LGBTI - oficializado</t>
  </si>
  <si>
    <t>2 Docuemntos oficializados
Actas y/o listados de asistencia a socialización</t>
  </si>
  <si>
    <t>Planeación  - Políticas Públicas Poblacionales</t>
  </si>
  <si>
    <t>Primer Trimestre</t>
  </si>
  <si>
    <t>PAI-PLA-2022-09</t>
  </si>
  <si>
    <t>Finalizar el procedimiento "REPRESENTACIÓN DISTRITAL Y FORTALECIMIENTO A LA IMPLEMENTACIÓN DE POLÍTICAS PÚBLICAS POBLACIONALES"</t>
  </si>
  <si>
    <t>1 Procedimiento aprobado</t>
  </si>
  <si>
    <t>PAI-PLA-2022-10</t>
  </si>
  <si>
    <t>(2021) Realizar un tablero de control para el seguimiento a la implementación de acciones en el marco de las políticas públicas poblacionales y generar las alertas bimestrales, que serán comunicadas o remitidas mediante correo electrónico a cada área</t>
  </si>
  <si>
    <t>1 Tablero de control</t>
  </si>
  <si>
    <t>Actas y/o listados de asistencia
Tablero de control (avances y final)</t>
  </si>
  <si>
    <t>PAI-PLA-2022-11</t>
  </si>
  <si>
    <t xml:space="preserve"> Elaborar, revisar y hacer recomendaciones a los documentos de apoyo, informativos y manuales de las áreas de derecho y contextos pedagógicos, para ajustarlos según los lineamientos de política pública e implementación del Enfoque de Género y Diferencial en el Instituto y socializarlos con las diferentes áreas, por medio de diversos canales de publicación y difusión.</t>
  </si>
  <si>
    <t>10 Documentos</t>
  </si>
  <si>
    <t>Avance de documentos
Documentos finales
Actas y/o listados de asistencia de socialización
boletinas</t>
  </si>
  <si>
    <t>PAI-PLA-2022-12</t>
  </si>
  <si>
    <t>Realizar mesas de trabajo entre las áreas de derecho y los contextos pedagógicos, para implementar los planes de acción y la normatividad vigente de las políticas públicas poblacionales, reportando resultados en el instrumento establecido por el sector correspondiente.</t>
  </si>
  <si>
    <t>12 Mesas de trabajo</t>
  </si>
  <si>
    <t>Actas y/o listados de asistencia</t>
  </si>
  <si>
    <t>PAI-PLA-2022-13</t>
  </si>
  <si>
    <t>Construcción de recomendaciones, insumos y sugerencias para contribuir al conocimiento institucional de las políticas publicas poblacionales en la vigencia, socializadas por medio de la Mesa Institucional de Mujer, Género y Diversidad</t>
  </si>
  <si>
    <t xml:space="preserve">9 Mesas Institucional de Mujer, Género y Diversidad 
</t>
  </si>
  <si>
    <t>Actas y/o listados de asistencia
Material desarrollado en y/o para las Mesas
Metodologias implementadas.</t>
  </si>
  <si>
    <t>PAI-PLA-2022-14</t>
  </si>
  <si>
    <t xml:space="preserve"> Realizar sesiones de socialización y/o cualificación, construir insumos y realizar sugerencias orientadas a contribuir al conocimiento institucional que fortalezca la implementación de las políticas públicas poblacionales y la transversalización de los enfoques de género y diferencial</t>
  </si>
  <si>
    <t xml:space="preserve">36 Sesiones de cualificación </t>
  </si>
  <si>
    <t>PAI-PLA-2022-15</t>
  </si>
  <si>
    <t>Llevar a cabo acciones de representación y articulación (reuniones, encuentros, mesas de trabajo, proyectos, etc.) con entidades y organizaciones publicas y/o privadas que contribuyan a fortalecer las acciones de implementación de las Políticas Públicas Poblacionales y al posicionamiento del Instituto.</t>
  </si>
  <si>
    <t>Participación mensual en escenarios distritales, con entidades y organizaciones publicas y/o privadas, según la necesidad de cada política.</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</si>
  <si>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</si>
  <si>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</si>
  <si>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</si>
  <si>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</si>
  <si>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</si>
  <si>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PAI-PLA-2022-16</t>
  </si>
  <si>
    <t xml:space="preserve">Realizar actividades del proceso de planeacion para el fortalecimiento de la politica de la politica de  Seguimiento y evaluación del desempeño institucional </t>
  </si>
  <si>
    <t>12 monitoreos</t>
  </si>
  <si>
    <t>Matriz de excel de reporte
Pantallazo de cargue en drive de las evidencias
Correo electronico de envio del monitoreo</t>
  </si>
  <si>
    <t xml:space="preserve">Plan de adecuacion y sostenibilidad - Seguimiento y evaluación del desempeño institucional </t>
  </si>
  <si>
    <t xml:space="preserve">Planeación </t>
  </si>
  <si>
    <t>PAI-PLA-2022-17</t>
  </si>
  <si>
    <t>Realizar actividades del proceso de planeacion para el fortalecimiento de la politica de Rendición de Cuentas</t>
  </si>
  <si>
    <t>1 formulario web, 1 Estrategia RdC, 2 informes RdC</t>
  </si>
  <si>
    <t>Formulario web, Estrategia Rendición de Cuentas, formulario web, flyer, Informe previo Rendición de Cuentas</t>
  </si>
  <si>
    <t>Estrategia RdC</t>
  </si>
  <si>
    <t>PAI-PLA-2022-18</t>
  </si>
  <si>
    <t>Realizar actividades del proceso de planeacion para el fortalecimiento de la politica de Participación Ciudadana</t>
  </si>
  <si>
    <t>2 procedimientos, 1 formato, 1 documento actualizado</t>
  </si>
  <si>
    <t xml:space="preserve"> Procedimientos "Rendición de Cuentas" y "Procesos, acciones y actividades de interacción con los grupos de valor", Formato de seguimiento, PIPC ajustado con los roles y responsabilidades de las áreas del Instituto en temas de Participación </t>
  </si>
  <si>
    <t>PIPC</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</si>
  <si>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</si>
  <si>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</si>
  <si>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
Fortalecer el concepto de P.C. en el Instituto a través de intervencione (capacitaciones, charlas, talleres)
Desplegar las estrategias del IDIPRON en cuanto al diseño institucional de la entidad
Mantener las sinergias interinstitucionales para visibilizar y posicionar las acciones del IDIPRON
Desarrollar acciones de apropiación de Gestión de la Participación con los grupos de valor del Instituto</t>
  </si>
  <si>
    <t>PAI-PLA-2022-19</t>
  </si>
  <si>
    <t>Realizar actividades del proceso de planeacion de la estrategia de Rendición de Cuentas del PAAC</t>
  </si>
  <si>
    <t>3 seguimientos</t>
  </si>
  <si>
    <t>Evidencias para cada acción, Drive con evidenias alojadas, correo a la referente de MIPG con seguimientos</t>
  </si>
  <si>
    <t>PAAC</t>
  </si>
  <si>
    <t>PAI-PLA-2022-20</t>
  </si>
  <si>
    <t xml:space="preserve">Realizar actividades del proceso de planeacion de la estrategia  de transparencia  del PAAC mediante la generacion de mecanismos incluyentes y democráticos, para garantizar la participación y atención de personas en condición de discapacidad, adulto mayor y población rural en las actividades de Gobierno Abierto de Bogotá	</t>
  </si>
  <si>
    <t>2 actividades</t>
  </si>
  <si>
    <t>Formatos de asistencia y/o formularios web</t>
  </si>
  <si>
    <t>P.A. GAB</t>
  </si>
  <si>
    <t>Mejorar el desempeño institucional frente a las políticas de Transparencia, Acceso a la Información y lucha contra la Corrupción permitiendo mitigar los riesgos de corrupción</t>
  </si>
  <si>
    <t>PAI-PLA-2022-21</t>
  </si>
  <si>
    <t>Mejorar los resultados del Índice Institucional de Participación Ciudadana de la Veeduría Distrital</t>
  </si>
  <si>
    <t>1 Índice Institucional de Participación Ciudadana</t>
  </si>
  <si>
    <t>Formulario índice, insumos institucionales, actas de reunión, formatos de asistencia</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</si>
  <si>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</si>
  <si>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</si>
  <si>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</si>
  <si>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</si>
  <si>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</si>
  <si>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PAI-PLA-2022-22</t>
  </si>
  <si>
    <t>Realizar monitoreo a los planes de mejoramiento del proceso de planeacion</t>
  </si>
  <si>
    <t>3 monitoreos</t>
  </si>
  <si>
    <t xml:space="preserve">Matriz de Excel de reporte
</t>
  </si>
  <si>
    <t>Planeación - Participación Ciudadana y SIMI</t>
  </si>
  <si>
    <t>** El resultado debe propender por obtener una ejecución del 100% en este componente</t>
  </si>
  <si>
    <t>OTRAS ACCIONES DEL PROCESO - PLAN OPERATIVO</t>
  </si>
  <si>
    <t>Tema/Categoría</t>
  </si>
  <si>
    <t>Codigo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</si>
  <si>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</si>
  <si>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</si>
  <si>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</si>
  <si>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</si>
  <si>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</si>
  <si>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</si>
  <si>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Realizar actividades del proceso de planeacion para el fortalecimiento de la politica de la politica de  Seguimiento y evaluación del desempeño institucional 
PAI-PLA-2022-16</t>
  </si>
  <si>
    <t>PAO-PLA-2022-1</t>
  </si>
  <si>
    <t>Realizar monitoreo del plan de acción e indicadores estratégicos</t>
  </si>
  <si>
    <t>4 monitoreos</t>
  </si>
  <si>
    <t>PAO-PLA-2022-2</t>
  </si>
  <si>
    <t>Realizar monitoreo de indicadores de gestión</t>
  </si>
  <si>
    <t>PAO-PLA-2022-3</t>
  </si>
  <si>
    <t>Realizar monitoreo de mapas de riesgos de gestión y corrupción</t>
  </si>
  <si>
    <t>Realizar actividades del proceso de planeacion para el fortalecimiento de la politica de la politica de  Rendición de Cuentas
PAI-PLA-2022-17</t>
  </si>
  <si>
    <t>PAO-PLA-2022-4</t>
  </si>
  <si>
    <r>
      <t xml:space="preserve">Realizar acercamiento a  los grupos de valor </t>
    </r>
    <r>
      <rPr>
        <sz val="12"/>
        <color rgb="FF000000"/>
        <rFont val="Arial"/>
        <family val="2"/>
      </rPr>
      <t>para verificar si todos los grupos de valor  están contemplados en al menos una de las actividades e instancias ya identificadas</t>
    </r>
  </si>
  <si>
    <t>1 formulario web</t>
  </si>
  <si>
    <t>Formulario web</t>
  </si>
  <si>
    <t>PAO-PLA-2022-5</t>
  </si>
  <si>
    <t>Dar a conocer estrategia de rendición de cuentas para consulta de la ciudadanía</t>
  </si>
  <si>
    <t>1 Estrategia RdC</t>
  </si>
  <si>
    <t>Estrategia Rendición de Cuentas, formulario web, flyer.</t>
  </si>
  <si>
    <t>PAO-PLA-2022-6</t>
  </si>
  <si>
    <t>Incluir tema de planes de mejoramiento en la información que se va a dar a conocer a la ciudadanía para la rendición de cuentas</t>
  </si>
  <si>
    <t>2 informes RdC</t>
  </si>
  <si>
    <t>Informe previo Rendición de Cuentas</t>
  </si>
  <si>
    <t>Realizar actividades del proceso de planeacion para el fortalecimiento de la politica de la politica de  Participación Ciudadana
PAI-PLA-2022-18</t>
  </si>
  <si>
    <t>PAO-PLA-2022-7</t>
  </si>
  <si>
    <t>Revisión de procedimientos para indicar las acciones en relacion a los reportes individuales de la evaluación de resultados de las actividades de participación ciudadana</t>
  </si>
  <si>
    <t>2 procedimientos</t>
  </si>
  <si>
    <t xml:space="preserve"> Procedimientos "Rendición de Cuentas" y "Procesos, acciones y actividades de interacción con los grupos de valor"</t>
  </si>
  <si>
    <t>PAO-PLA-2022-8</t>
  </si>
  <si>
    <t xml:space="preserve">
Creación de formato de seguimiento y resultados (reportes individuales de la evaluación de resultados de las actividades de participación ciudadana)</t>
  </si>
  <si>
    <t>1 formato</t>
  </si>
  <si>
    <t>Formato de seguimiento</t>
  </si>
  <si>
    <t>PAO-PLA-2022-9</t>
  </si>
  <si>
    <t xml:space="preserve">Incluir en el PIPC los roles y responsabilidades de las áreas de la entidad en temas de participación </t>
  </si>
  <si>
    <t>1 documento actualizado</t>
  </si>
  <si>
    <t xml:space="preserve">PIPC ajustado con los roles y responsabilidades de las áreas del Instituto en temas de Participación </t>
  </si>
  <si>
    <t>Realizar actividades del proceso de planeacion de la estrategia  de Rendición de cuentas  del PAAC
PAI-PLA-2022-19</t>
  </si>
  <si>
    <t>PAO-PLA-2022-10</t>
  </si>
  <si>
    <t xml:space="preserve">
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
 </t>
  </si>
  <si>
    <t>1 documento</t>
  </si>
  <si>
    <t>Documento estrategia, solicitud publicación, flyer, capturas de pantalla publicación</t>
  </si>
  <si>
    <t>PAO-PLA-2022-11</t>
  </si>
  <si>
    <t>Publicar un informe en el sitio web del Instituto sobre los ejercicios de Rendición de Cuentas que se desarrollen en el año.</t>
  </si>
  <si>
    <t>1 informe y 1 pieza comunicativa</t>
  </si>
  <si>
    <t>Solicitud publicación, informe Rendición de Cuentas, Flyer, capturas de pantalla publicación sitio web</t>
  </si>
  <si>
    <t>PAO-PLA-2022-12</t>
  </si>
  <si>
    <t xml:space="preserve">Realizar consultas ciudadanas sobre temáticas asociadas a la Estrategia de Rendicion de Cuentas </t>
  </si>
  <si>
    <t>3 Consultas ciudadanas a través de formulario web</t>
  </si>
  <si>
    <t>Solicitud realización flyer consultas, capturas pantalla publicaciones consultas, formularios web, resultados consulta</t>
  </si>
  <si>
    <t>PAO-PLA-2022-13</t>
  </si>
  <si>
    <t>Realizar jornadas de trabajo con la ciudadanía para informarles sobre la estrategia de Causas Ciudadanas y propiciar su utilización en el módulo "Bogotá participa" de la plataforma de Gobierno Abierto de Bogotá.</t>
  </si>
  <si>
    <t>4 Actividades de causas ciudadanas</t>
  </si>
  <si>
    <t>Formatos de asistencia, registros fotográficos, material utilizado jornadas pedagógicas</t>
  </si>
  <si>
    <t>PAO-PLA-2022-14</t>
  </si>
  <si>
    <t>Realización de Audiencias Públicas Participativas de Rendición de Cuentas .</t>
  </si>
  <si>
    <t xml:space="preserve">2 Audiencias Públicas Participativas de Rendición de Cuentas.  </t>
  </si>
  <si>
    <t>Flyer, video transmisión, formulario web, capturas de pantalla transmisión</t>
  </si>
  <si>
    <t>PAO-PLA-2022-15</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</si>
  <si>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</si>
  <si>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</si>
  <si>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prestablecidos por la Oficina Asesora de Planeación, (según la modalidad)</t>
  </si>
  <si>
    <t>PAO-PLA-2022-16</t>
  </si>
  <si>
    <r>
      <t>Retroalimentar a la ciudadanía sobre los resultados de su participación</t>
    </r>
    <r>
      <rPr>
        <sz val="12"/>
        <color rgb="FFFF0000"/>
        <rFont val="Times New Roman"/>
        <family val="1"/>
      </rPr>
      <t xml:space="preserve"> </t>
    </r>
    <r>
      <rPr>
        <sz val="12"/>
        <rFont val="Times New Roman"/>
        <family val="1"/>
      </rPr>
      <t>en las Audiencias Públicas de Rendición de Cuentas por medio de las inquietudes realizadas.</t>
    </r>
  </si>
  <si>
    <t>1 documento respuestas</t>
  </si>
  <si>
    <t>1 documento (respuestas a inquietudes) y 1 pieza comunicativa (conocer las respuestas en el sitio web), captura de pantalla publicación informe</t>
  </si>
  <si>
    <t>PAO-PLA-2022-17</t>
  </si>
  <si>
    <t>Implementar acciones de dialogo (foros virtuales) que permitan la participación de diversos representantes de los grupos de valor.</t>
  </si>
  <si>
    <t xml:space="preserve">  3 foros virtuales</t>
  </si>
  <si>
    <t>PAO-PLA-2022-18</t>
  </si>
  <si>
    <t>Realizar la evaluación y publicación de la implementación de la Estrategia Integral de Rendición de Cuentas 2021</t>
  </si>
  <si>
    <t>1 Informe</t>
  </si>
  <si>
    <t>1 Informe de la Estrategia Integral de Rendición de Cuentas vigencia 2021</t>
  </si>
  <si>
    <t>PAO-PLA-2022-19</t>
  </si>
  <si>
    <t>Evaluación de la estrategia de Rendición de Cuentas</t>
  </si>
  <si>
    <t>1 Informe de evaluación de la estrategia</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</si>
  <si>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</si>
  <si>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</si>
  <si>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</si>
  <si>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</si>
  <si>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</si>
  <si>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</si>
  <si>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</si>
  <si>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</si>
  <si>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</si>
  <si>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</si>
  <si>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</si>
  <si>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e implementar la política y estrategia de comunicaciones del IDIPRON para dar lineamientos claros y estratégicos en el manejo de comunicaciones internas y externas.
Divulgar información institucional de acuerdo al plan de comunicaciones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</si>
  <si>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</si>
  <si>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</si>
  <si>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</si>
  <si>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</si>
  <si>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</si>
  <si>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</si>
  <si>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</si>
  <si>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Yuli Cristel Pena Arboleda</t>
  </si>
  <si>
    <t>Fecha de aprobación:</t>
  </si>
  <si>
    <t>Fecha de revisión :</t>
  </si>
  <si>
    <t>Responsable de área/dependencia</t>
  </si>
  <si>
    <t>Ingrid Carolina Ardila Munoz</t>
  </si>
  <si>
    <t xml:space="preserve">MIPG - </t>
  </si>
  <si>
    <t>Wilmar Fernando Sanabria Higuera - Coordinador - Simi - Contratista</t>
  </si>
  <si>
    <t xml:space="preserve">Jonathan Alberto Bustos Ramirez - Contratista </t>
  </si>
  <si>
    <t>Edwin Alvaro Herrera Gonzalez - Coordinador Participación Ciudadana</t>
  </si>
  <si>
    <t>Dora Cecilia Rodriguez Avendano - Profesional equipo políticas publicas poblacionales</t>
  </si>
  <si>
    <t>Fabian Andres Correa Alvarez - Jefe Oficina Asesora de Planeación</t>
  </si>
  <si>
    <t>Humanos, físicos, financieros, tecnológicos e institucionales</t>
  </si>
  <si>
    <t>Oficina asesora de planeación</t>
  </si>
  <si>
    <t>Planeacion</t>
  </si>
  <si>
    <t>Primer trimestre</t>
  </si>
  <si>
    <t>Segundo trimestre</t>
  </si>
  <si>
    <t>Tercer trimestre</t>
  </si>
  <si>
    <t>Cuarto trimestre</t>
  </si>
  <si>
    <t>2.Modificación a la formulación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</si>
</sst>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 #,##0.00_);_(&quot;$&quot;\ * \(#,##0.00\);_(&quot;$&quot;\ * &quot;-&quot;??_);_(@_)"/>
  </numFmts>
  <fonts count="30" x14ac:knownFonts="1">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b/>
      <sz val="10"/>
      <name val="Times New Roman"/>
      <family val="1"/>
    </font>
    <font>
      <sz val="10"/>
      <color rgb="FF000000"/>
      <name val="Arial"/>
      <family val="2"/>
    </font>
    <font>
      <sz val="11"/>
      <color rgb="FF000000"/>
      <name val="Arial"/>
      <family val="2"/>
    </font>
    <font>
      <b/>
      <sz val="11"/>
      <name val="Arial"/>
      <family val="2"/>
    </font>
    <font>
      <sz val="12"/>
      <name val="Arial"/>
      <family val="2"/>
    </font>
    <font>
      <sz val="11"/>
      <name val="Arial"/>
      <family val="2"/>
    </font>
    <font>
      <sz val="12"/>
      <color theme="1"/>
      <name val="Arial"/>
      <family val="2"/>
    </font>
    <font>
      <b/>
      <sz val="13"/>
      <color theme="1"/>
      <name val="Arial"/>
      <family val="2"/>
    </font>
    <font>
      <b/>
      <sz val="18"/>
      <color theme="0"/>
      <name val="Arial"/>
      <family val="2"/>
    </font>
    <font>
      <b/>
      <sz val="14"/>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sz val="14"/>
      <color rgb="FF000000"/>
      <name val="Arial"/>
      <family val="2"/>
    </font>
    <font>
      <strike/>
      <sz val="14"/>
      <color rgb="FF000000"/>
      <name val="Arial"/>
      <family val="2"/>
    </font>
    <font>
      <sz val="14"/>
      <name val="Arial"/>
      <family val="2"/>
    </font>
    <font>
      <b/>
      <sz val="11"/>
      <color rgb="FF000000"/>
      <name val="Arial"/>
      <family val="2"/>
    </font>
    <font>
      <b/>
      <sz val="14"/>
      <color theme="0"/>
      <name val="Arial"/>
      <family val="2"/>
    </font>
    <font>
      <sz val="12"/>
      <color rgb="FFFF0000"/>
      <name val="Times New Roman"/>
      <family val="1"/>
    </font>
    <font>
      <sz val="12"/>
      <name val="Times New Roman"/>
      <family val="1"/>
    </font>
    <font>
      <b/>
      <sz val="11"/>
      <color theme="0"/>
      <name val="Arial"/>
      <family val="2"/>
    </font>
    <font>
      <sz val="11"/>
      <color theme="0"/>
      <name val="Arial"/>
      <family val="2"/>
    </font>
    <font>
      <sz val="12"/>
      <color rgb="FF000000"/>
      <name val="Arial"/>
      <family val="2"/>
    </font>
    <font>
      <sz val="12"/>
      <color theme="1"/>
      <name val="Arial"/>
      <family val="2"/>
    </font>
    <font>
      <i/>
      <sz val="12"/>
      <name val="Arial"/>
      <family val="2"/>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CC9900"/>
        <bgColor indexed="64"/>
      </patternFill>
    </fill>
    <fill>
      <patternFill patternType="solid">
        <fgColor theme="0"/>
        <bgColor rgb="FFFFFFFF"/>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rgb="FFD9D9D9"/>
        <bgColor rgb="FFFFFFFF"/>
      </patternFill>
    </fill>
    <fill>
      <patternFill patternType="solid">
        <fgColor rgb="FFD9D9D9"/>
        <bgColor rgb="FF000000"/>
      </patternFill>
    </fill>
    <fill>
      <patternFill patternType="solid">
        <fgColor rgb="FFFFFFFF"/>
        <bgColor rgb="FF000000"/>
      </patternFill>
    </fill>
    <fill>
      <patternFill patternType="solid">
        <fgColor theme="0"/>
        <bgColor rgb="FF000000"/>
      </patternFill>
    </fill>
    <fill>
      <patternFill patternType="solid">
        <fgColor rgb="FFFFDB75"/>
        <bgColor rgb="FF000000"/>
      </patternFill>
    </fill>
    <fill>
      <patternFill patternType="solid">
        <fgColor rgb="FFA9D08E"/>
        <bgColor rgb="FF000000"/>
      </patternFill>
    </fill>
    <fill>
      <patternFill patternType="solid">
        <fgColor theme="3" tint="-0.249977111117893"/>
        <bgColor rgb="FF000000"/>
      </patternFill>
    </fill>
    <fill>
      <patternFill patternType="solid">
        <fgColor rgb="FFFFFFFF"/>
        <bgColor indexed="64"/>
      </patternFill>
    </fill>
    <fill>
      <patternFill patternType="solid">
        <fgColor rgb="FFF2F2F2"/>
        <bgColor rgb="FF000000"/>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333F4F"/>
      </top>
      <bottom/>
      <diagonal/>
    </border>
    <border>
      <left/>
      <right style="medium">
        <color rgb="FF333F4F"/>
      </right>
      <top style="medium">
        <color rgb="FF333F4F"/>
      </top>
      <bottom/>
      <diagonal/>
    </border>
    <border>
      <left/>
      <right style="medium">
        <color theme="3" tint="-0.249977111117893"/>
      </right>
      <top/>
      <bottom/>
      <diagonal/>
    </border>
    <border>
      <left style="medium">
        <color theme="3" tint="-0.249977111117893"/>
      </left>
      <right/>
      <top/>
      <bottom/>
      <diagonal/>
    </border>
    <border>
      <left style="medium">
        <color theme="3" tint="-0.249977111117893"/>
      </left>
      <right style="medium">
        <color theme="3" tint="-0.249977111117893"/>
      </right>
      <top/>
      <bottom/>
      <diagonal/>
    </border>
    <border>
      <left/>
      <right/>
      <top/>
      <bottom style="medium">
        <color rgb="FF333F4F"/>
      </bottom>
      <diagonal/>
    </border>
    <border>
      <left/>
      <right style="medium">
        <color rgb="FF333F4F"/>
      </right>
      <top/>
      <bottom style="medium">
        <color rgb="FF333F4F"/>
      </bottom>
      <diagonal/>
    </border>
    <border>
      <left style="medium">
        <color theme="3" tint="-0.249977111117893"/>
      </left>
      <right style="medium">
        <color theme="3" tint="-0.249977111117893"/>
      </right>
      <top style="medium">
        <color indexed="64"/>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style="medium">
        <color rgb="FF333F4F"/>
      </right>
      <top style="medium">
        <color rgb="FF333F4F"/>
      </top>
      <bottom/>
      <diagonal/>
    </border>
    <border>
      <left style="medium">
        <color rgb="FF333F4F"/>
      </left>
      <right/>
      <top style="medium">
        <color rgb="FF333F4F"/>
      </top>
      <bottom/>
      <diagonal/>
    </border>
    <border>
      <left style="medium">
        <color indexed="64"/>
      </left>
      <right style="medium">
        <color indexed="64"/>
      </right>
      <top style="medium">
        <color indexed="64"/>
      </top>
      <bottom/>
      <diagonal/>
    </border>
    <border>
      <left style="medium">
        <color rgb="FF333F4F"/>
      </left>
      <right style="medium">
        <color rgb="FF333F4F"/>
      </right>
      <top style="medium">
        <color rgb="FF333F4F"/>
      </top>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rgb="FF333F4F"/>
      </right>
      <top/>
      <bottom/>
      <diagonal/>
    </border>
    <border>
      <left style="medium">
        <color rgb="FF333F4F"/>
      </left>
      <right/>
      <top/>
      <bottom/>
      <diagonal/>
    </border>
    <border>
      <left style="medium">
        <color indexed="64"/>
      </left>
      <right style="medium">
        <color indexed="64"/>
      </right>
      <top/>
      <bottom/>
      <diagonal/>
    </border>
    <border>
      <left/>
      <right style="medium">
        <color rgb="FF333F4F"/>
      </right>
      <top/>
      <bottom/>
      <diagonal/>
    </border>
    <border>
      <left style="medium">
        <color rgb="FF333F4F"/>
      </left>
      <right style="medium">
        <color rgb="FF333F4F"/>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theme="3" tint="-0.249977111117893"/>
      </left>
      <right/>
      <top style="thin">
        <color indexed="64"/>
      </top>
      <bottom/>
      <diagonal/>
    </border>
    <border>
      <left style="medium">
        <color indexed="64"/>
      </left>
      <right/>
      <top/>
      <bottom style="medium">
        <color theme="3" tint="-0.249977111117893"/>
      </bottom>
      <diagonal/>
    </border>
    <border>
      <left/>
      <right style="medium">
        <color rgb="FF333F4F"/>
      </right>
      <top style="medium">
        <color indexed="64"/>
      </top>
      <bottom/>
      <diagonal/>
    </border>
    <border>
      <left style="medium">
        <color rgb="FF333F4F"/>
      </left>
      <right style="medium">
        <color indexed="64"/>
      </right>
      <top style="medium">
        <color indexed="64"/>
      </top>
      <bottom/>
      <diagonal/>
    </border>
    <border>
      <left style="medium">
        <color indexed="64"/>
      </left>
      <right style="medium">
        <color rgb="FF333F4F"/>
      </right>
      <top style="medium">
        <color indexed="64"/>
      </top>
      <bottom/>
      <diagonal/>
    </border>
    <border>
      <left/>
      <right style="medium">
        <color theme="3" tint="-0.249977111117893"/>
      </right>
      <top style="medium">
        <color theme="3" tint="-0.249977111117893"/>
      </top>
      <bottom/>
      <diagonal/>
    </border>
    <border>
      <left style="medium">
        <color rgb="FF333F4F"/>
      </left>
      <right style="medium">
        <color indexed="64"/>
      </right>
      <top/>
      <bottom/>
      <diagonal/>
    </border>
    <border>
      <left style="medium">
        <color indexed="64"/>
      </left>
      <right style="medium">
        <color rgb="FF333F4F"/>
      </right>
      <top/>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top style="medium">
        <color theme="4" tint="0.39997558519241921"/>
      </top>
      <bottom/>
      <diagonal/>
    </border>
    <border>
      <left style="medium">
        <color indexed="64"/>
      </left>
      <right style="medium">
        <color indexed="64"/>
      </right>
      <top style="medium">
        <color indexed="64"/>
      </top>
      <bottom style="medium">
        <color indexed="64"/>
      </bottom>
      <diagonal/>
    </border>
    <border>
      <left style="thick">
        <color theme="0"/>
      </left>
      <right style="thick">
        <color theme="0"/>
      </right>
      <top style="thick">
        <color theme="0"/>
      </top>
      <bottom style="thick">
        <color theme="0"/>
      </bottom>
      <diagonal/>
    </border>
    <border>
      <left/>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medium">
        <color rgb="FF333F4F"/>
      </left>
      <right style="medium">
        <color rgb="FF333F4F"/>
      </right>
      <top style="medium">
        <color rgb="FF333F4F"/>
      </top>
      <bottom style="medium">
        <color rgb="FF333F4F"/>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Border="0" applyProtection="0"/>
  </cellStyleXfs>
  <cellXfs count="285">
    <xf numFmtId="0" fontId="0" fillId="0" borderId="0" xfId="0"/>
    <xf numFmtId="0" fontId="3" fillId="0" borderId="4"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0" fillId="2" borderId="0" xfId="0" applyFill="1" applyProtection="1">
      <protection locked="0"/>
    </xf>
    <xf numFmtId="0" fontId="0" fillId="2" borderId="0" xfId="0" applyFill="1"/>
    <xf numFmtId="0" fontId="3" fillId="0" borderId="4" xfId="0" applyFont="1" applyBorder="1" applyAlignment="1" applyProtection="1">
      <alignment vertical="center" wrapText="1"/>
      <protection locked="0"/>
    </xf>
    <xf numFmtId="14" fontId="3" fillId="0" borderId="4" xfId="0"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6" fillId="3" borderId="0" xfId="3" applyFont="1" applyFill="1" applyAlignment="1" applyProtection="1">
      <alignment vertical="center" wrapText="1"/>
      <protection locked="0"/>
    </xf>
    <xf numFmtId="0" fontId="6" fillId="3" borderId="0" xfId="3" applyFont="1" applyFill="1" applyAlignment="1" applyProtection="1">
      <alignment horizontal="center" vertical="center" wrapText="1"/>
      <protection locked="0"/>
    </xf>
    <xf numFmtId="0" fontId="7" fillId="4" borderId="9" xfId="0" applyFont="1" applyFill="1" applyBorder="1" applyAlignment="1" applyProtection="1">
      <alignment horizontal="left" vertical="center" wrapText="1"/>
      <protection locked="0"/>
    </xf>
    <xf numFmtId="0" fontId="0" fillId="0" borderId="0" xfId="0" applyProtection="1">
      <protection locked="0"/>
    </xf>
    <xf numFmtId="0" fontId="6" fillId="3" borderId="0" xfId="3" applyFont="1" applyFill="1" applyAlignment="1" applyProtection="1">
      <alignment horizontal="left" vertical="center" wrapText="1"/>
      <protection locked="0"/>
    </xf>
    <xf numFmtId="0" fontId="6" fillId="5" borderId="0" xfId="3" applyFont="1" applyFill="1" applyAlignment="1" applyProtection="1">
      <alignment vertical="center" wrapText="1"/>
      <protection locked="0"/>
    </xf>
    <xf numFmtId="0" fontId="7" fillId="6" borderId="9" xfId="0" applyFont="1" applyFill="1" applyBorder="1" applyAlignment="1" applyProtection="1">
      <alignment horizontal="left" vertical="center" wrapText="1"/>
      <protection locked="0"/>
    </xf>
    <xf numFmtId="0" fontId="7" fillId="6" borderId="4" xfId="0" applyFont="1" applyFill="1" applyBorder="1" applyAlignment="1">
      <alignment vertical="center" wrapText="1"/>
    </xf>
    <xf numFmtId="0" fontId="6" fillId="2" borderId="0" xfId="3" applyFont="1" applyFill="1" applyAlignment="1" applyProtection="1">
      <alignment vertical="center" wrapText="1"/>
      <protection locked="0"/>
    </xf>
    <xf numFmtId="0" fontId="6" fillId="5" borderId="0" xfId="3" applyFont="1" applyFill="1" applyAlignment="1" applyProtection="1">
      <alignment horizontal="center" vertical="center" wrapText="1"/>
      <protection locked="0"/>
    </xf>
    <xf numFmtId="1" fontId="10" fillId="2" borderId="0" xfId="0" applyNumberFormat="1"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1" fontId="11" fillId="2" borderId="0" xfId="0" applyNumberFormat="1" applyFont="1" applyFill="1" applyAlignment="1" applyProtection="1">
      <alignment vertical="center" wrapText="1"/>
      <protection locked="0"/>
    </xf>
    <xf numFmtId="0" fontId="13" fillId="10" borderId="29" xfId="0" applyFont="1" applyFill="1" applyBorder="1" applyAlignment="1" applyProtection="1">
      <alignment horizontal="center" vertical="center" wrapText="1"/>
      <protection locked="0"/>
    </xf>
    <xf numFmtId="9" fontId="16" fillId="14" borderId="4" xfId="0" applyNumberFormat="1" applyFont="1" applyFill="1" applyBorder="1" applyAlignment="1" applyProtection="1">
      <alignment horizontal="center" vertical="center" wrapText="1"/>
      <protection locked="0"/>
    </xf>
    <xf numFmtId="9" fontId="21" fillId="2" borderId="45" xfId="2" applyFont="1" applyFill="1" applyBorder="1" applyAlignment="1" applyProtection="1">
      <alignment horizontal="center" vertical="center" wrapText="1"/>
      <protection locked="0"/>
    </xf>
    <xf numFmtId="9" fontId="21" fillId="2" borderId="46" xfId="2" applyFont="1" applyFill="1" applyBorder="1" applyAlignment="1" applyProtection="1">
      <alignment horizontal="center" vertical="center" wrapText="1"/>
      <protection locked="0"/>
    </xf>
    <xf numFmtId="9" fontId="21" fillId="2" borderId="47" xfId="2" applyFont="1" applyFill="1" applyBorder="1" applyAlignment="1" applyProtection="1">
      <alignment horizontal="center" vertical="center" wrapText="1"/>
      <protection locked="0"/>
    </xf>
    <xf numFmtId="9" fontId="21" fillId="2" borderId="24" xfId="2" applyFont="1" applyFill="1" applyBorder="1" applyAlignment="1" applyProtection="1">
      <alignment horizontal="center" vertical="center" wrapText="1"/>
      <protection locked="0"/>
    </xf>
    <xf numFmtId="0" fontId="6" fillId="5" borderId="0" xfId="3" applyFont="1" applyFill="1" applyAlignment="1" applyProtection="1">
      <alignment vertical="center" wrapText="1"/>
    </xf>
    <xf numFmtId="0" fontId="13" fillId="10" borderId="58" xfId="0" applyFont="1" applyFill="1" applyBorder="1" applyAlignment="1" applyProtection="1">
      <alignment horizontal="center" vertical="center" wrapText="1"/>
      <protection locked="0"/>
    </xf>
    <xf numFmtId="9" fontId="21" fillId="2" borderId="61" xfId="2" applyFont="1" applyFill="1" applyBorder="1" applyAlignment="1" applyProtection="1">
      <alignment horizontal="center" vertical="center" wrapText="1"/>
      <protection locked="0"/>
    </xf>
    <xf numFmtId="165" fontId="13" fillId="10" borderId="63" xfId="1" applyFont="1" applyFill="1" applyBorder="1" applyAlignment="1" applyProtection="1">
      <alignment horizontal="center" vertical="center" wrapText="1"/>
      <protection locked="0"/>
    </xf>
    <xf numFmtId="0" fontId="14" fillId="9" borderId="9" xfId="3" applyFont="1" applyFill="1" applyBorder="1" applyAlignment="1" applyProtection="1">
      <alignment horizontal="center" vertical="center" wrapText="1"/>
      <protection locked="0"/>
    </xf>
    <xf numFmtId="0" fontId="14" fillId="9" borderId="62" xfId="3" applyFont="1" applyFill="1" applyBorder="1" applyAlignment="1" applyProtection="1">
      <alignment vertical="center" wrapText="1"/>
      <protection locked="0"/>
    </xf>
    <xf numFmtId="0" fontId="14" fillId="9" borderId="65" xfId="3" applyFont="1" applyFill="1" applyBorder="1" applyAlignment="1" applyProtection="1">
      <alignment horizontal="center" vertical="center" wrapText="1"/>
      <protection locked="0"/>
    </xf>
    <xf numFmtId="0" fontId="14" fillId="9" borderId="63"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14" fontId="6" fillId="3" borderId="9" xfId="3" applyNumberFormat="1" applyFont="1" applyFill="1" applyBorder="1" applyAlignment="1" applyProtection="1">
      <alignment horizontal="center" vertical="center" wrapText="1"/>
      <protection locked="0"/>
    </xf>
    <xf numFmtId="0" fontId="6" fillId="3" borderId="62" xfId="3" applyFont="1" applyFill="1" applyBorder="1" applyAlignment="1" applyProtection="1">
      <alignment vertical="center" wrapText="1"/>
      <protection locked="0"/>
    </xf>
    <xf numFmtId="0" fontId="6" fillId="3" borderId="65" xfId="3" applyFont="1" applyFill="1" applyBorder="1" applyAlignment="1" applyProtection="1">
      <alignment horizontal="center" vertical="center" wrapText="1"/>
      <protection locked="0"/>
    </xf>
    <xf numFmtId="0" fontId="6" fillId="3" borderId="63" xfId="3" applyFont="1" applyFill="1" applyBorder="1" applyAlignment="1" applyProtection="1">
      <alignment horizontal="center" vertical="center" wrapText="1"/>
      <protection locked="0"/>
    </xf>
    <xf numFmtId="14" fontId="6" fillId="3" borderId="65" xfId="3" applyNumberFormat="1" applyFont="1" applyFill="1" applyBorder="1" applyAlignment="1" applyProtection="1">
      <alignment horizontal="center" vertical="center" wrapText="1"/>
      <protection locked="0"/>
    </xf>
    <xf numFmtId="0" fontId="6" fillId="3" borderId="9" xfId="3" applyFont="1" applyFill="1" applyBorder="1" applyAlignment="1" applyProtection="1">
      <alignment vertical="center" wrapText="1"/>
      <protection locked="0"/>
    </xf>
    <xf numFmtId="0" fontId="26" fillId="17" borderId="66" xfId="0" applyFont="1" applyFill="1" applyBorder="1" applyAlignment="1" applyProtection="1">
      <alignment vertical="center" wrapText="1"/>
      <protection locked="0"/>
    </xf>
    <xf numFmtId="0" fontId="6" fillId="14" borderId="67" xfId="0" applyFont="1" applyFill="1" applyBorder="1" applyAlignment="1" applyProtection="1">
      <alignment vertical="center"/>
      <protection locked="0"/>
    </xf>
    <xf numFmtId="0" fontId="0" fillId="18" borderId="0" xfId="0" applyFill="1" applyProtection="1">
      <protection locked="0"/>
    </xf>
    <xf numFmtId="0" fontId="0" fillId="18" borderId="0" xfId="0" applyFill="1"/>
    <xf numFmtId="9" fontId="16" fillId="2" borderId="4" xfId="0" applyNumberFormat="1" applyFont="1" applyFill="1" applyBorder="1" applyAlignment="1" applyProtection="1">
      <alignment horizontal="center" vertical="center" wrapText="1"/>
      <protection locked="0"/>
    </xf>
    <xf numFmtId="0" fontId="13" fillId="10" borderId="22" xfId="0" applyFont="1" applyFill="1" applyBorder="1" applyAlignment="1" applyProtection="1">
      <alignment horizontal="center" vertical="center" wrapText="1"/>
      <protection locked="0"/>
    </xf>
    <xf numFmtId="0" fontId="13" fillId="10" borderId="19" xfId="0" applyFont="1" applyFill="1" applyBorder="1" applyAlignment="1" applyProtection="1">
      <alignment horizontal="center" vertical="center" wrapText="1"/>
      <protection locked="0"/>
    </xf>
    <xf numFmtId="0" fontId="13" fillId="10" borderId="18" xfId="0" applyFont="1" applyFill="1" applyBorder="1" applyAlignment="1" applyProtection="1">
      <alignment horizontal="center" vertical="center" wrapText="1"/>
      <protection locked="0"/>
    </xf>
    <xf numFmtId="0" fontId="13" fillId="10" borderId="17" xfId="0" applyFont="1" applyFill="1" applyBorder="1" applyAlignment="1" applyProtection="1">
      <alignment horizontal="center" vertical="center" wrapText="1"/>
      <protection locked="0"/>
    </xf>
    <xf numFmtId="0" fontId="13" fillId="10" borderId="23" xfId="0" applyFont="1" applyFill="1" applyBorder="1" applyAlignment="1" applyProtection="1">
      <alignment horizontal="center" vertical="center" wrapText="1"/>
      <protection locked="0"/>
    </xf>
    <xf numFmtId="0" fontId="13" fillId="10" borderId="2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8" borderId="0" xfId="0" applyFont="1" applyFill="1" applyAlignment="1" applyProtection="1">
      <alignment horizontal="center" vertical="center" wrapText="1"/>
      <protection locked="0"/>
    </xf>
    <xf numFmtId="0" fontId="13" fillId="9" borderId="10" xfId="3" applyFont="1" applyFill="1" applyBorder="1" applyAlignment="1" applyProtection="1">
      <alignment horizontal="center" vertical="center" wrapText="1"/>
      <protection locked="0"/>
    </xf>
    <xf numFmtId="0" fontId="13" fillId="9" borderId="11" xfId="3" applyFont="1" applyFill="1" applyBorder="1" applyAlignment="1" applyProtection="1">
      <alignment horizontal="center" vertical="center" wrapText="1"/>
      <protection locked="0"/>
    </xf>
    <xf numFmtId="0" fontId="13" fillId="10" borderId="12" xfId="0" applyFont="1" applyFill="1" applyBorder="1" applyAlignment="1" applyProtection="1">
      <alignment horizontal="center" vertical="center" wrapText="1"/>
      <protection locked="0"/>
    </xf>
    <xf numFmtId="0" fontId="13" fillId="10" borderId="13" xfId="0" applyFont="1" applyFill="1" applyBorder="1" applyAlignment="1" applyProtection="1">
      <alignment horizontal="center" vertical="center" wrapText="1"/>
      <protection locked="0"/>
    </xf>
    <xf numFmtId="0" fontId="13" fillId="10" borderId="14" xfId="0" applyFont="1" applyFill="1" applyBorder="1" applyAlignment="1" applyProtection="1">
      <alignment horizontal="center" vertical="center" wrapText="1"/>
      <protection locked="0"/>
    </xf>
    <xf numFmtId="0" fontId="14" fillId="11" borderId="15" xfId="0" applyFont="1" applyFill="1" applyBorder="1" applyAlignment="1" applyProtection="1">
      <alignment horizontal="center" vertical="center" wrapText="1"/>
      <protection locked="0"/>
    </xf>
    <xf numFmtId="0" fontId="14" fillId="11" borderId="16" xfId="0" applyFont="1" applyFill="1" applyBorder="1" applyAlignment="1" applyProtection="1">
      <alignment horizontal="center" vertical="center" wrapText="1"/>
      <protection locked="0"/>
    </xf>
    <xf numFmtId="0" fontId="14" fillId="11" borderId="20" xfId="0" applyFont="1" applyFill="1" applyBorder="1" applyAlignment="1" applyProtection="1">
      <alignment horizontal="center" vertical="center" wrapText="1"/>
      <protection locked="0"/>
    </xf>
    <xf numFmtId="0" fontId="14" fillId="11" borderId="0" xfId="0" applyFont="1" applyFill="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0" borderId="12" xfId="0" applyFont="1" applyFill="1" applyBorder="1" applyAlignment="1" applyProtection="1">
      <alignment horizontal="center" vertical="center"/>
      <protection locked="0"/>
    </xf>
    <xf numFmtId="0" fontId="14" fillId="10" borderId="13" xfId="0" applyFont="1" applyFill="1" applyBorder="1" applyAlignment="1" applyProtection="1">
      <alignment horizontal="center" vertical="center"/>
      <protection locked="0"/>
    </xf>
    <xf numFmtId="0" fontId="14" fillId="10" borderId="14" xfId="0" applyFont="1" applyFill="1" applyBorder="1" applyAlignment="1" applyProtection="1">
      <alignment horizontal="center" vertical="center"/>
      <protection locked="0"/>
    </xf>
    <xf numFmtId="0" fontId="13" fillId="10" borderId="0" xfId="0" applyFont="1" applyFill="1" applyAlignment="1" applyProtection="1">
      <alignment horizontal="center" vertical="center" wrapText="1"/>
      <protection locked="0"/>
    </xf>
    <xf numFmtId="9" fontId="16" fillId="2" borderId="36" xfId="2" applyFont="1" applyFill="1" applyBorder="1" applyAlignment="1" applyProtection="1">
      <alignment horizontal="center" vertical="center" wrapText="1"/>
      <protection locked="0"/>
    </xf>
    <xf numFmtId="9" fontId="16" fillId="2" borderId="4" xfId="2" applyFont="1" applyFill="1" applyBorder="1" applyAlignment="1" applyProtection="1">
      <alignment horizontal="center" vertical="center" wrapText="1"/>
      <protection locked="0"/>
    </xf>
    <xf numFmtId="0" fontId="16" fillId="13" borderId="36" xfId="0" applyFont="1" applyFill="1" applyBorder="1" applyAlignment="1" applyProtection="1">
      <alignment horizontal="center" vertical="center" wrapText="1"/>
      <protection locked="0"/>
    </xf>
    <xf numFmtId="0" fontId="16" fillId="13" borderId="4" xfId="0" applyFont="1" applyFill="1" applyBorder="1" applyAlignment="1" applyProtection="1">
      <alignment horizontal="center" vertical="center" wrapText="1"/>
      <protection locked="0"/>
    </xf>
    <xf numFmtId="164" fontId="16" fillId="13" borderId="36" xfId="0" applyNumberFormat="1" applyFont="1" applyFill="1" applyBorder="1" applyAlignment="1" applyProtection="1">
      <alignment horizontal="center" vertical="center" wrapText="1"/>
      <protection locked="0"/>
    </xf>
    <xf numFmtId="164" fontId="16" fillId="13" borderId="4" xfId="0" applyNumberFormat="1" applyFont="1" applyFill="1" applyBorder="1" applyAlignment="1" applyProtection="1">
      <alignment horizontal="center" vertical="center" wrapText="1"/>
      <protection locked="0"/>
    </xf>
    <xf numFmtId="14" fontId="16" fillId="13" borderId="36" xfId="0" applyNumberFormat="1" applyFont="1" applyFill="1" applyBorder="1" applyAlignment="1" applyProtection="1">
      <alignment horizontal="center" vertical="center" wrapText="1"/>
      <protection locked="0"/>
    </xf>
    <xf numFmtId="14" fontId="16" fillId="13" borderId="4" xfId="0" applyNumberFormat="1" applyFont="1" applyFill="1" applyBorder="1" applyAlignment="1" applyProtection="1">
      <alignment horizontal="center" vertical="center" wrapText="1"/>
      <protection locked="0"/>
    </xf>
    <xf numFmtId="0" fontId="8" fillId="14" borderId="36" xfId="0" applyFont="1" applyFill="1" applyBorder="1" applyAlignment="1" applyProtection="1">
      <alignment horizontal="center" vertical="center" wrapText="1"/>
      <protection locked="0"/>
    </xf>
    <xf numFmtId="0" fontId="8" fillId="14" borderId="4" xfId="0" applyFont="1" applyFill="1" applyBorder="1" applyAlignment="1" applyProtection="1">
      <alignment horizontal="center" vertical="center" wrapText="1"/>
      <protection locked="0"/>
    </xf>
    <xf numFmtId="0" fontId="13" fillId="12" borderId="27" xfId="0" applyFont="1" applyFill="1" applyBorder="1" applyAlignment="1" applyProtection="1">
      <alignment horizontal="center" vertical="center" wrapText="1"/>
      <protection locked="0"/>
    </xf>
    <xf numFmtId="0" fontId="13" fillId="12" borderId="32" xfId="0" applyFont="1" applyFill="1" applyBorder="1" applyAlignment="1" applyProtection="1">
      <alignment horizontal="center" vertical="center" wrapText="1"/>
      <protection locked="0"/>
    </xf>
    <xf numFmtId="0" fontId="13" fillId="12" borderId="16" xfId="0" applyFont="1" applyFill="1" applyBorder="1" applyAlignment="1" applyProtection="1">
      <alignment horizontal="center" vertical="center" wrapText="1"/>
      <protection locked="0"/>
    </xf>
    <xf numFmtId="0" fontId="13" fillId="12" borderId="33" xfId="0" applyFont="1" applyFill="1" applyBorder="1" applyAlignment="1" applyProtection="1">
      <alignment horizontal="center" vertical="center" wrapText="1"/>
      <protection locked="0"/>
    </xf>
    <xf numFmtId="0" fontId="13" fillId="12" borderId="28" xfId="0"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15" fillId="2" borderId="35" xfId="0" applyFont="1" applyFill="1" applyBorder="1" applyAlignment="1" applyProtection="1">
      <alignment horizontal="center" vertical="center" wrapText="1"/>
      <protection locked="0"/>
    </xf>
    <xf numFmtId="0" fontId="15" fillId="2" borderId="38" xfId="0" applyFont="1" applyFill="1" applyBorder="1" applyAlignment="1" applyProtection="1">
      <alignment horizontal="center" vertical="center" wrapText="1"/>
      <protection locked="0"/>
    </xf>
    <xf numFmtId="0" fontId="15" fillId="2" borderId="40" xfId="0" applyFont="1" applyFill="1" applyBorder="1" applyAlignment="1" applyProtection="1">
      <alignment horizontal="center" vertical="center" wrapText="1"/>
      <protection locked="0"/>
    </xf>
    <xf numFmtId="0" fontId="15" fillId="2" borderId="36"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3" fillId="12" borderId="25" xfId="0" applyFont="1" applyFill="1" applyBorder="1" applyAlignment="1" applyProtection="1">
      <alignment horizontal="center" vertical="center" wrapText="1"/>
      <protection locked="0"/>
    </xf>
    <xf numFmtId="0" fontId="13" fillId="12" borderId="30" xfId="0" applyFont="1" applyFill="1" applyBorder="1" applyAlignment="1" applyProtection="1">
      <alignment horizontal="center" vertical="center" wrapText="1"/>
      <protection locked="0"/>
    </xf>
    <xf numFmtId="0" fontId="13" fillId="12" borderId="26" xfId="0" applyFont="1" applyFill="1" applyBorder="1" applyAlignment="1" applyProtection="1">
      <alignment horizontal="center" vertical="center" wrapText="1"/>
      <protection locked="0"/>
    </xf>
    <xf numFmtId="0" fontId="13" fillId="12" borderId="31" xfId="0" applyFont="1" applyFill="1" applyBorder="1" applyAlignment="1" applyProtection="1">
      <alignment horizontal="center" vertical="center" wrapText="1"/>
      <protection locked="0"/>
    </xf>
    <xf numFmtId="0" fontId="13" fillId="10" borderId="19" xfId="0" applyFont="1" applyFill="1" applyBorder="1" applyAlignment="1" applyProtection="1">
      <alignment horizontal="center" vertical="center" textRotation="90" wrapText="1"/>
      <protection locked="0"/>
    </xf>
    <xf numFmtId="164" fontId="17" fillId="2" borderId="36" xfId="2" applyNumberFormat="1" applyFont="1" applyFill="1" applyBorder="1" applyAlignment="1" applyProtection="1">
      <alignment horizontal="center" vertical="center" wrapText="1"/>
      <protection locked="0"/>
    </xf>
    <xf numFmtId="164" fontId="17" fillId="2" borderId="4" xfId="2" applyNumberFormat="1" applyFont="1" applyFill="1" applyBorder="1" applyAlignment="1" applyProtection="1">
      <alignment horizontal="center" vertical="center" wrapText="1"/>
      <protection locked="0"/>
    </xf>
    <xf numFmtId="9" fontId="16" fillId="14" borderId="37" xfId="0" applyNumberFormat="1" applyFont="1" applyFill="1" applyBorder="1" applyAlignment="1" applyProtection="1">
      <alignment horizontal="center" vertical="center" wrapText="1"/>
      <protection locked="0"/>
    </xf>
    <xf numFmtId="9" fontId="16" fillId="14" borderId="39" xfId="0" applyNumberFormat="1" applyFont="1" applyFill="1" applyBorder="1" applyAlignment="1" applyProtection="1">
      <alignment horizontal="center" vertical="center" wrapText="1"/>
      <protection locked="0"/>
    </xf>
    <xf numFmtId="9" fontId="16" fillId="2" borderId="1" xfId="2" applyFont="1" applyFill="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16" fillId="2" borderId="4" xfId="2" applyNumberFormat="1" applyFont="1" applyFill="1" applyBorder="1" applyAlignment="1" applyProtection="1">
      <alignment horizontal="center" vertical="center" wrapText="1"/>
      <protection locked="0"/>
    </xf>
    <xf numFmtId="164" fontId="16" fillId="2" borderId="1" xfId="2"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164" fontId="10" fillId="2" borderId="4" xfId="0"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pplyProtection="1">
      <alignment horizontal="center" vertical="center" wrapText="1"/>
      <protection locked="0"/>
    </xf>
    <xf numFmtId="164" fontId="10" fillId="2" borderId="36" xfId="0" applyNumberFormat="1" applyFont="1" applyFill="1" applyBorder="1" applyAlignment="1" applyProtection="1">
      <alignment horizontal="center" vertical="center" wrapText="1"/>
      <protection locked="0"/>
    </xf>
    <xf numFmtId="14" fontId="16" fillId="2" borderId="36" xfId="0" applyNumberFormat="1" applyFont="1" applyFill="1" applyBorder="1" applyAlignment="1" applyProtection="1">
      <alignment horizontal="center" vertical="center" wrapText="1"/>
      <protection locked="0"/>
    </xf>
    <xf numFmtId="0" fontId="18" fillId="14" borderId="35" xfId="0" applyFont="1" applyFill="1" applyBorder="1" applyAlignment="1" applyProtection="1">
      <alignment horizontal="center" vertical="center" wrapText="1"/>
      <protection locked="0"/>
    </xf>
    <xf numFmtId="0" fontId="18" fillId="14" borderId="38" xfId="0" applyFont="1" applyFill="1" applyBorder="1" applyAlignment="1" applyProtection="1">
      <alignment horizontal="center" vertical="center" wrapText="1"/>
      <protection locked="0"/>
    </xf>
    <xf numFmtId="0" fontId="18" fillId="14" borderId="40" xfId="0" applyFont="1" applyFill="1" applyBorder="1" applyAlignment="1" applyProtection="1">
      <alignment horizontal="center" vertical="center" wrapText="1"/>
      <protection locked="0"/>
    </xf>
    <xf numFmtId="0" fontId="18" fillId="14" borderId="36" xfId="0" applyFont="1" applyFill="1" applyBorder="1" applyAlignment="1" applyProtection="1">
      <alignment horizontal="center" vertical="center" wrapText="1"/>
      <protection locked="0"/>
    </xf>
    <xf numFmtId="0" fontId="18" fillId="14" borderId="4" xfId="0" applyFont="1" applyFill="1" applyBorder="1" applyAlignment="1" applyProtection="1">
      <alignment horizontal="center" vertical="center" wrapText="1"/>
      <protection locked="0"/>
    </xf>
    <xf numFmtId="0" fontId="18" fillId="14" borderId="1" xfId="0" applyFont="1" applyFill="1" applyBorder="1" applyAlignment="1" applyProtection="1">
      <alignment horizontal="center" vertical="center" wrapText="1"/>
      <protection locked="0"/>
    </xf>
    <xf numFmtId="0" fontId="19" fillId="14" borderId="4" xfId="0" applyFont="1" applyFill="1" applyBorder="1" applyAlignment="1" applyProtection="1">
      <alignment horizontal="center" vertical="center" wrapText="1"/>
      <protection locked="0"/>
    </xf>
    <xf numFmtId="0" fontId="19" fillId="14" borderId="1" xfId="0" applyFont="1" applyFill="1" applyBorder="1" applyAlignment="1" applyProtection="1">
      <alignment horizontal="center" vertical="center" wrapText="1"/>
      <protection locked="0"/>
    </xf>
    <xf numFmtId="0" fontId="18" fillId="14" borderId="36" xfId="0" applyFont="1" applyFill="1" applyBorder="1" applyAlignment="1" applyProtection="1">
      <alignment horizontal="left" vertical="center" wrapText="1"/>
      <protection locked="0"/>
    </xf>
    <xf numFmtId="0" fontId="18" fillId="14" borderId="4" xfId="0" applyFont="1" applyFill="1" applyBorder="1" applyAlignment="1" applyProtection="1">
      <alignment horizontal="left" vertical="center" wrapText="1"/>
      <protection locked="0"/>
    </xf>
    <xf numFmtId="0" fontId="18" fillId="14" borderId="1" xfId="0" applyFont="1" applyFill="1" applyBorder="1" applyAlignment="1" applyProtection="1">
      <alignment horizontal="left" vertical="center" wrapText="1"/>
      <protection locked="0"/>
    </xf>
    <xf numFmtId="164" fontId="17" fillId="2" borderId="1" xfId="2" applyNumberFormat="1" applyFont="1" applyFill="1" applyBorder="1" applyAlignment="1" applyProtection="1">
      <alignment horizontal="center" vertical="center" wrapText="1"/>
      <protection locked="0"/>
    </xf>
    <xf numFmtId="9" fontId="16" fillId="14" borderId="41" xfId="0" applyNumberFormat="1"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protection locked="0"/>
    </xf>
    <xf numFmtId="9" fontId="10" fillId="2" borderId="4" xfId="0" applyNumberFormat="1"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9" fontId="10" fillId="2" borderId="36" xfId="0" applyNumberFormat="1" applyFont="1" applyFill="1" applyBorder="1" applyAlignment="1" applyProtection="1">
      <alignment horizontal="center" vertical="center" wrapText="1"/>
      <protection locked="0"/>
    </xf>
    <xf numFmtId="9" fontId="27" fillId="2" borderId="4" xfId="2" applyFont="1" applyFill="1" applyBorder="1" applyAlignment="1" applyProtection="1">
      <alignment horizontal="center" vertical="center" wrapText="1"/>
      <protection locked="0"/>
    </xf>
    <xf numFmtId="0" fontId="20" fillId="2" borderId="36" xfId="0" applyFont="1" applyFill="1" applyBorder="1" applyAlignment="1" applyProtection="1">
      <alignment horizontal="center" vertical="center" wrapText="1"/>
      <protection locked="0"/>
    </xf>
    <xf numFmtId="9" fontId="16" fillId="18" borderId="36" xfId="2" applyFont="1" applyFill="1" applyBorder="1" applyAlignment="1" applyProtection="1">
      <alignment horizontal="center" vertical="center" wrapText="1"/>
      <protection locked="0"/>
    </xf>
    <xf numFmtId="9" fontId="16" fillId="18" borderId="4" xfId="2" applyFont="1" applyFill="1" applyBorder="1" applyAlignment="1" applyProtection="1">
      <alignment horizontal="center" vertical="center" wrapText="1"/>
      <protection locked="0"/>
    </xf>
    <xf numFmtId="14" fontId="16" fillId="18" borderId="36" xfId="0" applyNumberFormat="1" applyFont="1" applyFill="1" applyBorder="1" applyAlignment="1" applyProtection="1">
      <alignment horizontal="center" vertical="center" wrapText="1"/>
      <protection locked="0"/>
    </xf>
    <xf numFmtId="14" fontId="16" fillId="18" borderId="4" xfId="0" applyNumberFormat="1" applyFont="1" applyFill="1" applyBorder="1" applyAlignment="1" applyProtection="1">
      <alignment horizontal="center" vertical="center" wrapText="1"/>
      <protection locked="0"/>
    </xf>
    <xf numFmtId="0" fontId="8" fillId="18" borderId="36" xfId="0" applyFont="1" applyFill="1" applyBorder="1" applyAlignment="1" applyProtection="1">
      <alignment horizontal="center" vertical="center" wrapText="1"/>
      <protection locked="0"/>
    </xf>
    <xf numFmtId="0" fontId="8" fillId="18" borderId="4" xfId="0" applyFont="1" applyFill="1" applyBorder="1" applyAlignment="1" applyProtection="1">
      <alignment horizontal="center" vertical="center" wrapText="1"/>
      <protection locked="0"/>
    </xf>
    <xf numFmtId="0" fontId="10" fillId="18" borderId="36" xfId="0" applyFont="1" applyFill="1" applyBorder="1" applyAlignment="1" applyProtection="1">
      <alignment horizontal="center" vertical="center" wrapText="1"/>
      <protection locked="0"/>
    </xf>
    <xf numFmtId="0" fontId="10" fillId="18" borderId="4" xfId="0" applyFont="1" applyFill="1" applyBorder="1" applyAlignment="1" applyProtection="1">
      <alignment horizontal="center" vertical="center" wrapText="1"/>
      <protection locked="0"/>
    </xf>
    <xf numFmtId="0" fontId="16" fillId="18" borderId="36" xfId="0" applyFont="1" applyFill="1" applyBorder="1" applyAlignment="1" applyProtection="1">
      <alignment horizontal="center" vertical="center" wrapText="1"/>
      <protection locked="0"/>
    </xf>
    <xf numFmtId="0" fontId="16" fillId="18" borderId="4" xfId="0" applyFont="1" applyFill="1" applyBorder="1" applyAlignment="1" applyProtection="1">
      <alignment horizontal="center" vertical="center" wrapText="1"/>
      <protection locked="0"/>
    </xf>
    <xf numFmtId="164" fontId="10" fillId="18" borderId="36" xfId="0" applyNumberFormat="1" applyFont="1" applyFill="1" applyBorder="1" applyAlignment="1" applyProtection="1">
      <alignment horizontal="center" vertical="center" wrapText="1"/>
      <protection locked="0"/>
    </xf>
    <xf numFmtId="164" fontId="10" fillId="18" borderId="4" xfId="0" applyNumberFormat="1" applyFont="1" applyFill="1" applyBorder="1" applyAlignment="1" applyProtection="1">
      <alignment horizontal="center" vertical="center" wrapText="1"/>
      <protection locked="0"/>
    </xf>
    <xf numFmtId="164" fontId="17" fillId="18" borderId="36" xfId="2" applyNumberFormat="1" applyFont="1" applyFill="1" applyBorder="1" applyAlignment="1" applyProtection="1">
      <alignment horizontal="center" vertical="center" wrapText="1"/>
      <protection locked="0"/>
    </xf>
    <xf numFmtId="164" fontId="17" fillId="18" borderId="4" xfId="2" applyNumberFormat="1" applyFont="1" applyFill="1" applyBorder="1" applyAlignment="1" applyProtection="1">
      <alignment horizontal="center" vertical="center" wrapText="1"/>
      <protection locked="0"/>
    </xf>
    <xf numFmtId="9" fontId="16" fillId="18" borderId="37" xfId="0" applyNumberFormat="1" applyFont="1" applyFill="1" applyBorder="1" applyAlignment="1" applyProtection="1">
      <alignment horizontal="center" vertical="center" wrapText="1"/>
      <protection locked="0"/>
    </xf>
    <xf numFmtId="9" fontId="16" fillId="18" borderId="39" xfId="0" applyNumberFormat="1" applyFont="1" applyFill="1" applyBorder="1" applyAlignment="1" applyProtection="1">
      <alignment horizontal="center" vertical="center" wrapText="1"/>
      <protection locked="0"/>
    </xf>
    <xf numFmtId="9" fontId="27" fillId="18" borderId="39" xfId="0" applyNumberFormat="1" applyFont="1" applyFill="1" applyBorder="1" applyAlignment="1" applyProtection="1">
      <alignment horizontal="center" vertical="center" wrapText="1"/>
      <protection locked="0"/>
    </xf>
    <xf numFmtId="9" fontId="27" fillId="14" borderId="39" xfId="0" applyNumberFormat="1" applyFont="1" applyFill="1" applyBorder="1" applyAlignment="1" applyProtection="1">
      <alignment horizontal="center" vertical="center" wrapText="1"/>
      <protection locked="0"/>
    </xf>
    <xf numFmtId="9" fontId="16" fillId="2" borderId="4" xfId="0" applyNumberFormat="1" applyFont="1" applyFill="1" applyBorder="1" applyAlignment="1" applyProtection="1">
      <alignment horizontal="center" vertical="center" wrapText="1"/>
      <protection locked="0"/>
    </xf>
    <xf numFmtId="14" fontId="10" fillId="2" borderId="4" xfId="0" applyNumberFormat="1" applyFont="1" applyFill="1" applyBorder="1" applyAlignment="1" applyProtection="1">
      <alignment horizontal="center" vertical="center" wrapText="1"/>
      <protection locked="0"/>
    </xf>
    <xf numFmtId="10" fontId="16" fillId="2" borderId="4" xfId="2" applyNumberFormat="1" applyFont="1" applyFill="1" applyBorder="1" applyAlignment="1" applyProtection="1">
      <alignment horizontal="center" vertical="center" wrapText="1"/>
      <protection locked="0"/>
    </xf>
    <xf numFmtId="10" fontId="16" fillId="2" borderId="1" xfId="2" applyNumberFormat="1" applyFont="1" applyFill="1" applyBorder="1" applyAlignment="1" applyProtection="1">
      <alignment horizontal="center" vertical="center" wrapText="1"/>
      <protection locked="0"/>
    </xf>
    <xf numFmtId="0" fontId="16" fillId="14" borderId="4" xfId="0" applyFont="1" applyFill="1" applyBorder="1" applyAlignment="1" applyProtection="1">
      <alignment horizontal="center" vertical="center" wrapText="1"/>
      <protection locked="0"/>
    </xf>
    <xf numFmtId="0" fontId="16" fillId="14" borderId="1" xfId="0" applyFont="1" applyFill="1" applyBorder="1" applyAlignment="1" applyProtection="1">
      <alignment horizontal="center" vertical="center" wrapText="1"/>
      <protection locked="0"/>
    </xf>
    <xf numFmtId="9" fontId="16" fillId="13" borderId="36" xfId="0" applyNumberFormat="1" applyFont="1" applyFill="1" applyBorder="1" applyAlignment="1" applyProtection="1">
      <alignment horizontal="center" vertical="center" wrapText="1"/>
      <protection locked="0"/>
    </xf>
    <xf numFmtId="9" fontId="16" fillId="13" borderId="4" xfId="0" applyNumberFormat="1" applyFont="1" applyFill="1" applyBorder="1" applyAlignment="1" applyProtection="1">
      <alignment horizontal="center" vertical="center" wrapText="1"/>
      <protection locked="0"/>
    </xf>
    <xf numFmtId="9" fontId="16" fillId="13" borderId="43" xfId="0" applyNumberFormat="1" applyFont="1" applyFill="1" applyBorder="1" applyAlignment="1" applyProtection="1">
      <alignment horizontal="center" vertical="center" wrapText="1"/>
      <protection locked="0"/>
    </xf>
    <xf numFmtId="9" fontId="16" fillId="15" borderId="36" xfId="0" applyNumberFormat="1" applyFont="1" applyFill="1" applyBorder="1" applyAlignment="1" applyProtection="1">
      <alignment horizontal="center" vertical="center" wrapText="1"/>
      <protection locked="0"/>
    </xf>
    <xf numFmtId="9" fontId="16" fillId="15" borderId="4" xfId="0" applyNumberFormat="1" applyFont="1" applyFill="1" applyBorder="1" applyAlignment="1" applyProtection="1">
      <alignment horizontal="center" vertical="center" wrapText="1"/>
      <protection locked="0"/>
    </xf>
    <xf numFmtId="9" fontId="16" fillId="15" borderId="43" xfId="0" applyNumberFormat="1"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16" fillId="14" borderId="36" xfId="0" applyFont="1" applyFill="1" applyBorder="1" applyAlignment="1" applyProtection="1">
      <alignment horizontal="center" vertical="center" wrapText="1"/>
      <protection locked="0"/>
    </xf>
    <xf numFmtId="0" fontId="16" fillId="14" borderId="43" xfId="0" applyFont="1" applyFill="1" applyBorder="1" applyAlignment="1" applyProtection="1">
      <alignment horizontal="center" vertical="center" wrapText="1"/>
      <protection locked="0"/>
    </xf>
    <xf numFmtId="0" fontId="16" fillId="13" borderId="75" xfId="0" applyFont="1" applyFill="1" applyBorder="1" applyAlignment="1" applyProtection="1">
      <alignment horizontal="center" vertical="center" wrapText="1"/>
      <protection locked="0"/>
    </xf>
    <xf numFmtId="0" fontId="16" fillId="13" borderId="73" xfId="0" applyFont="1" applyFill="1" applyBorder="1" applyAlignment="1" applyProtection="1">
      <alignment horizontal="center" vertical="center" wrapText="1"/>
      <protection locked="0"/>
    </xf>
    <xf numFmtId="0" fontId="16" fillId="13" borderId="76" xfId="0" applyFont="1" applyFill="1" applyBorder="1" applyAlignment="1" applyProtection="1">
      <alignment horizontal="center" vertical="center" wrapText="1"/>
      <protection locked="0"/>
    </xf>
    <xf numFmtId="0" fontId="16" fillId="13" borderId="74" xfId="0" applyFont="1" applyFill="1" applyBorder="1" applyAlignment="1" applyProtection="1">
      <alignment horizontal="center" vertical="center" wrapText="1"/>
      <protection locked="0"/>
    </xf>
    <xf numFmtId="164" fontId="16" fillId="13" borderId="74" xfId="0" applyNumberFormat="1" applyFont="1" applyFill="1" applyBorder="1" applyAlignment="1" applyProtection="1">
      <alignment horizontal="center" vertical="center" wrapText="1"/>
      <protection locked="0"/>
    </xf>
    <xf numFmtId="14" fontId="16" fillId="13" borderId="71" xfId="0" applyNumberFormat="1" applyFont="1" applyFill="1" applyBorder="1" applyAlignment="1" applyProtection="1">
      <alignment horizontal="center" vertical="center" wrapText="1"/>
      <protection locked="0"/>
    </xf>
    <xf numFmtId="14" fontId="16" fillId="13" borderId="72" xfId="0" applyNumberFormat="1" applyFont="1" applyFill="1" applyBorder="1" applyAlignment="1" applyProtection="1">
      <alignment horizontal="center" vertical="center" wrapText="1"/>
      <protection locked="0"/>
    </xf>
    <xf numFmtId="14" fontId="16" fillId="13" borderId="77" xfId="0" applyNumberFormat="1" applyFont="1" applyFill="1" applyBorder="1" applyAlignment="1" applyProtection="1">
      <alignment horizontal="center" vertical="center" wrapText="1"/>
      <protection locked="0"/>
    </xf>
    <xf numFmtId="14" fontId="16" fillId="13" borderId="43" xfId="0" applyNumberFormat="1" applyFont="1" applyFill="1" applyBorder="1" applyAlignment="1" applyProtection="1">
      <alignment horizontal="center" vertical="center" wrapText="1"/>
      <protection locked="0"/>
    </xf>
    <xf numFmtId="0" fontId="18" fillId="13" borderId="35" xfId="0" applyFont="1" applyFill="1" applyBorder="1" applyAlignment="1" applyProtection="1">
      <alignment horizontal="center" vertical="center" wrapText="1"/>
      <protection locked="0"/>
    </xf>
    <xf numFmtId="0" fontId="18" fillId="13" borderId="38" xfId="0" applyFont="1" applyFill="1" applyBorder="1" applyAlignment="1" applyProtection="1">
      <alignment horizontal="center" vertical="center" wrapText="1"/>
      <protection locked="0"/>
    </xf>
    <xf numFmtId="0" fontId="18" fillId="13" borderId="42" xfId="0" applyFont="1" applyFill="1" applyBorder="1" applyAlignment="1" applyProtection="1">
      <alignment horizontal="center" vertical="center" wrapText="1"/>
      <protection locked="0"/>
    </xf>
    <xf numFmtId="0" fontId="18" fillId="13" borderId="36" xfId="0" applyFont="1" applyFill="1" applyBorder="1" applyAlignment="1" applyProtection="1">
      <alignment horizontal="center" vertical="center" wrapText="1"/>
      <protection locked="0"/>
    </xf>
    <xf numFmtId="0" fontId="18" fillId="13" borderId="4" xfId="0" applyFont="1" applyFill="1" applyBorder="1" applyAlignment="1" applyProtection="1">
      <alignment horizontal="center" vertical="center" wrapText="1"/>
      <protection locked="0"/>
    </xf>
    <xf numFmtId="0" fontId="18" fillId="13" borderId="43"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22" fillId="8" borderId="0" xfId="0" applyFont="1" applyFill="1" applyAlignment="1" applyProtection="1">
      <alignment horizontal="center" vertical="center" wrapText="1"/>
      <protection locked="0"/>
    </xf>
    <xf numFmtId="0" fontId="13" fillId="10" borderId="27" xfId="0" applyFont="1" applyFill="1" applyBorder="1" applyAlignment="1" applyProtection="1">
      <alignment horizontal="center" vertical="center" wrapText="1"/>
      <protection locked="0"/>
    </xf>
    <xf numFmtId="0" fontId="13" fillId="10" borderId="32" xfId="0" applyFont="1" applyFill="1" applyBorder="1" applyAlignment="1" applyProtection="1">
      <alignment horizontal="center" vertical="center" wrapText="1"/>
      <protection locked="0"/>
    </xf>
    <xf numFmtId="0" fontId="13" fillId="10" borderId="48" xfId="0" applyFont="1" applyFill="1" applyBorder="1" applyAlignment="1" applyProtection="1">
      <alignment horizontal="center" vertical="center" wrapText="1"/>
      <protection locked="0"/>
    </xf>
    <xf numFmtId="0" fontId="13" fillId="10" borderId="49" xfId="0" applyFont="1" applyFill="1" applyBorder="1" applyAlignment="1" applyProtection="1">
      <alignment horizontal="center" vertical="center" wrapText="1"/>
      <protection locked="0"/>
    </xf>
    <xf numFmtId="0" fontId="13" fillId="10" borderId="51" xfId="0" applyFont="1" applyFill="1" applyBorder="1" applyAlignment="1" applyProtection="1">
      <alignment horizontal="center" vertical="center" wrapText="1"/>
      <protection locked="0"/>
    </xf>
    <xf numFmtId="0" fontId="13" fillId="10" borderId="52"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center" vertical="center" wrapText="1"/>
      <protection locked="0"/>
    </xf>
    <xf numFmtId="9" fontId="16" fillId="16" borderId="36" xfId="0" applyNumberFormat="1" applyFont="1" applyFill="1" applyBorder="1" applyAlignment="1" applyProtection="1">
      <alignment horizontal="center" vertical="center" wrapText="1"/>
      <protection locked="0"/>
    </xf>
    <xf numFmtId="9" fontId="16" fillId="16" borderId="4" xfId="0" applyNumberFormat="1" applyFont="1" applyFill="1" applyBorder="1" applyAlignment="1" applyProtection="1">
      <alignment horizontal="center" vertical="center" wrapText="1"/>
      <protection locked="0"/>
    </xf>
    <xf numFmtId="9" fontId="16" fillId="16" borderId="43" xfId="0" applyNumberFormat="1" applyFont="1" applyFill="1" applyBorder="1" applyAlignment="1" applyProtection="1">
      <alignment horizontal="center" vertical="center" wrapText="1"/>
      <protection locked="0"/>
    </xf>
    <xf numFmtId="164" fontId="17" fillId="2" borderId="43" xfId="2" applyNumberFormat="1" applyFont="1" applyFill="1" applyBorder="1" applyAlignment="1" applyProtection="1">
      <alignment horizontal="center" vertical="center" wrapText="1"/>
      <protection locked="0"/>
    </xf>
    <xf numFmtId="9" fontId="16" fillId="14" borderId="44" xfId="0" applyNumberFormat="1" applyFont="1" applyFill="1" applyBorder="1" applyAlignment="1" applyProtection="1">
      <alignment horizontal="center" vertical="center" wrapText="1"/>
      <protection locked="0"/>
    </xf>
    <xf numFmtId="9" fontId="21" fillId="2" borderId="45" xfId="2" applyFont="1" applyFill="1" applyBorder="1" applyAlignment="1" applyProtection="1">
      <alignment horizontal="center" vertical="center" wrapText="1"/>
      <protection locked="0"/>
    </xf>
    <xf numFmtId="9" fontId="21" fillId="2" borderId="46" xfId="2" applyFont="1" applyFill="1" applyBorder="1" applyAlignment="1" applyProtection="1">
      <alignment horizontal="center" vertical="center" wrapText="1"/>
      <protection locked="0"/>
    </xf>
    <xf numFmtId="9" fontId="21" fillId="2" borderId="47" xfId="2" applyFont="1" applyFill="1" applyBorder="1" applyAlignment="1" applyProtection="1">
      <alignment horizontal="center" vertical="center" wrapText="1"/>
      <protection locked="0"/>
    </xf>
    <xf numFmtId="9" fontId="16" fillId="18" borderId="36" xfId="0" applyNumberFormat="1" applyFont="1" applyFill="1" applyBorder="1" applyAlignment="1" applyProtection="1">
      <alignment horizontal="center" vertical="center" wrapText="1"/>
      <protection locked="0"/>
    </xf>
    <xf numFmtId="9" fontId="16" fillId="18" borderId="4" xfId="0" applyNumberFormat="1" applyFont="1" applyFill="1" applyBorder="1" applyAlignment="1" applyProtection="1">
      <alignment horizontal="center" vertical="center" wrapText="1"/>
      <protection locked="0"/>
    </xf>
    <xf numFmtId="9" fontId="16" fillId="18" borderId="43" xfId="0" applyNumberFormat="1" applyFont="1" applyFill="1" applyBorder="1" applyAlignment="1" applyProtection="1">
      <alignment horizontal="center" vertical="center" wrapText="1"/>
      <protection locked="0"/>
    </xf>
    <xf numFmtId="0" fontId="13" fillId="12" borderId="56" xfId="0" applyFont="1" applyFill="1" applyBorder="1" applyAlignment="1" applyProtection="1">
      <alignment horizontal="center" vertical="center" wrapText="1"/>
      <protection locked="0"/>
    </xf>
    <xf numFmtId="0" fontId="13" fillId="12" borderId="59" xfId="0" applyFont="1" applyFill="1" applyBorder="1" applyAlignment="1" applyProtection="1">
      <alignment horizontal="center" vertical="center" wrapText="1"/>
      <protection locked="0"/>
    </xf>
    <xf numFmtId="0" fontId="13" fillId="12" borderId="57" xfId="0" applyFont="1" applyFill="1" applyBorder="1" applyAlignment="1" applyProtection="1">
      <alignment horizontal="center" vertical="center" wrapText="1"/>
      <protection locked="0"/>
    </xf>
    <xf numFmtId="0" fontId="13" fillId="12" borderId="60"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14" fontId="10" fillId="2" borderId="36" xfId="0" applyNumberFormat="1" applyFont="1" applyFill="1" applyBorder="1" applyAlignment="1" applyProtection="1">
      <alignment horizontal="center" vertical="center" wrapText="1"/>
      <protection locked="0"/>
    </xf>
    <xf numFmtId="0" fontId="13" fillId="10" borderId="53" xfId="0" applyFont="1" applyFill="1" applyBorder="1" applyAlignment="1" applyProtection="1">
      <alignment horizontal="center" vertical="center" textRotation="90" wrapText="1"/>
      <protection locked="0"/>
    </xf>
    <xf numFmtId="0" fontId="13" fillId="10" borderId="18" xfId="0" applyFont="1" applyFill="1" applyBorder="1" applyAlignment="1" applyProtection="1">
      <alignment horizontal="center" vertical="center" textRotation="90" wrapText="1"/>
      <protection locked="0"/>
    </xf>
    <xf numFmtId="0" fontId="13" fillId="12" borderId="48" xfId="0" applyFont="1" applyFill="1" applyBorder="1" applyAlignment="1" applyProtection="1">
      <alignment horizontal="center" vertical="center" wrapText="1"/>
      <protection locked="0"/>
    </xf>
    <xf numFmtId="0" fontId="13" fillId="12" borderId="50" xfId="0" applyFont="1" applyFill="1" applyBorder="1" applyAlignment="1" applyProtection="1">
      <alignment horizontal="center" vertical="center" wrapText="1"/>
      <protection locked="0"/>
    </xf>
    <xf numFmtId="0" fontId="13" fillId="12" borderId="55" xfId="0" applyFont="1" applyFill="1" applyBorder="1" applyAlignment="1" applyProtection="1">
      <alignment horizontal="center" vertical="center" wrapText="1"/>
      <protection locked="0"/>
    </xf>
    <xf numFmtId="0" fontId="13" fillId="12" borderId="51" xfId="0" applyFont="1" applyFill="1" applyBorder="1" applyAlignment="1" applyProtection="1">
      <alignment horizontal="center" vertical="center" wrapText="1"/>
      <protection locked="0"/>
    </xf>
    <xf numFmtId="0" fontId="13" fillId="12" borderId="0" xfId="0" applyFont="1" applyFill="1" applyAlignment="1" applyProtection="1">
      <alignment horizontal="center" vertical="center" wrapText="1"/>
      <protection locked="0"/>
    </xf>
    <xf numFmtId="0" fontId="14" fillId="11" borderId="48" xfId="0" applyFont="1" applyFill="1" applyBorder="1" applyAlignment="1" applyProtection="1">
      <alignment horizontal="center" vertical="center" wrapText="1"/>
      <protection locked="0"/>
    </xf>
    <xf numFmtId="0" fontId="14" fillId="11" borderId="50" xfId="0" applyFont="1" applyFill="1" applyBorder="1" applyAlignment="1" applyProtection="1">
      <alignment horizontal="center" vertical="center" wrapText="1"/>
      <protection locked="0"/>
    </xf>
    <xf numFmtId="0" fontId="14" fillId="11" borderId="49" xfId="0" applyFont="1" applyFill="1" applyBorder="1" applyAlignment="1" applyProtection="1">
      <alignment horizontal="center" vertical="center" wrapText="1"/>
      <protection locked="0"/>
    </xf>
    <xf numFmtId="0" fontId="14" fillId="11" borderId="45" xfId="0" applyFont="1" applyFill="1" applyBorder="1" applyAlignment="1" applyProtection="1">
      <alignment horizontal="center" vertical="center" wrapText="1"/>
      <protection locked="0"/>
    </xf>
    <xf numFmtId="0" fontId="14" fillId="11" borderId="46" xfId="0" applyFont="1" applyFill="1" applyBorder="1" applyAlignment="1" applyProtection="1">
      <alignment horizontal="center" vertical="center" wrapText="1"/>
      <protection locked="0"/>
    </xf>
    <xf numFmtId="0" fontId="14" fillId="11" borderId="47" xfId="0" applyFont="1" applyFill="1" applyBorder="1" applyAlignment="1" applyProtection="1">
      <alignment horizontal="center" vertical="center" wrapText="1"/>
      <protection locked="0"/>
    </xf>
    <xf numFmtId="0" fontId="13" fillId="10" borderId="54" xfId="0" applyFont="1" applyFill="1" applyBorder="1" applyAlignment="1" applyProtection="1">
      <alignment horizontal="center" vertical="center" wrapText="1"/>
      <protection locked="0"/>
    </xf>
    <xf numFmtId="9" fontId="16" fillId="14" borderId="78" xfId="0" applyNumberFormat="1" applyFont="1" applyFill="1" applyBorder="1" applyAlignment="1" applyProtection="1">
      <alignment horizontal="center" vertical="center" wrapText="1"/>
      <protection locked="0"/>
    </xf>
    <xf numFmtId="9" fontId="16" fillId="14" borderId="79" xfId="0" applyNumberFormat="1" applyFont="1" applyFill="1" applyBorder="1" applyAlignment="1" applyProtection="1">
      <alignment horizontal="center" vertical="center" wrapText="1"/>
      <protection locked="0"/>
    </xf>
    <xf numFmtId="9" fontId="16" fillId="14" borderId="80" xfId="0" applyNumberFormat="1" applyFont="1" applyFill="1" applyBorder="1" applyAlignment="1" applyProtection="1">
      <alignment horizontal="center" vertical="center" wrapText="1"/>
      <protection locked="0"/>
    </xf>
    <xf numFmtId="9" fontId="16" fillId="14" borderId="81" xfId="0" applyNumberFormat="1" applyFont="1" applyFill="1" applyBorder="1" applyAlignment="1" applyProtection="1">
      <alignment horizontal="center" vertical="center" wrapText="1"/>
      <protection locked="0"/>
    </xf>
    <xf numFmtId="9" fontId="16" fillId="14" borderId="52" xfId="0" applyNumberFormat="1" applyFont="1" applyFill="1" applyBorder="1" applyAlignment="1" applyProtection="1">
      <alignment horizontal="center" vertical="center" wrapText="1"/>
      <protection locked="0"/>
    </xf>
    <xf numFmtId="9" fontId="16" fillId="14" borderId="47" xfId="0" applyNumberFormat="1" applyFont="1" applyFill="1" applyBorder="1" applyAlignment="1" applyProtection="1">
      <alignment horizontal="center" vertical="center" wrapText="1"/>
      <protection locked="0"/>
    </xf>
    <xf numFmtId="9" fontId="16" fillId="14" borderId="49" xfId="0" applyNumberFormat="1" applyFont="1" applyFill="1" applyBorder="1" applyAlignment="1" applyProtection="1">
      <alignment horizontal="center" vertical="center" wrapText="1"/>
      <protection locked="0"/>
    </xf>
    <xf numFmtId="9" fontId="16" fillId="2" borderId="5" xfId="2" applyFont="1" applyFill="1" applyBorder="1" applyAlignment="1" applyProtection="1">
      <alignment horizontal="center" vertical="center" wrapText="1"/>
      <protection locked="0"/>
    </xf>
    <xf numFmtId="9" fontId="16" fillId="2" borderId="8" xfId="2" applyFont="1" applyFill="1" applyBorder="1" applyAlignment="1" applyProtection="1">
      <alignment horizontal="center" vertical="center" wrapText="1"/>
      <protection locked="0"/>
    </xf>
    <xf numFmtId="0" fontId="13" fillId="2" borderId="42" xfId="0" applyFont="1" applyFill="1" applyBorder="1" applyAlignment="1" applyProtection="1">
      <alignment horizontal="center" vertical="center" wrapText="1"/>
      <protection locked="0"/>
    </xf>
    <xf numFmtId="9" fontId="16" fillId="2" borderId="43" xfId="2"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wrapText="1"/>
      <protection locked="0"/>
    </xf>
    <xf numFmtId="0" fontId="6" fillId="3" borderId="65" xfId="3" applyFont="1" applyFill="1" applyBorder="1" applyAlignment="1" applyProtection="1">
      <alignment horizontal="center" vertical="center" wrapText="1"/>
      <protection locked="0"/>
    </xf>
    <xf numFmtId="0" fontId="14" fillId="3" borderId="0" xfId="3" applyFont="1" applyFill="1" applyAlignment="1" applyProtection="1">
      <alignment horizontal="left" vertical="center" wrapText="1"/>
      <protection locked="0"/>
    </xf>
    <xf numFmtId="0" fontId="6" fillId="3" borderId="0" xfId="3" applyFont="1" applyFill="1" applyBorder="1" applyAlignment="1" applyProtection="1">
      <alignment horizontal="center" vertical="center" wrapText="1"/>
      <protection locked="0"/>
    </xf>
    <xf numFmtId="0" fontId="14" fillId="9" borderId="65" xfId="3" applyFont="1" applyFill="1" applyBorder="1" applyAlignment="1" applyProtection="1">
      <alignment horizontal="center" vertical="center" wrapText="1"/>
      <protection locked="0"/>
    </xf>
    <xf numFmtId="165" fontId="13" fillId="10" borderId="62" xfId="1" applyFont="1" applyFill="1" applyBorder="1" applyAlignment="1" applyProtection="1">
      <alignment horizontal="center" vertical="center" wrapText="1"/>
      <protection locked="0"/>
    </xf>
    <xf numFmtId="165" fontId="13" fillId="10" borderId="63" xfId="1" applyFont="1" applyFill="1" applyBorder="1" applyAlignment="1" applyProtection="1">
      <alignment horizontal="center" vertical="center" wrapText="1"/>
      <protection locked="0"/>
    </xf>
    <xf numFmtId="9" fontId="13" fillId="10" borderId="63" xfId="1" applyNumberFormat="1" applyFont="1" applyFill="1" applyBorder="1" applyAlignment="1" applyProtection="1">
      <alignment horizontal="center" vertical="center" wrapText="1"/>
      <protection locked="0"/>
    </xf>
    <xf numFmtId="9" fontId="13" fillId="10" borderId="61" xfId="1" applyNumberFormat="1" applyFont="1" applyFill="1" applyBorder="1" applyAlignment="1" applyProtection="1">
      <alignment horizontal="center" vertical="center" wrapText="1"/>
      <protection locked="0"/>
    </xf>
    <xf numFmtId="0" fontId="6" fillId="3" borderId="0" xfId="3" applyFont="1" applyFill="1" applyAlignment="1" applyProtection="1">
      <alignment horizontal="center" vertical="center" wrapText="1"/>
      <protection locked="0"/>
    </xf>
    <xf numFmtId="0" fontId="6" fillId="3" borderId="64" xfId="3" applyFont="1" applyFill="1" applyBorder="1" applyAlignment="1" applyProtection="1">
      <alignment horizontal="center" vertical="center" wrapText="1"/>
      <protection locked="0"/>
    </xf>
    <xf numFmtId="0" fontId="6" fillId="7" borderId="68" xfId="0" applyFont="1" applyFill="1" applyBorder="1" applyAlignment="1" applyProtection="1">
      <alignment horizontal="center" vertical="center"/>
      <protection locked="0"/>
    </xf>
    <xf numFmtId="0" fontId="6" fillId="7" borderId="69" xfId="0" applyFont="1" applyFill="1" applyBorder="1" applyAlignment="1" applyProtection="1">
      <alignment horizontal="center" vertical="center"/>
      <protection locked="0"/>
    </xf>
    <xf numFmtId="0" fontId="6" fillId="7" borderId="70" xfId="0" applyFont="1" applyFill="1" applyBorder="1" applyAlignment="1" applyProtection="1">
      <alignment horizontal="center" vertical="center"/>
      <protection locked="0"/>
    </xf>
    <xf numFmtId="0" fontId="29" fillId="14" borderId="4" xfId="0" applyFont="1" applyFill="1" applyBorder="1" applyAlignment="1" applyProtection="1">
      <alignment horizontal="justify" vertical="center" wrapText="1"/>
      <protection locked="0"/>
    </xf>
    <xf numFmtId="0" fontId="29" fillId="14" borderId="4" xfId="0" applyFont="1" applyFill="1" applyBorder="1" applyAlignment="1" applyProtection="1">
      <alignment horizontal="center" vertical="center" wrapText="1"/>
      <protection locked="0"/>
    </xf>
    <xf numFmtId="0" fontId="29" fillId="14" borderId="4" xfId="0" applyFont="1" applyFill="1" applyBorder="1" applyAlignment="1" applyProtection="1">
      <alignment vertical="center" wrapText="1"/>
      <protection locked="0"/>
    </xf>
    <xf numFmtId="14" fontId="6" fillId="7" borderId="68" xfId="0" applyNumberFormat="1" applyFont="1" applyFill="1" applyBorder="1" applyAlignment="1" applyProtection="1">
      <alignment horizontal="center" vertical="center"/>
      <protection locked="0"/>
    </xf>
    <xf numFmtId="14" fontId="6" fillId="7" borderId="69" xfId="0" applyNumberFormat="1" applyFont="1" applyFill="1" applyBorder="1" applyAlignment="1" applyProtection="1">
      <alignment horizontal="center" vertical="center"/>
      <protection locked="0"/>
    </xf>
    <xf numFmtId="14" fontId="6" fillId="7" borderId="70" xfId="0" applyNumberFormat="1" applyFont="1" applyFill="1" applyBorder="1" applyAlignment="1" applyProtection="1">
      <alignment horizontal="center" vertical="center"/>
      <protection locked="0"/>
    </xf>
    <xf numFmtId="0" fontId="21" fillId="9" borderId="68" xfId="3" applyFont="1" applyFill="1" applyBorder="1" applyAlignment="1" applyProtection="1">
      <alignment horizontal="center" vertical="center" wrapText="1"/>
      <protection locked="0"/>
    </xf>
    <xf numFmtId="0" fontId="21" fillId="9" borderId="69" xfId="3" applyFont="1" applyFill="1" applyBorder="1" applyAlignment="1" applyProtection="1">
      <alignment horizontal="center" vertical="center" wrapText="1"/>
      <protection locked="0"/>
    </xf>
    <xf numFmtId="0" fontId="21" fillId="9" borderId="70" xfId="3" applyFont="1" applyFill="1" applyBorder="1" applyAlignment="1" applyProtection="1">
      <alignment horizontal="center" vertical="center" wrapText="1"/>
      <protection locked="0"/>
    </xf>
    <xf numFmtId="9" fontId="25" fillId="17" borderId="82" xfId="0" applyNumberFormat="1" applyFont="1" applyFill="1" applyBorder="1" applyAlignment="1" applyProtection="1">
      <alignment horizontal="center" vertical="center" wrapText="1"/>
      <protection locked="0"/>
    </xf>
    <xf numFmtId="9" fontId="25" fillId="17" borderId="83" xfId="0" applyNumberFormat="1" applyFont="1" applyFill="1" applyBorder="1" applyAlignment="1" applyProtection="1">
      <alignment horizontal="center" vertical="center" wrapText="1"/>
      <protection locked="0"/>
    </xf>
    <xf numFmtId="9" fontId="25" fillId="17" borderId="84" xfId="0" applyNumberFormat="1" applyFont="1" applyFill="1" applyBorder="1" applyAlignment="1" applyProtection="1">
      <alignment horizontal="center" vertical="center" wrapText="1"/>
      <protection locked="0"/>
    </xf>
    <xf numFmtId="9" fontId="25" fillId="17" borderId="85" xfId="0" applyNumberFormat="1" applyFont="1" applyFill="1" applyBorder="1" applyAlignment="1" applyProtection="1">
      <alignment horizontal="center" vertical="center" wrapText="1"/>
      <protection locked="0"/>
    </xf>
    <xf numFmtId="9" fontId="25" fillId="17" borderId="0" xfId="0" applyNumberFormat="1" applyFont="1" applyFill="1" applyBorder="1" applyAlignment="1" applyProtection="1">
      <alignment horizontal="center" vertical="center" wrapText="1"/>
      <protection locked="0"/>
    </xf>
    <xf numFmtId="9" fontId="25" fillId="17" borderId="86" xfId="0" applyNumberFormat="1" applyFont="1" applyFill="1" applyBorder="1" applyAlignment="1" applyProtection="1">
      <alignment horizontal="center" vertical="center" wrapText="1"/>
      <protection locked="0"/>
    </xf>
    <xf numFmtId="9" fontId="25" fillId="17" borderId="87" xfId="0" applyNumberFormat="1" applyFont="1" applyFill="1" applyBorder="1" applyAlignment="1" applyProtection="1">
      <alignment horizontal="center" vertical="center" wrapText="1"/>
      <protection locked="0"/>
    </xf>
    <xf numFmtId="9" fontId="25" fillId="17" borderId="88" xfId="0" applyNumberFormat="1" applyFont="1" applyFill="1" applyBorder="1" applyAlignment="1" applyProtection="1">
      <alignment horizontal="center" vertical="center" wrapText="1"/>
      <protection locked="0"/>
    </xf>
    <xf numFmtId="9" fontId="25" fillId="17" borderId="89" xfId="0" applyNumberFormat="1" applyFont="1" applyFill="1" applyBorder="1" applyAlignment="1" applyProtection="1">
      <alignment horizontal="center" vertical="center" wrapText="1"/>
      <protection locked="0"/>
    </xf>
    <xf numFmtId="14" fontId="8" fillId="19" borderId="90"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9" fillId="19" borderId="90" xfId="0" applyFont="1" applyFill="1" applyBorder="1" applyAlignment="1">
      <alignment horizontal="center" vertical="center" wrapText="1"/>
    </xf>
    <xf numFmtId="0" fontId="0" fillId="13" borderId="0" xfId="0" applyFill="1" applyAlignment="1">
      <alignment horizontal="center"/>
    </xf>
  </cellXfs>
  <cellStyles count="4">
    <cellStyle name="Moneda" xfId="1" builtinId="4"/>
    <cellStyle name="Normal" xfId="0" builtinId="0"/>
    <cellStyle name="Normal 2" xfId="3" xr:uid="{5FA0226A-691C-4537-94A9-9FBC33D0A999}"/>
    <cellStyle name="Porcentaje" xfId="2"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51608D7D-C359-498B-9411-4676B08D74A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4078-B189-4FC6-8CD5-3FFEF88A8DEA}">
  <dimension ref="A1:AW241"/>
  <sheetViews>
    <sheetView tabSelected="1" zoomScale="70" zoomScaleNormal="70" workbookViewId="0">
      <selection activeCell="A19" sqref="A19:AS19"/>
    </sheetView>
  </sheetViews>
  <sheetFormatPr baseColWidth="10" defaultColWidth="11.42578125" defaultRowHeight="15" x14ac:dyDescent="0.25"/>
  <cols>
    <col min="1" max="1" width="34" style="4" customWidth="1"/>
    <col min="2" max="2" width="37" style="4" customWidth="1"/>
    <col min="3" max="3" width="38.28515625" style="4" customWidth="1"/>
    <col min="4" max="4" width="46.28515625" style="4" customWidth="1"/>
    <col min="5" max="6" width="53.28515625" style="4" customWidth="1"/>
    <col min="7" max="7" width="78.5703125" style="4" customWidth="1"/>
    <col min="8" max="9" width="53.28515625" style="4" customWidth="1"/>
    <col min="10" max="12" width="31.42578125" style="4" customWidth="1"/>
    <col min="13" max="13" width="24" style="4" customWidth="1"/>
    <col min="14" max="17" width="11.42578125" style="4"/>
    <col min="18" max="18" width="11.42578125" style="4" bestFit="1" customWidth="1"/>
    <col min="19" max="39" width="11.42578125" style="4"/>
    <col min="40" max="40" width="33.28515625" style="4" customWidth="1"/>
    <col min="41" max="41" width="71.28515625" style="4" customWidth="1"/>
    <col min="42" max="42" width="54.140625" style="4" customWidth="1"/>
    <col min="43" max="43" width="63.85546875" style="4" customWidth="1"/>
    <col min="44" max="44" width="22.5703125" style="4" customWidth="1"/>
    <col min="45" max="45" width="27.7109375" style="4" customWidth="1"/>
    <col min="46" max="16384" width="11.42578125" style="4"/>
  </cols>
  <sheetData>
    <row r="1" spans="1:49" ht="24" customHeight="1" x14ac:dyDescent="0.25">
      <c r="A1" s="55"/>
      <c r="B1" s="58" t="s">
        <v>0</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1" t="s">
        <v>1</v>
      </c>
      <c r="AS1" s="2" t="s">
        <v>2</v>
      </c>
      <c r="AT1" s="3"/>
      <c r="AU1" s="3"/>
      <c r="AV1" s="3"/>
      <c r="AW1" s="3"/>
    </row>
    <row r="2" spans="1:49" ht="24" customHeight="1" x14ac:dyDescent="0.25">
      <c r="A2" s="56"/>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1" t="s">
        <v>3</v>
      </c>
      <c r="AS2" s="2">
        <v>14</v>
      </c>
      <c r="AT2" s="3"/>
      <c r="AU2" s="3"/>
      <c r="AV2" s="3"/>
      <c r="AW2" s="3"/>
    </row>
    <row r="3" spans="1:49" ht="24" customHeight="1" x14ac:dyDescent="0.25">
      <c r="A3" s="56"/>
      <c r="B3" s="62" t="s">
        <v>4</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1" t="s">
        <v>5</v>
      </c>
      <c r="AS3" s="2" t="s">
        <v>6</v>
      </c>
      <c r="AT3" s="3"/>
      <c r="AU3" s="3"/>
      <c r="AV3" s="3"/>
      <c r="AW3" s="3"/>
    </row>
    <row r="4" spans="1:49" ht="24" customHeight="1" x14ac:dyDescent="0.25">
      <c r="A4" s="57"/>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5" t="s">
        <v>7</v>
      </c>
      <c r="AS4" s="6">
        <v>44728</v>
      </c>
      <c r="AT4" s="3"/>
      <c r="AU4" s="3"/>
      <c r="AV4" s="3"/>
      <c r="AW4" s="3"/>
    </row>
    <row r="5" spans="1:49" x14ac:dyDescent="0.25">
      <c r="A5" s="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9"/>
      <c r="AS5" s="9"/>
      <c r="AT5" s="3"/>
      <c r="AU5" s="3"/>
      <c r="AV5" s="3"/>
      <c r="AW5" s="3"/>
    </row>
    <row r="6" spans="1:49" ht="15.75" thickBot="1" x14ac:dyDescent="0.3">
      <c r="A6" s="10"/>
      <c r="B6" s="10"/>
      <c r="C6" s="10"/>
      <c r="D6" s="10"/>
      <c r="E6" s="10"/>
      <c r="F6" s="10"/>
      <c r="G6" s="10"/>
      <c r="H6" s="10"/>
      <c r="I6" s="10"/>
      <c r="J6" s="10"/>
      <c r="K6" s="10"/>
      <c r="L6" s="10"/>
      <c r="M6" s="10"/>
      <c r="N6" s="10"/>
      <c r="O6" s="10"/>
      <c r="P6" s="10"/>
      <c r="Q6" s="10"/>
      <c r="R6" s="10"/>
      <c r="S6" s="3"/>
      <c r="T6" s="3"/>
      <c r="U6" s="3"/>
      <c r="V6" s="3"/>
      <c r="W6" s="3"/>
      <c r="X6" s="3"/>
      <c r="Y6" s="3"/>
      <c r="Z6" s="3"/>
      <c r="AA6" s="3"/>
      <c r="AB6" s="3"/>
      <c r="AC6" s="3"/>
      <c r="AD6" s="3"/>
      <c r="AE6" s="3"/>
      <c r="AF6" s="3"/>
      <c r="AG6" s="3"/>
      <c r="AH6" s="3"/>
      <c r="AI6" s="3"/>
      <c r="AJ6" s="3"/>
      <c r="AK6" s="3"/>
      <c r="AL6" s="11"/>
      <c r="AM6" s="11"/>
      <c r="AN6" s="11"/>
      <c r="AO6" s="11"/>
      <c r="AP6" s="11"/>
      <c r="AQ6" s="11"/>
      <c r="AR6" s="11"/>
      <c r="AS6" s="3"/>
      <c r="AT6" s="3"/>
      <c r="AU6" s="3"/>
      <c r="AV6" s="3"/>
      <c r="AW6" s="3"/>
    </row>
    <row r="7" spans="1:49" ht="15.75" thickBot="1" x14ac:dyDescent="0.3">
      <c r="A7" s="12" t="s">
        <v>8</v>
      </c>
      <c r="B7" s="13"/>
      <c r="C7" s="281">
        <v>44771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15.75" thickBot="1" x14ac:dyDescent="0.3">
      <c r="A8" s="14"/>
      <c r="B8" s="10"/>
      <c r="C8" s="282"/>
      <c r="D8" s="15"/>
      <c r="E8" s="15"/>
      <c r="F8" s="15"/>
      <c r="G8" s="15"/>
      <c r="H8" s="15"/>
      <c r="I8" s="15"/>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ht="15.75" thickBot="1" x14ac:dyDescent="0.3">
      <c r="A9" s="16" t="s">
        <v>9</v>
      </c>
      <c r="B9" s="10"/>
      <c r="C9" s="283">
        <v>2022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5.75" thickBot="1" x14ac:dyDescent="0.3">
      <c r="A10" s="14"/>
      <c r="B10" s="10"/>
      <c r="C10" s="282"/>
      <c r="D10" s="15"/>
      <c r="E10" s="15"/>
      <c r="F10" s="15"/>
      <c r="G10" s="15"/>
      <c r="H10" s="15"/>
      <c r="I10" s="15"/>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5.75" thickBot="1" x14ac:dyDescent="0.3">
      <c r="A11" s="16" t="s">
        <v>10</v>
      </c>
      <c r="B11" s="13"/>
      <c r="C11" s="283" t="s">
        <v>306</v>
      </c>
      <c r="D11" s="15"/>
      <c r="E11" s="15"/>
      <c r="F11" s="15"/>
      <c r="G11" s="15"/>
      <c r="H11" s="15"/>
      <c r="I11" s="15"/>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49" ht="15.75" thickBot="1" x14ac:dyDescent="0.3">
      <c r="A12" s="14"/>
      <c r="B12" s="10"/>
      <c r="C12" s="282"/>
      <c r="D12" s="15"/>
      <c r="E12" s="15"/>
      <c r="F12" s="15"/>
      <c r="G12" s="15"/>
      <c r="H12" s="15"/>
      <c r="I12" s="15"/>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row>
    <row r="13" spans="1:49" ht="15.75" thickBot="1" x14ac:dyDescent="0.3">
      <c r="A13" s="12" t="s">
        <v>11</v>
      </c>
      <c r="B13" s="10"/>
      <c r="C13" s="283" t="s">
        <v>300</v>
      </c>
      <c r="D13" s="15"/>
      <c r="E13" s="15"/>
      <c r="F13" s="15"/>
      <c r="G13" s="15"/>
      <c r="H13" s="15"/>
      <c r="I13" s="15"/>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row>
    <row r="14" spans="1:49" ht="15.75" thickBot="1" x14ac:dyDescent="0.3">
      <c r="A14" s="14"/>
      <c r="B14" s="10"/>
      <c r="C14" s="282"/>
      <c r="D14" s="15"/>
      <c r="E14" s="15"/>
      <c r="F14" s="15"/>
      <c r="G14" s="15"/>
      <c r="H14" s="15"/>
      <c r="I14" s="15"/>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49" ht="15.75" thickBot="1" x14ac:dyDescent="0.3">
      <c r="A15" s="12" t="s">
        <v>12</v>
      </c>
      <c r="B15" s="13"/>
      <c r="C15" s="283" t="s">
        <v>301</v>
      </c>
      <c r="D15" s="15"/>
      <c r="E15" s="15"/>
      <c r="F15" s="15"/>
      <c r="G15" s="15"/>
      <c r="H15" s="15"/>
      <c r="I15" s="15"/>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49" ht="15.75" thickBot="1" x14ac:dyDescent="0.3">
      <c r="A16" s="3"/>
      <c r="B16" s="3"/>
      <c r="C16" s="284"/>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ht="29.25" thickBot="1" x14ac:dyDescent="0.3">
      <c r="A17" s="17" t="s">
        <v>13</v>
      </c>
      <c r="B17"/>
      <c r="C17" s="283" t="s">
        <v>299</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16.5" x14ac:dyDescent="0.25">
      <c r="A18" s="15"/>
      <c r="B18" s="15"/>
      <c r="C18" s="15"/>
      <c r="D18" s="15"/>
      <c r="E18" s="15"/>
      <c r="F18" s="15"/>
      <c r="G18" s="15"/>
      <c r="H18" s="15"/>
      <c r="I18" s="15"/>
      <c r="J18" s="15"/>
      <c r="K18" s="15"/>
      <c r="L18" s="18"/>
      <c r="M18" s="15"/>
      <c r="N18" s="15"/>
      <c r="O18" s="15"/>
      <c r="P18" s="15"/>
      <c r="Q18" s="15"/>
      <c r="R18" s="15"/>
      <c r="S18" s="15"/>
      <c r="T18" s="15"/>
      <c r="U18" s="18"/>
      <c r="V18" s="19"/>
      <c r="W18" s="20"/>
      <c r="X18" s="19"/>
      <c r="Y18" s="19"/>
      <c r="Z18" s="19"/>
      <c r="AA18" s="19"/>
      <c r="AB18" s="19"/>
      <c r="AC18" s="21"/>
      <c r="AD18" s="19"/>
      <c r="AE18" s="19"/>
      <c r="AF18" s="19"/>
      <c r="AG18" s="22"/>
      <c r="AH18" s="22"/>
      <c r="AI18" s="22"/>
      <c r="AJ18" s="22"/>
      <c r="AK18" s="22"/>
      <c r="AL18" s="19"/>
      <c r="AM18" s="19"/>
      <c r="AN18" s="19"/>
      <c r="AO18" s="19"/>
      <c r="AP18" s="19"/>
      <c r="AQ18" s="19"/>
      <c r="AR18" s="19"/>
      <c r="AS18" s="19"/>
      <c r="AT18" s="3"/>
      <c r="AU18" s="3"/>
      <c r="AV18" s="3"/>
      <c r="AW18" s="3"/>
    </row>
    <row r="19" spans="1:49" ht="64.5" customHeight="1" x14ac:dyDescent="0.25">
      <c r="A19" s="66" t="s">
        <v>14</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3"/>
      <c r="AU19" s="3"/>
      <c r="AV19" s="3"/>
      <c r="AW19" s="3"/>
    </row>
    <row r="20" spans="1:49"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ht="15.75" thickBo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ht="18.75" thickBot="1" x14ac:dyDescent="0.3">
      <c r="A22" s="67" t="s">
        <v>15</v>
      </c>
      <c r="B22" s="68"/>
      <c r="C22" s="68"/>
      <c r="D22" s="68"/>
      <c r="E22" s="68"/>
      <c r="F22" s="68"/>
      <c r="G22" s="68"/>
      <c r="H22" s="68"/>
      <c r="I22" s="68"/>
      <c r="J22" s="68"/>
      <c r="K22" s="68"/>
      <c r="L22" s="68"/>
      <c r="M22" s="68"/>
      <c r="N22" s="69" t="s">
        <v>16</v>
      </c>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1"/>
      <c r="AO22" s="72" t="s">
        <v>17</v>
      </c>
      <c r="AP22" s="72"/>
      <c r="AQ22" s="72"/>
      <c r="AR22" s="72"/>
      <c r="AS22" s="73"/>
      <c r="AT22" s="3"/>
      <c r="AU22" s="3"/>
      <c r="AV22" s="3"/>
      <c r="AW22" s="3"/>
    </row>
    <row r="23" spans="1:49" ht="27.75" customHeight="1" thickBot="1" x14ac:dyDescent="0.3">
      <c r="A23" s="77" t="s">
        <v>18</v>
      </c>
      <c r="B23" s="78"/>
      <c r="C23" s="78"/>
      <c r="D23" s="78"/>
      <c r="E23" s="79"/>
      <c r="F23" s="77" t="s">
        <v>19</v>
      </c>
      <c r="G23" s="78"/>
      <c r="H23" s="78"/>
      <c r="I23" s="78"/>
      <c r="J23" s="78"/>
      <c r="K23" s="78"/>
      <c r="L23" s="78"/>
      <c r="M23" s="79"/>
      <c r="N23" s="80" t="s">
        <v>20</v>
      </c>
      <c r="O23" s="52"/>
      <c r="P23" s="51" t="s">
        <v>21</v>
      </c>
      <c r="Q23" s="52"/>
      <c r="R23" s="51" t="s">
        <v>22</v>
      </c>
      <c r="S23" s="52"/>
      <c r="T23" s="51" t="s">
        <v>23</v>
      </c>
      <c r="U23" s="52"/>
      <c r="V23" s="51" t="s">
        <v>24</v>
      </c>
      <c r="W23" s="52"/>
      <c r="X23" s="51" t="s">
        <v>25</v>
      </c>
      <c r="Y23" s="52"/>
      <c r="Z23" s="51" t="s">
        <v>26</v>
      </c>
      <c r="AA23" s="52"/>
      <c r="AB23" s="51" t="s">
        <v>27</v>
      </c>
      <c r="AC23" s="52"/>
      <c r="AD23" s="51" t="s">
        <v>28</v>
      </c>
      <c r="AE23" s="52"/>
      <c r="AF23" s="51" t="s">
        <v>29</v>
      </c>
      <c r="AG23" s="52"/>
      <c r="AH23" s="51" t="s">
        <v>30</v>
      </c>
      <c r="AI23" s="52"/>
      <c r="AJ23" s="51" t="s">
        <v>31</v>
      </c>
      <c r="AK23" s="52"/>
      <c r="AL23" s="51" t="s">
        <v>32</v>
      </c>
      <c r="AM23" s="52"/>
      <c r="AN23" s="111" t="s">
        <v>33</v>
      </c>
      <c r="AO23" s="74"/>
      <c r="AP23" s="74"/>
      <c r="AQ23" s="75"/>
      <c r="AR23" s="74"/>
      <c r="AS23" s="76"/>
      <c r="AT23" s="3"/>
      <c r="AU23" s="3"/>
      <c r="AV23" s="3"/>
      <c r="AW23" s="3"/>
    </row>
    <row r="24" spans="1:49" ht="48.75" customHeight="1" x14ac:dyDescent="0.25">
      <c r="A24" s="51" t="s">
        <v>34</v>
      </c>
      <c r="B24" s="51" t="s">
        <v>35</v>
      </c>
      <c r="C24" s="51" t="s">
        <v>36</v>
      </c>
      <c r="D24" s="51" t="s">
        <v>37</v>
      </c>
      <c r="E24" s="51" t="s">
        <v>38</v>
      </c>
      <c r="F24" s="51" t="s">
        <v>39</v>
      </c>
      <c r="G24" s="51" t="s">
        <v>40</v>
      </c>
      <c r="H24" s="49" t="s">
        <v>41</v>
      </c>
      <c r="I24" s="49" t="s">
        <v>42</v>
      </c>
      <c r="J24" s="50" t="s">
        <v>43</v>
      </c>
      <c r="K24" s="50" t="s">
        <v>44</v>
      </c>
      <c r="L24" s="50" t="s">
        <v>45</v>
      </c>
      <c r="M24" s="50" t="s">
        <v>46</v>
      </c>
      <c r="N24" s="53"/>
      <c r="O24" s="54"/>
      <c r="P24" s="53"/>
      <c r="Q24" s="54"/>
      <c r="R24" s="53"/>
      <c r="S24" s="54"/>
      <c r="T24" s="53"/>
      <c r="U24" s="54"/>
      <c r="V24" s="53"/>
      <c r="W24" s="54"/>
      <c r="X24" s="53"/>
      <c r="Y24" s="54"/>
      <c r="Z24" s="53"/>
      <c r="AA24" s="54"/>
      <c r="AB24" s="53"/>
      <c r="AC24" s="54"/>
      <c r="AD24" s="53"/>
      <c r="AE24" s="54"/>
      <c r="AF24" s="53"/>
      <c r="AG24" s="54"/>
      <c r="AH24" s="53" t="s">
        <v>22</v>
      </c>
      <c r="AI24" s="54"/>
      <c r="AJ24" s="53"/>
      <c r="AK24" s="54"/>
      <c r="AL24" s="53" t="s">
        <v>22</v>
      </c>
      <c r="AM24" s="54"/>
      <c r="AN24" s="111"/>
      <c r="AO24" s="107" t="s">
        <v>47</v>
      </c>
      <c r="AP24" s="109" t="s">
        <v>48</v>
      </c>
      <c r="AQ24" s="91" t="s">
        <v>49</v>
      </c>
      <c r="AR24" s="93" t="s">
        <v>50</v>
      </c>
      <c r="AS24" s="95" t="s">
        <v>51</v>
      </c>
      <c r="AT24" s="3"/>
      <c r="AU24" s="3"/>
      <c r="AV24" s="3"/>
      <c r="AW24" s="3"/>
    </row>
    <row r="25" spans="1:49" ht="36.75" customHeight="1" thickBot="1" x14ac:dyDescent="0.3">
      <c r="A25" s="51"/>
      <c r="B25" s="51"/>
      <c r="C25" s="51"/>
      <c r="D25" s="51"/>
      <c r="E25" s="51"/>
      <c r="F25" s="51"/>
      <c r="G25" s="51"/>
      <c r="H25" s="50"/>
      <c r="I25" s="50"/>
      <c r="J25" s="50"/>
      <c r="K25" s="50"/>
      <c r="L25" s="50"/>
      <c r="M25" s="50"/>
      <c r="N25" s="23" t="s">
        <v>52</v>
      </c>
      <c r="O25" s="23" t="s">
        <v>53</v>
      </c>
      <c r="P25" s="23" t="s">
        <v>54</v>
      </c>
      <c r="Q25" s="23" t="s">
        <v>55</v>
      </c>
      <c r="R25" s="23" t="s">
        <v>54</v>
      </c>
      <c r="S25" s="23" t="s">
        <v>55</v>
      </c>
      <c r="T25" s="23" t="s">
        <v>54</v>
      </c>
      <c r="U25" s="23" t="s">
        <v>55</v>
      </c>
      <c r="V25" s="23" t="s">
        <v>54</v>
      </c>
      <c r="W25" s="23" t="s">
        <v>55</v>
      </c>
      <c r="X25" s="23" t="s">
        <v>54</v>
      </c>
      <c r="Y25" s="23" t="s">
        <v>55</v>
      </c>
      <c r="Z25" s="23" t="s">
        <v>54</v>
      </c>
      <c r="AA25" s="23" t="s">
        <v>55</v>
      </c>
      <c r="AB25" s="23" t="s">
        <v>54</v>
      </c>
      <c r="AC25" s="23" t="s">
        <v>55</v>
      </c>
      <c r="AD25" s="23" t="s">
        <v>54</v>
      </c>
      <c r="AE25" s="23" t="s">
        <v>55</v>
      </c>
      <c r="AF25" s="23" t="s">
        <v>54</v>
      </c>
      <c r="AG25" s="23" t="s">
        <v>55</v>
      </c>
      <c r="AH25" s="23" t="s">
        <v>54</v>
      </c>
      <c r="AI25" s="23" t="s">
        <v>55</v>
      </c>
      <c r="AJ25" s="23" t="s">
        <v>54</v>
      </c>
      <c r="AK25" s="23" t="s">
        <v>55</v>
      </c>
      <c r="AL25" s="23" t="s">
        <v>54</v>
      </c>
      <c r="AM25" s="23" t="s">
        <v>55</v>
      </c>
      <c r="AN25" s="111"/>
      <c r="AO25" s="108"/>
      <c r="AP25" s="110"/>
      <c r="AQ25" s="92"/>
      <c r="AR25" s="94"/>
      <c r="AS25" s="96"/>
      <c r="AT25" s="3"/>
      <c r="AU25" s="3"/>
      <c r="AV25" s="3"/>
      <c r="AW25" s="3"/>
    </row>
    <row r="26" spans="1:49" ht="35.25" customHeight="1" x14ac:dyDescent="0.25">
      <c r="A26" s="97" t="s">
        <v>56</v>
      </c>
      <c r="B26" s="100" t="s">
        <v>57</v>
      </c>
      <c r="C26" s="100" t="s">
        <v>58</v>
      </c>
      <c r="D26" s="100" t="s">
        <v>59</v>
      </c>
      <c r="E26" s="100" t="s">
        <v>60</v>
      </c>
      <c r="F26" s="103" t="s">
        <v>61</v>
      </c>
      <c r="G26" s="105" t="s">
        <v>62</v>
      </c>
      <c r="H26" s="83" t="s">
        <v>63</v>
      </c>
      <c r="I26" s="83" t="s">
        <v>64</v>
      </c>
      <c r="J26" s="85" t="s">
        <v>65</v>
      </c>
      <c r="K26" s="87">
        <v>44593</v>
      </c>
      <c r="L26" s="87">
        <v>44895</v>
      </c>
      <c r="M26" s="89" t="s">
        <v>66</v>
      </c>
      <c r="N26" s="81">
        <v>0.34</v>
      </c>
      <c r="O26" s="81">
        <f>N26*(P26+R26+T26+V26+X26+Z26+AB26+AD26+AF26+AH26+AJ26+AL26)</f>
        <v>0.33999999999999997</v>
      </c>
      <c r="P26" s="81">
        <v>0.1</v>
      </c>
      <c r="Q26" s="81"/>
      <c r="R26" s="81">
        <v>0.1</v>
      </c>
      <c r="S26" s="81"/>
      <c r="T26" s="81">
        <v>0.1</v>
      </c>
      <c r="U26" s="81"/>
      <c r="V26" s="81">
        <v>0.1</v>
      </c>
      <c r="W26" s="81"/>
      <c r="X26" s="81">
        <v>0.1</v>
      </c>
      <c r="Y26" s="81"/>
      <c r="Z26" s="81">
        <v>0.1</v>
      </c>
      <c r="AA26" s="81"/>
      <c r="AB26" s="81">
        <v>0.1</v>
      </c>
      <c r="AC26" s="81"/>
      <c r="AD26" s="81">
        <v>0.1</v>
      </c>
      <c r="AE26" s="81"/>
      <c r="AF26" s="81">
        <v>0.1</v>
      </c>
      <c r="AG26" s="81"/>
      <c r="AH26" s="81">
        <v>0.1</v>
      </c>
      <c r="AI26" s="81"/>
      <c r="AJ26" s="81"/>
      <c r="AK26" s="81"/>
      <c r="AL26" s="81"/>
      <c r="AM26" s="81"/>
      <c r="AN26" s="112">
        <f>N26*(Q26+S26+U26+W26+Y26+AA26+AC26+AE26+AG26+AI26+AK26+AM26)</f>
        <v>0</v>
      </c>
      <c r="AO26" s="263" t="s">
        <v>302</v>
      </c>
      <c r="AP26" s="263" t="s">
        <v>302</v>
      </c>
      <c r="AQ26" s="263" t="s">
        <v>302</v>
      </c>
      <c r="AR26" s="48">
        <f>Q26+S26+U26</f>
        <v>0</v>
      </c>
      <c r="AS26" s="114">
        <f>SUM(AR26:AR29)</f>
        <v>0</v>
      </c>
      <c r="AT26" s="3"/>
      <c r="AU26" s="3"/>
      <c r="AV26" s="3"/>
      <c r="AW26" s="3"/>
    </row>
    <row r="27" spans="1:49" ht="35.25" customHeight="1" x14ac:dyDescent="0.25">
      <c r="A27" s="98"/>
      <c r="B27" s="101"/>
      <c r="C27" s="101"/>
      <c r="D27" s="101"/>
      <c r="E27" s="101"/>
      <c r="F27" s="104"/>
      <c r="G27" s="106"/>
      <c r="H27" s="84"/>
      <c r="I27" s="84"/>
      <c r="J27" s="86"/>
      <c r="K27" s="88"/>
      <c r="L27" s="88"/>
      <c r="M27" s="90"/>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113"/>
      <c r="AO27" s="263" t="s">
        <v>303</v>
      </c>
      <c r="AP27" s="263" t="s">
        <v>303</v>
      </c>
      <c r="AQ27" s="263" t="s">
        <v>303</v>
      </c>
      <c r="AR27" s="48">
        <f>W26+Y26+AA26</f>
        <v>0</v>
      </c>
      <c r="AS27" s="115"/>
      <c r="AT27" s="3"/>
      <c r="AU27" s="3"/>
      <c r="AV27" s="3"/>
      <c r="AW27" s="3"/>
    </row>
    <row r="28" spans="1:49" ht="35.25" customHeight="1" x14ac:dyDescent="0.25">
      <c r="A28" s="98"/>
      <c r="B28" s="101"/>
      <c r="C28" s="101"/>
      <c r="D28" s="101"/>
      <c r="E28" s="101"/>
      <c r="F28" s="104"/>
      <c r="G28" s="106"/>
      <c r="H28" s="84"/>
      <c r="I28" s="84"/>
      <c r="J28" s="86"/>
      <c r="K28" s="88"/>
      <c r="L28" s="88"/>
      <c r="M28" s="90"/>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113"/>
      <c r="AO28" s="263" t="s">
        <v>304</v>
      </c>
      <c r="AP28" s="263" t="s">
        <v>304</v>
      </c>
      <c r="AQ28" s="263" t="s">
        <v>304</v>
      </c>
      <c r="AR28" s="48">
        <f>AC26+AE26+AG26</f>
        <v>0</v>
      </c>
      <c r="AS28" s="115"/>
      <c r="AT28" s="3"/>
      <c r="AU28" s="3"/>
      <c r="AV28" s="3"/>
      <c r="AW28" s="3"/>
    </row>
    <row r="29" spans="1:49" ht="35.25" customHeight="1" x14ac:dyDescent="0.25">
      <c r="A29" s="98"/>
      <c r="B29" s="101"/>
      <c r="C29" s="101"/>
      <c r="D29" s="101"/>
      <c r="E29" s="101"/>
      <c r="F29" s="104"/>
      <c r="G29" s="106"/>
      <c r="H29" s="84"/>
      <c r="I29" s="84"/>
      <c r="J29" s="86"/>
      <c r="K29" s="88"/>
      <c r="L29" s="88"/>
      <c r="M29" s="90"/>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113"/>
      <c r="AO29" s="263" t="s">
        <v>305</v>
      </c>
      <c r="AP29" s="263" t="s">
        <v>305</v>
      </c>
      <c r="AQ29" s="263" t="s">
        <v>305</v>
      </c>
      <c r="AR29" s="48">
        <f>AI26+AK26+AM26</f>
        <v>0</v>
      </c>
      <c r="AS29" s="115"/>
      <c r="AT29" s="3"/>
      <c r="AU29" s="3"/>
      <c r="AV29" s="3"/>
      <c r="AW29" s="3"/>
    </row>
    <row r="30" spans="1:49" ht="23.25" customHeight="1" x14ac:dyDescent="0.25">
      <c r="A30" s="98"/>
      <c r="B30" s="101"/>
      <c r="C30" s="101"/>
      <c r="D30" s="101"/>
      <c r="E30" s="101"/>
      <c r="F30" s="104" t="s">
        <v>69</v>
      </c>
      <c r="G30" s="106" t="s">
        <v>70</v>
      </c>
      <c r="H30" s="84" t="s">
        <v>71</v>
      </c>
      <c r="I30" s="84" t="s">
        <v>72</v>
      </c>
      <c r="J30" s="86" t="s">
        <v>65</v>
      </c>
      <c r="K30" s="88">
        <v>44593</v>
      </c>
      <c r="L30" s="88">
        <v>44895</v>
      </c>
      <c r="M30" s="90" t="s">
        <v>66</v>
      </c>
      <c r="N30" s="82">
        <v>0.33</v>
      </c>
      <c r="O30" s="82">
        <f t="shared" ref="O30" si="0">N30*(P30+R30+T30+V30+X30+Z30+AB30+AD30+AF30+AH30+AJ30+AL30)</f>
        <v>0.32999999999999996</v>
      </c>
      <c r="P30" s="82">
        <v>0.1</v>
      </c>
      <c r="Q30" s="82"/>
      <c r="R30" s="82">
        <v>0.1</v>
      </c>
      <c r="S30" s="82"/>
      <c r="T30" s="82">
        <v>0.1</v>
      </c>
      <c r="U30" s="82"/>
      <c r="V30" s="82">
        <v>0.1</v>
      </c>
      <c r="W30" s="82"/>
      <c r="X30" s="82">
        <v>0.1</v>
      </c>
      <c r="Y30" s="82"/>
      <c r="Z30" s="82">
        <v>0.1</v>
      </c>
      <c r="AA30" s="82"/>
      <c r="AB30" s="82">
        <v>0.1</v>
      </c>
      <c r="AC30" s="82"/>
      <c r="AD30" s="82">
        <v>0.1</v>
      </c>
      <c r="AE30" s="82"/>
      <c r="AF30" s="82">
        <v>0.1</v>
      </c>
      <c r="AG30" s="82"/>
      <c r="AH30" s="82">
        <v>0.1</v>
      </c>
      <c r="AI30" s="82"/>
      <c r="AJ30" s="82"/>
      <c r="AK30" s="82"/>
      <c r="AL30" s="82"/>
      <c r="AM30" s="82"/>
      <c r="AN30" s="113">
        <f>N30*(Q30+S30+U30+W30+Y30+AA30+AC30+AE30+AG30+AI30+AK30+AM30)</f>
        <v>0</v>
      </c>
      <c r="AO30" s="263" t="s">
        <v>302</v>
      </c>
      <c r="AP30" s="263" t="s">
        <v>302</v>
      </c>
      <c r="AQ30" s="263" t="s">
        <v>302</v>
      </c>
      <c r="AR30" s="48">
        <f>Q30+S30+U30</f>
        <v>0</v>
      </c>
      <c r="AS30" s="115">
        <f t="shared" ref="AS30" si="1">SUM(AR30:AR33)</f>
        <v>0</v>
      </c>
      <c r="AT30" s="3"/>
      <c r="AU30" s="3"/>
      <c r="AV30" s="3"/>
      <c r="AW30" s="3"/>
    </row>
    <row r="31" spans="1:49" ht="23.25" customHeight="1" x14ac:dyDescent="0.25">
      <c r="A31" s="98"/>
      <c r="B31" s="101"/>
      <c r="C31" s="101"/>
      <c r="D31" s="101"/>
      <c r="E31" s="101"/>
      <c r="F31" s="104"/>
      <c r="G31" s="106"/>
      <c r="H31" s="84"/>
      <c r="I31" s="84"/>
      <c r="J31" s="86"/>
      <c r="K31" s="88"/>
      <c r="L31" s="88"/>
      <c r="M31" s="90"/>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113"/>
      <c r="AO31" s="263" t="s">
        <v>303</v>
      </c>
      <c r="AP31" s="263" t="s">
        <v>303</v>
      </c>
      <c r="AQ31" s="263" t="s">
        <v>303</v>
      </c>
      <c r="AR31" s="48">
        <f>W30+Y30+AA30</f>
        <v>0</v>
      </c>
      <c r="AS31" s="115"/>
      <c r="AT31" s="3"/>
      <c r="AU31" s="3"/>
      <c r="AV31" s="3"/>
      <c r="AW31" s="3"/>
    </row>
    <row r="32" spans="1:49" ht="23.25" customHeight="1" x14ac:dyDescent="0.25">
      <c r="A32" s="98"/>
      <c r="B32" s="101"/>
      <c r="C32" s="101"/>
      <c r="D32" s="101"/>
      <c r="E32" s="101"/>
      <c r="F32" s="104"/>
      <c r="G32" s="106"/>
      <c r="H32" s="84"/>
      <c r="I32" s="84"/>
      <c r="J32" s="86"/>
      <c r="K32" s="88"/>
      <c r="L32" s="88"/>
      <c r="M32" s="90"/>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113"/>
      <c r="AO32" s="263" t="s">
        <v>304</v>
      </c>
      <c r="AP32" s="263" t="s">
        <v>304</v>
      </c>
      <c r="AQ32" s="263" t="s">
        <v>304</v>
      </c>
      <c r="AR32" s="48">
        <f>AC30+AE30+AG30</f>
        <v>0</v>
      </c>
      <c r="AS32" s="115"/>
      <c r="AT32" s="3"/>
      <c r="AU32" s="3"/>
      <c r="AV32" s="3"/>
      <c r="AW32" s="3"/>
    </row>
    <row r="33" spans="1:49" ht="23.25" customHeight="1" x14ac:dyDescent="0.25">
      <c r="A33" s="98"/>
      <c r="B33" s="101"/>
      <c r="C33" s="101"/>
      <c r="D33" s="101"/>
      <c r="E33" s="101"/>
      <c r="F33" s="104"/>
      <c r="G33" s="106"/>
      <c r="H33" s="84"/>
      <c r="I33" s="84"/>
      <c r="J33" s="86"/>
      <c r="K33" s="88"/>
      <c r="L33" s="88"/>
      <c r="M33" s="90"/>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113"/>
      <c r="AO33" s="263" t="s">
        <v>305</v>
      </c>
      <c r="AP33" s="263" t="s">
        <v>305</v>
      </c>
      <c r="AQ33" s="263" t="s">
        <v>305</v>
      </c>
      <c r="AR33" s="48">
        <f>AI30+AK30+AM30</f>
        <v>0</v>
      </c>
      <c r="AS33" s="115"/>
      <c r="AT33" s="3"/>
      <c r="AU33" s="3"/>
      <c r="AV33" s="3"/>
      <c r="AW33" s="3"/>
    </row>
    <row r="34" spans="1:49" ht="23.25" customHeight="1" x14ac:dyDescent="0.25">
      <c r="A34" s="98"/>
      <c r="B34" s="101"/>
      <c r="C34" s="101"/>
      <c r="D34" s="101"/>
      <c r="E34" s="101"/>
      <c r="F34" s="104" t="s">
        <v>73</v>
      </c>
      <c r="G34" s="106" t="s">
        <v>74</v>
      </c>
      <c r="H34" s="104" t="s">
        <v>75</v>
      </c>
      <c r="I34" s="104" t="s">
        <v>72</v>
      </c>
      <c r="J34" s="125" t="s">
        <v>76</v>
      </c>
      <c r="K34" s="117">
        <v>44593</v>
      </c>
      <c r="L34" s="117">
        <v>44895</v>
      </c>
      <c r="M34" s="119" t="s">
        <v>66</v>
      </c>
      <c r="N34" s="82">
        <v>0.33</v>
      </c>
      <c r="O34" s="82">
        <f t="shared" ref="O34" si="2">N34*(P34+R34+T34+V34+X34+Z34+AB34+AD34+AF34+AH34+AJ34+AL34)</f>
        <v>0.33</v>
      </c>
      <c r="P34" s="121">
        <v>0.111</v>
      </c>
      <c r="Q34" s="82"/>
      <c r="R34" s="121">
        <v>0.111</v>
      </c>
      <c r="S34" s="82"/>
      <c r="T34" s="121">
        <v>0.111</v>
      </c>
      <c r="U34" s="82"/>
      <c r="V34" s="121">
        <v>0.111</v>
      </c>
      <c r="W34" s="82"/>
      <c r="X34" s="121">
        <v>0.111</v>
      </c>
      <c r="Y34" s="82"/>
      <c r="Z34" s="121">
        <v>0.111</v>
      </c>
      <c r="AA34" s="82"/>
      <c r="AB34" s="121">
        <v>0.111</v>
      </c>
      <c r="AC34" s="82"/>
      <c r="AD34" s="121">
        <v>0.111</v>
      </c>
      <c r="AE34" s="82"/>
      <c r="AF34" s="82">
        <v>0.112</v>
      </c>
      <c r="AG34" s="82"/>
      <c r="AH34" s="82"/>
      <c r="AI34" s="82"/>
      <c r="AJ34" s="82"/>
      <c r="AK34" s="82"/>
      <c r="AL34" s="82"/>
      <c r="AM34" s="82"/>
      <c r="AN34" s="113">
        <f>N34*(Q34+S34+U34+W34+Y34+AA34+AC34+AE34+AG34+AI34+AK34+AM34)</f>
        <v>0</v>
      </c>
      <c r="AO34" s="263" t="s">
        <v>302</v>
      </c>
      <c r="AP34" s="263" t="s">
        <v>302</v>
      </c>
      <c r="AQ34" s="263" t="s">
        <v>302</v>
      </c>
      <c r="AR34" s="48">
        <f>Q34+S34+U34</f>
        <v>0</v>
      </c>
      <c r="AS34" s="115">
        <f t="shared" ref="AS34" si="3">SUM(AR34:AR37)</f>
        <v>0</v>
      </c>
      <c r="AT34" s="3"/>
      <c r="AU34" s="3"/>
      <c r="AV34" s="3"/>
      <c r="AW34" s="3"/>
    </row>
    <row r="35" spans="1:49" ht="23.25" customHeight="1" x14ac:dyDescent="0.25">
      <c r="A35" s="98"/>
      <c r="B35" s="101"/>
      <c r="C35" s="101"/>
      <c r="D35" s="101"/>
      <c r="E35" s="101"/>
      <c r="F35" s="104"/>
      <c r="G35" s="106"/>
      <c r="H35" s="104"/>
      <c r="I35" s="104"/>
      <c r="J35" s="125"/>
      <c r="K35" s="117"/>
      <c r="L35" s="117"/>
      <c r="M35" s="119"/>
      <c r="N35" s="82"/>
      <c r="O35" s="82"/>
      <c r="P35" s="121"/>
      <c r="Q35" s="82"/>
      <c r="R35" s="121"/>
      <c r="S35" s="82"/>
      <c r="T35" s="121"/>
      <c r="U35" s="82"/>
      <c r="V35" s="121"/>
      <c r="W35" s="82"/>
      <c r="X35" s="121"/>
      <c r="Y35" s="82"/>
      <c r="Z35" s="121"/>
      <c r="AA35" s="82"/>
      <c r="AB35" s="121"/>
      <c r="AC35" s="82"/>
      <c r="AD35" s="121"/>
      <c r="AE35" s="82"/>
      <c r="AF35" s="82"/>
      <c r="AG35" s="82"/>
      <c r="AH35" s="82"/>
      <c r="AI35" s="82"/>
      <c r="AJ35" s="82"/>
      <c r="AK35" s="82"/>
      <c r="AL35" s="82"/>
      <c r="AM35" s="82"/>
      <c r="AN35" s="113"/>
      <c r="AO35" s="263" t="s">
        <v>303</v>
      </c>
      <c r="AP35" s="263" t="s">
        <v>303</v>
      </c>
      <c r="AQ35" s="263" t="s">
        <v>303</v>
      </c>
      <c r="AR35" s="48">
        <f>W34+Y34+AA34</f>
        <v>0</v>
      </c>
      <c r="AS35" s="115"/>
      <c r="AT35" s="3"/>
      <c r="AU35" s="3"/>
      <c r="AV35" s="3"/>
      <c r="AW35" s="3"/>
    </row>
    <row r="36" spans="1:49" ht="23.25" customHeight="1" x14ac:dyDescent="0.25">
      <c r="A36" s="98"/>
      <c r="B36" s="101"/>
      <c r="C36" s="101"/>
      <c r="D36" s="101"/>
      <c r="E36" s="101"/>
      <c r="F36" s="104"/>
      <c r="G36" s="106"/>
      <c r="H36" s="104"/>
      <c r="I36" s="104"/>
      <c r="J36" s="125"/>
      <c r="K36" s="117"/>
      <c r="L36" s="117"/>
      <c r="M36" s="119"/>
      <c r="N36" s="82"/>
      <c r="O36" s="82"/>
      <c r="P36" s="121"/>
      <c r="Q36" s="82"/>
      <c r="R36" s="121"/>
      <c r="S36" s="82"/>
      <c r="T36" s="121"/>
      <c r="U36" s="82"/>
      <c r="V36" s="121"/>
      <c r="W36" s="82"/>
      <c r="X36" s="121"/>
      <c r="Y36" s="82"/>
      <c r="Z36" s="121"/>
      <c r="AA36" s="82"/>
      <c r="AB36" s="121"/>
      <c r="AC36" s="82"/>
      <c r="AD36" s="121"/>
      <c r="AE36" s="82"/>
      <c r="AF36" s="82"/>
      <c r="AG36" s="82"/>
      <c r="AH36" s="82"/>
      <c r="AI36" s="82"/>
      <c r="AJ36" s="82"/>
      <c r="AK36" s="82"/>
      <c r="AL36" s="82"/>
      <c r="AM36" s="82"/>
      <c r="AN36" s="113"/>
      <c r="AO36" s="263" t="s">
        <v>304</v>
      </c>
      <c r="AP36" s="263" t="s">
        <v>304</v>
      </c>
      <c r="AQ36" s="263" t="s">
        <v>304</v>
      </c>
      <c r="AR36" s="48">
        <f>AC34+AE34+AG34</f>
        <v>0</v>
      </c>
      <c r="AS36" s="115"/>
      <c r="AT36" s="3"/>
      <c r="AU36" s="3"/>
      <c r="AV36" s="3"/>
      <c r="AW36" s="3"/>
    </row>
    <row r="37" spans="1:49" ht="23.25" customHeight="1" thickBot="1" x14ac:dyDescent="0.3">
      <c r="A37" s="99"/>
      <c r="B37" s="102"/>
      <c r="C37" s="102"/>
      <c r="D37" s="102"/>
      <c r="E37" s="102"/>
      <c r="F37" s="123"/>
      <c r="G37" s="124"/>
      <c r="H37" s="123"/>
      <c r="I37" s="123"/>
      <c r="J37" s="126"/>
      <c r="K37" s="118"/>
      <c r="L37" s="118"/>
      <c r="M37" s="120"/>
      <c r="N37" s="116"/>
      <c r="O37" s="116"/>
      <c r="P37" s="122"/>
      <c r="Q37" s="116"/>
      <c r="R37" s="122"/>
      <c r="S37" s="116"/>
      <c r="T37" s="122"/>
      <c r="U37" s="116"/>
      <c r="V37" s="122"/>
      <c r="W37" s="116"/>
      <c r="X37" s="122"/>
      <c r="Y37" s="116"/>
      <c r="Z37" s="122"/>
      <c r="AA37" s="116"/>
      <c r="AB37" s="122"/>
      <c r="AC37" s="116"/>
      <c r="AD37" s="122"/>
      <c r="AE37" s="116"/>
      <c r="AF37" s="116"/>
      <c r="AG37" s="116"/>
      <c r="AH37" s="116"/>
      <c r="AI37" s="116"/>
      <c r="AJ37" s="116"/>
      <c r="AK37" s="116"/>
      <c r="AL37" s="116"/>
      <c r="AM37" s="116"/>
      <c r="AN37" s="140"/>
      <c r="AO37" s="263" t="s">
        <v>305</v>
      </c>
      <c r="AP37" s="263" t="s">
        <v>305</v>
      </c>
      <c r="AQ37" s="263" t="s">
        <v>305</v>
      </c>
      <c r="AR37" s="48">
        <f>AI34+AK34+AM34</f>
        <v>0</v>
      </c>
      <c r="AS37" s="141"/>
      <c r="AT37" s="3"/>
      <c r="AU37" s="3"/>
      <c r="AV37" s="3"/>
      <c r="AW37" s="3"/>
    </row>
    <row r="38" spans="1:49" ht="23.25" customHeight="1" x14ac:dyDescent="0.25">
      <c r="A38" s="129" t="s">
        <v>78</v>
      </c>
      <c r="B38" s="132" t="s">
        <v>79</v>
      </c>
      <c r="C38" s="132" t="s">
        <v>80</v>
      </c>
      <c r="D38" s="132" t="s">
        <v>81</v>
      </c>
      <c r="E38" s="137" t="s">
        <v>82</v>
      </c>
      <c r="F38" s="103" t="s">
        <v>83</v>
      </c>
      <c r="G38" s="103" t="s">
        <v>84</v>
      </c>
      <c r="H38" s="145" t="s">
        <v>85</v>
      </c>
      <c r="I38" s="103" t="s">
        <v>86</v>
      </c>
      <c r="J38" s="127" t="s">
        <v>87</v>
      </c>
      <c r="K38" s="128">
        <v>44587</v>
      </c>
      <c r="L38" s="128">
        <v>44803</v>
      </c>
      <c r="M38" s="144" t="s">
        <v>88</v>
      </c>
      <c r="N38" s="81">
        <v>0.25</v>
      </c>
      <c r="O38" s="81">
        <f>N38*(P38+R38+T38+V38+X38+Z38+AB38+AD38+AF38+AH38+AJ38+AL38)</f>
        <v>0.25</v>
      </c>
      <c r="P38" s="81">
        <v>0.03</v>
      </c>
      <c r="Q38" s="81"/>
      <c r="R38" s="81">
        <v>0.17</v>
      </c>
      <c r="S38" s="81"/>
      <c r="T38" s="81">
        <v>0.15</v>
      </c>
      <c r="U38" s="81"/>
      <c r="V38" s="81">
        <v>0.15</v>
      </c>
      <c r="W38" s="81"/>
      <c r="X38" s="81">
        <v>0.15</v>
      </c>
      <c r="Y38" s="81"/>
      <c r="Z38" s="81">
        <v>0.15</v>
      </c>
      <c r="AA38" s="81"/>
      <c r="AB38" s="81">
        <v>0.1</v>
      </c>
      <c r="AC38" s="81"/>
      <c r="AD38" s="81">
        <v>0.1</v>
      </c>
      <c r="AE38" s="81"/>
      <c r="AF38" s="81"/>
      <c r="AG38" s="81"/>
      <c r="AH38" s="81"/>
      <c r="AI38" s="81"/>
      <c r="AJ38" s="81"/>
      <c r="AK38" s="81"/>
      <c r="AL38" s="81"/>
      <c r="AM38" s="81"/>
      <c r="AN38" s="112">
        <f>N38*(Q38+S38+U38+W38+Y38+AA38+AC38+AE38+AG38+AI38+AK38+AM38)</f>
        <v>0</v>
      </c>
      <c r="AO38" s="263" t="s">
        <v>302</v>
      </c>
      <c r="AP38" s="263" t="s">
        <v>302</v>
      </c>
      <c r="AQ38" s="263" t="s">
        <v>302</v>
      </c>
      <c r="AR38" s="48">
        <f>Q38+S38+U38</f>
        <v>0</v>
      </c>
      <c r="AS38" s="114">
        <f>SUM(AR38:AR41)</f>
        <v>0</v>
      </c>
      <c r="AT38" s="3"/>
      <c r="AU38" s="3"/>
      <c r="AV38" s="3"/>
      <c r="AW38" s="3"/>
    </row>
    <row r="39" spans="1:49" ht="23.25" customHeight="1" x14ac:dyDescent="0.25">
      <c r="A39" s="130"/>
      <c r="B39" s="133"/>
      <c r="C39" s="135"/>
      <c r="D39" s="133"/>
      <c r="E39" s="138"/>
      <c r="F39" s="104"/>
      <c r="G39" s="104"/>
      <c r="H39" s="104"/>
      <c r="I39" s="104"/>
      <c r="J39" s="125"/>
      <c r="K39" s="117"/>
      <c r="L39" s="117"/>
      <c r="M39" s="119"/>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113"/>
      <c r="AO39" s="263" t="s">
        <v>303</v>
      </c>
      <c r="AP39" s="263" t="s">
        <v>303</v>
      </c>
      <c r="AQ39" s="263" t="s">
        <v>303</v>
      </c>
      <c r="AR39" s="48">
        <f>W38+Y38+AA38</f>
        <v>0</v>
      </c>
      <c r="AS39" s="115"/>
      <c r="AT39" s="3"/>
      <c r="AU39" s="3"/>
      <c r="AV39" s="3"/>
      <c r="AW39" s="3"/>
    </row>
    <row r="40" spans="1:49" ht="23.25" customHeight="1" x14ac:dyDescent="0.25">
      <c r="A40" s="130"/>
      <c r="B40" s="133"/>
      <c r="C40" s="135"/>
      <c r="D40" s="133"/>
      <c r="E40" s="138"/>
      <c r="F40" s="104"/>
      <c r="G40" s="104"/>
      <c r="H40" s="104"/>
      <c r="I40" s="104"/>
      <c r="J40" s="125"/>
      <c r="K40" s="117"/>
      <c r="L40" s="117"/>
      <c r="M40" s="119"/>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113"/>
      <c r="AO40" s="263" t="s">
        <v>304</v>
      </c>
      <c r="AP40" s="263" t="s">
        <v>304</v>
      </c>
      <c r="AQ40" s="263" t="s">
        <v>304</v>
      </c>
      <c r="AR40" s="48">
        <f>AC38+AE38+AG38</f>
        <v>0</v>
      </c>
      <c r="AS40" s="115"/>
      <c r="AT40" s="3"/>
      <c r="AU40" s="3"/>
      <c r="AV40" s="3"/>
      <c r="AW40" s="3"/>
    </row>
    <row r="41" spans="1:49" ht="23.25" customHeight="1" x14ac:dyDescent="0.25">
      <c r="A41" s="130"/>
      <c r="B41" s="133"/>
      <c r="C41" s="135"/>
      <c r="D41" s="133"/>
      <c r="E41" s="138"/>
      <c r="F41" s="104"/>
      <c r="G41" s="104"/>
      <c r="H41" s="104"/>
      <c r="I41" s="104"/>
      <c r="J41" s="125"/>
      <c r="K41" s="117"/>
      <c r="L41" s="117"/>
      <c r="M41" s="119"/>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113"/>
      <c r="AO41" s="263" t="s">
        <v>305</v>
      </c>
      <c r="AP41" s="263" t="s">
        <v>305</v>
      </c>
      <c r="AQ41" s="263" t="s">
        <v>305</v>
      </c>
      <c r="AR41" s="48">
        <f>AI38+AK38+AM38</f>
        <v>0</v>
      </c>
      <c r="AS41" s="115"/>
      <c r="AT41" s="3"/>
      <c r="AU41" s="3"/>
      <c r="AV41" s="3"/>
      <c r="AW41" s="3"/>
    </row>
    <row r="42" spans="1:49" ht="23.25" customHeight="1" x14ac:dyDescent="0.25">
      <c r="A42" s="130"/>
      <c r="B42" s="133"/>
      <c r="C42" s="135"/>
      <c r="D42" s="133"/>
      <c r="E42" s="138"/>
      <c r="F42" s="142" t="s">
        <v>89</v>
      </c>
      <c r="G42" s="106" t="s">
        <v>90</v>
      </c>
      <c r="H42" s="143" t="s">
        <v>91</v>
      </c>
      <c r="I42" s="106" t="s">
        <v>92</v>
      </c>
      <c r="J42" s="125" t="s">
        <v>87</v>
      </c>
      <c r="K42" s="117">
        <v>44587</v>
      </c>
      <c r="L42" s="117">
        <v>44925</v>
      </c>
      <c r="M42" s="119" t="s">
        <v>88</v>
      </c>
      <c r="N42" s="82">
        <v>0.25</v>
      </c>
      <c r="O42" s="82">
        <f t="shared" ref="O42" si="4">N42*(P42+R42+T42+V42+X42+Z42+AB42+AD42+AF42+AH42+AJ42+AL42)</f>
        <v>0.24999999999999997</v>
      </c>
      <c r="P42" s="82">
        <v>0.03</v>
      </c>
      <c r="Q42" s="146"/>
      <c r="R42" s="82">
        <v>0.11</v>
      </c>
      <c r="S42" s="146"/>
      <c r="T42" s="82">
        <v>0.09</v>
      </c>
      <c r="U42" s="146"/>
      <c r="V42" s="82">
        <v>0.09</v>
      </c>
      <c r="W42" s="146"/>
      <c r="X42" s="82">
        <v>0.09</v>
      </c>
      <c r="Y42" s="146"/>
      <c r="Z42" s="82">
        <v>0.09</v>
      </c>
      <c r="AA42" s="146"/>
      <c r="AB42" s="82">
        <v>0.09</v>
      </c>
      <c r="AC42" s="146"/>
      <c r="AD42" s="82">
        <v>0.09</v>
      </c>
      <c r="AE42" s="146"/>
      <c r="AF42" s="82">
        <v>0.09</v>
      </c>
      <c r="AG42" s="82"/>
      <c r="AH42" s="82">
        <v>0.09</v>
      </c>
      <c r="AI42" s="82"/>
      <c r="AJ42" s="82">
        <v>0.09</v>
      </c>
      <c r="AK42" s="82"/>
      <c r="AL42" s="82">
        <v>0.05</v>
      </c>
      <c r="AM42" s="82"/>
      <c r="AN42" s="113">
        <f>N42*(Q42+S42+U42+W42+Y42+AA42+AC42+AE42+AG42+AI42+AK42+AM42)</f>
        <v>0</v>
      </c>
      <c r="AO42" s="263" t="s">
        <v>302</v>
      </c>
      <c r="AP42" s="263" t="s">
        <v>302</v>
      </c>
      <c r="AQ42" s="263" t="s">
        <v>302</v>
      </c>
      <c r="AR42" s="48">
        <f>Q42+S42+U42</f>
        <v>0</v>
      </c>
      <c r="AS42" s="115">
        <f t="shared" ref="AS42" si="5">SUM(AR42:AR45)</f>
        <v>0</v>
      </c>
      <c r="AT42" s="3"/>
      <c r="AU42" s="3"/>
      <c r="AV42" s="3"/>
      <c r="AW42" s="3"/>
    </row>
    <row r="43" spans="1:49" ht="23.25" customHeight="1" x14ac:dyDescent="0.25">
      <c r="A43" s="130"/>
      <c r="B43" s="133"/>
      <c r="C43" s="135"/>
      <c r="D43" s="133"/>
      <c r="E43" s="138"/>
      <c r="F43" s="142"/>
      <c r="G43" s="106"/>
      <c r="H43" s="104"/>
      <c r="I43" s="106"/>
      <c r="J43" s="125"/>
      <c r="K43" s="117"/>
      <c r="L43" s="117"/>
      <c r="M43" s="119"/>
      <c r="N43" s="82"/>
      <c r="O43" s="82"/>
      <c r="P43" s="82"/>
      <c r="Q43" s="146"/>
      <c r="R43" s="82"/>
      <c r="S43" s="146"/>
      <c r="T43" s="82"/>
      <c r="U43" s="146"/>
      <c r="V43" s="82"/>
      <c r="W43" s="146"/>
      <c r="X43" s="82"/>
      <c r="Y43" s="146"/>
      <c r="Z43" s="82"/>
      <c r="AA43" s="146"/>
      <c r="AB43" s="82"/>
      <c r="AC43" s="146"/>
      <c r="AD43" s="82"/>
      <c r="AE43" s="146"/>
      <c r="AF43" s="82"/>
      <c r="AG43" s="82"/>
      <c r="AH43" s="82"/>
      <c r="AI43" s="82"/>
      <c r="AJ43" s="82"/>
      <c r="AK43" s="82"/>
      <c r="AL43" s="82"/>
      <c r="AM43" s="82"/>
      <c r="AN43" s="113"/>
      <c r="AO43" s="263" t="s">
        <v>303</v>
      </c>
      <c r="AP43" s="263" t="s">
        <v>303</v>
      </c>
      <c r="AQ43" s="263" t="s">
        <v>303</v>
      </c>
      <c r="AR43" s="48">
        <f>W42+Y42+AA42</f>
        <v>0</v>
      </c>
      <c r="AS43" s="115"/>
      <c r="AT43" s="3"/>
      <c r="AU43" s="3"/>
      <c r="AV43" s="3"/>
      <c r="AW43" s="3"/>
    </row>
    <row r="44" spans="1:49" ht="23.25" customHeight="1" x14ac:dyDescent="0.25">
      <c r="A44" s="130"/>
      <c r="B44" s="133"/>
      <c r="C44" s="135"/>
      <c r="D44" s="133"/>
      <c r="E44" s="138"/>
      <c r="F44" s="142"/>
      <c r="G44" s="106"/>
      <c r="H44" s="104"/>
      <c r="I44" s="106"/>
      <c r="J44" s="125"/>
      <c r="K44" s="117"/>
      <c r="L44" s="117"/>
      <c r="M44" s="119"/>
      <c r="N44" s="82"/>
      <c r="O44" s="82"/>
      <c r="P44" s="82"/>
      <c r="Q44" s="146"/>
      <c r="R44" s="82"/>
      <c r="S44" s="146"/>
      <c r="T44" s="82"/>
      <c r="U44" s="146"/>
      <c r="V44" s="82"/>
      <c r="W44" s="146"/>
      <c r="X44" s="82"/>
      <c r="Y44" s="146"/>
      <c r="Z44" s="82"/>
      <c r="AA44" s="146"/>
      <c r="AB44" s="82"/>
      <c r="AC44" s="146"/>
      <c r="AD44" s="82"/>
      <c r="AE44" s="146"/>
      <c r="AF44" s="82"/>
      <c r="AG44" s="82"/>
      <c r="AH44" s="82"/>
      <c r="AI44" s="82"/>
      <c r="AJ44" s="82"/>
      <c r="AK44" s="82"/>
      <c r="AL44" s="82"/>
      <c r="AM44" s="82"/>
      <c r="AN44" s="113"/>
      <c r="AO44" s="263" t="s">
        <v>304</v>
      </c>
      <c r="AP44" s="263" t="s">
        <v>304</v>
      </c>
      <c r="AQ44" s="263" t="s">
        <v>304</v>
      </c>
      <c r="AR44" s="48">
        <f>AC42+AE42+AG42</f>
        <v>0</v>
      </c>
      <c r="AS44" s="115"/>
      <c r="AT44" s="3"/>
      <c r="AU44" s="3"/>
      <c r="AV44" s="3"/>
      <c r="AW44" s="3"/>
    </row>
    <row r="45" spans="1:49" ht="23.25" customHeight="1" x14ac:dyDescent="0.25">
      <c r="A45" s="130"/>
      <c r="B45" s="133"/>
      <c r="C45" s="135"/>
      <c r="D45" s="133"/>
      <c r="E45" s="138"/>
      <c r="F45" s="142"/>
      <c r="G45" s="106"/>
      <c r="H45" s="104"/>
      <c r="I45" s="106"/>
      <c r="J45" s="125"/>
      <c r="K45" s="117"/>
      <c r="L45" s="117"/>
      <c r="M45" s="119"/>
      <c r="N45" s="82"/>
      <c r="O45" s="82"/>
      <c r="P45" s="82"/>
      <c r="Q45" s="146"/>
      <c r="R45" s="82"/>
      <c r="S45" s="146"/>
      <c r="T45" s="82"/>
      <c r="U45" s="146"/>
      <c r="V45" s="82"/>
      <c r="W45" s="146"/>
      <c r="X45" s="82"/>
      <c r="Y45" s="146"/>
      <c r="Z45" s="82"/>
      <c r="AA45" s="146"/>
      <c r="AB45" s="82"/>
      <c r="AC45" s="146"/>
      <c r="AD45" s="82"/>
      <c r="AE45" s="146"/>
      <c r="AF45" s="82"/>
      <c r="AG45" s="82"/>
      <c r="AH45" s="82"/>
      <c r="AI45" s="82"/>
      <c r="AJ45" s="82"/>
      <c r="AK45" s="82"/>
      <c r="AL45" s="82"/>
      <c r="AM45" s="82"/>
      <c r="AN45" s="113"/>
      <c r="AO45" s="263" t="s">
        <v>305</v>
      </c>
      <c r="AP45" s="263" t="s">
        <v>305</v>
      </c>
      <c r="AQ45" s="263" t="s">
        <v>305</v>
      </c>
      <c r="AR45" s="48">
        <f>AI42+AK42+AM42</f>
        <v>0</v>
      </c>
      <c r="AS45" s="115"/>
      <c r="AT45" s="3"/>
      <c r="AU45" s="3"/>
      <c r="AV45" s="3"/>
      <c r="AW45" s="3"/>
    </row>
    <row r="46" spans="1:49" ht="23.25" customHeight="1" x14ac:dyDescent="0.25">
      <c r="A46" s="130"/>
      <c r="B46" s="133"/>
      <c r="C46" s="135"/>
      <c r="D46" s="133"/>
      <c r="E46" s="138"/>
      <c r="F46" s="104" t="s">
        <v>93</v>
      </c>
      <c r="G46" s="106" t="s">
        <v>94</v>
      </c>
      <c r="H46" s="106" t="s">
        <v>95</v>
      </c>
      <c r="I46" s="106" t="s">
        <v>96</v>
      </c>
      <c r="J46" s="125" t="s">
        <v>87</v>
      </c>
      <c r="K46" s="117">
        <v>44587</v>
      </c>
      <c r="L46" s="117">
        <v>44925</v>
      </c>
      <c r="M46" s="119" t="s">
        <v>88</v>
      </c>
      <c r="N46" s="82">
        <v>0.25</v>
      </c>
      <c r="O46" s="82">
        <f t="shared" ref="O46" si="6">N46*(P46+R46+T46+V46+X46+Z46+AB46+AD46+AF46+AH46+AJ46+AL46)</f>
        <v>0.24999999999999997</v>
      </c>
      <c r="P46" s="82">
        <v>0.03</v>
      </c>
      <c r="Q46" s="82"/>
      <c r="R46" s="82">
        <v>0.11</v>
      </c>
      <c r="S46" s="82"/>
      <c r="T46" s="82">
        <v>0.09</v>
      </c>
      <c r="U46" s="82"/>
      <c r="V46" s="82">
        <v>0.09</v>
      </c>
      <c r="W46" s="82"/>
      <c r="X46" s="82">
        <v>0.09</v>
      </c>
      <c r="Y46" s="82"/>
      <c r="Z46" s="82">
        <v>0.09</v>
      </c>
      <c r="AA46" s="82"/>
      <c r="AB46" s="82">
        <v>0.09</v>
      </c>
      <c r="AC46" s="82"/>
      <c r="AD46" s="82">
        <v>0.09</v>
      </c>
      <c r="AE46" s="82"/>
      <c r="AF46" s="82">
        <v>0.09</v>
      </c>
      <c r="AG46" s="82"/>
      <c r="AH46" s="82">
        <v>0.09</v>
      </c>
      <c r="AI46" s="82"/>
      <c r="AJ46" s="82">
        <v>0.09</v>
      </c>
      <c r="AK46" s="82"/>
      <c r="AL46" s="82">
        <v>0.05</v>
      </c>
      <c r="AM46" s="82"/>
      <c r="AN46" s="113">
        <f>N46*(Q46+S46+U46+W46+Y46+AA46+AC46+AE46+AG46+AI46+AK46+AM46)</f>
        <v>0</v>
      </c>
      <c r="AO46" s="263" t="s">
        <v>302</v>
      </c>
      <c r="AP46" s="263" t="s">
        <v>302</v>
      </c>
      <c r="AQ46" s="263" t="s">
        <v>302</v>
      </c>
      <c r="AR46" s="48">
        <f>Q46+S46+U46</f>
        <v>0</v>
      </c>
      <c r="AS46" s="115">
        <f t="shared" ref="AS46" si="7">SUM(AR46:AR49)</f>
        <v>0</v>
      </c>
      <c r="AT46" s="3"/>
      <c r="AU46" s="3"/>
      <c r="AV46" s="3"/>
      <c r="AW46" s="3"/>
    </row>
    <row r="47" spans="1:49" ht="23.25" customHeight="1" x14ac:dyDescent="0.25">
      <c r="A47" s="130"/>
      <c r="B47" s="133"/>
      <c r="C47" s="135"/>
      <c r="D47" s="133"/>
      <c r="E47" s="138"/>
      <c r="F47" s="104"/>
      <c r="G47" s="106"/>
      <c r="H47" s="106"/>
      <c r="I47" s="106"/>
      <c r="J47" s="125"/>
      <c r="K47" s="117"/>
      <c r="L47" s="117"/>
      <c r="M47" s="119"/>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113"/>
      <c r="AO47" s="263" t="s">
        <v>303</v>
      </c>
      <c r="AP47" s="263" t="s">
        <v>303</v>
      </c>
      <c r="AQ47" s="263" t="s">
        <v>303</v>
      </c>
      <c r="AR47" s="48">
        <f>W46+Y46+AA46</f>
        <v>0</v>
      </c>
      <c r="AS47" s="115"/>
      <c r="AT47" s="3"/>
      <c r="AU47" s="3"/>
      <c r="AV47" s="3"/>
      <c r="AW47" s="3"/>
    </row>
    <row r="48" spans="1:49" ht="23.25" customHeight="1" x14ac:dyDescent="0.25">
      <c r="A48" s="130"/>
      <c r="B48" s="133"/>
      <c r="C48" s="135"/>
      <c r="D48" s="133"/>
      <c r="E48" s="138"/>
      <c r="F48" s="104"/>
      <c r="G48" s="106"/>
      <c r="H48" s="106"/>
      <c r="I48" s="106"/>
      <c r="J48" s="125"/>
      <c r="K48" s="117"/>
      <c r="L48" s="117"/>
      <c r="M48" s="119"/>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113"/>
      <c r="AO48" s="263" t="s">
        <v>304</v>
      </c>
      <c r="AP48" s="263" t="s">
        <v>304</v>
      </c>
      <c r="AQ48" s="263" t="s">
        <v>304</v>
      </c>
      <c r="AR48" s="48">
        <f>AC46+AE46+AG46</f>
        <v>0</v>
      </c>
      <c r="AS48" s="115"/>
      <c r="AT48" s="3"/>
      <c r="AU48" s="3"/>
      <c r="AV48" s="3"/>
      <c r="AW48" s="3"/>
    </row>
    <row r="49" spans="1:49" ht="23.25" customHeight="1" x14ac:dyDescent="0.25">
      <c r="A49" s="130"/>
      <c r="B49" s="133"/>
      <c r="C49" s="135"/>
      <c r="D49" s="133"/>
      <c r="E49" s="138"/>
      <c r="F49" s="104"/>
      <c r="G49" s="106"/>
      <c r="H49" s="106"/>
      <c r="I49" s="106"/>
      <c r="J49" s="125"/>
      <c r="K49" s="117"/>
      <c r="L49" s="117"/>
      <c r="M49" s="119"/>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113"/>
      <c r="AO49" s="263" t="s">
        <v>305</v>
      </c>
      <c r="AP49" s="263" t="s">
        <v>305</v>
      </c>
      <c r="AQ49" s="263" t="s">
        <v>305</v>
      </c>
      <c r="AR49" s="48">
        <f>AI46+AK46+AM46</f>
        <v>0</v>
      </c>
      <c r="AS49" s="115"/>
      <c r="AT49" s="3"/>
      <c r="AU49" s="3"/>
      <c r="AV49" s="3"/>
      <c r="AW49" s="3"/>
    </row>
    <row r="50" spans="1:49" ht="23.25" customHeight="1" x14ac:dyDescent="0.25">
      <c r="A50" s="130"/>
      <c r="B50" s="133"/>
      <c r="C50" s="135"/>
      <c r="D50" s="133"/>
      <c r="E50" s="138"/>
      <c r="F50" s="104" t="s">
        <v>97</v>
      </c>
      <c r="G50" s="106" t="s">
        <v>98</v>
      </c>
      <c r="H50" s="106" t="s">
        <v>99</v>
      </c>
      <c r="I50" s="119" t="s">
        <v>100</v>
      </c>
      <c r="J50" s="125" t="s">
        <v>87</v>
      </c>
      <c r="K50" s="117">
        <v>44587</v>
      </c>
      <c r="L50" s="117">
        <v>44925</v>
      </c>
      <c r="M50" s="119" t="s">
        <v>88</v>
      </c>
      <c r="N50" s="82">
        <v>0.25</v>
      </c>
      <c r="O50" s="82">
        <f t="shared" ref="O50" si="8">N50*(P50+R50+T50+V50+X50+Z50+AB50+AD50+AF50+AH50+AJ50+AL50)</f>
        <v>0.24999999999999997</v>
      </c>
      <c r="P50" s="82">
        <v>0.03</v>
      </c>
      <c r="Q50" s="82"/>
      <c r="R50" s="82">
        <v>0.11</v>
      </c>
      <c r="S50" s="82"/>
      <c r="T50" s="82">
        <v>0.09</v>
      </c>
      <c r="U50" s="82"/>
      <c r="V50" s="82">
        <v>0.09</v>
      </c>
      <c r="W50" s="82"/>
      <c r="X50" s="82">
        <v>0.09</v>
      </c>
      <c r="Y50" s="82"/>
      <c r="Z50" s="82">
        <v>0.09</v>
      </c>
      <c r="AA50" s="82"/>
      <c r="AB50" s="82">
        <v>0.09</v>
      </c>
      <c r="AC50" s="82"/>
      <c r="AD50" s="82">
        <v>0.09</v>
      </c>
      <c r="AE50" s="82"/>
      <c r="AF50" s="82">
        <v>0.09</v>
      </c>
      <c r="AG50" s="82"/>
      <c r="AH50" s="82">
        <v>0.09</v>
      </c>
      <c r="AI50" s="82"/>
      <c r="AJ50" s="82">
        <v>0.09</v>
      </c>
      <c r="AK50" s="82"/>
      <c r="AL50" s="82">
        <v>0.05</v>
      </c>
      <c r="AM50" s="82"/>
      <c r="AN50" s="113">
        <f>N50*(Q50+S50+U50+W50+Y50+AA50+AC50+AE50+AG50+AI50+AK50+AM50)</f>
        <v>0</v>
      </c>
      <c r="AO50" s="263" t="s">
        <v>302</v>
      </c>
      <c r="AP50" s="263" t="s">
        <v>302</v>
      </c>
      <c r="AQ50" s="263" t="s">
        <v>302</v>
      </c>
      <c r="AR50" s="48">
        <f>Q50+S50+U50</f>
        <v>0</v>
      </c>
      <c r="AS50" s="115">
        <f t="shared" ref="AS50" si="9">SUM(AR50:AR53)</f>
        <v>0</v>
      </c>
      <c r="AT50" s="3"/>
      <c r="AU50" s="3"/>
      <c r="AV50" s="3"/>
      <c r="AW50" s="3"/>
    </row>
    <row r="51" spans="1:49" ht="23.25" customHeight="1" x14ac:dyDescent="0.25">
      <c r="A51" s="130"/>
      <c r="B51" s="133"/>
      <c r="C51" s="135"/>
      <c r="D51" s="133"/>
      <c r="E51" s="138"/>
      <c r="F51" s="104"/>
      <c r="G51" s="106"/>
      <c r="H51" s="106"/>
      <c r="I51" s="119"/>
      <c r="J51" s="125"/>
      <c r="K51" s="117"/>
      <c r="L51" s="117"/>
      <c r="M51" s="119"/>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113"/>
      <c r="AO51" s="263" t="s">
        <v>303</v>
      </c>
      <c r="AP51" s="263" t="s">
        <v>303</v>
      </c>
      <c r="AQ51" s="263" t="s">
        <v>303</v>
      </c>
      <c r="AR51" s="48">
        <f>W50+Y50+AA50</f>
        <v>0</v>
      </c>
      <c r="AS51" s="115"/>
      <c r="AT51" s="3"/>
      <c r="AU51" s="3"/>
      <c r="AV51" s="3"/>
      <c r="AW51" s="3"/>
    </row>
    <row r="52" spans="1:49" ht="23.25" customHeight="1" x14ac:dyDescent="0.25">
      <c r="A52" s="130"/>
      <c r="B52" s="133"/>
      <c r="C52" s="135"/>
      <c r="D52" s="133"/>
      <c r="E52" s="138"/>
      <c r="F52" s="104"/>
      <c r="G52" s="106"/>
      <c r="H52" s="106"/>
      <c r="I52" s="119"/>
      <c r="J52" s="125"/>
      <c r="K52" s="117"/>
      <c r="L52" s="117"/>
      <c r="M52" s="119"/>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113"/>
      <c r="AO52" s="263" t="s">
        <v>304</v>
      </c>
      <c r="AP52" s="263" t="s">
        <v>304</v>
      </c>
      <c r="AQ52" s="263" t="s">
        <v>304</v>
      </c>
      <c r="AR52" s="48">
        <f>AC50+AE50+AG50</f>
        <v>0</v>
      </c>
      <c r="AS52" s="115"/>
      <c r="AT52" s="3"/>
      <c r="AU52" s="3"/>
      <c r="AV52" s="3"/>
      <c r="AW52" s="3"/>
    </row>
    <row r="53" spans="1:49" ht="23.25" customHeight="1" thickBot="1" x14ac:dyDescent="0.3">
      <c r="A53" s="131"/>
      <c r="B53" s="134"/>
      <c r="C53" s="136"/>
      <c r="D53" s="134"/>
      <c r="E53" s="139"/>
      <c r="F53" s="123"/>
      <c r="G53" s="124"/>
      <c r="H53" s="124"/>
      <c r="I53" s="120"/>
      <c r="J53" s="126"/>
      <c r="K53" s="118"/>
      <c r="L53" s="118"/>
      <c r="M53" s="120"/>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40"/>
      <c r="AO53" s="263" t="s">
        <v>305</v>
      </c>
      <c r="AP53" s="263" t="s">
        <v>305</v>
      </c>
      <c r="AQ53" s="263" t="s">
        <v>305</v>
      </c>
      <c r="AR53" s="48">
        <f>AI50+AK50+AM50</f>
        <v>0</v>
      </c>
      <c r="AS53" s="141"/>
      <c r="AT53" s="3"/>
      <c r="AU53" s="3"/>
      <c r="AV53" s="3"/>
      <c r="AW53" s="3"/>
    </row>
    <row r="54" spans="1:49" s="47" customFormat="1" ht="23.25" customHeight="1" x14ac:dyDescent="0.25">
      <c r="A54" s="97" t="s">
        <v>101</v>
      </c>
      <c r="B54" s="100" t="s">
        <v>102</v>
      </c>
      <c r="C54" s="147" t="s">
        <v>103</v>
      </c>
      <c r="D54" s="100" t="s">
        <v>104</v>
      </c>
      <c r="E54" s="100" t="s">
        <v>105</v>
      </c>
      <c r="F54" s="154" t="s">
        <v>106</v>
      </c>
      <c r="G54" s="156" t="s">
        <v>107</v>
      </c>
      <c r="H54" s="154" t="s">
        <v>108</v>
      </c>
      <c r="I54" s="154" t="s">
        <v>109</v>
      </c>
      <c r="J54" s="158" t="s">
        <v>87</v>
      </c>
      <c r="K54" s="150">
        <v>44562</v>
      </c>
      <c r="L54" s="150">
        <v>44651</v>
      </c>
      <c r="M54" s="152" t="s">
        <v>110</v>
      </c>
      <c r="N54" s="148">
        <v>0.12</v>
      </c>
      <c r="O54" s="148">
        <f>N54*(P54+R54+T54+V54+X54+Z54+AB54+AD54+AF54+AH54+AJ54+AL54)</f>
        <v>0.12</v>
      </c>
      <c r="P54" s="148"/>
      <c r="Q54" s="148"/>
      <c r="R54" s="148"/>
      <c r="S54" s="148"/>
      <c r="T54" s="148">
        <v>0.5</v>
      </c>
      <c r="U54" s="148"/>
      <c r="V54" s="148"/>
      <c r="W54" s="148"/>
      <c r="X54" s="148">
        <v>0.5</v>
      </c>
      <c r="Y54" s="148"/>
      <c r="Z54" s="148"/>
      <c r="AA54" s="148"/>
      <c r="AB54" s="148"/>
      <c r="AC54" s="148"/>
      <c r="AD54" s="148"/>
      <c r="AE54" s="148"/>
      <c r="AF54" s="148"/>
      <c r="AG54" s="148"/>
      <c r="AH54" s="148"/>
      <c r="AI54" s="148"/>
      <c r="AJ54" s="148"/>
      <c r="AK54" s="148"/>
      <c r="AL54" s="148"/>
      <c r="AM54" s="148"/>
      <c r="AN54" s="160">
        <f>N54*(Q54+S54+U54+W54+Y54+AA54+AC54+AE54+AG54+AI54+AK54+AM54)</f>
        <v>0</v>
      </c>
      <c r="AO54" s="263" t="s">
        <v>302</v>
      </c>
      <c r="AP54" s="263" t="s">
        <v>302</v>
      </c>
      <c r="AQ54" s="263" t="s">
        <v>302</v>
      </c>
      <c r="AR54" s="48">
        <f>Q54+S54+U54</f>
        <v>0</v>
      </c>
      <c r="AS54" s="162">
        <f>SUM(AR54:AR57)</f>
        <v>0</v>
      </c>
      <c r="AT54" s="46"/>
      <c r="AU54" s="46"/>
      <c r="AV54" s="46"/>
      <c r="AW54" s="46"/>
    </row>
    <row r="55" spans="1:49" s="47" customFormat="1" ht="23.25" customHeight="1" x14ac:dyDescent="0.25">
      <c r="A55" s="98"/>
      <c r="B55" s="101"/>
      <c r="C55" s="101"/>
      <c r="D55" s="101"/>
      <c r="E55" s="101"/>
      <c r="F55" s="155"/>
      <c r="G55" s="157"/>
      <c r="H55" s="155"/>
      <c r="I55" s="155"/>
      <c r="J55" s="159"/>
      <c r="K55" s="151"/>
      <c r="L55" s="151"/>
      <c r="M55" s="153"/>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61"/>
      <c r="AO55" s="263" t="s">
        <v>303</v>
      </c>
      <c r="AP55" s="263" t="s">
        <v>303</v>
      </c>
      <c r="AQ55" s="263" t="s">
        <v>303</v>
      </c>
      <c r="AR55" s="48">
        <f>W54+Y54+AA54</f>
        <v>0</v>
      </c>
      <c r="AS55" s="163"/>
      <c r="AT55" s="46"/>
      <c r="AU55" s="46"/>
      <c r="AV55" s="46"/>
      <c r="AW55" s="46"/>
    </row>
    <row r="56" spans="1:49" s="47" customFormat="1" ht="23.25" customHeight="1" x14ac:dyDescent="0.25">
      <c r="A56" s="98"/>
      <c r="B56" s="101"/>
      <c r="C56" s="101"/>
      <c r="D56" s="101"/>
      <c r="E56" s="101"/>
      <c r="F56" s="155"/>
      <c r="G56" s="157"/>
      <c r="H56" s="155"/>
      <c r="I56" s="155"/>
      <c r="J56" s="159"/>
      <c r="K56" s="151"/>
      <c r="L56" s="151"/>
      <c r="M56" s="153"/>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61"/>
      <c r="AO56" s="263" t="s">
        <v>304</v>
      </c>
      <c r="AP56" s="263" t="s">
        <v>304</v>
      </c>
      <c r="AQ56" s="263" t="s">
        <v>304</v>
      </c>
      <c r="AR56" s="48">
        <f>AC54+AE54+AG54</f>
        <v>0</v>
      </c>
      <c r="AS56" s="163"/>
      <c r="AT56" s="46"/>
      <c r="AU56" s="46"/>
      <c r="AV56" s="46"/>
      <c r="AW56" s="46"/>
    </row>
    <row r="57" spans="1:49" s="47" customFormat="1" ht="23.25" customHeight="1" x14ac:dyDescent="0.25">
      <c r="A57" s="98"/>
      <c r="B57" s="101"/>
      <c r="C57" s="101"/>
      <c r="D57" s="101"/>
      <c r="E57" s="101"/>
      <c r="F57" s="155"/>
      <c r="G57" s="157"/>
      <c r="H57" s="155"/>
      <c r="I57" s="155"/>
      <c r="J57" s="159"/>
      <c r="K57" s="151"/>
      <c r="L57" s="151"/>
      <c r="M57" s="153"/>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61"/>
      <c r="AO57" s="263" t="s">
        <v>305</v>
      </c>
      <c r="AP57" s="263" t="s">
        <v>305</v>
      </c>
      <c r="AQ57" s="263" t="s">
        <v>305</v>
      </c>
      <c r="AR57" s="48">
        <f>AI54+AK54+AM54</f>
        <v>0</v>
      </c>
      <c r="AS57" s="163"/>
      <c r="AT57" s="46"/>
      <c r="AU57" s="46"/>
      <c r="AV57" s="46"/>
      <c r="AW57" s="46"/>
    </row>
    <row r="58" spans="1:49" ht="23.25" customHeight="1" x14ac:dyDescent="0.25">
      <c r="A58" s="98"/>
      <c r="B58" s="101"/>
      <c r="C58" s="101"/>
      <c r="D58" s="101"/>
      <c r="E58" s="101"/>
      <c r="F58" s="104" t="s">
        <v>112</v>
      </c>
      <c r="G58" s="106" t="s">
        <v>113</v>
      </c>
      <c r="H58" s="106" t="s">
        <v>114</v>
      </c>
      <c r="I58" s="106" t="s">
        <v>114</v>
      </c>
      <c r="J58" s="125" t="s">
        <v>87</v>
      </c>
      <c r="K58" s="117">
        <v>44562</v>
      </c>
      <c r="L58" s="117">
        <v>44651</v>
      </c>
      <c r="M58" s="119" t="s">
        <v>110</v>
      </c>
      <c r="N58" s="82">
        <v>0.12</v>
      </c>
      <c r="O58" s="82">
        <f>N58*(P58+R58+T58+V58+X58+Z58+AB58+AD58+AF58+AH58+AJ58+AL58)</f>
        <v>0.12</v>
      </c>
      <c r="P58" s="82"/>
      <c r="Q58" s="82"/>
      <c r="R58" s="82"/>
      <c r="S58" s="82"/>
      <c r="T58" s="82">
        <v>0.25</v>
      </c>
      <c r="U58" s="82"/>
      <c r="V58" s="82"/>
      <c r="W58" s="82"/>
      <c r="X58" s="82"/>
      <c r="Y58" s="82"/>
      <c r="Z58" s="82">
        <v>0.25</v>
      </c>
      <c r="AA58" s="82"/>
      <c r="AB58" s="82"/>
      <c r="AC58" s="82"/>
      <c r="AD58" s="82"/>
      <c r="AE58" s="82"/>
      <c r="AF58" s="82">
        <v>0.25</v>
      </c>
      <c r="AG58" s="82"/>
      <c r="AH58" s="82"/>
      <c r="AI58" s="82"/>
      <c r="AJ58" s="82"/>
      <c r="AK58" s="82"/>
      <c r="AL58" s="82">
        <v>0.25</v>
      </c>
      <c r="AM58" s="82"/>
      <c r="AN58" s="113">
        <f>N58*(Q58+S58+U58+W58+Y58+AA58+AC58+AE58+AG58+AI58+AK58+AM58)</f>
        <v>0</v>
      </c>
      <c r="AO58" s="263" t="s">
        <v>302</v>
      </c>
      <c r="AP58" s="263" t="s">
        <v>302</v>
      </c>
      <c r="AQ58" s="263" t="s">
        <v>302</v>
      </c>
      <c r="AR58" s="48">
        <f>Q58+S58+U58</f>
        <v>0</v>
      </c>
      <c r="AS58" s="115">
        <f>SUM(AR58:AR61)</f>
        <v>0</v>
      </c>
      <c r="AT58" s="3"/>
      <c r="AU58" s="3"/>
      <c r="AV58" s="3"/>
      <c r="AW58" s="3"/>
    </row>
    <row r="59" spans="1:49" ht="23.25" customHeight="1" x14ac:dyDescent="0.25">
      <c r="A59" s="98"/>
      <c r="B59" s="101"/>
      <c r="C59" s="101"/>
      <c r="D59" s="101"/>
      <c r="E59" s="101"/>
      <c r="F59" s="104"/>
      <c r="G59" s="106"/>
      <c r="H59" s="106"/>
      <c r="I59" s="106"/>
      <c r="J59" s="125"/>
      <c r="K59" s="117"/>
      <c r="L59" s="117"/>
      <c r="M59" s="119"/>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113"/>
      <c r="AO59" s="263" t="s">
        <v>303</v>
      </c>
      <c r="AP59" s="263" t="s">
        <v>303</v>
      </c>
      <c r="AQ59" s="263" t="s">
        <v>303</v>
      </c>
      <c r="AR59" s="48">
        <f>W58+Y58+AA58</f>
        <v>0</v>
      </c>
      <c r="AS59" s="115"/>
      <c r="AT59" s="3"/>
      <c r="AU59" s="3"/>
      <c r="AV59" s="3"/>
      <c r="AW59" s="3"/>
    </row>
    <row r="60" spans="1:49" ht="23.25" customHeight="1" x14ac:dyDescent="0.25">
      <c r="A60" s="98"/>
      <c r="B60" s="101"/>
      <c r="C60" s="101"/>
      <c r="D60" s="101"/>
      <c r="E60" s="101"/>
      <c r="F60" s="104"/>
      <c r="G60" s="106"/>
      <c r="H60" s="106"/>
      <c r="I60" s="106"/>
      <c r="J60" s="125"/>
      <c r="K60" s="117"/>
      <c r="L60" s="117"/>
      <c r="M60" s="119"/>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113"/>
      <c r="AO60" s="263" t="s">
        <v>304</v>
      </c>
      <c r="AP60" s="263" t="s">
        <v>304</v>
      </c>
      <c r="AQ60" s="263" t="s">
        <v>304</v>
      </c>
      <c r="AR60" s="48">
        <f>AC58+AE58+AG58</f>
        <v>0</v>
      </c>
      <c r="AS60" s="115"/>
      <c r="AT60" s="3"/>
      <c r="AU60" s="3"/>
      <c r="AV60" s="3"/>
      <c r="AW60" s="3"/>
    </row>
    <row r="61" spans="1:49" ht="23.25" customHeight="1" x14ac:dyDescent="0.25">
      <c r="A61" s="98"/>
      <c r="B61" s="101"/>
      <c r="C61" s="101"/>
      <c r="D61" s="101"/>
      <c r="E61" s="101"/>
      <c r="F61" s="104"/>
      <c r="G61" s="106"/>
      <c r="H61" s="106"/>
      <c r="I61" s="106"/>
      <c r="J61" s="125"/>
      <c r="K61" s="117"/>
      <c r="L61" s="117"/>
      <c r="M61" s="119"/>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113"/>
      <c r="AO61" s="263" t="s">
        <v>305</v>
      </c>
      <c r="AP61" s="263" t="s">
        <v>305</v>
      </c>
      <c r="AQ61" s="263" t="s">
        <v>305</v>
      </c>
      <c r="AR61" s="48">
        <f>AI58+AK58+AM58</f>
        <v>0</v>
      </c>
      <c r="AS61" s="115"/>
      <c r="AT61" s="3"/>
      <c r="AU61" s="3"/>
      <c r="AV61" s="3"/>
      <c r="AW61" s="3"/>
    </row>
    <row r="62" spans="1:49" ht="23.25" customHeight="1" x14ac:dyDescent="0.25">
      <c r="A62" s="98"/>
      <c r="B62" s="101"/>
      <c r="C62" s="101"/>
      <c r="D62" s="101"/>
      <c r="E62" s="101"/>
      <c r="F62" s="155" t="s">
        <v>115</v>
      </c>
      <c r="G62" s="157" t="s">
        <v>116</v>
      </c>
      <c r="H62" s="157" t="s">
        <v>117</v>
      </c>
      <c r="I62" s="157" t="s">
        <v>118</v>
      </c>
      <c r="J62" s="159" t="s">
        <v>87</v>
      </c>
      <c r="K62" s="151">
        <v>44562</v>
      </c>
      <c r="L62" s="151">
        <v>44651</v>
      </c>
      <c r="M62" s="153" t="s">
        <v>110</v>
      </c>
      <c r="N62" s="149">
        <v>0.12</v>
      </c>
      <c r="O62" s="149">
        <f>N62*(P62+R62+T62+V62+X62+Z62+AB62+AD62+AF62+AH62+AJ62+AL62)</f>
        <v>0.12</v>
      </c>
      <c r="P62" s="149"/>
      <c r="Q62" s="149"/>
      <c r="R62" s="149"/>
      <c r="S62" s="149"/>
      <c r="T62" s="149">
        <v>0.25</v>
      </c>
      <c r="U62" s="149"/>
      <c r="V62" s="149"/>
      <c r="W62" s="149"/>
      <c r="X62" s="149"/>
      <c r="Y62" s="149"/>
      <c r="Z62" s="149">
        <v>0.25</v>
      </c>
      <c r="AA62" s="149"/>
      <c r="AB62" s="149"/>
      <c r="AC62" s="149"/>
      <c r="AD62" s="149"/>
      <c r="AE62" s="149"/>
      <c r="AF62" s="82">
        <v>0.25</v>
      </c>
      <c r="AG62" s="82"/>
      <c r="AH62" s="82"/>
      <c r="AI62" s="82"/>
      <c r="AJ62" s="82"/>
      <c r="AK62" s="82"/>
      <c r="AL62" s="82">
        <v>0.25</v>
      </c>
      <c r="AM62" s="149"/>
      <c r="AN62" s="161">
        <f>N62*(Q62+S62+U62+W62+Y62+AA62+AC62+AE62+AG62+AI62+AK62+AM62)</f>
        <v>0</v>
      </c>
      <c r="AO62" s="263" t="s">
        <v>302</v>
      </c>
      <c r="AP62" s="263" t="s">
        <v>302</v>
      </c>
      <c r="AQ62" s="263" t="s">
        <v>302</v>
      </c>
      <c r="AR62" s="48">
        <f>Q62+S62+U62</f>
        <v>0</v>
      </c>
      <c r="AS62" s="163">
        <f t="shared" ref="AS62" si="10">SUM(AR62:AR65)</f>
        <v>0</v>
      </c>
      <c r="AT62" s="3"/>
      <c r="AU62" s="3"/>
      <c r="AV62" s="3"/>
      <c r="AW62" s="3"/>
    </row>
    <row r="63" spans="1:49" s="47" customFormat="1" ht="23.25" customHeight="1" x14ac:dyDescent="0.25">
      <c r="A63" s="98"/>
      <c r="B63" s="101"/>
      <c r="C63" s="101"/>
      <c r="D63" s="101"/>
      <c r="E63" s="101"/>
      <c r="F63" s="155"/>
      <c r="G63" s="157"/>
      <c r="H63" s="157"/>
      <c r="I63" s="157"/>
      <c r="J63" s="159"/>
      <c r="K63" s="151"/>
      <c r="L63" s="151"/>
      <c r="M63" s="153"/>
      <c r="N63" s="149"/>
      <c r="O63" s="149"/>
      <c r="P63" s="149"/>
      <c r="Q63" s="149"/>
      <c r="R63" s="149"/>
      <c r="S63" s="149"/>
      <c r="T63" s="149"/>
      <c r="U63" s="149"/>
      <c r="V63" s="149"/>
      <c r="W63" s="149"/>
      <c r="X63" s="149"/>
      <c r="Y63" s="149"/>
      <c r="Z63" s="149"/>
      <c r="AA63" s="149"/>
      <c r="AB63" s="149"/>
      <c r="AC63" s="149"/>
      <c r="AD63" s="149"/>
      <c r="AE63" s="149"/>
      <c r="AF63" s="82"/>
      <c r="AG63" s="82"/>
      <c r="AH63" s="82"/>
      <c r="AI63" s="82"/>
      <c r="AJ63" s="82"/>
      <c r="AK63" s="82"/>
      <c r="AL63" s="82"/>
      <c r="AM63" s="149"/>
      <c r="AN63" s="161"/>
      <c r="AO63" s="263" t="s">
        <v>303</v>
      </c>
      <c r="AP63" s="263" t="s">
        <v>303</v>
      </c>
      <c r="AQ63" s="263" t="s">
        <v>303</v>
      </c>
      <c r="AR63" s="48">
        <f>W62+Y62+AA62</f>
        <v>0</v>
      </c>
      <c r="AS63" s="164"/>
      <c r="AT63" s="46"/>
      <c r="AU63" s="46"/>
      <c r="AV63" s="46"/>
      <c r="AW63" s="46"/>
    </row>
    <row r="64" spans="1:49" s="47" customFormat="1" ht="23.25" customHeight="1" x14ac:dyDescent="0.25">
      <c r="A64" s="98"/>
      <c r="B64" s="101"/>
      <c r="C64" s="101"/>
      <c r="D64" s="101"/>
      <c r="E64" s="101"/>
      <c r="F64" s="155"/>
      <c r="G64" s="157"/>
      <c r="H64" s="157"/>
      <c r="I64" s="157"/>
      <c r="J64" s="159"/>
      <c r="K64" s="151"/>
      <c r="L64" s="151"/>
      <c r="M64" s="153"/>
      <c r="N64" s="149"/>
      <c r="O64" s="149"/>
      <c r="P64" s="149"/>
      <c r="Q64" s="149"/>
      <c r="R64" s="149"/>
      <c r="S64" s="149"/>
      <c r="T64" s="149"/>
      <c r="U64" s="149"/>
      <c r="V64" s="149"/>
      <c r="W64" s="149"/>
      <c r="X64" s="149"/>
      <c r="Y64" s="149"/>
      <c r="Z64" s="149"/>
      <c r="AA64" s="149"/>
      <c r="AB64" s="149"/>
      <c r="AC64" s="149"/>
      <c r="AD64" s="149"/>
      <c r="AE64" s="149"/>
      <c r="AF64" s="82"/>
      <c r="AG64" s="82"/>
      <c r="AH64" s="82"/>
      <c r="AI64" s="82"/>
      <c r="AJ64" s="82"/>
      <c r="AK64" s="82"/>
      <c r="AL64" s="82"/>
      <c r="AM64" s="149"/>
      <c r="AN64" s="161"/>
      <c r="AO64" s="263" t="s">
        <v>304</v>
      </c>
      <c r="AP64" s="263" t="s">
        <v>304</v>
      </c>
      <c r="AQ64" s="263" t="s">
        <v>304</v>
      </c>
      <c r="AR64" s="48">
        <f>AC62+AE62+AG62</f>
        <v>0</v>
      </c>
      <c r="AS64" s="164"/>
      <c r="AT64" s="46"/>
      <c r="AU64" s="46"/>
      <c r="AV64" s="46"/>
      <c r="AW64" s="46"/>
    </row>
    <row r="65" spans="1:49" s="47" customFormat="1" ht="23.25" customHeight="1" x14ac:dyDescent="0.25">
      <c r="A65" s="98"/>
      <c r="B65" s="101"/>
      <c r="C65" s="101"/>
      <c r="D65" s="101"/>
      <c r="E65" s="101"/>
      <c r="F65" s="155"/>
      <c r="G65" s="157"/>
      <c r="H65" s="157"/>
      <c r="I65" s="157"/>
      <c r="J65" s="159"/>
      <c r="K65" s="151"/>
      <c r="L65" s="151"/>
      <c r="M65" s="153"/>
      <c r="N65" s="149"/>
      <c r="O65" s="149"/>
      <c r="P65" s="149"/>
      <c r="Q65" s="149"/>
      <c r="R65" s="149"/>
      <c r="S65" s="149"/>
      <c r="T65" s="149"/>
      <c r="U65" s="149"/>
      <c r="V65" s="149"/>
      <c r="W65" s="149"/>
      <c r="X65" s="149"/>
      <c r="Y65" s="149"/>
      <c r="Z65" s="149"/>
      <c r="AA65" s="149"/>
      <c r="AB65" s="149"/>
      <c r="AC65" s="149"/>
      <c r="AD65" s="149"/>
      <c r="AE65" s="149"/>
      <c r="AF65" s="82"/>
      <c r="AG65" s="82"/>
      <c r="AH65" s="82"/>
      <c r="AI65" s="82"/>
      <c r="AJ65" s="82"/>
      <c r="AK65" s="82"/>
      <c r="AL65" s="82"/>
      <c r="AM65" s="149"/>
      <c r="AN65" s="161"/>
      <c r="AO65" s="263" t="s">
        <v>305</v>
      </c>
      <c r="AP65" s="263" t="s">
        <v>305</v>
      </c>
      <c r="AQ65" s="263" t="s">
        <v>305</v>
      </c>
      <c r="AR65" s="48">
        <f>AI62+AK62+AM62</f>
        <v>0</v>
      </c>
      <c r="AS65" s="164"/>
      <c r="AT65" s="46"/>
      <c r="AU65" s="46"/>
      <c r="AV65" s="46"/>
      <c r="AW65" s="46"/>
    </row>
    <row r="66" spans="1:49" ht="23.25" customHeight="1" x14ac:dyDescent="0.25">
      <c r="A66" s="98"/>
      <c r="B66" s="101"/>
      <c r="C66" s="101"/>
      <c r="D66" s="101"/>
      <c r="E66" s="101"/>
      <c r="F66" s="104" t="s">
        <v>119</v>
      </c>
      <c r="G66" s="106" t="s">
        <v>120</v>
      </c>
      <c r="H66" s="106" t="s">
        <v>121</v>
      </c>
      <c r="I66" s="106" t="s">
        <v>122</v>
      </c>
      <c r="J66" s="125" t="s">
        <v>87</v>
      </c>
      <c r="K66" s="117">
        <v>44682</v>
      </c>
      <c r="L66" s="117">
        <v>44895</v>
      </c>
      <c r="M66" s="119" t="s">
        <v>110</v>
      </c>
      <c r="N66" s="82">
        <v>0.12</v>
      </c>
      <c r="O66" s="82">
        <f>N66*(P66+R66+T66+V66+X66+Z66+AB66+AD66+AF66+AH66+AJ66+AL66)</f>
        <v>0.12</v>
      </c>
      <c r="P66" s="82"/>
      <c r="Q66" s="82"/>
      <c r="R66" s="82"/>
      <c r="S66" s="82"/>
      <c r="T66" s="82">
        <v>0.2</v>
      </c>
      <c r="U66" s="82"/>
      <c r="V66" s="82"/>
      <c r="W66" s="82"/>
      <c r="X66" s="82"/>
      <c r="Y66" s="82"/>
      <c r="Z66" s="82">
        <v>0.4</v>
      </c>
      <c r="AA66" s="82"/>
      <c r="AB66" s="82"/>
      <c r="AC66" s="82"/>
      <c r="AD66" s="82"/>
      <c r="AE66" s="82"/>
      <c r="AF66" s="82"/>
      <c r="AG66" s="82"/>
      <c r="AH66" s="82">
        <v>0.2</v>
      </c>
      <c r="AI66" s="82"/>
      <c r="AJ66" s="82">
        <v>0.2</v>
      </c>
      <c r="AK66" s="82"/>
      <c r="AL66" s="82"/>
      <c r="AM66" s="82"/>
      <c r="AN66" s="113">
        <f>N66*(Q66+S66+U66+W66+Y66+AA66+AC66+AE66+AG66+AI66+AK66+AM66)</f>
        <v>0</v>
      </c>
      <c r="AO66" s="263" t="s">
        <v>302</v>
      </c>
      <c r="AP66" s="263" t="s">
        <v>302</v>
      </c>
      <c r="AQ66" s="263" t="s">
        <v>302</v>
      </c>
      <c r="AR66" s="48">
        <f>Q66+S66+U66</f>
        <v>0</v>
      </c>
      <c r="AS66" s="165">
        <f>SUM(AR66:AR69)</f>
        <v>0</v>
      </c>
      <c r="AT66" s="3"/>
      <c r="AU66" s="3"/>
      <c r="AV66" s="3"/>
      <c r="AW66" s="3"/>
    </row>
    <row r="67" spans="1:49" ht="23.25" customHeight="1" x14ac:dyDescent="0.25">
      <c r="A67" s="98"/>
      <c r="B67" s="101"/>
      <c r="C67" s="101"/>
      <c r="D67" s="101"/>
      <c r="E67" s="101"/>
      <c r="F67" s="104"/>
      <c r="G67" s="106"/>
      <c r="H67" s="106"/>
      <c r="I67" s="106"/>
      <c r="J67" s="125"/>
      <c r="K67" s="117"/>
      <c r="L67" s="117"/>
      <c r="M67" s="119"/>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113"/>
      <c r="AO67" s="263" t="s">
        <v>303</v>
      </c>
      <c r="AP67" s="263" t="s">
        <v>303</v>
      </c>
      <c r="AQ67" s="263" t="s">
        <v>303</v>
      </c>
      <c r="AR67" s="48">
        <f>W66+Y66+AA66</f>
        <v>0</v>
      </c>
      <c r="AS67" s="115"/>
      <c r="AT67" s="3"/>
      <c r="AU67" s="3"/>
      <c r="AV67" s="3"/>
      <c r="AW67" s="3"/>
    </row>
    <row r="68" spans="1:49" ht="23.25" customHeight="1" x14ac:dyDescent="0.25">
      <c r="A68" s="98"/>
      <c r="B68" s="101"/>
      <c r="C68" s="101"/>
      <c r="D68" s="101"/>
      <c r="E68" s="101"/>
      <c r="F68" s="104"/>
      <c r="G68" s="106"/>
      <c r="H68" s="106"/>
      <c r="I68" s="106"/>
      <c r="J68" s="125"/>
      <c r="K68" s="117"/>
      <c r="L68" s="117"/>
      <c r="M68" s="119"/>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113"/>
      <c r="AO68" s="263" t="s">
        <v>304</v>
      </c>
      <c r="AP68" s="263" t="s">
        <v>304</v>
      </c>
      <c r="AQ68" s="263" t="s">
        <v>304</v>
      </c>
      <c r="AR68" s="48">
        <f>AC66+AE66+AG66</f>
        <v>0</v>
      </c>
      <c r="AS68" s="115"/>
      <c r="AT68" s="3"/>
      <c r="AU68" s="3"/>
      <c r="AV68" s="3"/>
      <c r="AW68" s="3"/>
    </row>
    <row r="69" spans="1:49" ht="23.25" customHeight="1" x14ac:dyDescent="0.25">
      <c r="A69" s="98"/>
      <c r="B69" s="101"/>
      <c r="C69" s="101"/>
      <c r="D69" s="101"/>
      <c r="E69" s="101"/>
      <c r="F69" s="104"/>
      <c r="G69" s="106"/>
      <c r="H69" s="106"/>
      <c r="I69" s="106"/>
      <c r="J69" s="125"/>
      <c r="K69" s="117"/>
      <c r="L69" s="117"/>
      <c r="M69" s="119"/>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113"/>
      <c r="AO69" s="263" t="s">
        <v>305</v>
      </c>
      <c r="AP69" s="263" t="s">
        <v>305</v>
      </c>
      <c r="AQ69" s="263" t="s">
        <v>305</v>
      </c>
      <c r="AR69" s="48">
        <f>AI66+AK66+AM66</f>
        <v>0</v>
      </c>
      <c r="AS69" s="115"/>
      <c r="AT69" s="3"/>
      <c r="AU69" s="3"/>
      <c r="AV69" s="3"/>
      <c r="AW69" s="3"/>
    </row>
    <row r="70" spans="1:49" s="47" customFormat="1" ht="23.25" customHeight="1" x14ac:dyDescent="0.25">
      <c r="A70" s="98"/>
      <c r="B70" s="101"/>
      <c r="C70" s="101"/>
      <c r="D70" s="101"/>
      <c r="E70" s="101"/>
      <c r="F70" s="155" t="s">
        <v>123</v>
      </c>
      <c r="G70" s="157" t="s">
        <v>124</v>
      </c>
      <c r="H70" s="157" t="s">
        <v>125</v>
      </c>
      <c r="I70" s="157" t="s">
        <v>126</v>
      </c>
      <c r="J70" s="159" t="s">
        <v>87</v>
      </c>
      <c r="K70" s="151">
        <v>44593</v>
      </c>
      <c r="L70" s="151">
        <v>44895</v>
      </c>
      <c r="M70" s="153" t="s">
        <v>110</v>
      </c>
      <c r="N70" s="149">
        <v>0.13</v>
      </c>
      <c r="O70" s="149">
        <f>N70*(P70+R70+T70+V70+X70+Z70+AB70+AD70+AF70+AH70+AJ70+AL70)</f>
        <v>0.13</v>
      </c>
      <c r="P70" s="149"/>
      <c r="Q70" s="149"/>
      <c r="R70" s="149"/>
      <c r="S70" s="149"/>
      <c r="T70" s="149">
        <v>0.25</v>
      </c>
      <c r="U70" s="149"/>
      <c r="V70" s="149"/>
      <c r="W70" s="149"/>
      <c r="X70" s="149"/>
      <c r="Y70" s="149"/>
      <c r="Z70" s="149">
        <v>0.25</v>
      </c>
      <c r="AA70" s="149"/>
      <c r="AB70" s="149"/>
      <c r="AC70" s="149"/>
      <c r="AD70" s="149"/>
      <c r="AE70" s="149"/>
      <c r="AF70" s="149"/>
      <c r="AG70" s="149"/>
      <c r="AH70" s="149">
        <v>0.25</v>
      </c>
      <c r="AI70" s="149"/>
      <c r="AJ70" s="149"/>
      <c r="AK70" s="149"/>
      <c r="AL70" s="149">
        <v>0.25</v>
      </c>
      <c r="AM70" s="149"/>
      <c r="AN70" s="161">
        <f>N70*(Q70+S70+U70+W70+Y70+AA70+AC70+AE70+AG70+AI70+AK70+AM70)</f>
        <v>0</v>
      </c>
      <c r="AO70" s="263" t="s">
        <v>302</v>
      </c>
      <c r="AP70" s="263" t="s">
        <v>302</v>
      </c>
      <c r="AQ70" s="263" t="s">
        <v>302</v>
      </c>
      <c r="AR70" s="48">
        <f>Q70+S70+U70</f>
        <v>0</v>
      </c>
      <c r="AS70" s="163">
        <f t="shared" ref="AS70" si="11">SUM(AR70:AR73)</f>
        <v>0</v>
      </c>
      <c r="AT70" s="46"/>
      <c r="AU70" s="46"/>
      <c r="AV70" s="46"/>
      <c r="AW70" s="46"/>
    </row>
    <row r="71" spans="1:49" s="47" customFormat="1" ht="23.25" customHeight="1" x14ac:dyDescent="0.25">
      <c r="A71" s="98"/>
      <c r="B71" s="101"/>
      <c r="C71" s="101"/>
      <c r="D71" s="101"/>
      <c r="E71" s="101"/>
      <c r="F71" s="155"/>
      <c r="G71" s="157"/>
      <c r="H71" s="157"/>
      <c r="I71" s="157"/>
      <c r="J71" s="159"/>
      <c r="K71" s="151"/>
      <c r="L71" s="151"/>
      <c r="M71" s="153"/>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61"/>
      <c r="AO71" s="263" t="s">
        <v>303</v>
      </c>
      <c r="AP71" s="263" t="s">
        <v>303</v>
      </c>
      <c r="AQ71" s="263" t="s">
        <v>303</v>
      </c>
      <c r="AR71" s="48">
        <f>W70+Y70+AA70</f>
        <v>0</v>
      </c>
      <c r="AS71" s="163"/>
      <c r="AT71" s="46"/>
      <c r="AU71" s="46"/>
      <c r="AV71" s="46"/>
      <c r="AW71" s="46"/>
    </row>
    <row r="72" spans="1:49" s="47" customFormat="1" ht="23.25" customHeight="1" x14ac:dyDescent="0.25">
      <c r="A72" s="98"/>
      <c r="B72" s="101"/>
      <c r="C72" s="101"/>
      <c r="D72" s="101"/>
      <c r="E72" s="101"/>
      <c r="F72" s="155"/>
      <c r="G72" s="157"/>
      <c r="H72" s="157"/>
      <c r="I72" s="157"/>
      <c r="J72" s="159"/>
      <c r="K72" s="151"/>
      <c r="L72" s="151"/>
      <c r="M72" s="153"/>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61"/>
      <c r="AO72" s="263" t="s">
        <v>304</v>
      </c>
      <c r="AP72" s="263" t="s">
        <v>304</v>
      </c>
      <c r="AQ72" s="263" t="s">
        <v>304</v>
      </c>
      <c r="AR72" s="48">
        <f>AC70+AE70+AG70</f>
        <v>0</v>
      </c>
      <c r="AS72" s="163"/>
      <c r="AT72" s="46"/>
      <c r="AU72" s="46"/>
      <c r="AV72" s="46"/>
      <c r="AW72" s="46"/>
    </row>
    <row r="73" spans="1:49" s="47" customFormat="1" ht="23.25" customHeight="1" x14ac:dyDescent="0.25">
      <c r="A73" s="98"/>
      <c r="B73" s="101"/>
      <c r="C73" s="101"/>
      <c r="D73" s="101"/>
      <c r="E73" s="101"/>
      <c r="F73" s="155"/>
      <c r="G73" s="157"/>
      <c r="H73" s="157"/>
      <c r="I73" s="157"/>
      <c r="J73" s="159"/>
      <c r="K73" s="151"/>
      <c r="L73" s="151"/>
      <c r="M73" s="153"/>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61"/>
      <c r="AO73" s="263" t="s">
        <v>305</v>
      </c>
      <c r="AP73" s="263" t="s">
        <v>305</v>
      </c>
      <c r="AQ73" s="263" t="s">
        <v>305</v>
      </c>
      <c r="AR73" s="48">
        <f>AI70+AK70+AM70</f>
        <v>0</v>
      </c>
      <c r="AS73" s="163"/>
      <c r="AT73" s="46"/>
      <c r="AU73" s="46"/>
      <c r="AV73" s="46"/>
      <c r="AW73" s="46"/>
    </row>
    <row r="74" spans="1:49" s="47" customFormat="1" ht="23.25" customHeight="1" x14ac:dyDescent="0.25">
      <c r="A74" s="98"/>
      <c r="B74" s="101"/>
      <c r="C74" s="101"/>
      <c r="D74" s="101"/>
      <c r="E74" s="101"/>
      <c r="F74" s="104" t="s">
        <v>127</v>
      </c>
      <c r="G74" s="106" t="s">
        <v>128</v>
      </c>
      <c r="H74" s="106" t="s">
        <v>129</v>
      </c>
      <c r="I74" s="106" t="s">
        <v>130</v>
      </c>
      <c r="J74" s="125" t="s">
        <v>87</v>
      </c>
      <c r="K74" s="117">
        <v>44593</v>
      </c>
      <c r="L74" s="117">
        <v>44895</v>
      </c>
      <c r="M74" s="119" t="s">
        <v>110</v>
      </c>
      <c r="N74" s="82">
        <v>0.13</v>
      </c>
      <c r="O74" s="82">
        <f>N74*(P74+R74+T74+V74+X74+Z74+AB74+AD74+AF74+AH74+AJ74+AL74)</f>
        <v>0.13</v>
      </c>
      <c r="P74" s="82"/>
      <c r="Q74" s="82"/>
      <c r="R74" s="82"/>
      <c r="S74" s="82"/>
      <c r="T74" s="82">
        <v>0.25</v>
      </c>
      <c r="U74" s="82"/>
      <c r="V74" s="82"/>
      <c r="W74" s="82"/>
      <c r="X74" s="82"/>
      <c r="Y74" s="82"/>
      <c r="Z74" s="82">
        <v>0.25</v>
      </c>
      <c r="AA74" s="82"/>
      <c r="AB74" s="82"/>
      <c r="AC74" s="82"/>
      <c r="AD74" s="82">
        <v>0.25</v>
      </c>
      <c r="AE74" s="82"/>
      <c r="AF74" s="82"/>
      <c r="AG74" s="82"/>
      <c r="AH74" s="82"/>
      <c r="AI74" s="82"/>
      <c r="AJ74" s="82">
        <v>0.25</v>
      </c>
      <c r="AK74" s="82"/>
      <c r="AL74" s="82"/>
      <c r="AM74" s="82"/>
      <c r="AN74" s="113">
        <f>N74*(Q74+S74+U74+W74+Y74+AA74+AC74+AE74+AG74+AI74+AK74+AM74)</f>
        <v>0</v>
      </c>
      <c r="AO74" s="263" t="s">
        <v>302</v>
      </c>
      <c r="AP74" s="263" t="s">
        <v>302</v>
      </c>
      <c r="AQ74" s="263" t="s">
        <v>302</v>
      </c>
      <c r="AR74" s="48">
        <f>Q74+S74+U74</f>
        <v>0</v>
      </c>
      <c r="AS74" s="115">
        <f t="shared" ref="AS74" si="12">SUM(AR74:AR77)</f>
        <v>0</v>
      </c>
      <c r="AT74" s="46"/>
      <c r="AU74" s="46"/>
      <c r="AV74" s="46"/>
      <c r="AW74" s="46"/>
    </row>
    <row r="75" spans="1:49" s="47" customFormat="1" ht="23.25" customHeight="1" x14ac:dyDescent="0.25">
      <c r="A75" s="98"/>
      <c r="B75" s="101"/>
      <c r="C75" s="101"/>
      <c r="D75" s="101"/>
      <c r="E75" s="101"/>
      <c r="F75" s="104"/>
      <c r="G75" s="106"/>
      <c r="H75" s="106"/>
      <c r="I75" s="106"/>
      <c r="J75" s="125"/>
      <c r="K75" s="117"/>
      <c r="L75" s="117"/>
      <c r="M75" s="119"/>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113"/>
      <c r="AO75" s="263" t="s">
        <v>303</v>
      </c>
      <c r="AP75" s="263" t="s">
        <v>303</v>
      </c>
      <c r="AQ75" s="263" t="s">
        <v>303</v>
      </c>
      <c r="AR75" s="48">
        <f>W74+Y74+AA74</f>
        <v>0</v>
      </c>
      <c r="AS75" s="115"/>
      <c r="AT75" s="46"/>
      <c r="AU75" s="46"/>
      <c r="AV75" s="46"/>
      <c r="AW75" s="46"/>
    </row>
    <row r="76" spans="1:49" ht="23.25" customHeight="1" x14ac:dyDescent="0.25">
      <c r="A76" s="98"/>
      <c r="B76" s="101"/>
      <c r="C76" s="101"/>
      <c r="D76" s="101"/>
      <c r="E76" s="101"/>
      <c r="F76" s="104"/>
      <c r="G76" s="106"/>
      <c r="H76" s="106"/>
      <c r="I76" s="106"/>
      <c r="J76" s="125"/>
      <c r="K76" s="117"/>
      <c r="L76" s="117"/>
      <c r="M76" s="119"/>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113"/>
      <c r="AO76" s="263" t="s">
        <v>304</v>
      </c>
      <c r="AP76" s="263" t="s">
        <v>304</v>
      </c>
      <c r="AQ76" s="263" t="s">
        <v>304</v>
      </c>
      <c r="AR76" s="48">
        <f>AC74+AE74+AG74</f>
        <v>0</v>
      </c>
      <c r="AS76" s="115"/>
      <c r="AT76" s="3"/>
      <c r="AU76" s="3"/>
      <c r="AV76" s="3"/>
      <c r="AW76" s="3"/>
    </row>
    <row r="77" spans="1:49" ht="23.25" customHeight="1" x14ac:dyDescent="0.25">
      <c r="A77" s="98"/>
      <c r="B77" s="101"/>
      <c r="C77" s="101"/>
      <c r="D77" s="101"/>
      <c r="E77" s="101"/>
      <c r="F77" s="104"/>
      <c r="G77" s="106"/>
      <c r="H77" s="106"/>
      <c r="I77" s="106"/>
      <c r="J77" s="125"/>
      <c r="K77" s="117"/>
      <c r="L77" s="117"/>
      <c r="M77" s="119"/>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113"/>
      <c r="AO77" s="263" t="s">
        <v>305</v>
      </c>
      <c r="AP77" s="263" t="s">
        <v>305</v>
      </c>
      <c r="AQ77" s="263" t="s">
        <v>305</v>
      </c>
      <c r="AR77" s="48">
        <f>AI74+AK74+AM74</f>
        <v>0</v>
      </c>
      <c r="AS77" s="115"/>
      <c r="AT77" s="3"/>
      <c r="AU77" s="3"/>
      <c r="AV77" s="3"/>
      <c r="AW77" s="3"/>
    </row>
    <row r="78" spans="1:49" ht="23.25" customHeight="1" x14ac:dyDescent="0.25">
      <c r="A78" s="98"/>
      <c r="B78" s="101"/>
      <c r="C78" s="101"/>
      <c r="D78" s="101"/>
      <c r="E78" s="101"/>
      <c r="F78" s="104" t="s">
        <v>131</v>
      </c>
      <c r="G78" s="106" t="s">
        <v>132</v>
      </c>
      <c r="H78" s="106" t="s">
        <v>133</v>
      </c>
      <c r="I78" s="106" t="s">
        <v>126</v>
      </c>
      <c r="J78" s="125" t="s">
        <v>87</v>
      </c>
      <c r="K78" s="117">
        <v>44593</v>
      </c>
      <c r="L78" s="117">
        <v>44895</v>
      </c>
      <c r="M78" s="119" t="s">
        <v>110</v>
      </c>
      <c r="N78" s="82">
        <v>0.13</v>
      </c>
      <c r="O78" s="82">
        <f>N78*(P78+R78+T78+V78+X78+Z78+AB78+AD78+AF78+AH78+AJ78+AL78)</f>
        <v>0.13</v>
      </c>
      <c r="P78" s="82"/>
      <c r="Q78" s="82"/>
      <c r="R78" s="82"/>
      <c r="S78" s="82"/>
      <c r="T78" s="82">
        <v>0.25</v>
      </c>
      <c r="U78" s="82"/>
      <c r="V78" s="82"/>
      <c r="W78" s="82"/>
      <c r="X78" s="82"/>
      <c r="Y78" s="82"/>
      <c r="Z78" s="82">
        <v>0.25</v>
      </c>
      <c r="AA78" s="82"/>
      <c r="AB78" s="82"/>
      <c r="AC78" s="82"/>
      <c r="AD78" s="82"/>
      <c r="AE78" s="82"/>
      <c r="AF78" s="82">
        <v>0.25</v>
      </c>
      <c r="AG78" s="82"/>
      <c r="AH78" s="82"/>
      <c r="AI78" s="82"/>
      <c r="AJ78" s="82">
        <v>0.25</v>
      </c>
      <c r="AK78" s="82"/>
      <c r="AL78" s="82"/>
      <c r="AM78" s="82"/>
      <c r="AN78" s="113">
        <f>N78*(Q78+S78+U78+W78+Y78+AA78+AC78+AE78+AG78+AI78+AK78+AM78)</f>
        <v>0</v>
      </c>
      <c r="AO78" s="263" t="s">
        <v>302</v>
      </c>
      <c r="AP78" s="263" t="s">
        <v>302</v>
      </c>
      <c r="AQ78" s="263" t="s">
        <v>302</v>
      </c>
      <c r="AR78" s="48">
        <f>Q78+S78+U78</f>
        <v>0</v>
      </c>
      <c r="AS78" s="115">
        <f t="shared" ref="AS78" si="13">SUM(AR78:AR81)</f>
        <v>0</v>
      </c>
      <c r="AT78" s="3"/>
      <c r="AU78" s="3"/>
      <c r="AV78" s="3"/>
      <c r="AW78" s="3"/>
    </row>
    <row r="79" spans="1:49" ht="23.25" customHeight="1" x14ac:dyDescent="0.25">
      <c r="A79" s="98"/>
      <c r="B79" s="101"/>
      <c r="C79" s="101"/>
      <c r="D79" s="101"/>
      <c r="E79" s="101"/>
      <c r="F79" s="104"/>
      <c r="G79" s="106"/>
      <c r="H79" s="106"/>
      <c r="I79" s="106"/>
      <c r="J79" s="125"/>
      <c r="K79" s="117"/>
      <c r="L79" s="117"/>
      <c r="M79" s="119"/>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113"/>
      <c r="AO79" s="263" t="s">
        <v>303</v>
      </c>
      <c r="AP79" s="263" t="s">
        <v>303</v>
      </c>
      <c r="AQ79" s="263" t="s">
        <v>303</v>
      </c>
      <c r="AR79" s="48">
        <f>W78+Y78+AA78</f>
        <v>0</v>
      </c>
      <c r="AS79" s="115"/>
      <c r="AT79" s="3"/>
      <c r="AU79" s="3"/>
      <c r="AV79" s="3"/>
      <c r="AW79" s="3"/>
    </row>
    <row r="80" spans="1:49" ht="23.25" customHeight="1" x14ac:dyDescent="0.25">
      <c r="A80" s="98"/>
      <c r="B80" s="101"/>
      <c r="C80" s="101"/>
      <c r="D80" s="101"/>
      <c r="E80" s="101"/>
      <c r="F80" s="104"/>
      <c r="G80" s="106"/>
      <c r="H80" s="106"/>
      <c r="I80" s="106"/>
      <c r="J80" s="125"/>
      <c r="K80" s="117"/>
      <c r="L80" s="117"/>
      <c r="M80" s="119"/>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113"/>
      <c r="AO80" s="263" t="s">
        <v>304</v>
      </c>
      <c r="AP80" s="263" t="s">
        <v>304</v>
      </c>
      <c r="AQ80" s="263" t="s">
        <v>304</v>
      </c>
      <c r="AR80" s="48">
        <f>AC78+AE78+AG78</f>
        <v>0</v>
      </c>
      <c r="AS80" s="115"/>
      <c r="AT80" s="3"/>
      <c r="AU80" s="3"/>
      <c r="AV80" s="3"/>
      <c r="AW80" s="3"/>
    </row>
    <row r="81" spans="1:49" ht="23.25" customHeight="1" x14ac:dyDescent="0.25">
      <c r="A81" s="98"/>
      <c r="B81" s="101"/>
      <c r="C81" s="101"/>
      <c r="D81" s="101"/>
      <c r="E81" s="101"/>
      <c r="F81" s="104"/>
      <c r="G81" s="106"/>
      <c r="H81" s="106"/>
      <c r="I81" s="106"/>
      <c r="J81" s="125"/>
      <c r="K81" s="117"/>
      <c r="L81" s="117"/>
      <c r="M81" s="119"/>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113"/>
      <c r="AO81" s="263" t="s">
        <v>305</v>
      </c>
      <c r="AP81" s="263" t="s">
        <v>305</v>
      </c>
      <c r="AQ81" s="263" t="s">
        <v>305</v>
      </c>
      <c r="AR81" s="48">
        <f>AI78+AK78+AM78</f>
        <v>0</v>
      </c>
      <c r="AS81" s="115"/>
      <c r="AT81" s="3"/>
      <c r="AU81" s="3"/>
      <c r="AV81" s="3"/>
      <c r="AW81" s="3"/>
    </row>
    <row r="82" spans="1:49" ht="23.25" customHeight="1" x14ac:dyDescent="0.25">
      <c r="A82" s="98"/>
      <c r="B82" s="101"/>
      <c r="C82" s="101"/>
      <c r="D82" s="101"/>
      <c r="E82" s="101"/>
      <c r="F82" s="104" t="s">
        <v>134</v>
      </c>
      <c r="G82" s="106" t="s">
        <v>135</v>
      </c>
      <c r="H82" s="166" t="s">
        <v>136</v>
      </c>
      <c r="I82" s="106" t="s">
        <v>126</v>
      </c>
      <c r="J82" s="125" t="s">
        <v>87</v>
      </c>
      <c r="K82" s="117">
        <v>44593</v>
      </c>
      <c r="L82" s="117">
        <v>44895</v>
      </c>
      <c r="M82" s="119" t="s">
        <v>110</v>
      </c>
      <c r="N82" s="82">
        <v>0.13</v>
      </c>
      <c r="O82" s="82">
        <f>N82*(P82+R82+T82+V82+X82+Z82+AB82+AD82+AF82+AH82+AJ82+AL82)</f>
        <v>0.12999999999999998</v>
      </c>
      <c r="P82" s="82"/>
      <c r="Q82" s="82"/>
      <c r="R82" s="121">
        <v>0.125</v>
      </c>
      <c r="S82" s="82"/>
      <c r="T82" s="121">
        <v>0.125</v>
      </c>
      <c r="U82" s="82"/>
      <c r="V82" s="82">
        <v>0.08</v>
      </c>
      <c r="W82" s="82"/>
      <c r="X82" s="82">
        <v>0.08</v>
      </c>
      <c r="Y82" s="82"/>
      <c r="Z82" s="82">
        <v>0.09</v>
      </c>
      <c r="AA82" s="82"/>
      <c r="AB82" s="82">
        <v>0.08</v>
      </c>
      <c r="AC82" s="82"/>
      <c r="AD82" s="82">
        <v>0.08</v>
      </c>
      <c r="AE82" s="82"/>
      <c r="AF82" s="82">
        <v>0.09</v>
      </c>
      <c r="AG82" s="82"/>
      <c r="AH82" s="82">
        <v>0.08</v>
      </c>
      <c r="AI82" s="82"/>
      <c r="AJ82" s="82">
        <v>0.08</v>
      </c>
      <c r="AK82" s="82"/>
      <c r="AL82" s="82">
        <v>0.09</v>
      </c>
      <c r="AM82" s="82"/>
      <c r="AN82" s="113">
        <f>N82*(Q82+S82+U82+W82+Y82+AA82+AC82+AE82+AG82+AI82+AK82+AM82)</f>
        <v>0</v>
      </c>
      <c r="AO82" s="263" t="s">
        <v>302</v>
      </c>
      <c r="AP82" s="263" t="s">
        <v>302</v>
      </c>
      <c r="AQ82" s="263" t="s">
        <v>302</v>
      </c>
      <c r="AR82" s="48">
        <f>Q82+S82+U82</f>
        <v>0</v>
      </c>
      <c r="AS82" s="115">
        <f>SUM(AR82:AR85)</f>
        <v>0</v>
      </c>
      <c r="AT82" s="3"/>
      <c r="AU82" s="3"/>
      <c r="AV82" s="3"/>
      <c r="AW82" s="3"/>
    </row>
    <row r="83" spans="1:49" ht="23.25" customHeight="1" x14ac:dyDescent="0.25">
      <c r="A83" s="98"/>
      <c r="B83" s="101"/>
      <c r="C83" s="101"/>
      <c r="D83" s="101"/>
      <c r="E83" s="101"/>
      <c r="F83" s="104"/>
      <c r="G83" s="106"/>
      <c r="H83" s="106"/>
      <c r="I83" s="106"/>
      <c r="J83" s="125"/>
      <c r="K83" s="117"/>
      <c r="L83" s="117"/>
      <c r="M83" s="119"/>
      <c r="N83" s="82"/>
      <c r="O83" s="82"/>
      <c r="P83" s="82"/>
      <c r="Q83" s="82"/>
      <c r="R83" s="121"/>
      <c r="S83" s="82"/>
      <c r="T83" s="121"/>
      <c r="U83" s="82"/>
      <c r="V83" s="82"/>
      <c r="W83" s="82"/>
      <c r="X83" s="82"/>
      <c r="Y83" s="82"/>
      <c r="Z83" s="82"/>
      <c r="AA83" s="82"/>
      <c r="AB83" s="82"/>
      <c r="AC83" s="82"/>
      <c r="AD83" s="82"/>
      <c r="AE83" s="82"/>
      <c r="AF83" s="82"/>
      <c r="AG83" s="82"/>
      <c r="AH83" s="82"/>
      <c r="AI83" s="82"/>
      <c r="AJ83" s="82"/>
      <c r="AK83" s="82"/>
      <c r="AL83" s="82"/>
      <c r="AM83" s="82"/>
      <c r="AN83" s="113"/>
      <c r="AO83" s="263" t="s">
        <v>303</v>
      </c>
      <c r="AP83" s="263" t="s">
        <v>303</v>
      </c>
      <c r="AQ83" s="263" t="s">
        <v>303</v>
      </c>
      <c r="AR83" s="48">
        <f>W82+Y82+AA82</f>
        <v>0</v>
      </c>
      <c r="AS83" s="115"/>
      <c r="AT83" s="3"/>
      <c r="AU83" s="3"/>
      <c r="AV83" s="3"/>
      <c r="AW83" s="3"/>
    </row>
    <row r="84" spans="1:49" ht="23.25" customHeight="1" x14ac:dyDescent="0.25">
      <c r="A84" s="98"/>
      <c r="B84" s="101"/>
      <c r="C84" s="101"/>
      <c r="D84" s="101"/>
      <c r="E84" s="101"/>
      <c r="F84" s="104"/>
      <c r="G84" s="106"/>
      <c r="H84" s="106"/>
      <c r="I84" s="106"/>
      <c r="J84" s="125"/>
      <c r="K84" s="117"/>
      <c r="L84" s="117"/>
      <c r="M84" s="119"/>
      <c r="N84" s="82"/>
      <c r="O84" s="82"/>
      <c r="P84" s="82"/>
      <c r="Q84" s="82"/>
      <c r="R84" s="121"/>
      <c r="S84" s="82"/>
      <c r="T84" s="121"/>
      <c r="U84" s="82"/>
      <c r="V84" s="82"/>
      <c r="W84" s="82"/>
      <c r="X84" s="82"/>
      <c r="Y84" s="82"/>
      <c r="Z84" s="82"/>
      <c r="AA84" s="82"/>
      <c r="AB84" s="82"/>
      <c r="AC84" s="82"/>
      <c r="AD84" s="82"/>
      <c r="AE84" s="82"/>
      <c r="AF84" s="82"/>
      <c r="AG84" s="82"/>
      <c r="AH84" s="82"/>
      <c r="AI84" s="82"/>
      <c r="AJ84" s="82"/>
      <c r="AK84" s="82"/>
      <c r="AL84" s="82"/>
      <c r="AM84" s="82"/>
      <c r="AN84" s="113"/>
      <c r="AO84" s="263" t="s">
        <v>304</v>
      </c>
      <c r="AP84" s="263" t="s">
        <v>304</v>
      </c>
      <c r="AQ84" s="263" t="s">
        <v>304</v>
      </c>
      <c r="AR84" s="48">
        <f>AC82+AE82+AG82</f>
        <v>0</v>
      </c>
      <c r="AS84" s="115"/>
      <c r="AT84" s="3"/>
      <c r="AU84" s="3"/>
      <c r="AV84" s="3"/>
      <c r="AW84" s="3"/>
    </row>
    <row r="85" spans="1:49" ht="23.25" customHeight="1" thickBot="1" x14ac:dyDescent="0.3">
      <c r="A85" s="99"/>
      <c r="B85" s="102"/>
      <c r="C85" s="102"/>
      <c r="D85" s="102"/>
      <c r="E85" s="102"/>
      <c r="F85" s="123"/>
      <c r="G85" s="124"/>
      <c r="H85" s="124"/>
      <c r="I85" s="124"/>
      <c r="J85" s="126"/>
      <c r="K85" s="118"/>
      <c r="L85" s="118"/>
      <c r="M85" s="120"/>
      <c r="N85" s="116"/>
      <c r="O85" s="116"/>
      <c r="P85" s="116"/>
      <c r="Q85" s="116"/>
      <c r="R85" s="122"/>
      <c r="S85" s="116"/>
      <c r="T85" s="122"/>
      <c r="U85" s="116"/>
      <c r="V85" s="116"/>
      <c r="W85" s="116"/>
      <c r="X85" s="116"/>
      <c r="Y85" s="116"/>
      <c r="Z85" s="116"/>
      <c r="AA85" s="116"/>
      <c r="AB85" s="116"/>
      <c r="AC85" s="116"/>
      <c r="AD85" s="116"/>
      <c r="AE85" s="116"/>
      <c r="AF85" s="116"/>
      <c r="AG85" s="116"/>
      <c r="AH85" s="116"/>
      <c r="AI85" s="116"/>
      <c r="AJ85" s="116"/>
      <c r="AK85" s="116"/>
      <c r="AL85" s="116"/>
      <c r="AM85" s="116"/>
      <c r="AN85" s="140"/>
      <c r="AO85" s="263" t="s">
        <v>305</v>
      </c>
      <c r="AP85" s="263" t="s">
        <v>305</v>
      </c>
      <c r="AQ85" s="263" t="s">
        <v>305</v>
      </c>
      <c r="AR85" s="48">
        <f>AI82+AK82+AM82</f>
        <v>0</v>
      </c>
      <c r="AS85" s="141"/>
      <c r="AT85" s="3"/>
      <c r="AU85" s="3"/>
      <c r="AV85" s="3"/>
      <c r="AW85" s="3"/>
    </row>
    <row r="86" spans="1:49" ht="23.25" customHeight="1" x14ac:dyDescent="0.25">
      <c r="A86" s="97" t="s">
        <v>137</v>
      </c>
      <c r="B86" s="100" t="s">
        <v>138</v>
      </c>
      <c r="C86" s="100" t="s">
        <v>139</v>
      </c>
      <c r="D86" s="100" t="s">
        <v>140</v>
      </c>
      <c r="E86" s="100" t="s">
        <v>141</v>
      </c>
      <c r="F86" s="103" t="s">
        <v>142</v>
      </c>
      <c r="G86" s="103" t="s">
        <v>143</v>
      </c>
      <c r="H86" s="103" t="s">
        <v>144</v>
      </c>
      <c r="I86" s="103" t="s">
        <v>145</v>
      </c>
      <c r="J86" s="127" t="s">
        <v>146</v>
      </c>
      <c r="K86" s="128">
        <v>44562</v>
      </c>
      <c r="L86" s="128">
        <v>44915</v>
      </c>
      <c r="M86" s="144" t="s">
        <v>147</v>
      </c>
      <c r="N86" s="81">
        <v>0.33</v>
      </c>
      <c r="O86" s="81">
        <f>N86*(P86+R86+T86+V86+X86+Z86+AB86+AD86+AF86+AH86+AJ86+AL86)</f>
        <v>0.33</v>
      </c>
      <c r="P86" s="81"/>
      <c r="Q86" s="81"/>
      <c r="R86" s="81"/>
      <c r="S86" s="81"/>
      <c r="T86" s="81">
        <v>0.17</v>
      </c>
      <c r="U86" s="81"/>
      <c r="V86" s="81">
        <v>0.11</v>
      </c>
      <c r="W86" s="81"/>
      <c r="X86" s="81"/>
      <c r="Y86" s="81"/>
      <c r="Z86" s="81">
        <v>0.17</v>
      </c>
      <c r="AA86" s="81"/>
      <c r="AB86" s="81"/>
      <c r="AC86" s="81"/>
      <c r="AD86" s="81">
        <v>0.11</v>
      </c>
      <c r="AE86" s="81"/>
      <c r="AF86" s="81">
        <v>0.17</v>
      </c>
      <c r="AG86" s="81"/>
      <c r="AH86" s="81"/>
      <c r="AI86" s="81"/>
      <c r="AJ86" s="81"/>
      <c r="AK86" s="81"/>
      <c r="AL86" s="81">
        <v>0.27</v>
      </c>
      <c r="AM86" s="81"/>
      <c r="AN86" s="112">
        <f>N86*(Q86+S86+U86+W86+Y86+AA86+AC86+AE86+AG86+AI86+AK86+AM86)</f>
        <v>0</v>
      </c>
      <c r="AO86" s="263" t="s">
        <v>302</v>
      </c>
      <c r="AP86" s="263" t="s">
        <v>302</v>
      </c>
      <c r="AQ86" s="263" t="s">
        <v>302</v>
      </c>
      <c r="AR86" s="48">
        <f>Q86+S86+U86</f>
        <v>0</v>
      </c>
      <c r="AS86" s="114">
        <f>SUM(AR86:AR89)</f>
        <v>0</v>
      </c>
      <c r="AT86" s="3"/>
      <c r="AU86" s="3"/>
      <c r="AV86" s="3"/>
      <c r="AW86" s="3"/>
    </row>
    <row r="87" spans="1:49" ht="23.25" customHeight="1" x14ac:dyDescent="0.25">
      <c r="A87" s="98"/>
      <c r="B87" s="101"/>
      <c r="C87" s="101"/>
      <c r="D87" s="101"/>
      <c r="E87" s="101"/>
      <c r="F87" s="104"/>
      <c r="G87" s="104"/>
      <c r="H87" s="104"/>
      <c r="I87" s="104"/>
      <c r="J87" s="125"/>
      <c r="K87" s="117"/>
      <c r="L87" s="117"/>
      <c r="M87" s="119"/>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113"/>
      <c r="AO87" s="263" t="s">
        <v>303</v>
      </c>
      <c r="AP87" s="263" t="s">
        <v>303</v>
      </c>
      <c r="AQ87" s="263" t="s">
        <v>303</v>
      </c>
      <c r="AR87" s="48">
        <f>W86+Y86+AA86</f>
        <v>0</v>
      </c>
      <c r="AS87" s="115"/>
      <c r="AT87" s="3"/>
      <c r="AU87" s="3"/>
      <c r="AV87" s="3"/>
      <c r="AW87" s="3"/>
    </row>
    <row r="88" spans="1:49" ht="23.25" customHeight="1" x14ac:dyDescent="0.25">
      <c r="A88" s="98"/>
      <c r="B88" s="101"/>
      <c r="C88" s="101"/>
      <c r="D88" s="101"/>
      <c r="E88" s="101"/>
      <c r="F88" s="104"/>
      <c r="G88" s="104"/>
      <c r="H88" s="104"/>
      <c r="I88" s="104"/>
      <c r="J88" s="125"/>
      <c r="K88" s="117"/>
      <c r="L88" s="117"/>
      <c r="M88" s="119"/>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113"/>
      <c r="AO88" s="263" t="s">
        <v>304</v>
      </c>
      <c r="AP88" s="263" t="s">
        <v>304</v>
      </c>
      <c r="AQ88" s="263" t="s">
        <v>304</v>
      </c>
      <c r="AR88" s="48">
        <f>AC86+AE86+AG86</f>
        <v>0</v>
      </c>
      <c r="AS88" s="115"/>
      <c r="AT88" s="3"/>
      <c r="AU88" s="3"/>
      <c r="AV88" s="3"/>
      <c r="AW88" s="3"/>
    </row>
    <row r="89" spans="1:49" ht="23.25" customHeight="1" x14ac:dyDescent="0.25">
      <c r="A89" s="98"/>
      <c r="B89" s="101"/>
      <c r="C89" s="101"/>
      <c r="D89" s="101"/>
      <c r="E89" s="101"/>
      <c r="F89" s="104"/>
      <c r="G89" s="104"/>
      <c r="H89" s="104"/>
      <c r="I89" s="104"/>
      <c r="J89" s="125"/>
      <c r="K89" s="117"/>
      <c r="L89" s="117"/>
      <c r="M89" s="119"/>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113"/>
      <c r="AO89" s="263" t="s">
        <v>305</v>
      </c>
      <c r="AP89" s="263" t="s">
        <v>305</v>
      </c>
      <c r="AQ89" s="263" t="s">
        <v>305</v>
      </c>
      <c r="AR89" s="48">
        <f>AI86+AK86+AM86</f>
        <v>0</v>
      </c>
      <c r="AS89" s="115"/>
      <c r="AT89" s="3"/>
      <c r="AU89" s="3"/>
      <c r="AV89" s="3"/>
      <c r="AW89" s="3"/>
    </row>
    <row r="90" spans="1:49" ht="23.25" customHeight="1" x14ac:dyDescent="0.25">
      <c r="A90" s="98"/>
      <c r="B90" s="101"/>
      <c r="C90" s="101"/>
      <c r="D90" s="101"/>
      <c r="E90" s="101"/>
      <c r="F90" s="104" t="s">
        <v>148</v>
      </c>
      <c r="G90" s="104" t="s">
        <v>149</v>
      </c>
      <c r="H90" s="104" t="s">
        <v>150</v>
      </c>
      <c r="I90" s="104" t="s">
        <v>151</v>
      </c>
      <c r="J90" s="125" t="s">
        <v>152</v>
      </c>
      <c r="K90" s="167">
        <v>44562</v>
      </c>
      <c r="L90" s="117">
        <v>44834</v>
      </c>
      <c r="M90" s="119" t="s">
        <v>66</v>
      </c>
      <c r="N90" s="82">
        <v>0.33</v>
      </c>
      <c r="O90" s="82">
        <f t="shared" ref="O90" si="14">N90*(P90+R90+T90+V90+X90+Z90+AB90+AD90+AF90+AH90+AJ90+AL90)</f>
        <v>0.32669999999999999</v>
      </c>
      <c r="P90" s="82"/>
      <c r="Q90" s="82"/>
      <c r="R90" s="82">
        <v>0.33</v>
      </c>
      <c r="S90" s="82"/>
      <c r="T90" s="82">
        <v>0.33</v>
      </c>
      <c r="U90" s="82"/>
      <c r="V90" s="82"/>
      <c r="W90" s="82"/>
      <c r="X90" s="82"/>
      <c r="Y90" s="82"/>
      <c r="Z90" s="82"/>
      <c r="AA90" s="82"/>
      <c r="AB90" s="82"/>
      <c r="AC90" s="82"/>
      <c r="AD90" s="82"/>
      <c r="AE90" s="82"/>
      <c r="AF90" s="82">
        <v>0.33</v>
      </c>
      <c r="AG90" s="82"/>
      <c r="AH90" s="82"/>
      <c r="AI90" s="82"/>
      <c r="AJ90" s="82"/>
      <c r="AK90" s="82"/>
      <c r="AL90" s="82"/>
      <c r="AM90" s="82"/>
      <c r="AN90" s="113">
        <f>N90*(Q90+S90+U90+W90+Y90+AA90+AC90+AE90+AG90+AI90+AK90+AM90)</f>
        <v>0</v>
      </c>
      <c r="AO90" s="263" t="s">
        <v>302</v>
      </c>
      <c r="AP90" s="263" t="s">
        <v>302</v>
      </c>
      <c r="AQ90" s="263" t="s">
        <v>302</v>
      </c>
      <c r="AR90" s="48">
        <f>Q90+S90+U90</f>
        <v>0</v>
      </c>
      <c r="AS90" s="115">
        <f t="shared" ref="AS90" si="15">SUM(AR90:AR93)</f>
        <v>0</v>
      </c>
      <c r="AT90" s="3"/>
      <c r="AU90" s="3"/>
      <c r="AV90" s="3"/>
      <c r="AW90" s="3"/>
    </row>
    <row r="91" spans="1:49" ht="23.25" customHeight="1" x14ac:dyDescent="0.25">
      <c r="A91" s="98"/>
      <c r="B91" s="101"/>
      <c r="C91" s="101"/>
      <c r="D91" s="101"/>
      <c r="E91" s="101"/>
      <c r="F91" s="104"/>
      <c r="G91" s="104"/>
      <c r="H91" s="104"/>
      <c r="I91" s="104"/>
      <c r="J91" s="125"/>
      <c r="K91" s="104"/>
      <c r="L91" s="117"/>
      <c r="M91" s="119"/>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113"/>
      <c r="AO91" s="263" t="s">
        <v>303</v>
      </c>
      <c r="AP91" s="263" t="s">
        <v>303</v>
      </c>
      <c r="AQ91" s="263" t="s">
        <v>303</v>
      </c>
      <c r="AR91" s="48">
        <f>W90+Y90+AA90</f>
        <v>0</v>
      </c>
      <c r="AS91" s="115"/>
      <c r="AT91" s="3"/>
      <c r="AU91" s="3"/>
      <c r="AV91" s="3"/>
      <c r="AW91" s="3"/>
    </row>
    <row r="92" spans="1:49" ht="23.25" customHeight="1" x14ac:dyDescent="0.25">
      <c r="A92" s="98"/>
      <c r="B92" s="101"/>
      <c r="C92" s="101"/>
      <c r="D92" s="101"/>
      <c r="E92" s="101"/>
      <c r="F92" s="104"/>
      <c r="G92" s="104"/>
      <c r="H92" s="104"/>
      <c r="I92" s="104"/>
      <c r="J92" s="125"/>
      <c r="K92" s="104"/>
      <c r="L92" s="117"/>
      <c r="M92" s="119"/>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113"/>
      <c r="AO92" s="263" t="s">
        <v>304</v>
      </c>
      <c r="AP92" s="263" t="s">
        <v>304</v>
      </c>
      <c r="AQ92" s="263" t="s">
        <v>304</v>
      </c>
      <c r="AR92" s="48">
        <f>AC90+AE90+AG90</f>
        <v>0</v>
      </c>
      <c r="AS92" s="115"/>
      <c r="AT92" s="3"/>
      <c r="AU92" s="3"/>
      <c r="AV92" s="3"/>
      <c r="AW92" s="3"/>
    </row>
    <row r="93" spans="1:49" ht="23.25" customHeight="1" x14ac:dyDescent="0.25">
      <c r="A93" s="98"/>
      <c r="B93" s="101"/>
      <c r="C93" s="101"/>
      <c r="D93" s="101"/>
      <c r="E93" s="101"/>
      <c r="F93" s="104"/>
      <c r="G93" s="104"/>
      <c r="H93" s="104"/>
      <c r="I93" s="104"/>
      <c r="J93" s="125"/>
      <c r="K93" s="104"/>
      <c r="L93" s="117"/>
      <c r="M93" s="119"/>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113"/>
      <c r="AO93" s="263" t="s">
        <v>305</v>
      </c>
      <c r="AP93" s="263" t="s">
        <v>305</v>
      </c>
      <c r="AQ93" s="263" t="s">
        <v>305</v>
      </c>
      <c r="AR93" s="48">
        <f>AI90+AK90+AM90</f>
        <v>0</v>
      </c>
      <c r="AS93" s="115"/>
      <c r="AT93" s="3"/>
      <c r="AU93" s="3"/>
      <c r="AV93" s="3"/>
      <c r="AW93" s="3"/>
    </row>
    <row r="94" spans="1:49" ht="23.25" customHeight="1" x14ac:dyDescent="0.25">
      <c r="A94" s="98"/>
      <c r="B94" s="101"/>
      <c r="C94" s="101"/>
      <c r="D94" s="101"/>
      <c r="E94" s="101"/>
      <c r="F94" s="104" t="s">
        <v>153</v>
      </c>
      <c r="G94" s="104" t="s">
        <v>154</v>
      </c>
      <c r="H94" s="104" t="s">
        <v>155</v>
      </c>
      <c r="I94" s="104" t="s">
        <v>156</v>
      </c>
      <c r="J94" s="125" t="s">
        <v>157</v>
      </c>
      <c r="K94" s="167">
        <v>44562</v>
      </c>
      <c r="L94" s="117">
        <v>44834</v>
      </c>
      <c r="M94" s="119" t="s">
        <v>66</v>
      </c>
      <c r="N94" s="82">
        <v>0.34</v>
      </c>
      <c r="O94" s="82">
        <f t="shared" ref="O94" si="16">N94*(P94+R94+T94+V94+X94+Z94+AB94+AD94+AF94+AH94+AJ94+AL94)</f>
        <v>0.33660000000000001</v>
      </c>
      <c r="P94" s="82"/>
      <c r="Q94" s="82"/>
      <c r="R94" s="82"/>
      <c r="S94" s="82"/>
      <c r="T94" s="82">
        <v>0.33</v>
      </c>
      <c r="U94" s="82"/>
      <c r="V94" s="82"/>
      <c r="W94" s="82"/>
      <c r="X94" s="82"/>
      <c r="Y94" s="82"/>
      <c r="Z94" s="82"/>
      <c r="AA94" s="82"/>
      <c r="AB94" s="82"/>
      <c r="AC94" s="82"/>
      <c r="AD94" s="82"/>
      <c r="AE94" s="82"/>
      <c r="AF94" s="82">
        <v>0.66</v>
      </c>
      <c r="AG94" s="82"/>
      <c r="AH94" s="82"/>
      <c r="AI94" s="82"/>
      <c r="AJ94" s="82"/>
      <c r="AK94" s="82"/>
      <c r="AL94" s="82"/>
      <c r="AM94" s="82"/>
      <c r="AN94" s="113">
        <f>N94*(Q94+S94+U94+W94+Y94+AA94+AC94+AE94+AG94+AI94+AK94+AM94)</f>
        <v>0</v>
      </c>
      <c r="AO94" s="263" t="s">
        <v>302</v>
      </c>
      <c r="AP94" s="263" t="s">
        <v>302</v>
      </c>
      <c r="AQ94" s="263" t="s">
        <v>302</v>
      </c>
      <c r="AR94" s="48">
        <f>Q94+S94+U94</f>
        <v>0</v>
      </c>
      <c r="AS94" s="115">
        <f t="shared" ref="AS94" si="17">SUM(AR94:AR97)</f>
        <v>0</v>
      </c>
      <c r="AT94" s="3"/>
      <c r="AU94" s="3"/>
      <c r="AV94" s="3"/>
      <c r="AW94" s="3"/>
    </row>
    <row r="95" spans="1:49" ht="23.25" customHeight="1" x14ac:dyDescent="0.25">
      <c r="A95" s="98"/>
      <c r="B95" s="101"/>
      <c r="C95" s="101"/>
      <c r="D95" s="101"/>
      <c r="E95" s="101"/>
      <c r="F95" s="104"/>
      <c r="G95" s="104"/>
      <c r="H95" s="104"/>
      <c r="I95" s="104"/>
      <c r="J95" s="125"/>
      <c r="K95" s="104"/>
      <c r="L95" s="117"/>
      <c r="M95" s="119"/>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113"/>
      <c r="AO95" s="263" t="s">
        <v>303</v>
      </c>
      <c r="AP95" s="263" t="s">
        <v>303</v>
      </c>
      <c r="AQ95" s="263" t="s">
        <v>303</v>
      </c>
      <c r="AR95" s="48">
        <f>W94+Y94+AA94</f>
        <v>0</v>
      </c>
      <c r="AS95" s="115"/>
      <c r="AT95" s="3"/>
      <c r="AU95" s="3"/>
      <c r="AV95" s="3"/>
      <c r="AW95" s="3"/>
    </row>
    <row r="96" spans="1:49" ht="23.25" customHeight="1" x14ac:dyDescent="0.25">
      <c r="A96" s="98"/>
      <c r="B96" s="101"/>
      <c r="C96" s="101"/>
      <c r="D96" s="101"/>
      <c r="E96" s="101"/>
      <c r="F96" s="104"/>
      <c r="G96" s="104"/>
      <c r="H96" s="104"/>
      <c r="I96" s="104"/>
      <c r="J96" s="125"/>
      <c r="K96" s="104"/>
      <c r="L96" s="117"/>
      <c r="M96" s="119"/>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113"/>
      <c r="AO96" s="263" t="s">
        <v>304</v>
      </c>
      <c r="AP96" s="263" t="s">
        <v>304</v>
      </c>
      <c r="AQ96" s="263" t="s">
        <v>304</v>
      </c>
      <c r="AR96" s="48">
        <f>AC94+AE94+AG94</f>
        <v>0</v>
      </c>
      <c r="AS96" s="115"/>
      <c r="AT96" s="3"/>
      <c r="AU96" s="3"/>
      <c r="AV96" s="3"/>
      <c r="AW96" s="3"/>
    </row>
    <row r="97" spans="1:49" ht="23.25" customHeight="1" thickBot="1" x14ac:dyDescent="0.3">
      <c r="A97" s="99"/>
      <c r="B97" s="102"/>
      <c r="C97" s="102"/>
      <c r="D97" s="102"/>
      <c r="E97" s="102"/>
      <c r="F97" s="123"/>
      <c r="G97" s="123"/>
      <c r="H97" s="123"/>
      <c r="I97" s="123"/>
      <c r="J97" s="126"/>
      <c r="K97" s="123"/>
      <c r="L97" s="118"/>
      <c r="M97" s="120"/>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40"/>
      <c r="AO97" s="263" t="s">
        <v>305</v>
      </c>
      <c r="AP97" s="263" t="s">
        <v>305</v>
      </c>
      <c r="AQ97" s="263" t="s">
        <v>305</v>
      </c>
      <c r="AR97" s="48">
        <f>AI94+AK94+AM94</f>
        <v>0</v>
      </c>
      <c r="AS97" s="141"/>
      <c r="AT97" s="3"/>
      <c r="AU97" s="3"/>
      <c r="AV97" s="3"/>
      <c r="AW97" s="3"/>
    </row>
    <row r="98" spans="1:49" ht="23.25" customHeight="1" x14ac:dyDescent="0.25">
      <c r="A98" s="97" t="s">
        <v>56</v>
      </c>
      <c r="B98" s="100" t="s">
        <v>57</v>
      </c>
      <c r="C98" s="100" t="s">
        <v>158</v>
      </c>
      <c r="D98" s="100" t="s">
        <v>159</v>
      </c>
      <c r="E98" s="100" t="s">
        <v>160</v>
      </c>
      <c r="F98" s="103" t="s">
        <v>161</v>
      </c>
      <c r="G98" s="105" t="s">
        <v>162</v>
      </c>
      <c r="H98" s="103" t="s">
        <v>163</v>
      </c>
      <c r="I98" s="103" t="s">
        <v>164</v>
      </c>
      <c r="J98" s="127" t="s">
        <v>165</v>
      </c>
      <c r="K98" s="128">
        <v>44682</v>
      </c>
      <c r="L98" s="128">
        <v>44926</v>
      </c>
      <c r="M98" s="144" t="s">
        <v>66</v>
      </c>
      <c r="N98" s="81">
        <v>0.33</v>
      </c>
      <c r="O98" s="81">
        <f t="shared" ref="O98" si="18">N98*(P98+R98+T98+V98+X98+Z98+AB98+AD98+AF98+AH98+AJ98+AL98)</f>
        <v>0.32669999999999999</v>
      </c>
      <c r="P98" s="81"/>
      <c r="Q98" s="81"/>
      <c r="R98" s="81"/>
      <c r="S98" s="81"/>
      <c r="T98" s="81"/>
      <c r="U98" s="81"/>
      <c r="V98" s="81"/>
      <c r="W98" s="81"/>
      <c r="X98" s="81">
        <v>0.33</v>
      </c>
      <c r="Y98" s="81"/>
      <c r="Z98" s="81"/>
      <c r="AA98" s="81"/>
      <c r="AB98" s="81"/>
      <c r="AC98" s="81"/>
      <c r="AD98" s="81"/>
      <c r="AE98" s="81"/>
      <c r="AF98" s="81">
        <v>0.33</v>
      </c>
      <c r="AG98" s="81"/>
      <c r="AH98" s="81"/>
      <c r="AI98" s="81"/>
      <c r="AJ98" s="81"/>
      <c r="AK98" s="81"/>
      <c r="AL98" s="81">
        <v>0.33</v>
      </c>
      <c r="AM98" s="81"/>
      <c r="AN98" s="112">
        <f>N98*(Q98+S98+U98+W98+Y98+AA98+AC98+AE98+AG98+AI98+AK98+AM98)</f>
        <v>0</v>
      </c>
      <c r="AO98" s="263" t="s">
        <v>302</v>
      </c>
      <c r="AP98" s="263" t="s">
        <v>302</v>
      </c>
      <c r="AQ98" s="263" t="s">
        <v>302</v>
      </c>
      <c r="AR98" s="48">
        <f>Q98+S98+U98</f>
        <v>0</v>
      </c>
      <c r="AS98" s="114">
        <f t="shared" ref="AS98" si="19">SUM(AR98:AR101)</f>
        <v>0</v>
      </c>
      <c r="AT98" s="3"/>
      <c r="AU98" s="3"/>
      <c r="AV98" s="3"/>
      <c r="AW98" s="3"/>
    </row>
    <row r="99" spans="1:49" ht="23.25" customHeight="1" x14ac:dyDescent="0.25">
      <c r="A99" s="98"/>
      <c r="B99" s="101"/>
      <c r="C99" s="101"/>
      <c r="D99" s="101"/>
      <c r="E99" s="101"/>
      <c r="F99" s="104"/>
      <c r="G99" s="106"/>
      <c r="H99" s="104"/>
      <c r="I99" s="104"/>
      <c r="J99" s="125"/>
      <c r="K99" s="117"/>
      <c r="L99" s="117"/>
      <c r="M99" s="119"/>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113"/>
      <c r="AO99" s="263" t="s">
        <v>303</v>
      </c>
      <c r="AP99" s="263" t="s">
        <v>303</v>
      </c>
      <c r="AQ99" s="263" t="s">
        <v>303</v>
      </c>
      <c r="AR99" s="48">
        <f>W98+Y98+AA98</f>
        <v>0</v>
      </c>
      <c r="AS99" s="115"/>
      <c r="AT99" s="3"/>
      <c r="AU99" s="3"/>
      <c r="AV99" s="3"/>
      <c r="AW99" s="3"/>
    </row>
    <row r="100" spans="1:49" ht="23.25" customHeight="1" x14ac:dyDescent="0.25">
      <c r="A100" s="98"/>
      <c r="B100" s="101"/>
      <c r="C100" s="101"/>
      <c r="D100" s="101"/>
      <c r="E100" s="101"/>
      <c r="F100" s="104"/>
      <c r="G100" s="106"/>
      <c r="H100" s="104"/>
      <c r="I100" s="104"/>
      <c r="J100" s="125"/>
      <c r="K100" s="117"/>
      <c r="L100" s="117"/>
      <c r="M100" s="119"/>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113"/>
      <c r="AO100" s="263" t="s">
        <v>304</v>
      </c>
      <c r="AP100" s="263" t="s">
        <v>304</v>
      </c>
      <c r="AQ100" s="263" t="s">
        <v>304</v>
      </c>
      <c r="AR100" s="48">
        <f>AC98+AE98+AG98</f>
        <v>0</v>
      </c>
      <c r="AS100" s="115"/>
      <c r="AT100" s="3"/>
      <c r="AU100" s="3"/>
      <c r="AV100" s="3"/>
      <c r="AW100" s="3"/>
    </row>
    <row r="101" spans="1:49" ht="23.25" customHeight="1" x14ac:dyDescent="0.25">
      <c r="A101" s="98"/>
      <c r="B101" s="101"/>
      <c r="C101" s="101"/>
      <c r="D101" s="101"/>
      <c r="E101" s="101"/>
      <c r="F101" s="104"/>
      <c r="G101" s="106"/>
      <c r="H101" s="104"/>
      <c r="I101" s="104"/>
      <c r="J101" s="125"/>
      <c r="K101" s="117"/>
      <c r="L101" s="117"/>
      <c r="M101" s="119"/>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113"/>
      <c r="AO101" s="263" t="s">
        <v>305</v>
      </c>
      <c r="AP101" s="263" t="s">
        <v>305</v>
      </c>
      <c r="AQ101" s="263" t="s">
        <v>305</v>
      </c>
      <c r="AR101" s="48">
        <f>AI98+AK98+AM98</f>
        <v>0</v>
      </c>
      <c r="AS101" s="115"/>
      <c r="AT101" s="3"/>
      <c r="AU101" s="3"/>
      <c r="AV101" s="3"/>
      <c r="AW101" s="3"/>
    </row>
    <row r="102" spans="1:49" ht="23.25" customHeight="1" x14ac:dyDescent="0.25">
      <c r="A102" s="98"/>
      <c r="B102" s="101"/>
      <c r="C102" s="101"/>
      <c r="D102" s="101"/>
      <c r="E102" s="101"/>
      <c r="F102" s="104" t="s">
        <v>166</v>
      </c>
      <c r="G102" s="106" t="s">
        <v>167</v>
      </c>
      <c r="H102" s="104" t="s">
        <v>168</v>
      </c>
      <c r="I102" s="104" t="s">
        <v>169</v>
      </c>
      <c r="J102" s="125" t="s">
        <v>170</v>
      </c>
      <c r="K102" s="117">
        <v>44743</v>
      </c>
      <c r="L102" s="117">
        <v>44910</v>
      </c>
      <c r="M102" s="119" t="s">
        <v>66</v>
      </c>
      <c r="N102" s="82">
        <v>0.33</v>
      </c>
      <c r="O102" s="82">
        <f t="shared" ref="O102" si="20">N102*(P102+R102+T102+V102+X102+Z102+AB102+AD102+AF102+AH102+AJ102+AL102)</f>
        <v>0.33</v>
      </c>
      <c r="P102" s="82"/>
      <c r="Q102" s="82"/>
      <c r="R102" s="82"/>
      <c r="S102" s="82"/>
      <c r="T102" s="82"/>
      <c r="U102" s="82"/>
      <c r="V102" s="82"/>
      <c r="W102" s="82"/>
      <c r="X102" s="82"/>
      <c r="Y102" s="82"/>
      <c r="Z102" s="82"/>
      <c r="AA102" s="82"/>
      <c r="AB102" s="82">
        <v>0.17</v>
      </c>
      <c r="AC102" s="82"/>
      <c r="AD102" s="82">
        <v>0.17</v>
      </c>
      <c r="AE102" s="82"/>
      <c r="AF102" s="82">
        <v>0.17</v>
      </c>
      <c r="AG102" s="82"/>
      <c r="AH102" s="82">
        <v>0.17</v>
      </c>
      <c r="AI102" s="82"/>
      <c r="AJ102" s="82">
        <v>0.16</v>
      </c>
      <c r="AK102" s="82"/>
      <c r="AL102" s="82">
        <v>0.16</v>
      </c>
      <c r="AM102" s="82"/>
      <c r="AN102" s="113">
        <f>N102*(Q102+S102+U102+W102+Y102+AA102+AC102+AE102+AG102+AI102+AK102+AM102)</f>
        <v>0</v>
      </c>
      <c r="AO102" s="263" t="s">
        <v>302</v>
      </c>
      <c r="AP102" s="263" t="s">
        <v>302</v>
      </c>
      <c r="AQ102" s="263" t="s">
        <v>302</v>
      </c>
      <c r="AR102" s="48">
        <f>Q102+S102+U102</f>
        <v>0</v>
      </c>
      <c r="AS102" s="115">
        <f t="shared" ref="AS102" si="21">SUM(AR102:AR105)</f>
        <v>0</v>
      </c>
      <c r="AT102" s="3"/>
      <c r="AU102" s="3"/>
      <c r="AV102" s="3"/>
      <c r="AW102" s="3"/>
    </row>
    <row r="103" spans="1:49" ht="23.25" customHeight="1" x14ac:dyDescent="0.25">
      <c r="A103" s="98"/>
      <c r="B103" s="101"/>
      <c r="C103" s="101"/>
      <c r="D103" s="101"/>
      <c r="E103" s="101"/>
      <c r="F103" s="104"/>
      <c r="G103" s="106"/>
      <c r="H103" s="104"/>
      <c r="I103" s="104"/>
      <c r="J103" s="125"/>
      <c r="K103" s="117"/>
      <c r="L103" s="117"/>
      <c r="M103" s="119"/>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113"/>
      <c r="AO103" s="263" t="s">
        <v>303</v>
      </c>
      <c r="AP103" s="263" t="s">
        <v>303</v>
      </c>
      <c r="AQ103" s="263" t="s">
        <v>303</v>
      </c>
      <c r="AR103" s="48">
        <f>W102+Y102+AA102</f>
        <v>0</v>
      </c>
      <c r="AS103" s="115"/>
      <c r="AT103" s="3"/>
      <c r="AU103" s="3"/>
      <c r="AV103" s="3"/>
      <c r="AW103" s="3"/>
    </row>
    <row r="104" spans="1:49" ht="23.25" customHeight="1" x14ac:dyDescent="0.25">
      <c r="A104" s="98"/>
      <c r="B104" s="101"/>
      <c r="C104" s="101"/>
      <c r="D104" s="101"/>
      <c r="E104" s="101"/>
      <c r="F104" s="104"/>
      <c r="G104" s="106"/>
      <c r="H104" s="104"/>
      <c r="I104" s="104"/>
      <c r="J104" s="125"/>
      <c r="K104" s="117"/>
      <c r="L104" s="117"/>
      <c r="M104" s="119"/>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113"/>
      <c r="AO104" s="263" t="s">
        <v>304</v>
      </c>
      <c r="AP104" s="263" t="s">
        <v>304</v>
      </c>
      <c r="AQ104" s="263" t="s">
        <v>304</v>
      </c>
      <c r="AR104" s="48">
        <f>AC102+AE102+AG102</f>
        <v>0</v>
      </c>
      <c r="AS104" s="115"/>
      <c r="AT104" s="3"/>
      <c r="AU104" s="3"/>
      <c r="AV104" s="3"/>
      <c r="AW104" s="3"/>
    </row>
    <row r="105" spans="1:49" ht="23.25" customHeight="1" x14ac:dyDescent="0.25">
      <c r="A105" s="98"/>
      <c r="B105" s="101"/>
      <c r="C105" s="101"/>
      <c r="D105" s="101"/>
      <c r="E105" s="101"/>
      <c r="F105" s="104"/>
      <c r="G105" s="106"/>
      <c r="H105" s="104"/>
      <c r="I105" s="104"/>
      <c r="J105" s="125"/>
      <c r="K105" s="117"/>
      <c r="L105" s="117"/>
      <c r="M105" s="119"/>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113"/>
      <c r="AO105" s="263" t="s">
        <v>305</v>
      </c>
      <c r="AP105" s="263" t="s">
        <v>305</v>
      </c>
      <c r="AQ105" s="263" t="s">
        <v>305</v>
      </c>
      <c r="AR105" s="48">
        <f>AI102+AK102+AM102</f>
        <v>0</v>
      </c>
      <c r="AS105" s="115"/>
      <c r="AT105" s="3"/>
      <c r="AU105" s="3"/>
      <c r="AV105" s="3"/>
      <c r="AW105" s="3"/>
    </row>
    <row r="106" spans="1:49" ht="23.25" customHeight="1" x14ac:dyDescent="0.25">
      <c r="A106" s="98"/>
      <c r="B106" s="101" t="s">
        <v>57</v>
      </c>
      <c r="C106" s="101" t="s">
        <v>171</v>
      </c>
      <c r="D106" s="101"/>
      <c r="E106" s="101"/>
      <c r="F106" s="104" t="s">
        <v>172</v>
      </c>
      <c r="G106" s="106" t="s">
        <v>173</v>
      </c>
      <c r="H106" s="170" t="s">
        <v>174</v>
      </c>
      <c r="I106" s="170" t="s">
        <v>175</v>
      </c>
      <c r="J106" s="125" t="s">
        <v>76</v>
      </c>
      <c r="K106" s="117">
        <v>44562</v>
      </c>
      <c r="L106" s="117">
        <v>44926</v>
      </c>
      <c r="M106" s="119" t="s">
        <v>66</v>
      </c>
      <c r="N106" s="82">
        <v>0.34</v>
      </c>
      <c r="O106" s="168">
        <f>N106*(P106+R106+T106+V106+X106+Z106+AB106+AD106+AF106+AH106+AJ106+AL106)</f>
        <v>0.33999999999999997</v>
      </c>
      <c r="P106" s="121">
        <v>8.3000000000000004E-2</v>
      </c>
      <c r="Q106" s="82"/>
      <c r="R106" s="121">
        <v>8.3000000000000004E-2</v>
      </c>
      <c r="S106" s="82"/>
      <c r="T106" s="121">
        <v>8.3000000000000004E-2</v>
      </c>
      <c r="U106" s="82"/>
      <c r="V106" s="121">
        <v>8.3000000000000004E-2</v>
      </c>
      <c r="W106" s="82"/>
      <c r="X106" s="121">
        <v>8.3000000000000004E-2</v>
      </c>
      <c r="Y106" s="82"/>
      <c r="Z106" s="121">
        <v>8.3000000000000004E-2</v>
      </c>
      <c r="AA106" s="82"/>
      <c r="AB106" s="121">
        <v>8.3000000000000004E-2</v>
      </c>
      <c r="AC106" s="82"/>
      <c r="AD106" s="121">
        <v>8.3000000000000004E-2</v>
      </c>
      <c r="AE106" s="82"/>
      <c r="AF106" s="121">
        <v>8.3000000000000004E-2</v>
      </c>
      <c r="AG106" s="82"/>
      <c r="AH106" s="121">
        <v>8.3000000000000004E-2</v>
      </c>
      <c r="AI106" s="82"/>
      <c r="AJ106" s="121">
        <v>8.3000000000000004E-2</v>
      </c>
      <c r="AK106" s="82"/>
      <c r="AL106" s="121">
        <v>8.6999999999999994E-2</v>
      </c>
      <c r="AM106" s="82"/>
      <c r="AN106" s="113">
        <f>N106*(Q106+S106+U106+W106+Y106+AA106+AC106+AE106+AG106+AI106+AK106+AM106)</f>
        <v>0</v>
      </c>
      <c r="AO106" s="263" t="s">
        <v>302</v>
      </c>
      <c r="AP106" s="263" t="s">
        <v>302</v>
      </c>
      <c r="AQ106" s="263" t="s">
        <v>302</v>
      </c>
      <c r="AR106" s="48">
        <f>Q106+S106+U106</f>
        <v>0</v>
      </c>
      <c r="AS106" s="115">
        <f>SUM(AR106:AR109)</f>
        <v>0</v>
      </c>
      <c r="AT106" s="3"/>
      <c r="AU106" s="3"/>
      <c r="AV106" s="3"/>
      <c r="AW106" s="3"/>
    </row>
    <row r="107" spans="1:49" ht="23.25" customHeight="1" x14ac:dyDescent="0.25">
      <c r="A107" s="98"/>
      <c r="B107" s="101"/>
      <c r="C107" s="101"/>
      <c r="D107" s="101"/>
      <c r="E107" s="101"/>
      <c r="F107" s="104"/>
      <c r="G107" s="106"/>
      <c r="H107" s="170"/>
      <c r="I107" s="170"/>
      <c r="J107" s="125"/>
      <c r="K107" s="117"/>
      <c r="L107" s="117"/>
      <c r="M107" s="119"/>
      <c r="N107" s="82"/>
      <c r="O107" s="168"/>
      <c r="P107" s="121"/>
      <c r="Q107" s="82"/>
      <c r="R107" s="121"/>
      <c r="S107" s="82"/>
      <c r="T107" s="121"/>
      <c r="U107" s="82"/>
      <c r="V107" s="121"/>
      <c r="W107" s="82"/>
      <c r="X107" s="121"/>
      <c r="Y107" s="82"/>
      <c r="Z107" s="121"/>
      <c r="AA107" s="82"/>
      <c r="AB107" s="121"/>
      <c r="AC107" s="82"/>
      <c r="AD107" s="121"/>
      <c r="AE107" s="82"/>
      <c r="AF107" s="121"/>
      <c r="AG107" s="82"/>
      <c r="AH107" s="121"/>
      <c r="AI107" s="82"/>
      <c r="AJ107" s="121"/>
      <c r="AK107" s="82"/>
      <c r="AL107" s="121"/>
      <c r="AM107" s="82"/>
      <c r="AN107" s="113"/>
      <c r="AO107" s="263" t="s">
        <v>303</v>
      </c>
      <c r="AP107" s="263" t="s">
        <v>303</v>
      </c>
      <c r="AQ107" s="263" t="s">
        <v>303</v>
      </c>
      <c r="AR107" s="48">
        <f>W106+Y106+AA106</f>
        <v>0</v>
      </c>
      <c r="AS107" s="115"/>
      <c r="AT107" s="3"/>
      <c r="AU107" s="3"/>
      <c r="AV107" s="3"/>
      <c r="AW107" s="3"/>
    </row>
    <row r="108" spans="1:49" ht="23.25" customHeight="1" x14ac:dyDescent="0.25">
      <c r="A108" s="98"/>
      <c r="B108" s="101"/>
      <c r="C108" s="101"/>
      <c r="D108" s="101"/>
      <c r="E108" s="101"/>
      <c r="F108" s="104"/>
      <c r="G108" s="106"/>
      <c r="H108" s="170"/>
      <c r="I108" s="170"/>
      <c r="J108" s="125"/>
      <c r="K108" s="117"/>
      <c r="L108" s="117"/>
      <c r="M108" s="119"/>
      <c r="N108" s="82"/>
      <c r="O108" s="168"/>
      <c r="P108" s="121"/>
      <c r="Q108" s="82"/>
      <c r="R108" s="121"/>
      <c r="S108" s="82"/>
      <c r="T108" s="121"/>
      <c r="U108" s="82"/>
      <c r="V108" s="121"/>
      <c r="W108" s="82"/>
      <c r="X108" s="121"/>
      <c r="Y108" s="82"/>
      <c r="Z108" s="121"/>
      <c r="AA108" s="82"/>
      <c r="AB108" s="121"/>
      <c r="AC108" s="82"/>
      <c r="AD108" s="121"/>
      <c r="AE108" s="82"/>
      <c r="AF108" s="121"/>
      <c r="AG108" s="82"/>
      <c r="AH108" s="121"/>
      <c r="AI108" s="82"/>
      <c r="AJ108" s="121"/>
      <c r="AK108" s="82"/>
      <c r="AL108" s="121"/>
      <c r="AM108" s="82"/>
      <c r="AN108" s="113"/>
      <c r="AO108" s="263" t="s">
        <v>304</v>
      </c>
      <c r="AP108" s="263" t="s">
        <v>304</v>
      </c>
      <c r="AQ108" s="263" t="s">
        <v>304</v>
      </c>
      <c r="AR108" s="48">
        <f>AC106+AE106+AG106</f>
        <v>0</v>
      </c>
      <c r="AS108" s="115"/>
      <c r="AT108" s="3"/>
      <c r="AU108" s="3"/>
      <c r="AV108" s="3"/>
      <c r="AW108" s="3"/>
    </row>
    <row r="109" spans="1:49" ht="23.25" customHeight="1" thickBot="1" x14ac:dyDescent="0.3">
      <c r="A109" s="99"/>
      <c r="B109" s="102"/>
      <c r="C109" s="102"/>
      <c r="D109" s="102"/>
      <c r="E109" s="102"/>
      <c r="F109" s="123"/>
      <c r="G109" s="124"/>
      <c r="H109" s="171"/>
      <c r="I109" s="171"/>
      <c r="J109" s="126"/>
      <c r="K109" s="118"/>
      <c r="L109" s="118"/>
      <c r="M109" s="120"/>
      <c r="N109" s="116"/>
      <c r="O109" s="169"/>
      <c r="P109" s="122"/>
      <c r="Q109" s="116"/>
      <c r="R109" s="122"/>
      <c r="S109" s="116"/>
      <c r="T109" s="122"/>
      <c r="U109" s="116"/>
      <c r="V109" s="122"/>
      <c r="W109" s="116"/>
      <c r="X109" s="122"/>
      <c r="Y109" s="116"/>
      <c r="Z109" s="122"/>
      <c r="AA109" s="116"/>
      <c r="AB109" s="122"/>
      <c r="AC109" s="116"/>
      <c r="AD109" s="122"/>
      <c r="AE109" s="116"/>
      <c r="AF109" s="122"/>
      <c r="AG109" s="116"/>
      <c r="AH109" s="122"/>
      <c r="AI109" s="116"/>
      <c r="AJ109" s="122"/>
      <c r="AK109" s="116"/>
      <c r="AL109" s="122"/>
      <c r="AM109" s="116"/>
      <c r="AN109" s="140"/>
      <c r="AO109" s="263" t="s">
        <v>305</v>
      </c>
      <c r="AP109" s="263" t="s">
        <v>305</v>
      </c>
      <c r="AQ109" s="263" t="s">
        <v>305</v>
      </c>
      <c r="AR109" s="48">
        <f>AI106+AK106+AM106</f>
        <v>0</v>
      </c>
      <c r="AS109" s="141"/>
      <c r="AT109" s="3"/>
      <c r="AU109" s="3"/>
      <c r="AV109" s="3"/>
      <c r="AW109" s="3"/>
    </row>
    <row r="110" spans="1:49" ht="23.25" customHeight="1" x14ac:dyDescent="0.25">
      <c r="A110" s="190" t="s">
        <v>176</v>
      </c>
      <c r="B110" s="193" t="s">
        <v>177</v>
      </c>
      <c r="C110" s="193" t="s">
        <v>178</v>
      </c>
      <c r="D110" s="193" t="s">
        <v>179</v>
      </c>
      <c r="E110" s="193" t="s">
        <v>180</v>
      </c>
      <c r="F110" s="103" t="s">
        <v>181</v>
      </c>
      <c r="G110" s="179" t="s">
        <v>182</v>
      </c>
      <c r="H110" s="181" t="s">
        <v>183</v>
      </c>
      <c r="I110" s="184" t="s">
        <v>184</v>
      </c>
      <c r="J110" s="185" t="s">
        <v>87</v>
      </c>
      <c r="K110" s="186">
        <v>44682</v>
      </c>
      <c r="L110" s="87">
        <v>44926</v>
      </c>
      <c r="M110" s="144" t="s">
        <v>185</v>
      </c>
      <c r="N110" s="172">
        <v>1</v>
      </c>
      <c r="O110" s="172">
        <v>1</v>
      </c>
      <c r="P110" s="172"/>
      <c r="Q110" s="172"/>
      <c r="R110" s="172"/>
      <c r="S110" s="172"/>
      <c r="T110" s="172"/>
      <c r="U110" s="172"/>
      <c r="V110" s="172"/>
      <c r="W110" s="172"/>
      <c r="X110" s="175">
        <v>0.25</v>
      </c>
      <c r="Y110" s="172"/>
      <c r="Z110" s="172"/>
      <c r="AA110" s="172"/>
      <c r="AB110" s="172">
        <v>0.25</v>
      </c>
      <c r="AC110" s="172"/>
      <c r="AD110" s="213"/>
      <c r="AE110" s="172"/>
      <c r="AF110" s="172"/>
      <c r="AG110" s="172"/>
      <c r="AH110" s="172">
        <v>0.25</v>
      </c>
      <c r="AI110" s="172"/>
      <c r="AJ110" s="172"/>
      <c r="AK110" s="172"/>
      <c r="AL110" s="205">
        <v>0.25</v>
      </c>
      <c r="AM110" s="172"/>
      <c r="AN110" s="112">
        <f>N110*(Q110+S110+U110+W110+Y110+AA110+AC110+AE110+AG110+AI110+AK110+AM110)</f>
        <v>0</v>
      </c>
      <c r="AO110" s="263" t="s">
        <v>302</v>
      </c>
      <c r="AP110" s="263" t="s">
        <v>302</v>
      </c>
      <c r="AQ110" s="263" t="s">
        <v>302</v>
      </c>
      <c r="AR110" s="48">
        <f>Q110+S110+U110</f>
        <v>0</v>
      </c>
      <c r="AS110" s="114">
        <f t="shared" ref="AS110" si="22">SUM(AR110:AR113)</f>
        <v>0</v>
      </c>
      <c r="AT110" s="3"/>
      <c r="AU110" s="3"/>
      <c r="AV110" s="3"/>
      <c r="AW110" s="3"/>
    </row>
    <row r="111" spans="1:49" ht="23.25" customHeight="1" x14ac:dyDescent="0.25">
      <c r="A111" s="191"/>
      <c r="B111" s="194"/>
      <c r="C111" s="194"/>
      <c r="D111" s="194"/>
      <c r="E111" s="194"/>
      <c r="F111" s="104"/>
      <c r="G111" s="170"/>
      <c r="H111" s="182"/>
      <c r="I111" s="184"/>
      <c r="J111" s="185"/>
      <c r="K111" s="187"/>
      <c r="L111" s="88"/>
      <c r="M111" s="119"/>
      <c r="N111" s="173"/>
      <c r="O111" s="173"/>
      <c r="P111" s="173"/>
      <c r="Q111" s="173"/>
      <c r="R111" s="173"/>
      <c r="S111" s="173"/>
      <c r="T111" s="173"/>
      <c r="U111" s="173"/>
      <c r="V111" s="173"/>
      <c r="W111" s="173"/>
      <c r="X111" s="176"/>
      <c r="Y111" s="173"/>
      <c r="Z111" s="173"/>
      <c r="AA111" s="173"/>
      <c r="AB111" s="173"/>
      <c r="AC111" s="173"/>
      <c r="AD111" s="214"/>
      <c r="AE111" s="173"/>
      <c r="AF111" s="173"/>
      <c r="AG111" s="173"/>
      <c r="AH111" s="173"/>
      <c r="AI111" s="173"/>
      <c r="AJ111" s="173"/>
      <c r="AK111" s="173"/>
      <c r="AL111" s="206"/>
      <c r="AM111" s="173"/>
      <c r="AN111" s="113"/>
      <c r="AO111" s="263" t="s">
        <v>303</v>
      </c>
      <c r="AP111" s="263" t="s">
        <v>303</v>
      </c>
      <c r="AQ111" s="263" t="s">
        <v>303</v>
      </c>
      <c r="AR111" s="48">
        <f>W110+Y110+AA110</f>
        <v>0</v>
      </c>
      <c r="AS111" s="115"/>
      <c r="AT111" s="3"/>
      <c r="AU111" s="3"/>
      <c r="AV111" s="3"/>
      <c r="AW111" s="3"/>
    </row>
    <row r="112" spans="1:49" ht="23.25" customHeight="1" x14ac:dyDescent="0.25">
      <c r="A112" s="191"/>
      <c r="B112" s="194"/>
      <c r="C112" s="194"/>
      <c r="D112" s="194"/>
      <c r="E112" s="194"/>
      <c r="F112" s="104"/>
      <c r="G112" s="170"/>
      <c r="H112" s="182"/>
      <c r="I112" s="184"/>
      <c r="J112" s="185"/>
      <c r="K112" s="187"/>
      <c r="L112" s="88"/>
      <c r="M112" s="119"/>
      <c r="N112" s="173"/>
      <c r="O112" s="173"/>
      <c r="P112" s="173"/>
      <c r="Q112" s="173"/>
      <c r="R112" s="173"/>
      <c r="S112" s="173"/>
      <c r="T112" s="173"/>
      <c r="U112" s="173"/>
      <c r="V112" s="173"/>
      <c r="W112" s="173"/>
      <c r="X112" s="176"/>
      <c r="Y112" s="173"/>
      <c r="Z112" s="173"/>
      <c r="AA112" s="173"/>
      <c r="AB112" s="173"/>
      <c r="AC112" s="173"/>
      <c r="AD112" s="214"/>
      <c r="AE112" s="173"/>
      <c r="AF112" s="173"/>
      <c r="AG112" s="173"/>
      <c r="AH112" s="173"/>
      <c r="AI112" s="173"/>
      <c r="AJ112" s="173"/>
      <c r="AK112" s="173"/>
      <c r="AL112" s="206"/>
      <c r="AM112" s="173"/>
      <c r="AN112" s="113"/>
      <c r="AO112" s="263" t="s">
        <v>304</v>
      </c>
      <c r="AP112" s="263" t="s">
        <v>304</v>
      </c>
      <c r="AQ112" s="263" t="s">
        <v>304</v>
      </c>
      <c r="AR112" s="48">
        <f>AC110+AE110+AG110</f>
        <v>0</v>
      </c>
      <c r="AS112" s="115"/>
      <c r="AT112" s="3"/>
      <c r="AU112" s="3"/>
      <c r="AV112" s="3"/>
      <c r="AW112" s="3"/>
    </row>
    <row r="113" spans="1:49" ht="23.25" customHeight="1" thickBot="1" x14ac:dyDescent="0.3">
      <c r="A113" s="192"/>
      <c r="B113" s="195"/>
      <c r="C113" s="195"/>
      <c r="D113" s="195"/>
      <c r="E113" s="195"/>
      <c r="F113" s="196"/>
      <c r="G113" s="180"/>
      <c r="H113" s="183"/>
      <c r="I113" s="184"/>
      <c r="J113" s="185"/>
      <c r="K113" s="188"/>
      <c r="L113" s="189"/>
      <c r="M113" s="178"/>
      <c r="N113" s="174"/>
      <c r="O113" s="174"/>
      <c r="P113" s="174"/>
      <c r="Q113" s="174"/>
      <c r="R113" s="174"/>
      <c r="S113" s="174"/>
      <c r="T113" s="174"/>
      <c r="U113" s="174"/>
      <c r="V113" s="174"/>
      <c r="W113" s="174"/>
      <c r="X113" s="177"/>
      <c r="Y113" s="174"/>
      <c r="Z113" s="174"/>
      <c r="AA113" s="174"/>
      <c r="AB113" s="174"/>
      <c r="AC113" s="174"/>
      <c r="AD113" s="215"/>
      <c r="AE113" s="174"/>
      <c r="AF113" s="174"/>
      <c r="AG113" s="174"/>
      <c r="AH113" s="174"/>
      <c r="AI113" s="174"/>
      <c r="AJ113" s="174"/>
      <c r="AK113" s="174"/>
      <c r="AL113" s="207"/>
      <c r="AM113" s="174"/>
      <c r="AN113" s="208"/>
      <c r="AO113" s="263" t="s">
        <v>305</v>
      </c>
      <c r="AP113" s="263" t="s">
        <v>305</v>
      </c>
      <c r="AQ113" s="263" t="s">
        <v>305</v>
      </c>
      <c r="AR113" s="48">
        <f>AI110+AK110+AM110</f>
        <v>0</v>
      </c>
      <c r="AS113" s="209"/>
      <c r="AT113" s="3"/>
      <c r="AU113" s="3"/>
      <c r="AV113" s="3"/>
      <c r="AW113" s="3"/>
    </row>
    <row r="114" spans="1:49" ht="15.75" customHeight="1" thickBo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210" t="s">
        <v>186</v>
      </c>
      <c r="AQ114" s="211"/>
      <c r="AR114" s="212"/>
      <c r="AS114" s="28">
        <f>AVERAGE(AS26:AS113)</f>
        <v>0</v>
      </c>
      <c r="AT114" s="3"/>
      <c r="AU114" s="3"/>
      <c r="AV114" s="3"/>
      <c r="AW114" s="3"/>
    </row>
    <row r="115" spans="1:49"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s="29" customFormat="1" ht="43.5" customHeight="1" x14ac:dyDescent="0.25">
      <c r="A117" s="197" t="s">
        <v>187</v>
      </c>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5"/>
      <c r="AU117" s="15"/>
      <c r="AV117" s="15"/>
      <c r="AW117" s="15"/>
    </row>
    <row r="118" spans="1:49"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5.75" thickBo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8.75" customHeight="1" x14ac:dyDescent="0.25">
      <c r="A121" s="198" t="s">
        <v>188</v>
      </c>
      <c r="B121" s="198" t="s">
        <v>189</v>
      </c>
      <c r="C121" s="200" t="s">
        <v>190</v>
      </c>
      <c r="D121" s="201"/>
      <c r="E121" s="198" t="s">
        <v>41</v>
      </c>
      <c r="F121" s="198" t="s">
        <v>42</v>
      </c>
      <c r="G121" s="198" t="s">
        <v>44</v>
      </c>
      <c r="H121" s="198" t="s">
        <v>45</v>
      </c>
      <c r="I121" s="200" t="s">
        <v>46</v>
      </c>
      <c r="J121" s="204" t="s">
        <v>16</v>
      </c>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31" t="s">
        <v>191</v>
      </c>
      <c r="AL121" s="232"/>
      <c r="AM121" s="232"/>
      <c r="AN121" s="232"/>
      <c r="AO121" s="232"/>
      <c r="AP121" s="232"/>
      <c r="AQ121" s="233"/>
      <c r="AT121" s="3"/>
      <c r="AU121" s="3"/>
      <c r="AV121" s="3"/>
      <c r="AW121" s="3"/>
    </row>
    <row r="122" spans="1:49" ht="48" customHeight="1" thickBot="1" x14ac:dyDescent="0.3">
      <c r="A122" s="199"/>
      <c r="B122" s="199"/>
      <c r="C122" s="202"/>
      <c r="D122" s="203"/>
      <c r="E122" s="199"/>
      <c r="F122" s="199"/>
      <c r="G122" s="199"/>
      <c r="H122" s="199"/>
      <c r="I122" s="199"/>
      <c r="J122" s="202" t="s">
        <v>192</v>
      </c>
      <c r="K122" s="52"/>
      <c r="L122" s="51" t="s">
        <v>21</v>
      </c>
      <c r="M122" s="52"/>
      <c r="N122" s="51" t="s">
        <v>22</v>
      </c>
      <c r="O122" s="52"/>
      <c r="P122" s="51" t="s">
        <v>23</v>
      </c>
      <c r="Q122" s="52"/>
      <c r="R122" s="51" t="s">
        <v>24</v>
      </c>
      <c r="S122" s="52"/>
      <c r="T122" s="51" t="s">
        <v>25</v>
      </c>
      <c r="U122" s="52"/>
      <c r="V122" s="51" t="s">
        <v>26</v>
      </c>
      <c r="W122" s="52"/>
      <c r="X122" s="51" t="s">
        <v>27</v>
      </c>
      <c r="Y122" s="52"/>
      <c r="Z122" s="51" t="s">
        <v>28</v>
      </c>
      <c r="AA122" s="52"/>
      <c r="AB122" s="51" t="s">
        <v>29</v>
      </c>
      <c r="AC122" s="52"/>
      <c r="AD122" s="51" t="s">
        <v>30</v>
      </c>
      <c r="AE122" s="52"/>
      <c r="AF122" s="51" t="s">
        <v>31</v>
      </c>
      <c r="AG122" s="52"/>
      <c r="AH122" s="51" t="s">
        <v>32</v>
      </c>
      <c r="AI122" s="52"/>
      <c r="AJ122" s="224" t="s">
        <v>193</v>
      </c>
      <c r="AK122" s="234"/>
      <c r="AL122" s="235"/>
      <c r="AM122" s="235"/>
      <c r="AN122" s="235"/>
      <c r="AO122" s="235"/>
      <c r="AP122" s="235"/>
      <c r="AQ122" s="236"/>
      <c r="AT122" s="3"/>
      <c r="AU122" s="3"/>
      <c r="AV122" s="3"/>
      <c r="AW122" s="3"/>
    </row>
    <row r="123" spans="1:49" ht="44.25" customHeight="1" thickBot="1" x14ac:dyDescent="0.3">
      <c r="A123" s="199"/>
      <c r="B123" s="199"/>
      <c r="C123" s="202"/>
      <c r="D123" s="203"/>
      <c r="E123" s="199"/>
      <c r="F123" s="199"/>
      <c r="G123" s="199"/>
      <c r="H123" s="199"/>
      <c r="I123" s="199"/>
      <c r="J123" s="237"/>
      <c r="K123" s="54"/>
      <c r="L123" s="53"/>
      <c r="M123" s="54"/>
      <c r="N123" s="53"/>
      <c r="O123" s="54"/>
      <c r="P123" s="53"/>
      <c r="Q123" s="54"/>
      <c r="R123" s="53"/>
      <c r="S123" s="54"/>
      <c r="T123" s="53"/>
      <c r="U123" s="54"/>
      <c r="V123" s="53"/>
      <c r="W123" s="54"/>
      <c r="X123" s="53"/>
      <c r="Y123" s="54"/>
      <c r="Z123" s="53"/>
      <c r="AA123" s="54"/>
      <c r="AB123" s="53"/>
      <c r="AC123" s="54"/>
      <c r="AD123" s="53"/>
      <c r="AE123" s="54"/>
      <c r="AF123" s="53"/>
      <c r="AG123" s="54"/>
      <c r="AH123" s="53"/>
      <c r="AI123" s="54"/>
      <c r="AJ123" s="225"/>
      <c r="AK123" s="226" t="s">
        <v>194</v>
      </c>
      <c r="AL123" s="227"/>
      <c r="AM123" s="228"/>
      <c r="AN123" s="216" t="s">
        <v>195</v>
      </c>
      <c r="AO123" s="91" t="s">
        <v>49</v>
      </c>
      <c r="AP123" s="218" t="s">
        <v>50</v>
      </c>
      <c r="AQ123" s="216" t="s">
        <v>51</v>
      </c>
      <c r="AT123" s="3"/>
      <c r="AU123" s="3"/>
      <c r="AV123" s="3"/>
      <c r="AW123" s="3"/>
    </row>
    <row r="124" spans="1:49" ht="48" customHeight="1" thickBot="1" x14ac:dyDescent="0.3">
      <c r="A124" s="199"/>
      <c r="B124" s="199"/>
      <c r="C124" s="202"/>
      <c r="D124" s="203"/>
      <c r="E124" s="199"/>
      <c r="F124" s="199"/>
      <c r="G124" s="199"/>
      <c r="H124" s="199"/>
      <c r="I124" s="199"/>
      <c r="J124" s="30" t="s">
        <v>52</v>
      </c>
      <c r="K124" s="23" t="s">
        <v>53</v>
      </c>
      <c r="L124" s="23" t="s">
        <v>54</v>
      </c>
      <c r="M124" s="23" t="s">
        <v>55</v>
      </c>
      <c r="N124" s="23" t="s">
        <v>54</v>
      </c>
      <c r="O124" s="23" t="s">
        <v>55</v>
      </c>
      <c r="P124" s="23" t="s">
        <v>54</v>
      </c>
      <c r="Q124" s="23" t="s">
        <v>55</v>
      </c>
      <c r="R124" s="23" t="s">
        <v>54</v>
      </c>
      <c r="S124" s="23" t="s">
        <v>55</v>
      </c>
      <c r="T124" s="23" t="s">
        <v>54</v>
      </c>
      <c r="U124" s="23" t="s">
        <v>55</v>
      </c>
      <c r="V124" s="23" t="s">
        <v>54</v>
      </c>
      <c r="W124" s="23" t="s">
        <v>55</v>
      </c>
      <c r="X124" s="23" t="s">
        <v>54</v>
      </c>
      <c r="Y124" s="23" t="s">
        <v>55</v>
      </c>
      <c r="Z124" s="23" t="s">
        <v>54</v>
      </c>
      <c r="AA124" s="23" t="s">
        <v>55</v>
      </c>
      <c r="AB124" s="23" t="s">
        <v>54</v>
      </c>
      <c r="AC124" s="23" t="s">
        <v>55</v>
      </c>
      <c r="AD124" s="23" t="s">
        <v>54</v>
      </c>
      <c r="AE124" s="23" t="s">
        <v>55</v>
      </c>
      <c r="AF124" s="23" t="s">
        <v>54</v>
      </c>
      <c r="AG124" s="23" t="s">
        <v>55</v>
      </c>
      <c r="AH124" s="23" t="s">
        <v>54</v>
      </c>
      <c r="AI124" s="23" t="s">
        <v>55</v>
      </c>
      <c r="AJ124" s="225"/>
      <c r="AK124" s="229"/>
      <c r="AL124" s="230"/>
      <c r="AM124" s="94"/>
      <c r="AN124" s="217"/>
      <c r="AO124" s="92"/>
      <c r="AP124" s="219"/>
      <c r="AQ124" s="217"/>
      <c r="AT124" s="3"/>
      <c r="AU124" s="3"/>
      <c r="AV124" s="3"/>
      <c r="AW124" s="3"/>
    </row>
    <row r="125" spans="1:49" ht="24.75" customHeight="1" x14ac:dyDescent="0.25">
      <c r="A125" s="220" t="s">
        <v>196</v>
      </c>
      <c r="B125" s="103" t="s">
        <v>197</v>
      </c>
      <c r="C125" s="103" t="s">
        <v>198</v>
      </c>
      <c r="D125" s="103"/>
      <c r="E125" s="145" t="s">
        <v>199</v>
      </c>
      <c r="F125" s="103" t="s">
        <v>184</v>
      </c>
      <c r="G125" s="223">
        <v>44621</v>
      </c>
      <c r="H125" s="223">
        <v>44915</v>
      </c>
      <c r="I125" s="144" t="s">
        <v>147</v>
      </c>
      <c r="J125" s="81">
        <v>0.33</v>
      </c>
      <c r="K125" s="81">
        <f>J125*(L125+N125+P125+R125+T125+V125+X125+Z125+AB125+AD125+AF125+AH125)</f>
        <v>0.33</v>
      </c>
      <c r="L125" s="81"/>
      <c r="M125" s="81"/>
      <c r="N125" s="81"/>
      <c r="O125" s="81"/>
      <c r="P125" s="81">
        <v>0.25</v>
      </c>
      <c r="Q125" s="81"/>
      <c r="R125" s="81"/>
      <c r="S125" s="81"/>
      <c r="T125" s="81"/>
      <c r="U125" s="81"/>
      <c r="V125" s="81">
        <v>0.25</v>
      </c>
      <c r="W125" s="81"/>
      <c r="X125" s="81"/>
      <c r="Y125" s="81"/>
      <c r="Z125" s="81"/>
      <c r="AA125" s="81"/>
      <c r="AB125" s="81">
        <v>0.25</v>
      </c>
      <c r="AC125" s="81"/>
      <c r="AD125" s="81"/>
      <c r="AE125" s="81"/>
      <c r="AF125" s="81"/>
      <c r="AG125" s="81"/>
      <c r="AH125" s="81">
        <v>0.25</v>
      </c>
      <c r="AI125" s="81"/>
      <c r="AJ125" s="112">
        <f>J125*(M125+O125+Q125+S125+U125+W125+Y125+AA125+AC125+AE125+AG125+AI125)</f>
        <v>0</v>
      </c>
      <c r="AK125" s="264" t="s">
        <v>111</v>
      </c>
      <c r="AL125" s="264"/>
      <c r="AM125" s="264"/>
      <c r="AN125" s="265" t="s">
        <v>111</v>
      </c>
      <c r="AO125" s="265" t="s">
        <v>111</v>
      </c>
      <c r="AP125" s="24">
        <f>M125+O125+Q125</f>
        <v>0</v>
      </c>
      <c r="AQ125" s="238">
        <f>SUM(AP125:AP128)</f>
        <v>0</v>
      </c>
      <c r="AT125" s="3"/>
      <c r="AU125" s="3"/>
      <c r="AV125" s="3"/>
      <c r="AW125" s="3"/>
    </row>
    <row r="126" spans="1:49" ht="24.75" customHeight="1" x14ac:dyDescent="0.25">
      <c r="A126" s="221"/>
      <c r="B126" s="104"/>
      <c r="C126" s="104"/>
      <c r="D126" s="104"/>
      <c r="E126" s="104"/>
      <c r="F126" s="104"/>
      <c r="G126" s="104"/>
      <c r="H126" s="104"/>
      <c r="I126" s="119"/>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113"/>
      <c r="AK126" s="264" t="s">
        <v>77</v>
      </c>
      <c r="AL126" s="264"/>
      <c r="AM126" s="264"/>
      <c r="AN126" s="265" t="s">
        <v>77</v>
      </c>
      <c r="AO126" s="265" t="s">
        <v>77</v>
      </c>
      <c r="AP126" s="24">
        <f>S125+U125+W125</f>
        <v>0</v>
      </c>
      <c r="AQ126" s="239"/>
      <c r="AT126" s="3"/>
      <c r="AU126" s="3"/>
      <c r="AV126" s="3"/>
      <c r="AW126" s="3"/>
    </row>
    <row r="127" spans="1:49" ht="24.75" customHeight="1" x14ac:dyDescent="0.25">
      <c r="A127" s="221"/>
      <c r="B127" s="104"/>
      <c r="C127" s="104"/>
      <c r="D127" s="104"/>
      <c r="E127" s="104"/>
      <c r="F127" s="104"/>
      <c r="G127" s="104"/>
      <c r="H127" s="104"/>
      <c r="I127" s="119"/>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113"/>
      <c r="AK127" s="264" t="s">
        <v>67</v>
      </c>
      <c r="AL127" s="264"/>
      <c r="AM127" s="264"/>
      <c r="AN127" s="265" t="s">
        <v>67</v>
      </c>
      <c r="AO127" s="265" t="s">
        <v>67</v>
      </c>
      <c r="AP127" s="24">
        <f>Y125+AA125+AC125</f>
        <v>0</v>
      </c>
      <c r="AQ127" s="239"/>
      <c r="AT127" s="3"/>
      <c r="AU127" s="3"/>
      <c r="AV127" s="3"/>
      <c r="AW127" s="3"/>
    </row>
    <row r="128" spans="1:49" ht="24.75" customHeight="1" x14ac:dyDescent="0.25">
      <c r="A128" s="221"/>
      <c r="B128" s="104"/>
      <c r="C128" s="104"/>
      <c r="D128" s="104"/>
      <c r="E128" s="104"/>
      <c r="F128" s="104"/>
      <c r="G128" s="104"/>
      <c r="H128" s="104"/>
      <c r="I128" s="119"/>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113"/>
      <c r="AK128" s="264" t="s">
        <v>68</v>
      </c>
      <c r="AL128" s="264"/>
      <c r="AM128" s="264"/>
      <c r="AN128" s="265" t="s">
        <v>68</v>
      </c>
      <c r="AO128" s="265" t="s">
        <v>68</v>
      </c>
      <c r="AP128" s="24">
        <f>AE125+AG125+AI125</f>
        <v>0</v>
      </c>
      <c r="AQ128" s="239"/>
      <c r="AT128" s="3"/>
      <c r="AU128" s="3"/>
      <c r="AV128" s="3"/>
      <c r="AW128" s="3"/>
    </row>
    <row r="129" spans="1:49" ht="24.75" customHeight="1" x14ac:dyDescent="0.25">
      <c r="A129" s="221"/>
      <c r="B129" s="104" t="s">
        <v>200</v>
      </c>
      <c r="C129" s="104" t="s">
        <v>201</v>
      </c>
      <c r="D129" s="104"/>
      <c r="E129" s="104" t="s">
        <v>183</v>
      </c>
      <c r="F129" s="104" t="s">
        <v>184</v>
      </c>
      <c r="G129" s="167">
        <v>44713</v>
      </c>
      <c r="H129" s="167">
        <v>44915</v>
      </c>
      <c r="I129" s="119" t="s">
        <v>147</v>
      </c>
      <c r="J129" s="82">
        <v>0.33</v>
      </c>
      <c r="K129" s="82">
        <f t="shared" ref="K129" si="23">J129*(L129+N129+P129+R129+T129+V129+X129+Z129+AB129+AD129+AF129+AH129)</f>
        <v>0.32996700000000001</v>
      </c>
      <c r="L129" s="82"/>
      <c r="M129" s="82"/>
      <c r="N129" s="82"/>
      <c r="O129" s="82"/>
      <c r="P129" s="82"/>
      <c r="Q129" s="82"/>
      <c r="R129" s="82"/>
      <c r="S129" s="82"/>
      <c r="T129" s="82"/>
      <c r="U129" s="82"/>
      <c r="V129" s="82">
        <v>0.33329999999999999</v>
      </c>
      <c r="W129" s="82"/>
      <c r="X129" s="82"/>
      <c r="Y129" s="82"/>
      <c r="Z129" s="82"/>
      <c r="AA129" s="82"/>
      <c r="AB129" s="82">
        <v>0.33329999999999999</v>
      </c>
      <c r="AC129" s="82"/>
      <c r="AD129" s="82"/>
      <c r="AE129" s="82"/>
      <c r="AF129" s="82"/>
      <c r="AG129" s="82"/>
      <c r="AH129" s="82">
        <v>0.33329999999999999</v>
      </c>
      <c r="AI129" s="82"/>
      <c r="AJ129" s="113">
        <f>J129*(M129+O129+Q129+S129+U129+W129+Y129+AA129+AC129+AE129+AG129+AI129)</f>
        <v>0</v>
      </c>
      <c r="AK129" s="264" t="s">
        <v>111</v>
      </c>
      <c r="AL129" s="264"/>
      <c r="AM129" s="264"/>
      <c r="AN129" s="265" t="s">
        <v>111</v>
      </c>
      <c r="AO129" s="265" t="s">
        <v>111</v>
      </c>
      <c r="AP129" s="24">
        <f>M129+O129+Q129</f>
        <v>0</v>
      </c>
      <c r="AQ129" s="239">
        <f t="shared" ref="AQ129" si="24">SUM(AP129:AP132)</f>
        <v>0</v>
      </c>
      <c r="AT129" s="3"/>
      <c r="AU129" s="3"/>
      <c r="AV129" s="3"/>
      <c r="AW129" s="3"/>
    </row>
    <row r="130" spans="1:49" ht="24.75" customHeight="1" x14ac:dyDescent="0.25">
      <c r="A130" s="221"/>
      <c r="B130" s="104"/>
      <c r="C130" s="104"/>
      <c r="D130" s="104"/>
      <c r="E130" s="104"/>
      <c r="F130" s="104"/>
      <c r="G130" s="167"/>
      <c r="H130" s="104"/>
      <c r="I130" s="119"/>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113"/>
      <c r="AK130" s="264" t="s">
        <v>77</v>
      </c>
      <c r="AL130" s="264"/>
      <c r="AM130" s="264"/>
      <c r="AN130" s="265" t="s">
        <v>77</v>
      </c>
      <c r="AO130" s="265" t="s">
        <v>77</v>
      </c>
      <c r="AP130" s="24">
        <f>S129+U129+W129</f>
        <v>0</v>
      </c>
      <c r="AQ130" s="239"/>
      <c r="AT130" s="3"/>
      <c r="AU130" s="3"/>
      <c r="AV130" s="3"/>
      <c r="AW130" s="3"/>
    </row>
    <row r="131" spans="1:49" ht="24.75" customHeight="1" x14ac:dyDescent="0.25">
      <c r="A131" s="221"/>
      <c r="B131" s="104"/>
      <c r="C131" s="104"/>
      <c r="D131" s="104"/>
      <c r="E131" s="104"/>
      <c r="F131" s="104"/>
      <c r="G131" s="167"/>
      <c r="H131" s="104"/>
      <c r="I131" s="119"/>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113"/>
      <c r="AK131" s="264" t="s">
        <v>67</v>
      </c>
      <c r="AL131" s="264"/>
      <c r="AM131" s="264"/>
      <c r="AN131" s="265" t="s">
        <v>67</v>
      </c>
      <c r="AO131" s="265" t="s">
        <v>67</v>
      </c>
      <c r="AP131" s="24">
        <f>Y129+AA129+AC129</f>
        <v>0</v>
      </c>
      <c r="AQ131" s="239"/>
      <c r="AT131" s="3"/>
      <c r="AU131" s="3"/>
      <c r="AV131" s="3"/>
      <c r="AW131" s="3"/>
    </row>
    <row r="132" spans="1:49" ht="24.75" customHeight="1" x14ac:dyDescent="0.25">
      <c r="A132" s="221"/>
      <c r="B132" s="104"/>
      <c r="C132" s="104"/>
      <c r="D132" s="104"/>
      <c r="E132" s="104"/>
      <c r="F132" s="104"/>
      <c r="G132" s="167"/>
      <c r="H132" s="104"/>
      <c r="I132" s="119"/>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113"/>
      <c r="AK132" s="264" t="s">
        <v>68</v>
      </c>
      <c r="AL132" s="264"/>
      <c r="AM132" s="264"/>
      <c r="AN132" s="265" t="s">
        <v>68</v>
      </c>
      <c r="AO132" s="265" t="s">
        <v>68</v>
      </c>
      <c r="AP132" s="24">
        <f>AE129+AG129+AI129</f>
        <v>0</v>
      </c>
      <c r="AQ132" s="239"/>
      <c r="AT132" s="3"/>
      <c r="AU132" s="3"/>
      <c r="AV132" s="3"/>
      <c r="AW132" s="3"/>
    </row>
    <row r="133" spans="1:49" ht="24.75" customHeight="1" x14ac:dyDescent="0.25">
      <c r="A133" s="221"/>
      <c r="B133" s="104" t="s">
        <v>202</v>
      </c>
      <c r="C133" s="104" t="s">
        <v>203</v>
      </c>
      <c r="D133" s="104"/>
      <c r="E133" s="104" t="s">
        <v>183</v>
      </c>
      <c r="F133" s="104" t="s">
        <v>184</v>
      </c>
      <c r="G133" s="167">
        <v>44682</v>
      </c>
      <c r="H133" s="167">
        <v>44915</v>
      </c>
      <c r="I133" s="119" t="s">
        <v>147</v>
      </c>
      <c r="J133" s="82">
        <v>0.34</v>
      </c>
      <c r="K133" s="82">
        <f t="shared" ref="K133" si="25">J133*(L133+N133+P133+R133+T133+V133+X133+Z133+AB133+AD133+AF133+AH133)</f>
        <v>0.34</v>
      </c>
      <c r="L133" s="82"/>
      <c r="M133" s="82"/>
      <c r="N133" s="82"/>
      <c r="O133" s="82"/>
      <c r="P133" s="82"/>
      <c r="Q133" s="82"/>
      <c r="R133" s="82"/>
      <c r="S133" s="82"/>
      <c r="T133" s="82">
        <v>0.33</v>
      </c>
      <c r="U133" s="82"/>
      <c r="V133" s="82"/>
      <c r="W133" s="82"/>
      <c r="X133" s="82"/>
      <c r="Y133" s="82"/>
      <c r="Z133" s="82"/>
      <c r="AA133" s="82"/>
      <c r="AB133" s="82">
        <v>0.33</v>
      </c>
      <c r="AC133" s="82"/>
      <c r="AD133" s="82"/>
      <c r="AE133" s="82"/>
      <c r="AF133" s="82"/>
      <c r="AG133" s="82"/>
      <c r="AH133" s="82">
        <v>0.34</v>
      </c>
      <c r="AI133" s="82"/>
      <c r="AJ133" s="113">
        <f>J133*(M133+O133+Q133+S133+U133+W133+Y133+AA133+AC133+AE133+AG133+AI133)</f>
        <v>0</v>
      </c>
      <c r="AK133" s="264" t="s">
        <v>111</v>
      </c>
      <c r="AL133" s="264"/>
      <c r="AM133" s="264"/>
      <c r="AN133" s="265" t="s">
        <v>111</v>
      </c>
      <c r="AO133" s="265" t="s">
        <v>111</v>
      </c>
      <c r="AP133" s="24">
        <f>M133+O133+Q133</f>
        <v>0</v>
      </c>
      <c r="AQ133" s="239">
        <f t="shared" ref="AQ133" si="26">SUM(AP133:AP136)</f>
        <v>0</v>
      </c>
      <c r="AT133" s="3"/>
      <c r="AU133" s="3"/>
      <c r="AV133" s="3"/>
      <c r="AW133" s="3"/>
    </row>
    <row r="134" spans="1:49" ht="24.75" customHeight="1" x14ac:dyDescent="0.25">
      <c r="A134" s="221"/>
      <c r="B134" s="104"/>
      <c r="C134" s="104"/>
      <c r="D134" s="104"/>
      <c r="E134" s="104"/>
      <c r="F134" s="104"/>
      <c r="G134" s="104"/>
      <c r="H134" s="104"/>
      <c r="I134" s="119"/>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113"/>
      <c r="AK134" s="264" t="s">
        <v>77</v>
      </c>
      <c r="AL134" s="264"/>
      <c r="AM134" s="264"/>
      <c r="AN134" s="265" t="s">
        <v>77</v>
      </c>
      <c r="AO134" s="265" t="s">
        <v>77</v>
      </c>
      <c r="AP134" s="24">
        <f>S133+U133+W133</f>
        <v>0</v>
      </c>
      <c r="AQ134" s="239"/>
      <c r="AT134" s="3"/>
      <c r="AU134" s="3"/>
      <c r="AV134" s="3"/>
      <c r="AW134" s="3"/>
    </row>
    <row r="135" spans="1:49" ht="24.75" customHeight="1" x14ac:dyDescent="0.25">
      <c r="A135" s="221"/>
      <c r="B135" s="104"/>
      <c r="C135" s="104"/>
      <c r="D135" s="104"/>
      <c r="E135" s="104"/>
      <c r="F135" s="104"/>
      <c r="G135" s="104"/>
      <c r="H135" s="104"/>
      <c r="I135" s="119"/>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113"/>
      <c r="AK135" s="264" t="s">
        <v>67</v>
      </c>
      <c r="AL135" s="264"/>
      <c r="AM135" s="264"/>
      <c r="AN135" s="265" t="s">
        <v>67</v>
      </c>
      <c r="AO135" s="265" t="s">
        <v>67</v>
      </c>
      <c r="AP135" s="24">
        <f>Y133+AA133+AC133</f>
        <v>0</v>
      </c>
      <c r="AQ135" s="239"/>
      <c r="AT135" s="3"/>
      <c r="AU135" s="3"/>
      <c r="AV135" s="3"/>
      <c r="AW135" s="3"/>
    </row>
    <row r="136" spans="1:49" ht="24.75" customHeight="1" thickBot="1" x14ac:dyDescent="0.3">
      <c r="A136" s="222"/>
      <c r="B136" s="123"/>
      <c r="C136" s="123"/>
      <c r="D136" s="123"/>
      <c r="E136" s="123"/>
      <c r="F136" s="123"/>
      <c r="G136" s="123"/>
      <c r="H136" s="123"/>
      <c r="I136" s="120"/>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40"/>
      <c r="AK136" s="264" t="s">
        <v>68</v>
      </c>
      <c r="AL136" s="264"/>
      <c r="AM136" s="264"/>
      <c r="AN136" s="265" t="s">
        <v>68</v>
      </c>
      <c r="AO136" s="265" t="s">
        <v>68</v>
      </c>
      <c r="AP136" s="24">
        <f>AE133+AG133+AI133</f>
        <v>0</v>
      </c>
      <c r="AQ136" s="240"/>
      <c r="AT136" s="3"/>
      <c r="AU136" s="3"/>
      <c r="AV136" s="3"/>
      <c r="AW136" s="3"/>
    </row>
    <row r="137" spans="1:49" ht="24.75" customHeight="1" x14ac:dyDescent="0.25">
      <c r="A137" s="220" t="s">
        <v>204</v>
      </c>
      <c r="B137" s="103" t="s">
        <v>205</v>
      </c>
      <c r="C137" s="103" t="s">
        <v>206</v>
      </c>
      <c r="D137" s="103"/>
      <c r="E137" s="105" t="s">
        <v>207</v>
      </c>
      <c r="F137" s="105" t="s">
        <v>208</v>
      </c>
      <c r="G137" s="223">
        <v>44562</v>
      </c>
      <c r="H137" s="128">
        <v>44834</v>
      </c>
      <c r="I137" s="144" t="s">
        <v>66</v>
      </c>
      <c r="J137" s="81">
        <v>0.25</v>
      </c>
      <c r="K137" s="81">
        <f>J137*(L137+N137+P137+R137+T137+V137+X137+Z137+AB137+AD137+AF137+AH137)</f>
        <v>0.25</v>
      </c>
      <c r="L137" s="81">
        <v>0.11</v>
      </c>
      <c r="M137" s="81"/>
      <c r="N137" s="81">
        <v>0.11</v>
      </c>
      <c r="O137" s="81"/>
      <c r="P137" s="81">
        <v>0.11</v>
      </c>
      <c r="Q137" s="81"/>
      <c r="R137" s="81">
        <v>0.11</v>
      </c>
      <c r="S137" s="81"/>
      <c r="T137" s="81">
        <v>0.11</v>
      </c>
      <c r="U137" s="81"/>
      <c r="V137" s="81">
        <v>0.11</v>
      </c>
      <c r="W137" s="81"/>
      <c r="X137" s="81">
        <v>0.11</v>
      </c>
      <c r="Y137" s="81"/>
      <c r="Z137" s="81">
        <v>0.11</v>
      </c>
      <c r="AA137" s="81"/>
      <c r="AB137" s="81">
        <v>0.12</v>
      </c>
      <c r="AC137" s="81"/>
      <c r="AD137" s="81"/>
      <c r="AE137" s="81"/>
      <c r="AF137" s="81"/>
      <c r="AG137" s="81"/>
      <c r="AH137" s="81"/>
      <c r="AI137" s="81"/>
      <c r="AJ137" s="112">
        <f>J137*(M137+O137+Q137+S137+U137+W137+Y137+AA137+AC137+AE137+AG137+AI137)</f>
        <v>0</v>
      </c>
      <c r="AK137" s="264" t="s">
        <v>111</v>
      </c>
      <c r="AL137" s="264"/>
      <c r="AM137" s="264"/>
      <c r="AN137" s="265" t="s">
        <v>111</v>
      </c>
      <c r="AO137" s="265" t="s">
        <v>111</v>
      </c>
      <c r="AP137" s="24">
        <f>M137+O137+Q137</f>
        <v>0</v>
      </c>
      <c r="AQ137" s="238">
        <f>SUM(AP137:AP140)</f>
        <v>0</v>
      </c>
      <c r="AT137" s="3"/>
      <c r="AU137" s="3"/>
      <c r="AV137" s="3"/>
      <c r="AW137" s="3"/>
    </row>
    <row r="138" spans="1:49" ht="24.75" customHeight="1" x14ac:dyDescent="0.25">
      <c r="A138" s="221"/>
      <c r="B138" s="104"/>
      <c r="C138" s="104"/>
      <c r="D138" s="104"/>
      <c r="E138" s="106"/>
      <c r="F138" s="106"/>
      <c r="G138" s="104"/>
      <c r="H138" s="117"/>
      <c r="I138" s="119"/>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113"/>
      <c r="AK138" s="264" t="s">
        <v>77</v>
      </c>
      <c r="AL138" s="264"/>
      <c r="AM138" s="264"/>
      <c r="AN138" s="265" t="s">
        <v>77</v>
      </c>
      <c r="AO138" s="265" t="s">
        <v>77</v>
      </c>
      <c r="AP138" s="24">
        <f>S137+U137+W137</f>
        <v>0</v>
      </c>
      <c r="AQ138" s="239"/>
      <c r="AT138" s="3"/>
      <c r="AU138" s="3"/>
      <c r="AV138" s="3"/>
      <c r="AW138" s="3"/>
    </row>
    <row r="139" spans="1:49" ht="24.75" customHeight="1" x14ac:dyDescent="0.25">
      <c r="A139" s="221"/>
      <c r="B139" s="104"/>
      <c r="C139" s="104"/>
      <c r="D139" s="104"/>
      <c r="E139" s="106"/>
      <c r="F139" s="106"/>
      <c r="G139" s="104"/>
      <c r="H139" s="117"/>
      <c r="I139" s="119"/>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113"/>
      <c r="AK139" s="264" t="s">
        <v>67</v>
      </c>
      <c r="AL139" s="264"/>
      <c r="AM139" s="264"/>
      <c r="AN139" s="265" t="s">
        <v>67</v>
      </c>
      <c r="AO139" s="265" t="s">
        <v>67</v>
      </c>
      <c r="AP139" s="24">
        <f>Y137+AA137+AC137</f>
        <v>0</v>
      </c>
      <c r="AQ139" s="239"/>
      <c r="AT139" s="3"/>
      <c r="AU139" s="3"/>
      <c r="AV139" s="3"/>
      <c r="AW139" s="3"/>
    </row>
    <row r="140" spans="1:49" ht="24.75" customHeight="1" x14ac:dyDescent="0.25">
      <c r="A140" s="221"/>
      <c r="B140" s="104"/>
      <c r="C140" s="104"/>
      <c r="D140" s="104"/>
      <c r="E140" s="106"/>
      <c r="F140" s="106"/>
      <c r="G140" s="104"/>
      <c r="H140" s="117"/>
      <c r="I140" s="119"/>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113"/>
      <c r="AK140" s="264" t="s">
        <v>68</v>
      </c>
      <c r="AL140" s="264"/>
      <c r="AM140" s="264"/>
      <c r="AN140" s="265" t="s">
        <v>68</v>
      </c>
      <c r="AO140" s="265" t="s">
        <v>68</v>
      </c>
      <c r="AP140" s="24">
        <f>AE137+AG137+AI137</f>
        <v>0</v>
      </c>
      <c r="AQ140" s="239"/>
      <c r="AT140" s="3"/>
      <c r="AU140" s="3"/>
      <c r="AV140" s="3"/>
      <c r="AW140" s="3"/>
    </row>
    <row r="141" spans="1:49" ht="24.75" customHeight="1" x14ac:dyDescent="0.25">
      <c r="A141" s="221"/>
      <c r="B141" s="104" t="s">
        <v>209</v>
      </c>
      <c r="C141" s="104" t="s">
        <v>210</v>
      </c>
      <c r="D141" s="104"/>
      <c r="E141" s="106" t="s">
        <v>211</v>
      </c>
      <c r="F141" s="106" t="s">
        <v>212</v>
      </c>
      <c r="G141" s="117">
        <v>44562</v>
      </c>
      <c r="H141" s="117">
        <v>44651</v>
      </c>
      <c r="I141" s="119" t="s">
        <v>66</v>
      </c>
      <c r="J141" s="82">
        <v>0.25</v>
      </c>
      <c r="K141" s="82">
        <f t="shared" ref="K141" si="27">J141*(L141+N141+P141+R141+T141+V141+X141+Z141+AB141+AD141+AF141+AH141)</f>
        <v>0.25</v>
      </c>
      <c r="L141" s="82"/>
      <c r="M141" s="82"/>
      <c r="N141" s="82"/>
      <c r="O141" s="82"/>
      <c r="P141" s="82">
        <v>1</v>
      </c>
      <c r="Q141" s="82"/>
      <c r="R141" s="82"/>
      <c r="S141" s="82"/>
      <c r="T141" s="82"/>
      <c r="U141" s="82"/>
      <c r="V141" s="82"/>
      <c r="W141" s="82"/>
      <c r="X141" s="82"/>
      <c r="Y141" s="82"/>
      <c r="Z141" s="82"/>
      <c r="AA141" s="82"/>
      <c r="AB141" s="82"/>
      <c r="AC141" s="82"/>
      <c r="AD141" s="82"/>
      <c r="AE141" s="82"/>
      <c r="AF141" s="82"/>
      <c r="AG141" s="82"/>
      <c r="AH141" s="82"/>
      <c r="AI141" s="82"/>
      <c r="AJ141" s="113">
        <f>J141*(M141+O141+Q141+S141+U141+W141+Y141+AA141+AC141+AE141+AG141+AI141)</f>
        <v>0</v>
      </c>
      <c r="AK141" s="264" t="s">
        <v>111</v>
      </c>
      <c r="AL141" s="264"/>
      <c r="AM141" s="264"/>
      <c r="AN141" s="265" t="s">
        <v>111</v>
      </c>
      <c r="AO141" s="265" t="s">
        <v>111</v>
      </c>
      <c r="AP141" s="24">
        <f>M141+O141+Q141</f>
        <v>0</v>
      </c>
      <c r="AQ141" s="239">
        <f t="shared" ref="AQ141" si="28">SUM(AP141:AP144)</f>
        <v>0</v>
      </c>
      <c r="AT141" s="3"/>
      <c r="AU141" s="3"/>
      <c r="AV141" s="3"/>
      <c r="AW141" s="3"/>
    </row>
    <row r="142" spans="1:49" ht="24.75" customHeight="1" x14ac:dyDescent="0.25">
      <c r="A142" s="221"/>
      <c r="B142" s="104"/>
      <c r="C142" s="104"/>
      <c r="D142" s="104"/>
      <c r="E142" s="106"/>
      <c r="F142" s="106"/>
      <c r="G142" s="117"/>
      <c r="H142" s="117"/>
      <c r="I142" s="119"/>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113"/>
      <c r="AK142" s="264" t="s">
        <v>77</v>
      </c>
      <c r="AL142" s="264"/>
      <c r="AM142" s="264"/>
      <c r="AN142" s="265" t="s">
        <v>77</v>
      </c>
      <c r="AO142" s="265" t="s">
        <v>77</v>
      </c>
      <c r="AP142" s="24">
        <f>S141+U141+W141</f>
        <v>0</v>
      </c>
      <c r="AQ142" s="239"/>
      <c r="AT142" s="3"/>
      <c r="AU142" s="3"/>
      <c r="AV142" s="3"/>
      <c r="AW142" s="3"/>
    </row>
    <row r="143" spans="1:49" ht="24.75" customHeight="1" x14ac:dyDescent="0.25">
      <c r="A143" s="221"/>
      <c r="B143" s="104"/>
      <c r="C143" s="104"/>
      <c r="D143" s="104"/>
      <c r="E143" s="106"/>
      <c r="F143" s="106"/>
      <c r="G143" s="117"/>
      <c r="H143" s="117"/>
      <c r="I143" s="119"/>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113"/>
      <c r="AK143" s="264" t="s">
        <v>67</v>
      </c>
      <c r="AL143" s="264"/>
      <c r="AM143" s="264"/>
      <c r="AN143" s="265" t="s">
        <v>67</v>
      </c>
      <c r="AO143" s="265" t="s">
        <v>67</v>
      </c>
      <c r="AP143" s="24">
        <f>Y141+AA141+AC141</f>
        <v>0</v>
      </c>
      <c r="AQ143" s="239"/>
      <c r="AT143" s="3"/>
      <c r="AU143" s="3"/>
      <c r="AV143" s="3"/>
      <c r="AW143" s="3"/>
    </row>
    <row r="144" spans="1:49" ht="24.75" customHeight="1" x14ac:dyDescent="0.25">
      <c r="A144" s="221"/>
      <c r="B144" s="104"/>
      <c r="C144" s="104"/>
      <c r="D144" s="104"/>
      <c r="E144" s="106"/>
      <c r="F144" s="106"/>
      <c r="G144" s="117"/>
      <c r="H144" s="117"/>
      <c r="I144" s="119"/>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113"/>
      <c r="AK144" s="264" t="s">
        <v>68</v>
      </c>
      <c r="AL144" s="264"/>
      <c r="AM144" s="264"/>
      <c r="AN144" s="265" t="s">
        <v>68</v>
      </c>
      <c r="AO144" s="265" t="s">
        <v>68</v>
      </c>
      <c r="AP144" s="24">
        <f>AE141+AG141+AI141</f>
        <v>0</v>
      </c>
      <c r="AQ144" s="239"/>
      <c r="AT144" s="3"/>
      <c r="AU144" s="3"/>
      <c r="AV144" s="3"/>
      <c r="AW144" s="3"/>
    </row>
    <row r="145" spans="1:49" ht="24.75" customHeight="1" x14ac:dyDescent="0.25">
      <c r="A145" s="221"/>
      <c r="B145" s="104" t="s">
        <v>213</v>
      </c>
      <c r="C145" s="104" t="s">
        <v>214</v>
      </c>
      <c r="D145" s="104"/>
      <c r="E145" s="106" t="s">
        <v>215</v>
      </c>
      <c r="F145" s="106" t="s">
        <v>216</v>
      </c>
      <c r="G145" s="117">
        <v>44562</v>
      </c>
      <c r="H145" s="117">
        <v>44651</v>
      </c>
      <c r="I145" s="119" t="s">
        <v>66</v>
      </c>
      <c r="J145" s="82">
        <v>0.25</v>
      </c>
      <c r="K145" s="82">
        <f t="shared" ref="K145" si="29">J145*(L145+N145+P145+R145+T145+V145+X145+Z145+AB145+AD145+AF145+AH145)</f>
        <v>0.33250000000000002</v>
      </c>
      <c r="L145" s="82"/>
      <c r="M145" s="82"/>
      <c r="N145" s="82">
        <v>1</v>
      </c>
      <c r="O145" s="82"/>
      <c r="P145" s="82">
        <v>0.33</v>
      </c>
      <c r="Q145" s="82"/>
      <c r="R145" s="82"/>
      <c r="S145" s="82"/>
      <c r="T145" s="82"/>
      <c r="U145" s="82"/>
      <c r="V145" s="82"/>
      <c r="W145" s="82"/>
      <c r="X145" s="82"/>
      <c r="Y145" s="82"/>
      <c r="Z145" s="82"/>
      <c r="AA145" s="82"/>
      <c r="AB145" s="82"/>
      <c r="AC145" s="82"/>
      <c r="AD145" s="82"/>
      <c r="AE145" s="82"/>
      <c r="AF145" s="82"/>
      <c r="AG145" s="82"/>
      <c r="AH145" s="82"/>
      <c r="AI145" s="82"/>
      <c r="AJ145" s="113">
        <f>J145*(M145+O145+Q145+S145+U145+W145+Y145+AA145+AC145+AE145+AG145+AI145)</f>
        <v>0</v>
      </c>
      <c r="AK145" s="264" t="s">
        <v>111</v>
      </c>
      <c r="AL145" s="264"/>
      <c r="AM145" s="264"/>
      <c r="AN145" s="265" t="s">
        <v>111</v>
      </c>
      <c r="AO145" s="265" t="s">
        <v>111</v>
      </c>
      <c r="AP145" s="24">
        <f>M145+O145+Q145</f>
        <v>0</v>
      </c>
      <c r="AQ145" s="239">
        <f t="shared" ref="AQ145" si="30">SUM(AP145:AP148)</f>
        <v>0</v>
      </c>
      <c r="AT145" s="3"/>
      <c r="AU145" s="3"/>
      <c r="AV145" s="3"/>
      <c r="AW145" s="3"/>
    </row>
    <row r="146" spans="1:49" ht="24.75" customHeight="1" x14ac:dyDescent="0.25">
      <c r="A146" s="221"/>
      <c r="B146" s="104"/>
      <c r="C146" s="104"/>
      <c r="D146" s="104"/>
      <c r="E146" s="106"/>
      <c r="F146" s="106"/>
      <c r="G146" s="117"/>
      <c r="H146" s="117"/>
      <c r="I146" s="119"/>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113"/>
      <c r="AK146" s="264" t="s">
        <v>77</v>
      </c>
      <c r="AL146" s="264"/>
      <c r="AM146" s="264"/>
      <c r="AN146" s="265" t="s">
        <v>77</v>
      </c>
      <c r="AO146" s="265" t="s">
        <v>77</v>
      </c>
      <c r="AP146" s="24">
        <f>S145+U145+W145</f>
        <v>0</v>
      </c>
      <c r="AQ146" s="239"/>
      <c r="AT146" s="3"/>
      <c r="AU146" s="3"/>
      <c r="AV146" s="3"/>
      <c r="AW146" s="3"/>
    </row>
    <row r="147" spans="1:49" ht="24.75" customHeight="1" x14ac:dyDescent="0.25">
      <c r="A147" s="221"/>
      <c r="B147" s="104"/>
      <c r="C147" s="104"/>
      <c r="D147" s="104"/>
      <c r="E147" s="106"/>
      <c r="F147" s="106"/>
      <c r="G147" s="117"/>
      <c r="H147" s="117"/>
      <c r="I147" s="119"/>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113"/>
      <c r="AK147" s="264" t="s">
        <v>67</v>
      </c>
      <c r="AL147" s="264"/>
      <c r="AM147" s="264"/>
      <c r="AN147" s="265" t="s">
        <v>67</v>
      </c>
      <c r="AO147" s="265" t="s">
        <v>67</v>
      </c>
      <c r="AP147" s="24">
        <f>Y145+AA145+AC145</f>
        <v>0</v>
      </c>
      <c r="AQ147" s="239"/>
      <c r="AT147" s="3"/>
      <c r="AU147" s="3"/>
      <c r="AV147" s="3"/>
      <c r="AW147" s="3"/>
    </row>
    <row r="148" spans="1:49" ht="24.75" customHeight="1" thickBot="1" x14ac:dyDescent="0.3">
      <c r="A148" s="222"/>
      <c r="B148" s="123"/>
      <c r="C148" s="123"/>
      <c r="D148" s="123"/>
      <c r="E148" s="124"/>
      <c r="F148" s="124"/>
      <c r="G148" s="118"/>
      <c r="H148" s="118"/>
      <c r="I148" s="120"/>
      <c r="J148" s="116"/>
      <c r="K148" s="116"/>
      <c r="L148" s="116"/>
      <c r="M148" s="116"/>
      <c r="N148" s="82"/>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40"/>
      <c r="AK148" s="264" t="s">
        <v>68</v>
      </c>
      <c r="AL148" s="264"/>
      <c r="AM148" s="264"/>
      <c r="AN148" s="265" t="s">
        <v>68</v>
      </c>
      <c r="AO148" s="265" t="s">
        <v>68</v>
      </c>
      <c r="AP148" s="24">
        <f>AE145+AG145+AI145</f>
        <v>0</v>
      </c>
      <c r="AQ148" s="240"/>
      <c r="AT148" s="3"/>
      <c r="AU148" s="3"/>
      <c r="AV148" s="3"/>
      <c r="AW148" s="3"/>
    </row>
    <row r="149" spans="1:49" ht="24.75" customHeight="1" x14ac:dyDescent="0.25">
      <c r="A149" s="220" t="s">
        <v>217</v>
      </c>
      <c r="B149" s="103" t="s">
        <v>218</v>
      </c>
      <c r="C149" s="103" t="s">
        <v>219</v>
      </c>
      <c r="D149" s="103"/>
      <c r="E149" s="105" t="s">
        <v>220</v>
      </c>
      <c r="F149" s="105" t="s">
        <v>221</v>
      </c>
      <c r="G149" s="128">
        <v>44562</v>
      </c>
      <c r="H149" s="128">
        <v>44651</v>
      </c>
      <c r="I149" s="144" t="s">
        <v>66</v>
      </c>
      <c r="J149" s="81">
        <v>0.33</v>
      </c>
      <c r="K149" s="81">
        <f>J149*(L149+N149+P149+R149+T149+V149+X149+Z149+AB149+AD149+AF149+AH149)</f>
        <v>0.44220000000000004</v>
      </c>
      <c r="L149" s="81">
        <v>0.34</v>
      </c>
      <c r="M149" s="81"/>
      <c r="N149" s="81"/>
      <c r="O149" s="81"/>
      <c r="P149" s="82">
        <v>1</v>
      </c>
      <c r="Q149" s="81"/>
      <c r="R149" s="81"/>
      <c r="S149" s="81"/>
      <c r="T149" s="81"/>
      <c r="U149" s="81"/>
      <c r="V149" s="81"/>
      <c r="W149" s="81"/>
      <c r="X149" s="81"/>
      <c r="Y149" s="81"/>
      <c r="Z149" s="81"/>
      <c r="AA149" s="81"/>
      <c r="AB149" s="81"/>
      <c r="AC149" s="81"/>
      <c r="AD149" s="81"/>
      <c r="AE149" s="81"/>
      <c r="AF149" s="81"/>
      <c r="AG149" s="81"/>
      <c r="AH149" s="81"/>
      <c r="AI149" s="81"/>
      <c r="AJ149" s="112">
        <f>J149*(M149+O149+Q149+S149+U149+W149+Y149+AA149+AC149+AE149+AG149+AI149)</f>
        <v>0</v>
      </c>
      <c r="AK149" s="264" t="s">
        <v>111</v>
      </c>
      <c r="AL149" s="264"/>
      <c r="AM149" s="264"/>
      <c r="AN149" s="265" t="s">
        <v>111</v>
      </c>
      <c r="AO149" s="265" t="s">
        <v>111</v>
      </c>
      <c r="AP149" s="24">
        <f>M149+O149+Q149</f>
        <v>0</v>
      </c>
      <c r="AQ149" s="238">
        <f>SUM(AP149:AP152)</f>
        <v>0</v>
      </c>
      <c r="AT149" s="3"/>
      <c r="AU149" s="3"/>
      <c r="AV149" s="3"/>
      <c r="AW149" s="3"/>
    </row>
    <row r="150" spans="1:49" ht="24.75" customHeight="1" x14ac:dyDescent="0.25">
      <c r="A150" s="221"/>
      <c r="B150" s="104"/>
      <c r="C150" s="104"/>
      <c r="D150" s="104"/>
      <c r="E150" s="106"/>
      <c r="F150" s="106"/>
      <c r="G150" s="117"/>
      <c r="H150" s="117"/>
      <c r="I150" s="119"/>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113"/>
      <c r="AK150" s="264" t="s">
        <v>77</v>
      </c>
      <c r="AL150" s="264"/>
      <c r="AM150" s="264"/>
      <c r="AN150" s="265" t="s">
        <v>77</v>
      </c>
      <c r="AO150" s="265" t="s">
        <v>77</v>
      </c>
      <c r="AP150" s="24">
        <f>S149+U149+W149</f>
        <v>0</v>
      </c>
      <c r="AQ150" s="239"/>
      <c r="AT150" s="3"/>
      <c r="AU150" s="3"/>
      <c r="AV150" s="3"/>
      <c r="AW150" s="3"/>
    </row>
    <row r="151" spans="1:49" ht="24.75" customHeight="1" x14ac:dyDescent="0.25">
      <c r="A151" s="221"/>
      <c r="B151" s="104"/>
      <c r="C151" s="104"/>
      <c r="D151" s="104"/>
      <c r="E151" s="106"/>
      <c r="F151" s="106"/>
      <c r="G151" s="117"/>
      <c r="H151" s="117"/>
      <c r="I151" s="119"/>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113"/>
      <c r="AK151" s="264" t="s">
        <v>67</v>
      </c>
      <c r="AL151" s="264"/>
      <c r="AM151" s="264"/>
      <c r="AN151" s="265" t="s">
        <v>67</v>
      </c>
      <c r="AO151" s="265" t="s">
        <v>67</v>
      </c>
      <c r="AP151" s="24">
        <f>Y149+AA149+AC149</f>
        <v>0</v>
      </c>
      <c r="AQ151" s="239"/>
      <c r="AT151" s="3"/>
      <c r="AU151" s="3"/>
      <c r="AV151" s="3"/>
      <c r="AW151" s="3"/>
    </row>
    <row r="152" spans="1:49" ht="24.75" customHeight="1" x14ac:dyDescent="0.25">
      <c r="A152" s="221"/>
      <c r="B152" s="104"/>
      <c r="C152" s="104"/>
      <c r="D152" s="104"/>
      <c r="E152" s="106"/>
      <c r="F152" s="106"/>
      <c r="G152" s="117"/>
      <c r="H152" s="117"/>
      <c r="I152" s="119"/>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113"/>
      <c r="AK152" s="264" t="s">
        <v>68</v>
      </c>
      <c r="AL152" s="264"/>
      <c r="AM152" s="264"/>
      <c r="AN152" s="265" t="s">
        <v>68</v>
      </c>
      <c r="AO152" s="265" t="s">
        <v>68</v>
      </c>
      <c r="AP152" s="24">
        <f>AE149+AG149+AI149</f>
        <v>0</v>
      </c>
      <c r="AQ152" s="239"/>
      <c r="AT152" s="3"/>
      <c r="AU152" s="3"/>
      <c r="AV152" s="3"/>
      <c r="AW152" s="3"/>
    </row>
    <row r="153" spans="1:49" ht="24.75" customHeight="1" x14ac:dyDescent="0.25">
      <c r="A153" s="221"/>
      <c r="B153" s="104" t="s">
        <v>222</v>
      </c>
      <c r="C153" s="104" t="s">
        <v>223</v>
      </c>
      <c r="D153" s="104"/>
      <c r="E153" s="106" t="s">
        <v>224</v>
      </c>
      <c r="F153" s="106" t="s">
        <v>225</v>
      </c>
      <c r="G153" s="117">
        <v>44562</v>
      </c>
      <c r="H153" s="117">
        <v>44834</v>
      </c>
      <c r="I153" s="119" t="s">
        <v>66</v>
      </c>
      <c r="J153" s="82">
        <v>0.33</v>
      </c>
      <c r="K153" s="82">
        <f t="shared" ref="K153" si="31">J153*(L153+N153+P153+R153+T153+V153+X153+Z153+AB153+AD153+AF153+AH153)</f>
        <v>0.33</v>
      </c>
      <c r="L153" s="82">
        <v>0.11</v>
      </c>
      <c r="M153" s="82"/>
      <c r="N153" s="82">
        <v>0.11</v>
      </c>
      <c r="O153" s="82"/>
      <c r="P153" s="82">
        <v>0.11</v>
      </c>
      <c r="Q153" s="82"/>
      <c r="R153" s="82">
        <v>0.11</v>
      </c>
      <c r="S153" s="82"/>
      <c r="T153" s="82">
        <v>0.11</v>
      </c>
      <c r="U153" s="82"/>
      <c r="V153" s="82">
        <v>0.11</v>
      </c>
      <c r="W153" s="82"/>
      <c r="X153" s="82">
        <v>0.11</v>
      </c>
      <c r="Y153" s="82"/>
      <c r="Z153" s="82">
        <v>0.11</v>
      </c>
      <c r="AA153" s="82"/>
      <c r="AB153" s="82">
        <v>0.12</v>
      </c>
      <c r="AC153" s="82"/>
      <c r="AD153" s="82"/>
      <c r="AE153" s="82"/>
      <c r="AF153" s="82"/>
      <c r="AG153" s="82"/>
      <c r="AH153" s="82"/>
      <c r="AI153" s="82"/>
      <c r="AJ153" s="113">
        <f>J153*(M153+O153+Q153+S153+U153+W153+Y153+AA153+AC153+AE153+AG153+AI153)</f>
        <v>0</v>
      </c>
      <c r="AK153" s="264" t="s">
        <v>111</v>
      </c>
      <c r="AL153" s="264"/>
      <c r="AM153" s="264"/>
      <c r="AN153" s="265" t="s">
        <v>111</v>
      </c>
      <c r="AO153" s="265" t="s">
        <v>111</v>
      </c>
      <c r="AP153" s="24">
        <f>M153+O153+Q153</f>
        <v>0</v>
      </c>
      <c r="AQ153" s="239">
        <f t="shared" ref="AQ153" si="32">SUM(AP153:AP156)</f>
        <v>0</v>
      </c>
      <c r="AT153" s="3"/>
      <c r="AU153" s="3"/>
      <c r="AV153" s="3"/>
      <c r="AW153" s="3"/>
    </row>
    <row r="154" spans="1:49" ht="24.75" customHeight="1" x14ac:dyDescent="0.25">
      <c r="A154" s="221"/>
      <c r="B154" s="104"/>
      <c r="C154" s="104"/>
      <c r="D154" s="104"/>
      <c r="E154" s="106"/>
      <c r="F154" s="106"/>
      <c r="G154" s="117"/>
      <c r="H154" s="117"/>
      <c r="I154" s="119"/>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113"/>
      <c r="AK154" s="264" t="s">
        <v>77</v>
      </c>
      <c r="AL154" s="264"/>
      <c r="AM154" s="264"/>
      <c r="AN154" s="265" t="s">
        <v>77</v>
      </c>
      <c r="AO154" s="265" t="s">
        <v>77</v>
      </c>
      <c r="AP154" s="24">
        <f>S153+U153+W153</f>
        <v>0</v>
      </c>
      <c r="AQ154" s="239"/>
      <c r="AT154" s="3"/>
      <c r="AU154" s="3"/>
      <c r="AV154" s="3"/>
      <c r="AW154" s="3"/>
    </row>
    <row r="155" spans="1:49" ht="24.75" customHeight="1" x14ac:dyDescent="0.25">
      <c r="A155" s="221"/>
      <c r="B155" s="104"/>
      <c r="C155" s="104"/>
      <c r="D155" s="104"/>
      <c r="E155" s="106"/>
      <c r="F155" s="106"/>
      <c r="G155" s="117"/>
      <c r="H155" s="117"/>
      <c r="I155" s="119"/>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113"/>
      <c r="AK155" s="264" t="s">
        <v>67</v>
      </c>
      <c r="AL155" s="264"/>
      <c r="AM155" s="264"/>
      <c r="AN155" s="265" t="s">
        <v>67</v>
      </c>
      <c r="AO155" s="265" t="s">
        <v>67</v>
      </c>
      <c r="AP155" s="24">
        <f>Y153+AA153+AC153</f>
        <v>0</v>
      </c>
      <c r="AQ155" s="239"/>
      <c r="AT155" s="3"/>
      <c r="AU155" s="3"/>
      <c r="AV155" s="3"/>
      <c r="AW155" s="3"/>
    </row>
    <row r="156" spans="1:49" ht="24.75" customHeight="1" x14ac:dyDescent="0.25">
      <c r="A156" s="221"/>
      <c r="B156" s="104"/>
      <c r="C156" s="104"/>
      <c r="D156" s="104"/>
      <c r="E156" s="106"/>
      <c r="F156" s="106"/>
      <c r="G156" s="117"/>
      <c r="H156" s="117"/>
      <c r="I156" s="119"/>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113"/>
      <c r="AK156" s="264" t="s">
        <v>68</v>
      </c>
      <c r="AL156" s="264"/>
      <c r="AM156" s="264"/>
      <c r="AN156" s="265" t="s">
        <v>68</v>
      </c>
      <c r="AO156" s="265" t="s">
        <v>68</v>
      </c>
      <c r="AP156" s="24">
        <f>AE153+AG153+AI153</f>
        <v>0</v>
      </c>
      <c r="AQ156" s="239"/>
      <c r="AT156" s="3"/>
      <c r="AU156" s="3"/>
      <c r="AV156" s="3"/>
      <c r="AW156" s="3"/>
    </row>
    <row r="157" spans="1:49" ht="24.75" customHeight="1" x14ac:dyDescent="0.25">
      <c r="A157" s="221"/>
      <c r="B157" s="104" t="s">
        <v>226</v>
      </c>
      <c r="C157" s="119" t="s">
        <v>227</v>
      </c>
      <c r="D157" s="119"/>
      <c r="E157" s="119" t="s">
        <v>228</v>
      </c>
      <c r="F157" s="119" t="s">
        <v>229</v>
      </c>
      <c r="G157" s="117">
        <v>44743</v>
      </c>
      <c r="H157" s="117">
        <v>44834</v>
      </c>
      <c r="I157" s="119" t="s">
        <v>66</v>
      </c>
      <c r="J157" s="82">
        <v>0.34</v>
      </c>
      <c r="K157" s="82">
        <f t="shared" ref="K157" si="33">J157*(L157+N157+P157+R157+T157+V157+X157+Z157+AB157+AD157+AF157+AH157)</f>
        <v>0.34</v>
      </c>
      <c r="L157" s="82"/>
      <c r="M157" s="82"/>
      <c r="N157" s="82"/>
      <c r="O157" s="82"/>
      <c r="P157" s="82">
        <v>0.33</v>
      </c>
      <c r="Q157" s="82"/>
      <c r="R157" s="82">
        <v>0.33</v>
      </c>
      <c r="S157" s="82"/>
      <c r="T157" s="82">
        <v>0.34</v>
      </c>
      <c r="U157" s="82"/>
      <c r="V157" s="82"/>
      <c r="W157" s="82"/>
      <c r="X157" s="82"/>
      <c r="Y157" s="82"/>
      <c r="Z157" s="82"/>
      <c r="AA157" s="82"/>
      <c r="AB157" s="82"/>
      <c r="AC157" s="82"/>
      <c r="AD157" s="82"/>
      <c r="AE157" s="82"/>
      <c r="AF157" s="82"/>
      <c r="AG157" s="82"/>
      <c r="AH157" s="82"/>
      <c r="AI157" s="82"/>
      <c r="AJ157" s="113">
        <f>J157*(M157+O157+Q157+S157+U157+W157+Y157+AA157+AC157+AE157+AG157+AI157)</f>
        <v>0</v>
      </c>
      <c r="AK157" s="264" t="s">
        <v>111</v>
      </c>
      <c r="AL157" s="264"/>
      <c r="AM157" s="264"/>
      <c r="AN157" s="265" t="s">
        <v>111</v>
      </c>
      <c r="AO157" s="265" t="s">
        <v>111</v>
      </c>
      <c r="AP157" s="24">
        <f>M157+O157+Q157</f>
        <v>0</v>
      </c>
      <c r="AQ157" s="239">
        <f t="shared" ref="AQ157" si="34">SUM(AP157:AP160)</f>
        <v>0</v>
      </c>
      <c r="AT157" s="3"/>
      <c r="AU157" s="3"/>
      <c r="AV157" s="3"/>
      <c r="AW157" s="3"/>
    </row>
    <row r="158" spans="1:49" ht="24.75" customHeight="1" x14ac:dyDescent="0.25">
      <c r="A158" s="221"/>
      <c r="B158" s="104"/>
      <c r="C158" s="119"/>
      <c r="D158" s="119"/>
      <c r="E158" s="119"/>
      <c r="F158" s="119"/>
      <c r="G158" s="117"/>
      <c r="H158" s="117"/>
      <c r="I158" s="119"/>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113"/>
      <c r="AK158" s="264" t="s">
        <v>77</v>
      </c>
      <c r="AL158" s="264"/>
      <c r="AM158" s="264"/>
      <c r="AN158" s="265" t="s">
        <v>77</v>
      </c>
      <c r="AO158" s="265" t="s">
        <v>77</v>
      </c>
      <c r="AP158" s="24">
        <f>S157+U157+W157</f>
        <v>0</v>
      </c>
      <c r="AQ158" s="239"/>
      <c r="AT158" s="3"/>
      <c r="AU158" s="3"/>
      <c r="AV158" s="3"/>
      <c r="AW158" s="3"/>
    </row>
    <row r="159" spans="1:49" ht="24.75" customHeight="1" x14ac:dyDescent="0.25">
      <c r="A159" s="221"/>
      <c r="B159" s="104"/>
      <c r="C159" s="119"/>
      <c r="D159" s="119"/>
      <c r="E159" s="119"/>
      <c r="F159" s="119"/>
      <c r="G159" s="117"/>
      <c r="H159" s="117"/>
      <c r="I159" s="119"/>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113"/>
      <c r="AK159" s="264" t="s">
        <v>67</v>
      </c>
      <c r="AL159" s="264"/>
      <c r="AM159" s="264"/>
      <c r="AN159" s="265" t="s">
        <v>67</v>
      </c>
      <c r="AO159" s="265" t="s">
        <v>67</v>
      </c>
      <c r="AP159" s="24">
        <f>Y157+AA157+AC157</f>
        <v>0</v>
      </c>
      <c r="AQ159" s="239"/>
      <c r="AT159" s="3"/>
      <c r="AU159" s="3"/>
      <c r="AV159" s="3"/>
      <c r="AW159" s="3"/>
    </row>
    <row r="160" spans="1:49" ht="24.75" customHeight="1" thickBot="1" x14ac:dyDescent="0.3">
      <c r="A160" s="222"/>
      <c r="B160" s="123"/>
      <c r="C160" s="120"/>
      <c r="D160" s="120"/>
      <c r="E160" s="120"/>
      <c r="F160" s="120"/>
      <c r="G160" s="118"/>
      <c r="H160" s="118"/>
      <c r="I160" s="120"/>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40"/>
      <c r="AK160" s="264" t="s">
        <v>68</v>
      </c>
      <c r="AL160" s="264"/>
      <c r="AM160" s="264"/>
      <c r="AN160" s="265" t="s">
        <v>68</v>
      </c>
      <c r="AO160" s="265" t="s">
        <v>68</v>
      </c>
      <c r="AP160" s="24">
        <f>AE157+AG157+AI157</f>
        <v>0</v>
      </c>
      <c r="AQ160" s="241"/>
      <c r="AT160" s="3"/>
      <c r="AU160" s="3"/>
      <c r="AV160" s="3"/>
      <c r="AW160" s="3"/>
    </row>
    <row r="161" spans="1:49" ht="24.75" customHeight="1" x14ac:dyDescent="0.25">
      <c r="A161" s="220" t="s">
        <v>230</v>
      </c>
      <c r="B161" s="103" t="s">
        <v>231</v>
      </c>
      <c r="C161" s="105" t="s">
        <v>232</v>
      </c>
      <c r="D161" s="105"/>
      <c r="E161" s="105" t="s">
        <v>233</v>
      </c>
      <c r="F161" s="103" t="s">
        <v>234</v>
      </c>
      <c r="G161" s="223">
        <v>44562</v>
      </c>
      <c r="H161" s="223">
        <v>44651</v>
      </c>
      <c r="I161" s="144" t="s">
        <v>66</v>
      </c>
      <c r="J161" s="81">
        <v>0.1</v>
      </c>
      <c r="K161" s="81">
        <f>J161*(L161+N161+P161+R161+T161+V161+X161+Z161+AB161+AD161+AF161+AH161)</f>
        <v>0.13400000000000001</v>
      </c>
      <c r="L161" s="81">
        <v>0.34</v>
      </c>
      <c r="M161" s="81"/>
      <c r="N161" s="81"/>
      <c r="O161" s="81"/>
      <c r="P161" s="82">
        <v>1</v>
      </c>
      <c r="Q161" s="81"/>
      <c r="R161" s="81"/>
      <c r="S161" s="81"/>
      <c r="T161" s="81"/>
      <c r="U161" s="81"/>
      <c r="V161" s="81"/>
      <c r="W161" s="81"/>
      <c r="X161" s="81"/>
      <c r="Y161" s="81"/>
      <c r="Z161" s="81"/>
      <c r="AA161" s="81"/>
      <c r="AB161" s="81"/>
      <c r="AC161" s="81"/>
      <c r="AD161" s="81"/>
      <c r="AE161" s="81"/>
      <c r="AF161" s="81"/>
      <c r="AG161" s="81"/>
      <c r="AH161" s="81"/>
      <c r="AI161" s="81"/>
      <c r="AJ161" s="112">
        <f>J161*(M161+O161+Q161+S161+U161+W161+Y161+AA161+AC161+AE161+AG161+AI161)</f>
        <v>0</v>
      </c>
      <c r="AK161" s="264" t="s">
        <v>111</v>
      </c>
      <c r="AL161" s="264"/>
      <c r="AM161" s="264"/>
      <c r="AN161" s="265" t="s">
        <v>111</v>
      </c>
      <c r="AO161" s="265" t="s">
        <v>111</v>
      </c>
      <c r="AP161" s="24">
        <f>M161+O161+Q161</f>
        <v>0</v>
      </c>
      <c r="AQ161" s="242">
        <f>SUM(AP161:AP164)</f>
        <v>0</v>
      </c>
      <c r="AT161" s="3"/>
      <c r="AU161" s="3"/>
      <c r="AV161" s="3"/>
      <c r="AW161" s="3"/>
    </row>
    <row r="162" spans="1:49" ht="24.75" customHeight="1" x14ac:dyDescent="0.25">
      <c r="A162" s="221"/>
      <c r="B162" s="104"/>
      <c r="C162" s="106"/>
      <c r="D162" s="106"/>
      <c r="E162" s="106"/>
      <c r="F162" s="104"/>
      <c r="G162" s="104"/>
      <c r="H162" s="104"/>
      <c r="I162" s="119"/>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113"/>
      <c r="AK162" s="264" t="s">
        <v>77</v>
      </c>
      <c r="AL162" s="264"/>
      <c r="AM162" s="264"/>
      <c r="AN162" s="265" t="s">
        <v>77</v>
      </c>
      <c r="AO162" s="265" t="s">
        <v>77</v>
      </c>
      <c r="AP162" s="24">
        <f>S161+U161+W161</f>
        <v>0</v>
      </c>
      <c r="AQ162" s="242"/>
      <c r="AT162" s="3"/>
      <c r="AU162" s="3"/>
      <c r="AV162" s="3"/>
      <c r="AW162" s="3"/>
    </row>
    <row r="163" spans="1:49" ht="24.75" customHeight="1" x14ac:dyDescent="0.25">
      <c r="A163" s="221"/>
      <c r="B163" s="104"/>
      <c r="C163" s="106"/>
      <c r="D163" s="106"/>
      <c r="E163" s="106"/>
      <c r="F163" s="104"/>
      <c r="G163" s="104"/>
      <c r="H163" s="104"/>
      <c r="I163" s="119"/>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113"/>
      <c r="AK163" s="264" t="s">
        <v>67</v>
      </c>
      <c r="AL163" s="264"/>
      <c r="AM163" s="264"/>
      <c r="AN163" s="265" t="s">
        <v>67</v>
      </c>
      <c r="AO163" s="265" t="s">
        <v>67</v>
      </c>
      <c r="AP163" s="24">
        <f>Y161+AA161+AC161</f>
        <v>0</v>
      </c>
      <c r="AQ163" s="242"/>
      <c r="AT163" s="3"/>
      <c r="AU163" s="3"/>
      <c r="AV163" s="3"/>
      <c r="AW163" s="3"/>
    </row>
    <row r="164" spans="1:49" ht="24.75" customHeight="1" thickBot="1" x14ac:dyDescent="0.3">
      <c r="A164" s="221"/>
      <c r="B164" s="104"/>
      <c r="C164" s="106"/>
      <c r="D164" s="106"/>
      <c r="E164" s="106"/>
      <c r="F164" s="104"/>
      <c r="G164" s="104"/>
      <c r="H164" s="104"/>
      <c r="I164" s="119"/>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113"/>
      <c r="AK164" s="264" t="s">
        <v>68</v>
      </c>
      <c r="AL164" s="264"/>
      <c r="AM164" s="264"/>
      <c r="AN164" s="265" t="s">
        <v>68</v>
      </c>
      <c r="AO164" s="265" t="s">
        <v>68</v>
      </c>
      <c r="AP164" s="24">
        <f>AE161+AG161+AI161</f>
        <v>0</v>
      </c>
      <c r="AQ164" s="243"/>
      <c r="AT164" s="3"/>
      <c r="AU164" s="3"/>
      <c r="AV164" s="3"/>
      <c r="AW164" s="3"/>
    </row>
    <row r="165" spans="1:49" ht="24.75" customHeight="1" x14ac:dyDescent="0.25">
      <c r="A165" s="221"/>
      <c r="B165" s="104" t="s">
        <v>235</v>
      </c>
      <c r="C165" s="106" t="s">
        <v>236</v>
      </c>
      <c r="D165" s="106"/>
      <c r="E165" s="106" t="s">
        <v>237</v>
      </c>
      <c r="F165" s="106" t="s">
        <v>238</v>
      </c>
      <c r="G165" s="167">
        <v>44652</v>
      </c>
      <c r="H165" s="167">
        <v>44742</v>
      </c>
      <c r="I165" s="119" t="s">
        <v>66</v>
      </c>
      <c r="J165" s="82">
        <v>0.1</v>
      </c>
      <c r="K165" s="82">
        <f t="shared" ref="K165" si="35">J165*(L165+N165+P165+R165+T165+V165+X165+Z165+AB165+AD165+AF165+AH165)</f>
        <v>0.1</v>
      </c>
      <c r="L165" s="82"/>
      <c r="M165" s="82"/>
      <c r="N165" s="82"/>
      <c r="O165" s="82"/>
      <c r="P165" s="82"/>
      <c r="Q165" s="82"/>
      <c r="R165" s="82"/>
      <c r="S165" s="82"/>
      <c r="T165" s="82"/>
      <c r="U165" s="82"/>
      <c r="V165" s="82">
        <v>1</v>
      </c>
      <c r="W165" s="82"/>
      <c r="X165" s="82"/>
      <c r="Y165" s="82"/>
      <c r="Z165" s="82"/>
      <c r="AA165" s="82"/>
      <c r="AB165" s="82"/>
      <c r="AC165" s="82"/>
      <c r="AD165" s="82"/>
      <c r="AE165" s="82"/>
      <c r="AF165" s="82"/>
      <c r="AG165" s="82"/>
      <c r="AH165" s="82"/>
      <c r="AI165" s="82"/>
      <c r="AJ165" s="113">
        <f>J165*(M165+O165+Q165+S165+U165+W165+Y165+AA165+AC165+AE165+AG165+AI165)</f>
        <v>0</v>
      </c>
      <c r="AK165" s="264" t="s">
        <v>111</v>
      </c>
      <c r="AL165" s="264"/>
      <c r="AM165" s="264"/>
      <c r="AN165" s="265" t="s">
        <v>111</v>
      </c>
      <c r="AO165" s="265" t="s">
        <v>111</v>
      </c>
      <c r="AP165" s="24">
        <f>M165+O165+Q165</f>
        <v>0</v>
      </c>
      <c r="AQ165" s="244">
        <f t="shared" ref="AQ165" si="36">SUM(AP165:AP168)</f>
        <v>0</v>
      </c>
      <c r="AT165" s="3"/>
      <c r="AU165" s="3"/>
      <c r="AV165" s="3"/>
      <c r="AW165" s="3"/>
    </row>
    <row r="166" spans="1:49" ht="24.75" customHeight="1" x14ac:dyDescent="0.25">
      <c r="A166" s="221"/>
      <c r="B166" s="104"/>
      <c r="C166" s="106"/>
      <c r="D166" s="106"/>
      <c r="E166" s="106"/>
      <c r="F166" s="106"/>
      <c r="G166" s="104"/>
      <c r="H166" s="104"/>
      <c r="I166" s="119"/>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113"/>
      <c r="AK166" s="264" t="s">
        <v>77</v>
      </c>
      <c r="AL166" s="264"/>
      <c r="AM166" s="264"/>
      <c r="AN166" s="265" t="s">
        <v>77</v>
      </c>
      <c r="AO166" s="265" t="s">
        <v>77</v>
      </c>
      <c r="AP166" s="24">
        <f>S165+U165+W165</f>
        <v>0</v>
      </c>
      <c r="AQ166" s="242"/>
      <c r="AT166" s="3"/>
      <c r="AU166" s="3"/>
      <c r="AV166" s="3"/>
      <c r="AW166" s="3"/>
    </row>
    <row r="167" spans="1:49" ht="24.75" customHeight="1" x14ac:dyDescent="0.25">
      <c r="A167" s="221"/>
      <c r="B167" s="104"/>
      <c r="C167" s="106"/>
      <c r="D167" s="106"/>
      <c r="E167" s="106"/>
      <c r="F167" s="106"/>
      <c r="G167" s="104"/>
      <c r="H167" s="104"/>
      <c r="I167" s="119"/>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113"/>
      <c r="AK167" s="264" t="s">
        <v>67</v>
      </c>
      <c r="AL167" s="264"/>
      <c r="AM167" s="264"/>
      <c r="AN167" s="265" t="s">
        <v>67</v>
      </c>
      <c r="AO167" s="265" t="s">
        <v>67</v>
      </c>
      <c r="AP167" s="24">
        <f>Y165+AA165+AC165</f>
        <v>0</v>
      </c>
      <c r="AQ167" s="242"/>
      <c r="AT167" s="3"/>
      <c r="AU167" s="3"/>
      <c r="AV167" s="3"/>
      <c r="AW167" s="3"/>
    </row>
    <row r="168" spans="1:49" ht="24.75" customHeight="1" thickBot="1" x14ac:dyDescent="0.3">
      <c r="A168" s="221"/>
      <c r="B168" s="104"/>
      <c r="C168" s="106"/>
      <c r="D168" s="106"/>
      <c r="E168" s="106"/>
      <c r="F168" s="106"/>
      <c r="G168" s="104"/>
      <c r="H168" s="104"/>
      <c r="I168" s="119"/>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113"/>
      <c r="AK168" s="264" t="s">
        <v>68</v>
      </c>
      <c r="AL168" s="264"/>
      <c r="AM168" s="264"/>
      <c r="AN168" s="265" t="s">
        <v>68</v>
      </c>
      <c r="AO168" s="265" t="s">
        <v>68</v>
      </c>
      <c r="AP168" s="24">
        <f>AE165+AG165+AI165</f>
        <v>0</v>
      </c>
      <c r="AQ168" s="243"/>
      <c r="AT168" s="3"/>
      <c r="AU168" s="3"/>
      <c r="AV168" s="3"/>
      <c r="AW168" s="3"/>
    </row>
    <row r="169" spans="1:49" ht="24.75" customHeight="1" x14ac:dyDescent="0.25">
      <c r="A169" s="221"/>
      <c r="B169" s="104" t="s">
        <v>239</v>
      </c>
      <c r="C169" s="106" t="s">
        <v>240</v>
      </c>
      <c r="D169" s="106"/>
      <c r="E169" s="106" t="s">
        <v>241</v>
      </c>
      <c r="F169" s="106" t="s">
        <v>242</v>
      </c>
      <c r="G169" s="167">
        <v>44562</v>
      </c>
      <c r="H169" s="167">
        <v>44742</v>
      </c>
      <c r="I169" s="119" t="s">
        <v>66</v>
      </c>
      <c r="J169" s="82">
        <v>0.1</v>
      </c>
      <c r="K169" s="82">
        <f t="shared" ref="K169" si="37">J169*(L169+N169+P169+R169+T169+V169+X169+Z169+AB169+AD169+AF169+AH169)</f>
        <v>0.11599999999999999</v>
      </c>
      <c r="L169" s="82">
        <v>0.16</v>
      </c>
      <c r="M169" s="82"/>
      <c r="N169" s="82"/>
      <c r="O169" s="82"/>
      <c r="P169" s="82">
        <v>1</v>
      </c>
      <c r="Q169" s="82"/>
      <c r="R169" s="82"/>
      <c r="S169" s="82"/>
      <c r="T169" s="82"/>
      <c r="U169" s="82"/>
      <c r="V169" s="82"/>
      <c r="W169" s="82"/>
      <c r="X169" s="82"/>
      <c r="Y169" s="82"/>
      <c r="Z169" s="82"/>
      <c r="AA169" s="82"/>
      <c r="AB169" s="82"/>
      <c r="AC169" s="82"/>
      <c r="AD169" s="82"/>
      <c r="AE169" s="82"/>
      <c r="AF169" s="82"/>
      <c r="AG169" s="82"/>
      <c r="AH169" s="82"/>
      <c r="AI169" s="82"/>
      <c r="AJ169" s="113">
        <f>J169*(M169+O169+Q169+S169+U169+W169+Y169+AA169+AC169+AE169+AG169+AI169)</f>
        <v>0</v>
      </c>
      <c r="AK169" s="264" t="s">
        <v>111</v>
      </c>
      <c r="AL169" s="264"/>
      <c r="AM169" s="264"/>
      <c r="AN169" s="265" t="s">
        <v>111</v>
      </c>
      <c r="AO169" s="265" t="s">
        <v>111</v>
      </c>
      <c r="AP169" s="24">
        <f>M169+O169+Q169</f>
        <v>0</v>
      </c>
      <c r="AQ169" s="244">
        <f t="shared" ref="AQ169" si="38">SUM(AP169:AP172)</f>
        <v>0</v>
      </c>
      <c r="AT169" s="3"/>
      <c r="AU169" s="3"/>
      <c r="AV169" s="3"/>
      <c r="AW169" s="3"/>
    </row>
    <row r="170" spans="1:49" ht="24.75" customHeight="1" x14ac:dyDescent="0.25">
      <c r="A170" s="221"/>
      <c r="B170" s="104"/>
      <c r="C170" s="106"/>
      <c r="D170" s="106"/>
      <c r="E170" s="106"/>
      <c r="F170" s="106"/>
      <c r="G170" s="104"/>
      <c r="H170" s="104"/>
      <c r="I170" s="119"/>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113"/>
      <c r="AK170" s="264" t="s">
        <v>77</v>
      </c>
      <c r="AL170" s="264"/>
      <c r="AM170" s="264"/>
      <c r="AN170" s="265" t="s">
        <v>77</v>
      </c>
      <c r="AO170" s="265" t="s">
        <v>77</v>
      </c>
      <c r="AP170" s="24">
        <f>S169+U169+W169</f>
        <v>0</v>
      </c>
      <c r="AQ170" s="242"/>
      <c r="AT170" s="3"/>
      <c r="AU170" s="3"/>
      <c r="AV170" s="3"/>
      <c r="AW170" s="3"/>
    </row>
    <row r="171" spans="1:49" ht="24.75" customHeight="1" x14ac:dyDescent="0.25">
      <c r="A171" s="221"/>
      <c r="B171" s="104"/>
      <c r="C171" s="106"/>
      <c r="D171" s="106"/>
      <c r="E171" s="106"/>
      <c r="F171" s="106"/>
      <c r="G171" s="104"/>
      <c r="H171" s="104"/>
      <c r="I171" s="119"/>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113"/>
      <c r="AK171" s="264" t="s">
        <v>67</v>
      </c>
      <c r="AL171" s="264"/>
      <c r="AM171" s="264"/>
      <c r="AN171" s="265" t="s">
        <v>67</v>
      </c>
      <c r="AO171" s="265" t="s">
        <v>67</v>
      </c>
      <c r="AP171" s="24">
        <f>Y169+AA169+AC169</f>
        <v>0</v>
      </c>
      <c r="AQ171" s="242"/>
      <c r="AT171" s="3"/>
      <c r="AU171" s="3"/>
      <c r="AV171" s="3"/>
      <c r="AW171" s="3"/>
    </row>
    <row r="172" spans="1:49" ht="24.75" customHeight="1" thickBot="1" x14ac:dyDescent="0.3">
      <c r="A172" s="221"/>
      <c r="B172" s="104"/>
      <c r="C172" s="106"/>
      <c r="D172" s="106"/>
      <c r="E172" s="106"/>
      <c r="F172" s="106"/>
      <c r="G172" s="104"/>
      <c r="H172" s="104"/>
      <c r="I172" s="119"/>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113"/>
      <c r="AK172" s="264" t="s">
        <v>68</v>
      </c>
      <c r="AL172" s="264"/>
      <c r="AM172" s="264"/>
      <c r="AN172" s="265" t="s">
        <v>68</v>
      </c>
      <c r="AO172" s="265" t="s">
        <v>68</v>
      </c>
      <c r="AP172" s="24">
        <f>AE169+AG169+AI169</f>
        <v>0</v>
      </c>
      <c r="AQ172" s="243"/>
      <c r="AT172" s="3"/>
      <c r="AU172" s="3"/>
      <c r="AV172" s="3"/>
      <c r="AW172" s="3"/>
    </row>
    <row r="173" spans="1:49" ht="24.75" customHeight="1" x14ac:dyDescent="0.25">
      <c r="A173" s="221"/>
      <c r="B173" s="104" t="s">
        <v>243</v>
      </c>
      <c r="C173" s="106" t="s">
        <v>244</v>
      </c>
      <c r="D173" s="106"/>
      <c r="E173" s="106" t="s">
        <v>245</v>
      </c>
      <c r="F173" s="104" t="s">
        <v>246</v>
      </c>
      <c r="G173" s="167">
        <v>44652</v>
      </c>
      <c r="H173" s="167">
        <v>44895</v>
      </c>
      <c r="I173" s="119" t="s">
        <v>66</v>
      </c>
      <c r="J173" s="82">
        <v>0.1</v>
      </c>
      <c r="K173" s="82">
        <f t="shared" ref="K173" si="39">J173*(L173+N173+P173+R173+T173+V173+X173+Z173+AB173+AD173+AF173+AH173)</f>
        <v>0.05</v>
      </c>
      <c r="L173" s="82"/>
      <c r="M173" s="82"/>
      <c r="N173" s="82"/>
      <c r="O173" s="82"/>
      <c r="P173" s="116"/>
      <c r="Q173" s="82"/>
      <c r="R173" s="82"/>
      <c r="S173" s="82"/>
      <c r="T173" s="82"/>
      <c r="U173" s="82"/>
      <c r="V173" s="82">
        <v>0.5</v>
      </c>
      <c r="W173" s="82"/>
      <c r="X173" s="82"/>
      <c r="Y173" s="82"/>
      <c r="Z173" s="82"/>
      <c r="AA173" s="82"/>
      <c r="AB173" s="82"/>
      <c r="AC173" s="82"/>
      <c r="AD173" s="82"/>
      <c r="AE173" s="82"/>
      <c r="AF173" s="82"/>
      <c r="AG173" s="82"/>
      <c r="AH173" s="82"/>
      <c r="AI173" s="82"/>
      <c r="AJ173" s="113">
        <f>J173*(M173+O173+Q173+S173+U173+W173+Y173+AA173+AC173+AE173+AG173+AI173)</f>
        <v>0</v>
      </c>
      <c r="AK173" s="264" t="s">
        <v>111</v>
      </c>
      <c r="AL173" s="264"/>
      <c r="AM173" s="264"/>
      <c r="AN173" s="265" t="s">
        <v>111</v>
      </c>
      <c r="AO173" s="265" t="s">
        <v>111</v>
      </c>
      <c r="AP173" s="24">
        <f>M173+O173+Q173</f>
        <v>0</v>
      </c>
      <c r="AQ173" s="244">
        <f t="shared" ref="AQ173" si="40">SUM(AP173:AP176)</f>
        <v>0</v>
      </c>
      <c r="AT173" s="3"/>
      <c r="AU173" s="3"/>
      <c r="AV173" s="3"/>
      <c r="AW173" s="3"/>
    </row>
    <row r="174" spans="1:49" ht="24.75" customHeight="1" x14ac:dyDescent="0.25">
      <c r="A174" s="221"/>
      <c r="B174" s="104"/>
      <c r="C174" s="106"/>
      <c r="D174" s="106"/>
      <c r="E174" s="106"/>
      <c r="F174" s="104"/>
      <c r="G174" s="104"/>
      <c r="H174" s="104"/>
      <c r="I174" s="119"/>
      <c r="J174" s="82"/>
      <c r="K174" s="82"/>
      <c r="L174" s="82"/>
      <c r="M174" s="82"/>
      <c r="N174" s="82"/>
      <c r="O174" s="82"/>
      <c r="P174" s="245"/>
      <c r="Q174" s="82"/>
      <c r="R174" s="82"/>
      <c r="S174" s="82"/>
      <c r="T174" s="82"/>
      <c r="U174" s="82"/>
      <c r="V174" s="82"/>
      <c r="W174" s="82"/>
      <c r="X174" s="82"/>
      <c r="Y174" s="82"/>
      <c r="Z174" s="82"/>
      <c r="AA174" s="82"/>
      <c r="AB174" s="82"/>
      <c r="AC174" s="82"/>
      <c r="AD174" s="82"/>
      <c r="AE174" s="82"/>
      <c r="AF174" s="82"/>
      <c r="AG174" s="82"/>
      <c r="AH174" s="82"/>
      <c r="AI174" s="82"/>
      <c r="AJ174" s="113"/>
      <c r="AK174" s="264" t="s">
        <v>77</v>
      </c>
      <c r="AL174" s="264"/>
      <c r="AM174" s="264"/>
      <c r="AN174" s="265" t="s">
        <v>77</v>
      </c>
      <c r="AO174" s="265" t="s">
        <v>77</v>
      </c>
      <c r="AP174" s="24">
        <f>S173+U173+W173</f>
        <v>0</v>
      </c>
      <c r="AQ174" s="242"/>
      <c r="AT174" s="3"/>
      <c r="AU174" s="3"/>
      <c r="AV174" s="3"/>
      <c r="AW174" s="3"/>
    </row>
    <row r="175" spans="1:49" ht="24.75" customHeight="1" x14ac:dyDescent="0.25">
      <c r="A175" s="221"/>
      <c r="B175" s="104"/>
      <c r="C175" s="106"/>
      <c r="D175" s="106"/>
      <c r="E175" s="106"/>
      <c r="F175" s="104"/>
      <c r="G175" s="104"/>
      <c r="H175" s="104"/>
      <c r="I175" s="119"/>
      <c r="J175" s="82"/>
      <c r="K175" s="82"/>
      <c r="L175" s="82"/>
      <c r="M175" s="82"/>
      <c r="N175" s="82"/>
      <c r="O175" s="82"/>
      <c r="P175" s="245"/>
      <c r="Q175" s="82"/>
      <c r="R175" s="82"/>
      <c r="S175" s="82"/>
      <c r="T175" s="82"/>
      <c r="U175" s="82"/>
      <c r="V175" s="82"/>
      <c r="W175" s="82"/>
      <c r="X175" s="82"/>
      <c r="Y175" s="82"/>
      <c r="Z175" s="82"/>
      <c r="AA175" s="82"/>
      <c r="AB175" s="82"/>
      <c r="AC175" s="82"/>
      <c r="AD175" s="82"/>
      <c r="AE175" s="82"/>
      <c r="AF175" s="82"/>
      <c r="AG175" s="82"/>
      <c r="AH175" s="82"/>
      <c r="AI175" s="82"/>
      <c r="AJ175" s="113"/>
      <c r="AK175" s="264" t="s">
        <v>67</v>
      </c>
      <c r="AL175" s="264"/>
      <c r="AM175" s="264"/>
      <c r="AN175" s="265" t="s">
        <v>67</v>
      </c>
      <c r="AO175" s="265" t="s">
        <v>67</v>
      </c>
      <c r="AP175" s="24">
        <f>Y173+AA173+AC173</f>
        <v>0</v>
      </c>
      <c r="AQ175" s="242"/>
      <c r="AT175" s="3"/>
      <c r="AU175" s="3"/>
      <c r="AV175" s="3"/>
      <c r="AW175" s="3"/>
    </row>
    <row r="176" spans="1:49" ht="24.75" customHeight="1" thickBot="1" x14ac:dyDescent="0.3">
      <c r="A176" s="221"/>
      <c r="B176" s="104"/>
      <c r="C176" s="106"/>
      <c r="D176" s="106"/>
      <c r="E176" s="106"/>
      <c r="F176" s="104"/>
      <c r="G176" s="104"/>
      <c r="H176" s="104"/>
      <c r="I176" s="119"/>
      <c r="J176" s="82"/>
      <c r="K176" s="82"/>
      <c r="L176" s="82"/>
      <c r="M176" s="82"/>
      <c r="N176" s="82"/>
      <c r="O176" s="82"/>
      <c r="P176" s="246"/>
      <c r="Q176" s="82"/>
      <c r="R176" s="82"/>
      <c r="S176" s="82"/>
      <c r="T176" s="82"/>
      <c r="U176" s="82"/>
      <c r="V176" s="82"/>
      <c r="W176" s="82"/>
      <c r="X176" s="82"/>
      <c r="Y176" s="82"/>
      <c r="Z176" s="82"/>
      <c r="AA176" s="82"/>
      <c r="AB176" s="82"/>
      <c r="AC176" s="82"/>
      <c r="AD176" s="82"/>
      <c r="AE176" s="82"/>
      <c r="AF176" s="82"/>
      <c r="AG176" s="82"/>
      <c r="AH176" s="82"/>
      <c r="AI176" s="82"/>
      <c r="AJ176" s="113"/>
      <c r="AK176" s="264" t="s">
        <v>68</v>
      </c>
      <c r="AL176" s="264"/>
      <c r="AM176" s="264"/>
      <c r="AN176" s="265" t="s">
        <v>68</v>
      </c>
      <c r="AO176" s="265" t="s">
        <v>68</v>
      </c>
      <c r="AP176" s="24">
        <f>AE173+AG173+AI173</f>
        <v>0</v>
      </c>
      <c r="AQ176" s="243"/>
      <c r="AT176" s="3"/>
      <c r="AU176" s="3"/>
      <c r="AV176" s="3"/>
      <c r="AW176" s="3"/>
    </row>
    <row r="177" spans="1:49" ht="24.75" customHeight="1" x14ac:dyDescent="0.25">
      <c r="A177" s="221"/>
      <c r="B177" s="104" t="s">
        <v>247</v>
      </c>
      <c r="C177" s="106" t="s">
        <v>248</v>
      </c>
      <c r="D177" s="106"/>
      <c r="E177" s="106" t="s">
        <v>249</v>
      </c>
      <c r="F177" s="104" t="s">
        <v>250</v>
      </c>
      <c r="G177" s="167">
        <v>44621</v>
      </c>
      <c r="H177" s="167">
        <v>44925</v>
      </c>
      <c r="I177" s="119" t="s">
        <v>66</v>
      </c>
      <c r="J177" s="82">
        <v>0.1</v>
      </c>
      <c r="K177" s="82">
        <f>J177*(L177+N177+P177+R177+T177+V177+X177+Z177+AB177+AD177+AF177+AH177)</f>
        <v>0.1</v>
      </c>
      <c r="L177" s="82"/>
      <c r="M177" s="82"/>
      <c r="N177" s="82"/>
      <c r="O177" s="82"/>
      <c r="P177" s="82">
        <v>1</v>
      </c>
      <c r="Q177" s="82"/>
      <c r="R177" s="82"/>
      <c r="S177" s="82"/>
      <c r="T177" s="82"/>
      <c r="U177" s="82"/>
      <c r="V177" s="82"/>
      <c r="W177" s="82"/>
      <c r="X177" s="82"/>
      <c r="Y177" s="82"/>
      <c r="Z177" s="82"/>
      <c r="AA177" s="82"/>
      <c r="AB177" s="82"/>
      <c r="AC177" s="82"/>
      <c r="AD177" s="82"/>
      <c r="AE177" s="82"/>
      <c r="AF177" s="82"/>
      <c r="AG177" s="82"/>
      <c r="AH177" s="82"/>
      <c r="AI177" s="82"/>
      <c r="AJ177" s="113">
        <f>J177*(M177+O177+Q177+S177+U177+W177+Y177+AA177+AC177+AE177+AG177+AI177)</f>
        <v>0</v>
      </c>
      <c r="AK177" s="264" t="s">
        <v>111</v>
      </c>
      <c r="AL177" s="264"/>
      <c r="AM177" s="264"/>
      <c r="AN177" s="265" t="s">
        <v>111</v>
      </c>
      <c r="AO177" s="265" t="s">
        <v>111</v>
      </c>
      <c r="AP177" s="24">
        <f>M177+O177+Q177</f>
        <v>0</v>
      </c>
      <c r="AQ177" s="244">
        <f>SUM(AP177:AP180)</f>
        <v>0</v>
      </c>
      <c r="AT177" s="3"/>
      <c r="AU177" s="3"/>
      <c r="AV177" s="3"/>
      <c r="AW177" s="3"/>
    </row>
    <row r="178" spans="1:49" ht="24.75" customHeight="1" x14ac:dyDescent="0.25">
      <c r="A178" s="221"/>
      <c r="B178" s="104"/>
      <c r="C178" s="106"/>
      <c r="D178" s="106"/>
      <c r="E178" s="106"/>
      <c r="F178" s="104"/>
      <c r="G178" s="104"/>
      <c r="H178" s="104"/>
      <c r="I178" s="119"/>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113"/>
      <c r="AK178" s="264" t="s">
        <v>77</v>
      </c>
      <c r="AL178" s="264"/>
      <c r="AM178" s="264"/>
      <c r="AN178" s="265" t="s">
        <v>77</v>
      </c>
      <c r="AO178" s="265" t="s">
        <v>77</v>
      </c>
      <c r="AP178" s="24">
        <f>S177+U177+W177</f>
        <v>0</v>
      </c>
      <c r="AQ178" s="242"/>
      <c r="AT178" s="3"/>
      <c r="AU178" s="3"/>
      <c r="AV178" s="3"/>
      <c r="AW178" s="3"/>
    </row>
    <row r="179" spans="1:49" ht="24.75" customHeight="1" x14ac:dyDescent="0.25">
      <c r="A179" s="221"/>
      <c r="B179" s="104"/>
      <c r="C179" s="106"/>
      <c r="D179" s="106"/>
      <c r="E179" s="106"/>
      <c r="F179" s="104"/>
      <c r="G179" s="104"/>
      <c r="H179" s="104"/>
      <c r="I179" s="119"/>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113"/>
      <c r="AK179" s="264" t="s">
        <v>67</v>
      </c>
      <c r="AL179" s="264"/>
      <c r="AM179" s="264"/>
      <c r="AN179" s="265" t="s">
        <v>67</v>
      </c>
      <c r="AO179" s="265" t="s">
        <v>67</v>
      </c>
      <c r="AP179" s="24">
        <f>Y177+AA177+AC177</f>
        <v>0</v>
      </c>
      <c r="AQ179" s="242"/>
      <c r="AT179" s="3"/>
      <c r="AU179" s="3"/>
      <c r="AV179" s="3"/>
      <c r="AW179" s="3"/>
    </row>
    <row r="180" spans="1:49" ht="24.75" customHeight="1" thickBot="1" x14ac:dyDescent="0.3">
      <c r="A180" s="221"/>
      <c r="B180" s="104"/>
      <c r="C180" s="106"/>
      <c r="D180" s="106"/>
      <c r="E180" s="106"/>
      <c r="F180" s="104"/>
      <c r="G180" s="104"/>
      <c r="H180" s="104"/>
      <c r="I180" s="119"/>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113"/>
      <c r="AK180" s="264" t="s">
        <v>68</v>
      </c>
      <c r="AL180" s="264"/>
      <c r="AM180" s="264"/>
      <c r="AN180" s="265" t="s">
        <v>68</v>
      </c>
      <c r="AO180" s="265" t="s">
        <v>68</v>
      </c>
      <c r="AP180" s="24">
        <f>AE177+AG177+AI177</f>
        <v>0</v>
      </c>
      <c r="AQ180" s="243"/>
      <c r="AT180" s="3"/>
      <c r="AU180" s="3"/>
      <c r="AV180" s="3"/>
      <c r="AW180" s="3"/>
    </row>
    <row r="181" spans="1:49" ht="24.75" customHeight="1" x14ac:dyDescent="0.25">
      <c r="A181" s="221"/>
      <c r="B181" s="104" t="s">
        <v>251</v>
      </c>
      <c r="C181" s="106" t="s">
        <v>252</v>
      </c>
      <c r="D181" s="106"/>
      <c r="E181" s="106" t="s">
        <v>253</v>
      </c>
      <c r="F181" s="106" t="s">
        <v>254</v>
      </c>
      <c r="G181" s="167">
        <v>44621</v>
      </c>
      <c r="H181" s="167">
        <v>44925</v>
      </c>
      <c r="I181" s="119" t="s">
        <v>66</v>
      </c>
      <c r="J181" s="82">
        <v>0.1</v>
      </c>
      <c r="K181" s="82">
        <f t="shared" ref="K181" si="41">J181*(L181+N181+P181+R181+T181+V181+X181+Z181+AB181+AD181+AF181+AH181)</f>
        <v>0.1</v>
      </c>
      <c r="L181" s="82"/>
      <c r="M181" s="82"/>
      <c r="N181" s="82"/>
      <c r="O181" s="82"/>
      <c r="P181" s="82">
        <v>1</v>
      </c>
      <c r="Q181" s="82"/>
      <c r="R181" s="82"/>
      <c r="S181" s="82"/>
      <c r="T181" s="82"/>
      <c r="U181" s="82"/>
      <c r="V181" s="82"/>
      <c r="W181" s="82"/>
      <c r="X181" s="82"/>
      <c r="Y181" s="82"/>
      <c r="Z181" s="82"/>
      <c r="AA181" s="82"/>
      <c r="AB181" s="82"/>
      <c r="AC181" s="82"/>
      <c r="AD181" s="82"/>
      <c r="AE181" s="82"/>
      <c r="AF181" s="82"/>
      <c r="AG181" s="82"/>
      <c r="AH181" s="82"/>
      <c r="AI181" s="82"/>
      <c r="AJ181" s="113">
        <f>J181*(M181+O181+Q181+S181+U181+W181+Y181+AA181+AC181+AE181+AG181+AI181)</f>
        <v>0</v>
      </c>
      <c r="AK181" s="264" t="s">
        <v>111</v>
      </c>
      <c r="AL181" s="264"/>
      <c r="AM181" s="264"/>
      <c r="AN181" s="265" t="s">
        <v>111</v>
      </c>
      <c r="AO181" s="265" t="s">
        <v>111</v>
      </c>
      <c r="AP181" s="24">
        <f>M181+O181+Q181</f>
        <v>0</v>
      </c>
      <c r="AQ181" s="244">
        <f t="shared" ref="AQ181" si="42">SUM(AP181:AP184)</f>
        <v>0</v>
      </c>
      <c r="AT181" s="3"/>
      <c r="AU181" s="3"/>
      <c r="AV181" s="3"/>
      <c r="AW181" s="3"/>
    </row>
    <row r="182" spans="1:49" ht="24.75" customHeight="1" x14ac:dyDescent="0.25">
      <c r="A182" s="221"/>
      <c r="B182" s="104"/>
      <c r="C182" s="106"/>
      <c r="D182" s="106"/>
      <c r="E182" s="106"/>
      <c r="F182" s="106"/>
      <c r="G182" s="104"/>
      <c r="H182" s="104"/>
      <c r="I182" s="119"/>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113"/>
      <c r="AK182" s="264" t="s">
        <v>77</v>
      </c>
      <c r="AL182" s="264"/>
      <c r="AM182" s="264"/>
      <c r="AN182" s="265" t="s">
        <v>77</v>
      </c>
      <c r="AO182" s="265" t="s">
        <v>77</v>
      </c>
      <c r="AP182" s="24">
        <f>S181+U181+W181</f>
        <v>0</v>
      </c>
      <c r="AQ182" s="242"/>
      <c r="AT182" s="3"/>
      <c r="AU182" s="3"/>
      <c r="AV182" s="3"/>
      <c r="AW182" s="3"/>
    </row>
    <row r="183" spans="1:49" ht="24.75" customHeight="1" x14ac:dyDescent="0.25">
      <c r="A183" s="221"/>
      <c r="B183" s="104"/>
      <c r="C183" s="106"/>
      <c r="D183" s="106"/>
      <c r="E183" s="106"/>
      <c r="F183" s="106"/>
      <c r="G183" s="104"/>
      <c r="H183" s="104"/>
      <c r="I183" s="119"/>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113"/>
      <c r="AK183" s="264" t="s">
        <v>67</v>
      </c>
      <c r="AL183" s="264"/>
      <c r="AM183" s="264"/>
      <c r="AN183" s="265" t="s">
        <v>67</v>
      </c>
      <c r="AO183" s="265" t="s">
        <v>67</v>
      </c>
      <c r="AP183" s="24">
        <f>Y181+AA181+AC181</f>
        <v>0</v>
      </c>
      <c r="AQ183" s="242"/>
      <c r="AT183" s="3"/>
      <c r="AU183" s="3"/>
      <c r="AV183" s="3"/>
      <c r="AW183" s="3"/>
    </row>
    <row r="184" spans="1:49" ht="24.75" customHeight="1" thickBot="1" x14ac:dyDescent="0.3">
      <c r="A184" s="221"/>
      <c r="B184" s="104"/>
      <c r="C184" s="106"/>
      <c r="D184" s="106"/>
      <c r="E184" s="106"/>
      <c r="F184" s="106"/>
      <c r="G184" s="104"/>
      <c r="H184" s="104"/>
      <c r="I184" s="119"/>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113"/>
      <c r="AK184" s="264" t="s">
        <v>68</v>
      </c>
      <c r="AL184" s="264"/>
      <c r="AM184" s="264"/>
      <c r="AN184" s="265" t="s">
        <v>68</v>
      </c>
      <c r="AO184" s="265" t="s">
        <v>68</v>
      </c>
      <c r="AP184" s="24">
        <f>AE181+AG181+AI181</f>
        <v>0</v>
      </c>
      <c r="AQ184" s="243"/>
      <c r="AT184" s="3"/>
      <c r="AU184" s="3"/>
      <c r="AV184" s="3"/>
      <c r="AW184" s="3"/>
    </row>
    <row r="185" spans="1:49" ht="24.75" customHeight="1" x14ac:dyDescent="0.25">
      <c r="A185" s="221"/>
      <c r="B185" s="104" t="s">
        <v>255</v>
      </c>
      <c r="C185" s="106" t="s">
        <v>256</v>
      </c>
      <c r="D185" s="106"/>
      <c r="E185" s="106" t="s">
        <v>257</v>
      </c>
      <c r="F185" s="106" t="s">
        <v>258</v>
      </c>
      <c r="G185" s="167">
        <v>44621</v>
      </c>
      <c r="H185" s="167">
        <v>44925</v>
      </c>
      <c r="I185" s="119" t="s">
        <v>66</v>
      </c>
      <c r="J185" s="82">
        <v>0.1</v>
      </c>
      <c r="K185" s="82">
        <f t="shared" ref="K185" si="43">J185*(L185+N185+P185+R185+T185+V185+X185+Z185+AB185+AD185+AF185+AH185)</f>
        <v>0.1</v>
      </c>
      <c r="L185" s="82"/>
      <c r="M185" s="82"/>
      <c r="N185" s="82"/>
      <c r="O185" s="82"/>
      <c r="P185" s="82"/>
      <c r="Q185" s="82"/>
      <c r="R185" s="82"/>
      <c r="S185" s="82"/>
      <c r="T185" s="116">
        <v>1</v>
      </c>
      <c r="U185" s="82"/>
      <c r="V185" s="82"/>
      <c r="W185" s="82"/>
      <c r="X185" s="82"/>
      <c r="Y185" s="82"/>
      <c r="Z185" s="82"/>
      <c r="AA185" s="82"/>
      <c r="AB185" s="82"/>
      <c r="AC185" s="82"/>
      <c r="AD185" s="82"/>
      <c r="AE185" s="82"/>
      <c r="AF185" s="82"/>
      <c r="AG185" s="82"/>
      <c r="AH185" s="82"/>
      <c r="AI185" s="82"/>
      <c r="AJ185" s="113">
        <f>J185*(M185+O185+Q185+S185+U185+W185+Y185+AA185+AC185+AE185+AG185+AI185)</f>
        <v>0</v>
      </c>
      <c r="AK185" s="264" t="s">
        <v>111</v>
      </c>
      <c r="AL185" s="264"/>
      <c r="AM185" s="264"/>
      <c r="AN185" s="265" t="s">
        <v>111</v>
      </c>
      <c r="AO185" s="265" t="s">
        <v>111</v>
      </c>
      <c r="AP185" s="24">
        <f>M185+O185+Q185</f>
        <v>0</v>
      </c>
      <c r="AQ185" s="244">
        <f t="shared" ref="AQ185" si="44">SUM(AP185:AP188)</f>
        <v>0</v>
      </c>
      <c r="AT185" s="3"/>
      <c r="AU185" s="3"/>
      <c r="AV185" s="3"/>
      <c r="AW185" s="3"/>
    </row>
    <row r="186" spans="1:49" ht="24.75" customHeight="1" x14ac:dyDescent="0.25">
      <c r="A186" s="221"/>
      <c r="B186" s="104"/>
      <c r="C186" s="106"/>
      <c r="D186" s="106"/>
      <c r="E186" s="106"/>
      <c r="F186" s="106"/>
      <c r="G186" s="104"/>
      <c r="H186" s="104"/>
      <c r="I186" s="119"/>
      <c r="J186" s="82"/>
      <c r="K186" s="82"/>
      <c r="L186" s="82"/>
      <c r="M186" s="82"/>
      <c r="N186" s="82"/>
      <c r="O186" s="82"/>
      <c r="P186" s="82"/>
      <c r="Q186" s="82"/>
      <c r="R186" s="82"/>
      <c r="S186" s="82"/>
      <c r="T186" s="245"/>
      <c r="U186" s="82"/>
      <c r="V186" s="82"/>
      <c r="W186" s="82"/>
      <c r="X186" s="82"/>
      <c r="Y186" s="82"/>
      <c r="Z186" s="82"/>
      <c r="AA186" s="82"/>
      <c r="AB186" s="82"/>
      <c r="AC186" s="82"/>
      <c r="AD186" s="82"/>
      <c r="AE186" s="82"/>
      <c r="AF186" s="82"/>
      <c r="AG186" s="82"/>
      <c r="AH186" s="82"/>
      <c r="AI186" s="82"/>
      <c r="AJ186" s="113"/>
      <c r="AK186" s="264" t="s">
        <v>77</v>
      </c>
      <c r="AL186" s="264"/>
      <c r="AM186" s="264"/>
      <c r="AN186" s="265" t="s">
        <v>77</v>
      </c>
      <c r="AO186" s="265" t="s">
        <v>77</v>
      </c>
      <c r="AP186" s="24">
        <f>S185+U185+W185</f>
        <v>0</v>
      </c>
      <c r="AQ186" s="242"/>
      <c r="AT186" s="3"/>
      <c r="AU186" s="3"/>
      <c r="AV186" s="3"/>
      <c r="AW186" s="3"/>
    </row>
    <row r="187" spans="1:49" ht="24.75" customHeight="1" x14ac:dyDescent="0.25">
      <c r="A187" s="221"/>
      <c r="B187" s="104"/>
      <c r="C187" s="106"/>
      <c r="D187" s="106"/>
      <c r="E187" s="106"/>
      <c r="F187" s="106"/>
      <c r="G187" s="104"/>
      <c r="H187" s="104"/>
      <c r="I187" s="119"/>
      <c r="J187" s="82"/>
      <c r="K187" s="82"/>
      <c r="L187" s="82"/>
      <c r="M187" s="82"/>
      <c r="N187" s="82"/>
      <c r="O187" s="82"/>
      <c r="P187" s="82"/>
      <c r="Q187" s="82"/>
      <c r="R187" s="82"/>
      <c r="S187" s="82"/>
      <c r="T187" s="245"/>
      <c r="U187" s="82"/>
      <c r="V187" s="82"/>
      <c r="W187" s="82"/>
      <c r="X187" s="82"/>
      <c r="Y187" s="82"/>
      <c r="Z187" s="82"/>
      <c r="AA187" s="82"/>
      <c r="AB187" s="82"/>
      <c r="AC187" s="82"/>
      <c r="AD187" s="82"/>
      <c r="AE187" s="82"/>
      <c r="AF187" s="82"/>
      <c r="AG187" s="82"/>
      <c r="AH187" s="82"/>
      <c r="AI187" s="82"/>
      <c r="AJ187" s="113"/>
      <c r="AK187" s="264" t="s">
        <v>67</v>
      </c>
      <c r="AL187" s="264"/>
      <c r="AM187" s="264"/>
      <c r="AN187" s="265" t="s">
        <v>67</v>
      </c>
      <c r="AO187" s="265" t="s">
        <v>67</v>
      </c>
      <c r="AP187" s="24">
        <f>Y185+AA185+AC185</f>
        <v>0</v>
      </c>
      <c r="AQ187" s="242"/>
      <c r="AT187" s="3"/>
      <c r="AU187" s="3"/>
      <c r="AV187" s="3"/>
      <c r="AW187" s="3"/>
    </row>
    <row r="188" spans="1:49" ht="24.75" customHeight="1" thickBot="1" x14ac:dyDescent="0.3">
      <c r="A188" s="221"/>
      <c r="B188" s="104"/>
      <c r="C188" s="106"/>
      <c r="D188" s="106"/>
      <c r="E188" s="106"/>
      <c r="F188" s="106"/>
      <c r="G188" s="104"/>
      <c r="H188" s="104"/>
      <c r="I188" s="119"/>
      <c r="J188" s="82"/>
      <c r="K188" s="82"/>
      <c r="L188" s="82"/>
      <c r="M188" s="82"/>
      <c r="N188" s="82"/>
      <c r="O188" s="82"/>
      <c r="P188" s="82"/>
      <c r="Q188" s="82"/>
      <c r="R188" s="82"/>
      <c r="S188" s="82"/>
      <c r="T188" s="246"/>
      <c r="U188" s="82"/>
      <c r="V188" s="82"/>
      <c r="W188" s="82"/>
      <c r="X188" s="82"/>
      <c r="Y188" s="82"/>
      <c r="Z188" s="82"/>
      <c r="AA188" s="82"/>
      <c r="AB188" s="82"/>
      <c r="AC188" s="82"/>
      <c r="AD188" s="82"/>
      <c r="AE188" s="82"/>
      <c r="AF188" s="82"/>
      <c r="AG188" s="82"/>
      <c r="AH188" s="82"/>
      <c r="AI188" s="82"/>
      <c r="AJ188" s="113"/>
      <c r="AK188" s="264" t="s">
        <v>68</v>
      </c>
      <c r="AL188" s="264"/>
      <c r="AM188" s="264"/>
      <c r="AN188" s="265" t="s">
        <v>68</v>
      </c>
      <c r="AO188" s="265" t="s">
        <v>68</v>
      </c>
      <c r="AP188" s="24">
        <f>AE185+AG185+AI185</f>
        <v>0</v>
      </c>
      <c r="AQ188" s="243"/>
      <c r="AT188" s="3"/>
      <c r="AU188" s="3"/>
      <c r="AV188" s="3"/>
      <c r="AW188" s="3"/>
    </row>
    <row r="189" spans="1:49" ht="24.75" customHeight="1" x14ac:dyDescent="0.25">
      <c r="A189" s="221"/>
      <c r="B189" s="104" t="s">
        <v>259</v>
      </c>
      <c r="C189" s="106" t="s">
        <v>260</v>
      </c>
      <c r="D189" s="106"/>
      <c r="E189" s="106" t="s">
        <v>261</v>
      </c>
      <c r="F189" s="104" t="s">
        <v>250</v>
      </c>
      <c r="G189" s="167">
        <v>44652</v>
      </c>
      <c r="H189" s="167">
        <v>44865</v>
      </c>
      <c r="I189" s="119" t="s">
        <v>66</v>
      </c>
      <c r="J189" s="82">
        <v>0.1</v>
      </c>
      <c r="K189" s="82">
        <f>J189*(L189+N189+P189+R189+T189+V189+X189+Z189+AB189+AD189+AF189+AH189)</f>
        <v>9.9000000000000005E-2</v>
      </c>
      <c r="L189" s="82"/>
      <c r="M189" s="82"/>
      <c r="N189" s="82"/>
      <c r="O189" s="82"/>
      <c r="P189" s="82"/>
      <c r="Q189" s="82"/>
      <c r="R189" s="82"/>
      <c r="S189" s="82"/>
      <c r="T189" s="82"/>
      <c r="U189" s="82"/>
      <c r="V189" s="82">
        <v>0.33</v>
      </c>
      <c r="W189" s="82"/>
      <c r="X189" s="82">
        <v>0.33</v>
      </c>
      <c r="Y189" s="82"/>
      <c r="Z189" s="82"/>
      <c r="AA189" s="82"/>
      <c r="AB189" s="82">
        <v>0.33</v>
      </c>
      <c r="AC189" s="82"/>
      <c r="AD189" s="82"/>
      <c r="AE189" s="82"/>
      <c r="AF189" s="82"/>
      <c r="AG189" s="82"/>
      <c r="AH189" s="82"/>
      <c r="AI189" s="82"/>
      <c r="AJ189" s="113">
        <f>J189*(M189+O189+Q189+S189+U189+W189+Y189+AA189+AC189+AE189+AG189+AI189)</f>
        <v>0</v>
      </c>
      <c r="AK189" s="264" t="s">
        <v>111</v>
      </c>
      <c r="AL189" s="264"/>
      <c r="AM189" s="264"/>
      <c r="AN189" s="265" t="s">
        <v>111</v>
      </c>
      <c r="AO189" s="265" t="s">
        <v>111</v>
      </c>
      <c r="AP189" s="24">
        <f>M189+O189+Q189</f>
        <v>0</v>
      </c>
      <c r="AQ189" s="244">
        <f>SUM(AP189:AP192)</f>
        <v>0</v>
      </c>
      <c r="AT189" s="3"/>
      <c r="AU189" s="3"/>
      <c r="AV189" s="3"/>
      <c r="AW189" s="3"/>
    </row>
    <row r="190" spans="1:49" ht="24.75" customHeight="1" x14ac:dyDescent="0.25">
      <c r="A190" s="221"/>
      <c r="B190" s="104"/>
      <c r="C190" s="106"/>
      <c r="D190" s="106"/>
      <c r="E190" s="106"/>
      <c r="F190" s="104"/>
      <c r="G190" s="104"/>
      <c r="H190" s="104"/>
      <c r="I190" s="119"/>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113"/>
      <c r="AK190" s="264" t="s">
        <v>77</v>
      </c>
      <c r="AL190" s="264"/>
      <c r="AM190" s="264"/>
      <c r="AN190" s="265" t="s">
        <v>77</v>
      </c>
      <c r="AO190" s="265" t="s">
        <v>77</v>
      </c>
      <c r="AP190" s="24">
        <f>S189+U189+W189</f>
        <v>0</v>
      </c>
      <c r="AQ190" s="242"/>
      <c r="AT190" s="3"/>
      <c r="AU190" s="3"/>
      <c r="AV190" s="3"/>
      <c r="AW190" s="3"/>
    </row>
    <row r="191" spans="1:49" ht="24.75" customHeight="1" x14ac:dyDescent="0.25">
      <c r="A191" s="221"/>
      <c r="B191" s="104"/>
      <c r="C191" s="106"/>
      <c r="D191" s="106"/>
      <c r="E191" s="106"/>
      <c r="F191" s="104"/>
      <c r="G191" s="104"/>
      <c r="H191" s="104"/>
      <c r="I191" s="119"/>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113"/>
      <c r="AK191" s="264" t="s">
        <v>67</v>
      </c>
      <c r="AL191" s="264"/>
      <c r="AM191" s="264"/>
      <c r="AN191" s="265" t="s">
        <v>67</v>
      </c>
      <c r="AO191" s="265" t="s">
        <v>67</v>
      </c>
      <c r="AP191" s="24">
        <f>Y189+AA189+AC189</f>
        <v>0</v>
      </c>
      <c r="AQ191" s="242"/>
      <c r="AT191" s="3"/>
      <c r="AU191" s="3"/>
      <c r="AV191" s="3"/>
      <c r="AW191" s="3"/>
    </row>
    <row r="192" spans="1:49" ht="24.75" customHeight="1" thickBot="1" x14ac:dyDescent="0.3">
      <c r="A192" s="221"/>
      <c r="B192" s="104"/>
      <c r="C192" s="106"/>
      <c r="D192" s="106"/>
      <c r="E192" s="106"/>
      <c r="F192" s="104"/>
      <c r="G192" s="104"/>
      <c r="H192" s="104"/>
      <c r="I192" s="119"/>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113"/>
      <c r="AK192" s="264" t="s">
        <v>68</v>
      </c>
      <c r="AL192" s="264"/>
      <c r="AM192" s="264"/>
      <c r="AN192" s="265" t="s">
        <v>68</v>
      </c>
      <c r="AO192" s="265" t="s">
        <v>68</v>
      </c>
      <c r="AP192" s="24">
        <f>AE189+AG189+AI189</f>
        <v>0</v>
      </c>
      <c r="AQ192" s="243"/>
      <c r="AT192" s="3"/>
      <c r="AU192" s="3"/>
      <c r="AV192" s="3"/>
      <c r="AW192" s="3"/>
    </row>
    <row r="193" spans="1:49" ht="24.75" customHeight="1" x14ac:dyDescent="0.25">
      <c r="A193" s="221"/>
      <c r="B193" s="104" t="s">
        <v>262</v>
      </c>
      <c r="C193" s="106" t="s">
        <v>263</v>
      </c>
      <c r="D193" s="106"/>
      <c r="E193" s="106" t="s">
        <v>264</v>
      </c>
      <c r="F193" s="106" t="s">
        <v>265</v>
      </c>
      <c r="G193" s="167">
        <v>44682</v>
      </c>
      <c r="H193" s="167">
        <v>44925</v>
      </c>
      <c r="I193" s="119" t="s">
        <v>66</v>
      </c>
      <c r="J193" s="82">
        <v>0.1</v>
      </c>
      <c r="K193" s="82">
        <f t="shared" ref="K193" si="45">J193*(L193+N193+P193+R193+T193+V193+X193+Z193+AB193+AD193+AF193+AH193)</f>
        <v>0.1</v>
      </c>
      <c r="L193" s="82"/>
      <c r="M193" s="82"/>
      <c r="N193" s="82"/>
      <c r="O193" s="82"/>
      <c r="P193" s="82"/>
      <c r="Q193" s="82"/>
      <c r="R193" s="82"/>
      <c r="S193" s="82"/>
      <c r="T193" s="82">
        <v>0.15</v>
      </c>
      <c r="U193" s="82"/>
      <c r="V193" s="82">
        <v>0.15</v>
      </c>
      <c r="W193" s="82"/>
      <c r="X193" s="82">
        <v>0.14000000000000001</v>
      </c>
      <c r="Y193" s="82"/>
      <c r="Z193" s="82">
        <v>0.14000000000000001</v>
      </c>
      <c r="AA193" s="82"/>
      <c r="AB193" s="82">
        <v>0.14000000000000001</v>
      </c>
      <c r="AC193" s="82"/>
      <c r="AD193" s="82">
        <v>0.14000000000000001</v>
      </c>
      <c r="AE193" s="82"/>
      <c r="AF193" s="82">
        <v>0.14000000000000001</v>
      </c>
      <c r="AG193" s="82"/>
      <c r="AH193" s="82"/>
      <c r="AI193" s="82"/>
      <c r="AJ193" s="113">
        <f>J193*(M193+O193+Q193+S193+U193+W193+Y193+AA193+AC193+AE193+AG193+AI193)</f>
        <v>0</v>
      </c>
      <c r="AK193" s="264" t="s">
        <v>111</v>
      </c>
      <c r="AL193" s="264"/>
      <c r="AM193" s="264"/>
      <c r="AN193" s="265" t="s">
        <v>111</v>
      </c>
      <c r="AO193" s="265" t="s">
        <v>111</v>
      </c>
      <c r="AP193" s="24">
        <f>M193+O193+Q193</f>
        <v>0</v>
      </c>
      <c r="AQ193" s="244">
        <f t="shared" ref="AQ193" si="46">SUM(AP193:AP196)</f>
        <v>0</v>
      </c>
      <c r="AT193" s="3"/>
      <c r="AU193" s="3"/>
      <c r="AV193" s="3"/>
      <c r="AW193" s="3"/>
    </row>
    <row r="194" spans="1:49" ht="24.75" customHeight="1" x14ac:dyDescent="0.25">
      <c r="A194" s="221"/>
      <c r="B194" s="104"/>
      <c r="C194" s="106"/>
      <c r="D194" s="106"/>
      <c r="E194" s="106"/>
      <c r="F194" s="106"/>
      <c r="G194" s="104"/>
      <c r="H194" s="104"/>
      <c r="I194" s="119"/>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113"/>
      <c r="AK194" s="264" t="s">
        <v>77</v>
      </c>
      <c r="AL194" s="264"/>
      <c r="AM194" s="264"/>
      <c r="AN194" s="265" t="s">
        <v>77</v>
      </c>
      <c r="AO194" s="265" t="s">
        <v>77</v>
      </c>
      <c r="AP194" s="24">
        <f>S193+U193+W193</f>
        <v>0</v>
      </c>
      <c r="AQ194" s="242"/>
      <c r="AT194" s="3"/>
      <c r="AU194" s="3"/>
      <c r="AV194" s="3"/>
      <c r="AW194" s="3"/>
    </row>
    <row r="195" spans="1:49" ht="24.75" customHeight="1" x14ac:dyDescent="0.25">
      <c r="A195" s="221"/>
      <c r="B195" s="104"/>
      <c r="C195" s="106"/>
      <c r="D195" s="106"/>
      <c r="E195" s="106"/>
      <c r="F195" s="106"/>
      <c r="G195" s="104"/>
      <c r="H195" s="104"/>
      <c r="I195" s="119"/>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113"/>
      <c r="AK195" s="264" t="s">
        <v>67</v>
      </c>
      <c r="AL195" s="264"/>
      <c r="AM195" s="264"/>
      <c r="AN195" s="265" t="s">
        <v>67</v>
      </c>
      <c r="AO195" s="265" t="s">
        <v>67</v>
      </c>
      <c r="AP195" s="24">
        <f>Y193+AA193+AC193</f>
        <v>0</v>
      </c>
      <c r="AQ195" s="242"/>
      <c r="AT195" s="3"/>
      <c r="AU195" s="3"/>
      <c r="AV195" s="3"/>
      <c r="AW195" s="3"/>
    </row>
    <row r="196" spans="1:49" ht="24.75" customHeight="1" thickBot="1" x14ac:dyDescent="0.3">
      <c r="A196" s="221"/>
      <c r="B196" s="104"/>
      <c r="C196" s="106"/>
      <c r="D196" s="106"/>
      <c r="E196" s="106"/>
      <c r="F196" s="106"/>
      <c r="G196" s="104"/>
      <c r="H196" s="104"/>
      <c r="I196" s="119"/>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113"/>
      <c r="AK196" s="264" t="s">
        <v>68</v>
      </c>
      <c r="AL196" s="264"/>
      <c r="AM196" s="264"/>
      <c r="AN196" s="265" t="s">
        <v>68</v>
      </c>
      <c r="AO196" s="265" t="s">
        <v>68</v>
      </c>
      <c r="AP196" s="24">
        <f>AE193+AG193+AI193</f>
        <v>0</v>
      </c>
      <c r="AQ196" s="243"/>
      <c r="AT196" s="3"/>
      <c r="AU196" s="3"/>
      <c r="AV196" s="3"/>
      <c r="AW196" s="3"/>
    </row>
    <row r="197" spans="1:49" ht="24.75" customHeight="1" x14ac:dyDescent="0.25">
      <c r="A197" s="221"/>
      <c r="B197" s="104" t="s">
        <v>266</v>
      </c>
      <c r="C197" s="106" t="s">
        <v>267</v>
      </c>
      <c r="D197" s="106"/>
      <c r="E197" s="106" t="s">
        <v>264</v>
      </c>
      <c r="F197" s="106" t="s">
        <v>268</v>
      </c>
      <c r="G197" s="167">
        <v>44652</v>
      </c>
      <c r="H197" s="167">
        <v>44864</v>
      </c>
      <c r="I197" s="119" t="s">
        <v>66</v>
      </c>
      <c r="J197" s="82">
        <v>0.1</v>
      </c>
      <c r="K197" s="82">
        <f t="shared" ref="K197" si="47">J197*(L197+N197+P197+R197+T197+V197+X197+Z197+AB197+AD197+AF197+AH197)</f>
        <v>0.1</v>
      </c>
      <c r="L197" s="82"/>
      <c r="M197" s="82"/>
      <c r="N197" s="82"/>
      <c r="O197" s="82"/>
      <c r="P197" s="82"/>
      <c r="Q197" s="82"/>
      <c r="R197" s="82">
        <v>0.15</v>
      </c>
      <c r="S197" s="82"/>
      <c r="T197" s="82">
        <v>0.15</v>
      </c>
      <c r="U197" s="82"/>
      <c r="V197" s="82">
        <v>0.14000000000000001</v>
      </c>
      <c r="W197" s="82"/>
      <c r="X197" s="82">
        <v>0.14000000000000001</v>
      </c>
      <c r="Y197" s="82"/>
      <c r="Z197" s="82">
        <v>0.14000000000000001</v>
      </c>
      <c r="AA197" s="82"/>
      <c r="AB197" s="82">
        <v>0.14000000000000001</v>
      </c>
      <c r="AC197" s="82"/>
      <c r="AD197" s="82">
        <v>0.14000000000000001</v>
      </c>
      <c r="AE197" s="82"/>
      <c r="AF197" s="82"/>
      <c r="AG197" s="82"/>
      <c r="AH197" s="82"/>
      <c r="AI197" s="82"/>
      <c r="AJ197" s="113">
        <f>J197*(M197+O197+Q197+S197+U197+W197+Y197+AA197+AC197+AE197+AG197+AI197)</f>
        <v>0</v>
      </c>
      <c r="AK197" s="264" t="s">
        <v>111</v>
      </c>
      <c r="AL197" s="264"/>
      <c r="AM197" s="264"/>
      <c r="AN197" s="265" t="s">
        <v>111</v>
      </c>
      <c r="AO197" s="265" t="s">
        <v>111</v>
      </c>
      <c r="AP197" s="24">
        <f>M197+O197+Q197</f>
        <v>0</v>
      </c>
      <c r="AQ197" s="244">
        <f t="shared" ref="AQ197" si="48">SUM(AP197:AP200)</f>
        <v>0</v>
      </c>
      <c r="AT197" s="3"/>
      <c r="AU197" s="3"/>
      <c r="AV197" s="3"/>
      <c r="AW197" s="3"/>
    </row>
    <row r="198" spans="1:49" ht="24.75" customHeight="1" x14ac:dyDescent="0.25">
      <c r="A198" s="221"/>
      <c r="B198" s="104"/>
      <c r="C198" s="106"/>
      <c r="D198" s="106"/>
      <c r="E198" s="106"/>
      <c r="F198" s="106"/>
      <c r="G198" s="104"/>
      <c r="H198" s="104"/>
      <c r="I198" s="119"/>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113"/>
      <c r="AK198" s="264" t="s">
        <v>77</v>
      </c>
      <c r="AL198" s="264"/>
      <c r="AM198" s="264"/>
      <c r="AN198" s="265" t="s">
        <v>77</v>
      </c>
      <c r="AO198" s="265" t="s">
        <v>77</v>
      </c>
      <c r="AP198" s="24">
        <f>S197+U197+W197</f>
        <v>0</v>
      </c>
      <c r="AQ198" s="242"/>
      <c r="AT198" s="3"/>
      <c r="AU198" s="3"/>
      <c r="AV198" s="3"/>
      <c r="AW198" s="3"/>
    </row>
    <row r="199" spans="1:49" ht="24.75" customHeight="1" x14ac:dyDescent="0.25">
      <c r="A199" s="221"/>
      <c r="B199" s="104"/>
      <c r="C199" s="106"/>
      <c r="D199" s="106"/>
      <c r="E199" s="106"/>
      <c r="F199" s="106"/>
      <c r="G199" s="104"/>
      <c r="H199" s="104"/>
      <c r="I199" s="119"/>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113"/>
      <c r="AK199" s="264" t="s">
        <v>67</v>
      </c>
      <c r="AL199" s="264"/>
      <c r="AM199" s="264"/>
      <c r="AN199" s="265" t="s">
        <v>67</v>
      </c>
      <c r="AO199" s="265" t="s">
        <v>67</v>
      </c>
      <c r="AP199" s="24">
        <f>Y197+AA197+AC197</f>
        <v>0</v>
      </c>
      <c r="AQ199" s="242"/>
      <c r="AT199" s="3"/>
      <c r="AU199" s="3"/>
      <c r="AV199" s="3"/>
      <c r="AW199" s="3"/>
    </row>
    <row r="200" spans="1:49" ht="24.75" customHeight="1" thickBot="1" x14ac:dyDescent="0.3">
      <c r="A200" s="247"/>
      <c r="B200" s="196"/>
      <c r="C200" s="249"/>
      <c r="D200" s="249"/>
      <c r="E200" s="249"/>
      <c r="F200" s="249"/>
      <c r="G200" s="196"/>
      <c r="H200" s="196"/>
      <c r="I200" s="17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08"/>
      <c r="AK200" s="264" t="s">
        <v>68</v>
      </c>
      <c r="AL200" s="264"/>
      <c r="AM200" s="264"/>
      <c r="AN200" s="265" t="s">
        <v>68</v>
      </c>
      <c r="AO200" s="265" t="s">
        <v>68</v>
      </c>
      <c r="AP200" s="24">
        <f>AE197+AG197+AI197</f>
        <v>0</v>
      </c>
      <c r="AQ200" s="243"/>
      <c r="AT200" s="3"/>
      <c r="AU200" s="3"/>
      <c r="AV200" s="3"/>
      <c r="AW200" s="3"/>
    </row>
    <row r="201" spans="1:49" ht="15" customHeight="1" thickBo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25" t="s">
        <v>186</v>
      </c>
      <c r="AO201" s="26"/>
      <c r="AP201" s="27"/>
      <c r="AQ201" s="31">
        <f>AVERAGE(AQ125:AQ200)</f>
        <v>0</v>
      </c>
      <c r="AT201" s="3"/>
      <c r="AU201" s="3"/>
      <c r="AV201" s="3"/>
      <c r="AW201" s="3"/>
    </row>
    <row r="202" spans="1:49"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5.75" thickBo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8.75" thickBot="1" x14ac:dyDescent="0.3">
      <c r="A205" s="254" t="s">
        <v>269</v>
      </c>
      <c r="B205" s="255"/>
      <c r="C205" s="255"/>
      <c r="D205" s="255"/>
      <c r="E205" s="255"/>
      <c r="F205" s="255"/>
      <c r="G205" s="255"/>
      <c r="H205" s="255"/>
      <c r="I205" s="255"/>
      <c r="J205" s="255"/>
      <c r="K205" s="255"/>
      <c r="L205" s="255"/>
      <c r="M205" s="255"/>
      <c r="N205" s="255"/>
      <c r="O205" s="255"/>
      <c r="P205" s="255"/>
      <c r="Q205" s="32"/>
      <c r="R205" s="256">
        <f>AVERAGE(AQ201+AS114)</f>
        <v>0</v>
      </c>
      <c r="S205" s="256"/>
      <c r="T205" s="256"/>
      <c r="U205" s="256"/>
      <c r="V205" s="256"/>
      <c r="W205" s="256"/>
      <c r="X205" s="256"/>
      <c r="Y205" s="256"/>
      <c r="Z205" s="256"/>
      <c r="AA205" s="256"/>
      <c r="AB205" s="256"/>
      <c r="AC205" s="256"/>
      <c r="AD205" s="256"/>
      <c r="AE205" s="256"/>
      <c r="AF205" s="256"/>
      <c r="AG205" s="256"/>
      <c r="AH205" s="256"/>
      <c r="AI205" s="257"/>
      <c r="AJ205" s="13"/>
      <c r="AK205" s="10"/>
      <c r="AL205" s="11"/>
      <c r="AM205" s="11"/>
      <c r="AN205" s="11"/>
      <c r="AO205" s="11"/>
      <c r="AP205" s="11"/>
      <c r="AQ205" s="11"/>
      <c r="AR205" s="11"/>
      <c r="AS205" s="19"/>
      <c r="AT205" s="3"/>
      <c r="AU205" s="3"/>
      <c r="AV205" s="3"/>
      <c r="AW205" s="3"/>
    </row>
    <row r="206" spans="1:49" x14ac:dyDescent="0.25">
      <c r="A206" s="10"/>
      <c r="B206" s="258"/>
      <c r="C206" s="258"/>
      <c r="D206" s="258"/>
      <c r="E206" s="11"/>
      <c r="F206" s="11"/>
      <c r="G206" s="11"/>
      <c r="H206" s="11"/>
      <c r="I206" s="11"/>
      <c r="J206" s="258"/>
      <c r="K206" s="258"/>
      <c r="L206" s="258"/>
      <c r="M206" s="258"/>
      <c r="N206" s="258"/>
      <c r="O206" s="258"/>
      <c r="P206" s="258"/>
      <c r="Q206" s="258"/>
      <c r="R206" s="258"/>
      <c r="S206" s="258"/>
      <c r="T206" s="258"/>
      <c r="U206" s="258"/>
      <c r="V206" s="258"/>
      <c r="W206" s="259"/>
      <c r="X206" s="259"/>
      <c r="Y206" s="259"/>
      <c r="Z206" s="259"/>
      <c r="AA206" s="259"/>
      <c r="AB206" s="259"/>
      <c r="AC206" s="259"/>
      <c r="AD206" s="259"/>
      <c r="AE206" s="259"/>
      <c r="AF206" s="259"/>
      <c r="AG206" s="3"/>
      <c r="AH206" s="3"/>
      <c r="AI206" s="3"/>
      <c r="AJ206" s="3"/>
      <c r="AK206" s="18"/>
      <c r="AL206" s="11"/>
      <c r="AM206" s="11"/>
      <c r="AN206" s="11"/>
      <c r="AO206" s="11"/>
      <c r="AP206" s="11"/>
      <c r="AQ206" s="11"/>
      <c r="AR206" s="11"/>
      <c r="AS206" s="19"/>
      <c r="AT206" s="3"/>
      <c r="AU206" s="3"/>
      <c r="AV206" s="3"/>
      <c r="AW206" s="3"/>
    </row>
    <row r="207" spans="1:49"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1"/>
      <c r="AM207" s="11"/>
      <c r="AN207" s="11"/>
      <c r="AO207" s="11"/>
      <c r="AP207" s="11"/>
      <c r="AQ207" s="11"/>
      <c r="AR207" s="11"/>
      <c r="AS207" s="10"/>
      <c r="AT207" s="3"/>
      <c r="AU207" s="3"/>
      <c r="AV207" s="3"/>
      <c r="AW207" s="3"/>
    </row>
    <row r="208" spans="1:49" ht="18" x14ac:dyDescent="0.25">
      <c r="A208" s="251" t="s">
        <v>270</v>
      </c>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10"/>
      <c r="AM208" s="10"/>
      <c r="AN208" s="10"/>
      <c r="AO208" s="10"/>
      <c r="AP208" s="10"/>
      <c r="AQ208" s="10"/>
      <c r="AR208" s="10"/>
      <c r="AS208" s="10"/>
      <c r="AT208" s="3"/>
      <c r="AU208" s="3"/>
      <c r="AV208" s="3"/>
      <c r="AW208" s="3"/>
    </row>
    <row r="209" spans="1:49" x14ac:dyDescent="0.25">
      <c r="A209" s="252"/>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10"/>
      <c r="AM209" s="10"/>
      <c r="AN209" s="10"/>
      <c r="AO209" s="10"/>
      <c r="AP209" s="10"/>
      <c r="AQ209" s="10"/>
      <c r="AR209" s="10"/>
      <c r="AS209" s="11"/>
      <c r="AT209" s="3"/>
      <c r="AU209" s="3"/>
      <c r="AV209" s="3"/>
      <c r="AW209" s="3"/>
    </row>
    <row r="210" spans="1:49" ht="15.75" thickBot="1"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1"/>
      <c r="AM210" s="11"/>
      <c r="AN210" s="11"/>
      <c r="AO210" s="11"/>
      <c r="AP210" s="11"/>
      <c r="AQ210" s="11"/>
      <c r="AR210" s="11"/>
      <c r="AS210" s="11"/>
      <c r="AT210" s="3"/>
      <c r="AU210" s="3"/>
      <c r="AV210" s="3"/>
      <c r="AW210" s="3"/>
    </row>
    <row r="211" spans="1:49" ht="36.75" thickBot="1" x14ac:dyDescent="0.3">
      <c r="A211" s="33" t="s">
        <v>271</v>
      </c>
      <c r="B211" s="33" t="s">
        <v>272</v>
      </c>
      <c r="C211" s="34" t="s">
        <v>273</v>
      </c>
      <c r="D211" s="253" t="s">
        <v>274</v>
      </c>
      <c r="E211" s="253"/>
      <c r="F211" s="36" t="s">
        <v>275</v>
      </c>
      <c r="G211" s="35" t="s">
        <v>276</v>
      </c>
      <c r="Q211" s="10"/>
      <c r="R211" s="10"/>
      <c r="S211" s="10"/>
      <c r="T211" s="10"/>
      <c r="U211" s="10"/>
      <c r="V211" s="10"/>
      <c r="W211" s="10"/>
      <c r="X211" s="10"/>
      <c r="Y211" s="10"/>
      <c r="Z211" s="10"/>
      <c r="AA211" s="10"/>
      <c r="AB211" s="10"/>
      <c r="AC211" s="10"/>
      <c r="AD211" s="10"/>
      <c r="AE211" s="10"/>
      <c r="AF211" s="10"/>
      <c r="AG211" s="10"/>
      <c r="AH211" s="10"/>
      <c r="AI211" s="10"/>
      <c r="AJ211" s="10"/>
      <c r="AK211" s="10"/>
      <c r="AL211" s="11"/>
      <c r="AM211" s="11"/>
      <c r="AN211" s="11"/>
      <c r="AO211" s="11"/>
      <c r="AP211" s="11"/>
      <c r="AQ211" s="11"/>
      <c r="AR211" s="11"/>
      <c r="AS211" s="11"/>
      <c r="AT211" s="3"/>
      <c r="AU211" s="3"/>
      <c r="AV211" s="3"/>
      <c r="AW211" s="3"/>
    </row>
    <row r="212" spans="1:49" ht="15.75" thickBot="1" x14ac:dyDescent="0.3">
      <c r="A212" s="37">
        <v>1</v>
      </c>
      <c r="B212" s="38">
        <v>44592</v>
      </c>
      <c r="C212" s="39" t="s">
        <v>277</v>
      </c>
      <c r="D212" s="250" t="s">
        <v>87</v>
      </c>
      <c r="E212" s="250"/>
      <c r="F212" s="41" t="s">
        <v>87</v>
      </c>
      <c r="G212" s="40" t="s">
        <v>87</v>
      </c>
      <c r="Q212" s="10"/>
      <c r="R212" s="10"/>
      <c r="S212" s="10"/>
      <c r="T212" s="10"/>
      <c r="U212" s="10"/>
      <c r="V212" s="10"/>
      <c r="W212" s="10"/>
      <c r="X212" s="10"/>
      <c r="Y212" s="10"/>
      <c r="Z212" s="10"/>
      <c r="AA212" s="10"/>
      <c r="AB212" s="10"/>
      <c r="AC212" s="10"/>
      <c r="AD212" s="10"/>
      <c r="AE212" s="10"/>
      <c r="AF212" s="10"/>
      <c r="AG212" s="10"/>
      <c r="AH212" s="10"/>
      <c r="AI212" s="10"/>
      <c r="AJ212" s="10"/>
      <c r="AK212" s="10"/>
      <c r="AL212" s="11"/>
      <c r="AM212" s="11"/>
      <c r="AN212" s="11"/>
      <c r="AO212" s="11"/>
      <c r="AP212" s="11"/>
      <c r="AQ212" s="11"/>
      <c r="AR212" s="11"/>
      <c r="AS212" s="11"/>
      <c r="AT212" s="3"/>
      <c r="AU212" s="3"/>
      <c r="AV212" s="3"/>
      <c r="AW212" s="3"/>
    </row>
    <row r="213" spans="1:49" ht="328.5" thickBot="1" x14ac:dyDescent="0.3">
      <c r="A213" s="37">
        <v>2</v>
      </c>
      <c r="B213" s="38">
        <v>44764</v>
      </c>
      <c r="C213" s="39" t="s">
        <v>278</v>
      </c>
      <c r="D213" s="250" t="s">
        <v>279</v>
      </c>
      <c r="E213" s="250"/>
      <c r="F213" s="41" t="s">
        <v>280</v>
      </c>
      <c r="G213" s="42">
        <v>44592</v>
      </c>
      <c r="Q213" s="10"/>
      <c r="R213" s="10"/>
      <c r="S213" s="10"/>
      <c r="T213" s="10"/>
      <c r="U213" s="10"/>
      <c r="V213" s="10"/>
      <c r="W213" s="10"/>
      <c r="X213" s="10"/>
      <c r="Y213" s="10"/>
      <c r="Z213" s="10"/>
      <c r="AA213" s="10"/>
      <c r="AB213" s="10"/>
      <c r="AC213" s="10"/>
      <c r="AD213" s="10"/>
      <c r="AE213" s="10"/>
      <c r="AF213" s="10"/>
      <c r="AG213" s="10"/>
      <c r="AH213" s="10"/>
      <c r="AI213" s="10"/>
      <c r="AJ213" s="10"/>
      <c r="AK213" s="10"/>
      <c r="AL213" s="11"/>
      <c r="AM213" s="11"/>
      <c r="AN213" s="11"/>
      <c r="AO213" s="11"/>
      <c r="AP213" s="11"/>
      <c r="AQ213" s="11"/>
      <c r="AR213" s="11"/>
      <c r="AS213" s="11"/>
      <c r="AT213" s="3"/>
      <c r="AU213" s="3"/>
      <c r="AV213" s="3"/>
      <c r="AW213" s="3"/>
    </row>
    <row r="214" spans="1:49" ht="15.75" thickBot="1" x14ac:dyDescent="0.3">
      <c r="A214" s="43"/>
      <c r="B214" s="37"/>
      <c r="C214" s="39"/>
      <c r="D214" s="250" t="s">
        <v>281</v>
      </c>
      <c r="E214" s="250"/>
      <c r="F214" s="41"/>
      <c r="G214" s="40"/>
      <c r="Q214" s="10"/>
      <c r="R214" s="10"/>
      <c r="S214" s="10"/>
      <c r="T214" s="10"/>
      <c r="U214" s="10"/>
      <c r="V214" s="10"/>
      <c r="W214" s="10"/>
      <c r="X214" s="10"/>
      <c r="Y214" s="10"/>
      <c r="Z214" s="10"/>
      <c r="AA214" s="10"/>
      <c r="AB214" s="10"/>
      <c r="AC214" s="10"/>
      <c r="AD214" s="10"/>
      <c r="AE214" s="10"/>
      <c r="AF214" s="10"/>
      <c r="AG214" s="10"/>
      <c r="AH214" s="10"/>
      <c r="AI214" s="10"/>
      <c r="AJ214" s="10"/>
      <c r="AK214" s="10"/>
      <c r="AL214" s="11"/>
      <c r="AM214" s="11"/>
      <c r="AN214" s="11"/>
      <c r="AO214" s="11"/>
      <c r="AP214" s="11"/>
      <c r="AQ214" s="11"/>
      <c r="AR214" s="11"/>
      <c r="AS214" s="11"/>
      <c r="AT214" s="3"/>
      <c r="AU214" s="3"/>
      <c r="AV214" s="3"/>
      <c r="AW214" s="3"/>
    </row>
    <row r="215" spans="1:49" ht="15.75" thickBot="1" x14ac:dyDescent="0.3">
      <c r="A215" s="43"/>
      <c r="B215" s="37"/>
      <c r="C215" s="39"/>
      <c r="D215" s="250"/>
      <c r="E215" s="250"/>
      <c r="F215" s="41"/>
      <c r="G215" s="40"/>
      <c r="Q215" s="10"/>
      <c r="R215" s="10"/>
      <c r="S215" s="10"/>
      <c r="T215" s="10"/>
      <c r="U215" s="10"/>
      <c r="V215" s="10"/>
      <c r="W215" s="10"/>
      <c r="X215" s="10"/>
      <c r="Y215" s="10"/>
      <c r="Z215" s="10"/>
      <c r="AA215" s="10"/>
      <c r="AB215" s="10"/>
      <c r="AC215" s="10"/>
      <c r="AD215" s="10"/>
      <c r="AE215" s="10"/>
      <c r="AF215" s="10"/>
      <c r="AG215" s="10"/>
      <c r="AH215" s="10"/>
      <c r="AI215" s="10"/>
      <c r="AJ215" s="10"/>
      <c r="AK215" s="10"/>
      <c r="AL215" s="11"/>
      <c r="AM215" s="11"/>
      <c r="AN215" s="11"/>
      <c r="AO215" s="11"/>
      <c r="AP215" s="11"/>
      <c r="AQ215" s="11"/>
      <c r="AR215" s="11"/>
      <c r="AS215" s="11"/>
      <c r="AT215" s="3"/>
      <c r="AU215" s="3"/>
      <c r="AV215" s="3"/>
      <c r="AW215" s="3"/>
    </row>
    <row r="216" spans="1:49" ht="15.75" thickBot="1" x14ac:dyDescent="0.3">
      <c r="A216" s="43"/>
      <c r="B216" s="37"/>
      <c r="C216" s="39"/>
      <c r="D216" s="250"/>
      <c r="E216" s="250"/>
      <c r="F216" s="41"/>
      <c r="G216" s="40"/>
      <c r="Q216" s="10"/>
      <c r="R216" s="10"/>
      <c r="S216" s="10"/>
      <c r="T216" s="10"/>
      <c r="U216" s="10"/>
      <c r="V216" s="10"/>
      <c r="W216" s="10"/>
      <c r="X216" s="10"/>
      <c r="Y216" s="10"/>
      <c r="Z216" s="10"/>
      <c r="AA216" s="10"/>
      <c r="AB216" s="10"/>
      <c r="AC216" s="10"/>
      <c r="AD216" s="10"/>
      <c r="AE216" s="10"/>
      <c r="AF216" s="10"/>
      <c r="AG216" s="10"/>
      <c r="AH216" s="10"/>
      <c r="AI216" s="10"/>
      <c r="AJ216" s="10"/>
      <c r="AK216" s="10"/>
      <c r="AL216" s="11"/>
      <c r="AM216" s="11"/>
      <c r="AN216" s="11"/>
      <c r="AO216" s="11"/>
      <c r="AP216" s="11"/>
      <c r="AQ216" s="11"/>
      <c r="AR216" s="11"/>
      <c r="AS216" s="11"/>
      <c r="AT216" s="3"/>
      <c r="AU216" s="3"/>
      <c r="AV216" s="3"/>
      <c r="AW216" s="3"/>
    </row>
    <row r="217" spans="1:49" ht="15.75" thickBot="1" x14ac:dyDescent="0.3">
      <c r="A217" s="43"/>
      <c r="B217" s="37"/>
      <c r="C217" s="39"/>
      <c r="D217" s="250"/>
      <c r="E217" s="250"/>
      <c r="F217" s="41"/>
      <c r="G217" s="40"/>
      <c r="Q217" s="10"/>
      <c r="R217" s="10"/>
      <c r="S217" s="10"/>
      <c r="T217" s="10"/>
      <c r="U217" s="10"/>
      <c r="V217" s="10"/>
      <c r="W217" s="10"/>
      <c r="X217" s="10"/>
      <c r="Y217" s="10"/>
      <c r="Z217" s="10"/>
      <c r="AA217" s="10"/>
      <c r="AB217" s="10"/>
      <c r="AC217" s="10"/>
      <c r="AD217" s="10"/>
      <c r="AE217" s="10"/>
      <c r="AF217" s="10"/>
      <c r="AG217" s="10"/>
      <c r="AH217" s="10"/>
      <c r="AI217" s="10"/>
      <c r="AJ217" s="10"/>
      <c r="AK217" s="10"/>
      <c r="AL217" s="11"/>
      <c r="AM217" s="11"/>
      <c r="AN217" s="11"/>
      <c r="AO217" s="11"/>
      <c r="AP217" s="11"/>
      <c r="AQ217" s="11"/>
      <c r="AR217" s="11"/>
      <c r="AS217" s="11"/>
      <c r="AT217" s="3"/>
      <c r="AU217" s="3"/>
      <c r="AV217" s="3"/>
      <c r="AW217" s="3"/>
    </row>
    <row r="218" spans="1:49" ht="15.75" thickBot="1" x14ac:dyDescent="0.3">
      <c r="A218" s="43"/>
      <c r="B218" s="37"/>
      <c r="C218" s="39"/>
      <c r="D218" s="250"/>
      <c r="E218" s="250"/>
      <c r="F218" s="41"/>
      <c r="G218" s="40"/>
      <c r="Q218" s="10"/>
      <c r="R218" s="10"/>
      <c r="S218" s="10"/>
      <c r="T218" s="10"/>
      <c r="U218" s="10"/>
      <c r="V218" s="10"/>
      <c r="W218" s="10"/>
      <c r="X218" s="10"/>
      <c r="Y218" s="10"/>
      <c r="Z218" s="10"/>
      <c r="AA218" s="10"/>
      <c r="AB218" s="10"/>
      <c r="AC218" s="10"/>
      <c r="AD218" s="10"/>
      <c r="AE218" s="10"/>
      <c r="AF218" s="10"/>
      <c r="AG218" s="10"/>
      <c r="AH218" s="10"/>
      <c r="AI218" s="10"/>
      <c r="AJ218" s="10"/>
      <c r="AK218" s="10"/>
      <c r="AL218" s="11"/>
      <c r="AM218" s="11"/>
      <c r="AN218" s="11"/>
      <c r="AO218" s="11"/>
      <c r="AP218" s="11"/>
      <c r="AQ218" s="11"/>
      <c r="AR218" s="11"/>
      <c r="AS218" s="11"/>
      <c r="AT218" s="3"/>
      <c r="AU218" s="3"/>
      <c r="AV218" s="3"/>
      <c r="AW218" s="3"/>
    </row>
    <row r="219" spans="1:49" ht="15.75" thickBot="1" x14ac:dyDescent="0.3">
      <c r="A219" s="43"/>
      <c r="B219" s="37"/>
      <c r="C219" s="39"/>
      <c r="D219" s="250"/>
      <c r="E219" s="250"/>
      <c r="F219" s="41"/>
      <c r="G219" s="40"/>
      <c r="Q219" s="10"/>
      <c r="R219" s="10"/>
      <c r="S219" s="10"/>
      <c r="T219" s="10"/>
      <c r="U219" s="10"/>
      <c r="V219" s="10"/>
      <c r="W219" s="10"/>
      <c r="X219" s="10"/>
      <c r="Y219" s="10"/>
      <c r="Z219" s="10"/>
      <c r="AA219" s="10"/>
      <c r="AB219" s="10"/>
      <c r="AC219" s="10"/>
      <c r="AD219" s="10"/>
      <c r="AE219" s="10"/>
      <c r="AF219" s="10"/>
      <c r="AG219" s="10"/>
      <c r="AH219" s="10"/>
      <c r="AI219" s="10"/>
      <c r="AJ219" s="10"/>
      <c r="AK219" s="10"/>
      <c r="AL219" s="11"/>
      <c r="AM219" s="11"/>
      <c r="AN219" s="11"/>
      <c r="AO219" s="11"/>
      <c r="AP219" s="11"/>
      <c r="AQ219" s="11"/>
      <c r="AR219" s="11"/>
      <c r="AS219" s="11"/>
      <c r="AT219" s="3"/>
      <c r="AU219" s="3"/>
      <c r="AV219" s="3"/>
      <c r="AW219" s="3"/>
    </row>
    <row r="220" spans="1:49" ht="15.75" thickBot="1" x14ac:dyDescent="0.3">
      <c r="A220" s="43"/>
      <c r="B220" s="43"/>
      <c r="C220" s="39"/>
      <c r="D220" s="250"/>
      <c r="E220" s="250"/>
      <c r="F220" s="41"/>
      <c r="G220" s="40"/>
      <c r="Q220" s="10"/>
      <c r="R220" s="10"/>
      <c r="S220" s="10"/>
      <c r="T220" s="10"/>
      <c r="U220" s="10"/>
      <c r="V220" s="10"/>
      <c r="W220" s="10"/>
      <c r="X220" s="10"/>
      <c r="Y220" s="10"/>
      <c r="Z220" s="10"/>
      <c r="AA220" s="10"/>
      <c r="AB220" s="10"/>
      <c r="AC220" s="10"/>
      <c r="AD220" s="10"/>
      <c r="AE220" s="10"/>
      <c r="AF220" s="10"/>
      <c r="AG220" s="10"/>
      <c r="AH220" s="10"/>
      <c r="AI220" s="10"/>
      <c r="AJ220" s="10"/>
      <c r="AK220" s="10"/>
      <c r="AL220" s="11"/>
      <c r="AM220" s="11"/>
      <c r="AN220" s="11"/>
      <c r="AO220" s="11"/>
      <c r="AP220" s="11"/>
      <c r="AQ220" s="11"/>
      <c r="AR220" s="11"/>
      <c r="AS220" s="11"/>
      <c r="AT220" s="3"/>
      <c r="AU220" s="3"/>
      <c r="AV220" s="3"/>
      <c r="AW220" s="3"/>
    </row>
    <row r="221" spans="1:49" x14ac:dyDescent="0.25">
      <c r="A221" s="10"/>
      <c r="B221" s="258"/>
      <c r="C221" s="258"/>
      <c r="D221" s="258"/>
      <c r="E221" s="11"/>
      <c r="F221" s="11"/>
      <c r="G221"/>
      <c r="Q221" s="10"/>
      <c r="R221" s="10"/>
      <c r="S221" s="10"/>
      <c r="T221" s="10"/>
      <c r="U221" s="10"/>
      <c r="V221" s="10"/>
      <c r="W221" s="10"/>
      <c r="X221" s="10"/>
      <c r="Y221" s="10"/>
      <c r="Z221" s="10"/>
      <c r="AA221" s="10"/>
      <c r="AB221" s="10"/>
      <c r="AC221" s="10"/>
      <c r="AD221" s="10"/>
      <c r="AE221" s="10"/>
      <c r="AF221" s="10"/>
      <c r="AG221" s="10"/>
      <c r="AH221" s="10"/>
      <c r="AI221" s="10"/>
      <c r="AJ221" s="10"/>
      <c r="AK221" s="10"/>
      <c r="AL221" s="11"/>
      <c r="AM221" s="11"/>
      <c r="AN221" s="11"/>
      <c r="AO221" s="11"/>
      <c r="AP221" s="11"/>
      <c r="AQ221" s="11"/>
      <c r="AR221" s="11"/>
      <c r="AS221" s="11"/>
      <c r="AT221" s="3"/>
      <c r="AU221" s="3"/>
      <c r="AV221" s="3"/>
      <c r="AW221" s="3"/>
    </row>
    <row r="222" spans="1:49" ht="15.75" thickBot="1" x14ac:dyDescent="0.3">
      <c r="A222" s="10"/>
      <c r="B222" s="10"/>
      <c r="C222" s="10"/>
      <c r="D222" s="10"/>
      <c r="F222" s="10"/>
      <c r="G222" s="10"/>
      <c r="I222"/>
      <c r="Q222" s="10"/>
      <c r="R222" s="10"/>
      <c r="S222" s="10"/>
      <c r="T222" s="10"/>
      <c r="U222" s="10"/>
      <c r="V222" s="10"/>
      <c r="W222" s="10"/>
      <c r="X222" s="10"/>
      <c r="Y222" s="10"/>
      <c r="Z222" s="10"/>
      <c r="AA222" s="10"/>
      <c r="AB222" s="10"/>
      <c r="AC222" s="10"/>
      <c r="AD222" s="10"/>
      <c r="AE222" s="10"/>
      <c r="AF222" s="10"/>
      <c r="AG222" s="10"/>
      <c r="AH222" s="10"/>
      <c r="AI222" s="10"/>
      <c r="AJ222" s="3"/>
      <c r="AK222" s="10"/>
      <c r="AL222" s="11"/>
      <c r="AM222" s="11"/>
      <c r="AN222" s="11"/>
      <c r="AO222" s="11"/>
      <c r="AP222" s="11"/>
      <c r="AQ222" s="11"/>
      <c r="AR222" s="11"/>
      <c r="AS222" s="11"/>
      <c r="AT222" s="3"/>
      <c r="AU222" s="3"/>
      <c r="AV222" s="3"/>
      <c r="AW222" s="3"/>
    </row>
    <row r="223" spans="1:49" ht="15.75" thickTop="1" x14ac:dyDescent="0.25">
      <c r="A223" s="272" t="s">
        <v>282</v>
      </c>
      <c r="B223" s="273"/>
      <c r="C223" s="273"/>
      <c r="D223" s="274"/>
      <c r="E223" s="272" t="s">
        <v>283</v>
      </c>
      <c r="F223" s="273"/>
      <c r="G223" s="273"/>
      <c r="H223" s="274"/>
      <c r="I223" s="272" t="s">
        <v>284</v>
      </c>
      <c r="J223" s="273"/>
      <c r="K223" s="273"/>
      <c r="L223" s="274"/>
      <c r="Q223" s="10"/>
      <c r="R223" s="10"/>
      <c r="S223" s="10"/>
      <c r="T223" s="10"/>
      <c r="U223" s="10"/>
      <c r="V223" s="10"/>
      <c r="W223" s="10"/>
      <c r="X223" s="10"/>
      <c r="Y223" s="10"/>
      <c r="Z223" s="10"/>
      <c r="AA223" s="10"/>
      <c r="AB223" s="10"/>
      <c r="AC223" s="10"/>
      <c r="AD223" s="10"/>
      <c r="AE223" s="10"/>
      <c r="AF223" s="10"/>
      <c r="AG223" s="10"/>
      <c r="AH223" s="10"/>
      <c r="AI223" s="10"/>
      <c r="AJ223" s="3"/>
      <c r="AK223" s="3"/>
      <c r="AL223" s="3"/>
      <c r="AM223" s="3"/>
      <c r="AN223" s="3"/>
      <c r="AO223" s="3"/>
      <c r="AP223" s="3"/>
      <c r="AQ223" s="3"/>
      <c r="AR223" s="3"/>
      <c r="AS223" s="3"/>
      <c r="AT223" s="3"/>
      <c r="AU223" s="3"/>
      <c r="AV223" s="3"/>
      <c r="AW223" s="3"/>
    </row>
    <row r="224" spans="1:49" x14ac:dyDescent="0.25">
      <c r="A224" s="275"/>
      <c r="B224" s="276"/>
      <c r="C224" s="276"/>
      <c r="D224" s="277"/>
      <c r="E224" s="275"/>
      <c r="F224" s="276"/>
      <c r="G224" s="276"/>
      <c r="H224" s="277"/>
      <c r="I224" s="275"/>
      <c r="J224" s="276"/>
      <c r="K224" s="276"/>
      <c r="L224" s="277"/>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ht="15.75" thickBot="1" x14ac:dyDescent="0.3">
      <c r="A225" s="278"/>
      <c r="B225" s="279"/>
      <c r="C225" s="279"/>
      <c r="D225" s="280"/>
      <c r="E225" s="278"/>
      <c r="F225" s="279"/>
      <c r="G225" s="279"/>
      <c r="H225" s="280"/>
      <c r="I225" s="278"/>
      <c r="J225" s="279"/>
      <c r="K225" s="279"/>
      <c r="L225" s="280"/>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ht="16.5" thickTop="1" thickBot="1" x14ac:dyDescent="0.3">
      <c r="A226" s="269" t="s">
        <v>285</v>
      </c>
      <c r="B226" s="270"/>
      <c r="C226" s="270"/>
      <c r="D226" s="271"/>
      <c r="E226" s="269" t="s">
        <v>286</v>
      </c>
      <c r="F226" s="270"/>
      <c r="G226" s="270"/>
      <c r="H226" s="271"/>
      <c r="I226" s="44" t="s">
        <v>287</v>
      </c>
      <c r="J226" s="260" t="s">
        <v>297</v>
      </c>
      <c r="K226" s="261"/>
      <c r="L226" s="262"/>
      <c r="M226" s="45"/>
      <c r="N226" s="45"/>
      <c r="O226" s="45"/>
      <c r="P226" s="45"/>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ht="16.5" thickTop="1" thickBot="1" x14ac:dyDescent="0.3">
      <c r="A227" s="44" t="s">
        <v>287</v>
      </c>
      <c r="B227" s="260" t="s">
        <v>298</v>
      </c>
      <c r="C227" s="261"/>
      <c r="D227" s="262"/>
      <c r="E227" s="44" t="s">
        <v>287</v>
      </c>
      <c r="F227" s="260" t="s">
        <v>288</v>
      </c>
      <c r="G227" s="261"/>
      <c r="H227" s="262"/>
      <c r="I227" s="44" t="s">
        <v>287</v>
      </c>
      <c r="J227" s="260" t="s">
        <v>296</v>
      </c>
      <c r="K227" s="261"/>
      <c r="L227" s="262"/>
      <c r="M227" s="45"/>
      <c r="N227" s="45"/>
      <c r="O227" s="45"/>
      <c r="P227" s="45"/>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ht="16.5" thickTop="1" thickBot="1" x14ac:dyDescent="0.3">
      <c r="A228" s="44" t="s">
        <v>289</v>
      </c>
      <c r="B228" s="266">
        <v>44771</v>
      </c>
      <c r="C228" s="267"/>
      <c r="D228" s="268"/>
      <c r="E228" s="44" t="s">
        <v>290</v>
      </c>
      <c r="F228" s="266">
        <v>44771</v>
      </c>
      <c r="G228" s="267"/>
      <c r="H228" s="268"/>
      <c r="I228" s="44" t="s">
        <v>287</v>
      </c>
      <c r="J228" s="260" t="s">
        <v>295</v>
      </c>
      <c r="K228" s="261"/>
      <c r="L228" s="262"/>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ht="16.5" thickTop="1" thickBot="1" x14ac:dyDescent="0.3">
      <c r="A229" s="269" t="s">
        <v>291</v>
      </c>
      <c r="B229" s="270"/>
      <c r="C229" s="270"/>
      <c r="D229" s="271"/>
      <c r="E229" s="269" t="s">
        <v>286</v>
      </c>
      <c r="F229" s="270"/>
      <c r="G229" s="270"/>
      <c r="H229" s="271"/>
      <c r="I229" s="44" t="s">
        <v>287</v>
      </c>
      <c r="J229" s="260" t="s">
        <v>294</v>
      </c>
      <c r="K229" s="261"/>
      <c r="L229" s="262"/>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ht="16.5" thickTop="1" thickBot="1" x14ac:dyDescent="0.3">
      <c r="A230" s="44" t="s">
        <v>287</v>
      </c>
      <c r="B230" s="260" t="s">
        <v>297</v>
      </c>
      <c r="C230" s="261"/>
      <c r="D230" s="262"/>
      <c r="E230" s="44" t="s">
        <v>287</v>
      </c>
      <c r="F230" s="260" t="s">
        <v>292</v>
      </c>
      <c r="G230" s="261"/>
      <c r="H230" s="262"/>
      <c r="I230" s="44" t="s">
        <v>287</v>
      </c>
      <c r="J230" s="260"/>
      <c r="K230" s="261"/>
      <c r="L230" s="262"/>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ht="16.5" thickTop="1" thickBot="1" x14ac:dyDescent="0.3">
      <c r="A231" s="44" t="s">
        <v>289</v>
      </c>
      <c r="B231" s="266">
        <v>44771</v>
      </c>
      <c r="C231" s="267"/>
      <c r="D231" s="268"/>
      <c r="E231" s="44" t="s">
        <v>290</v>
      </c>
      <c r="F231" s="266">
        <v>44771</v>
      </c>
      <c r="G231" s="267"/>
      <c r="H231" s="268"/>
      <c r="I231" s="44" t="s">
        <v>287</v>
      </c>
      <c r="J231" s="260"/>
      <c r="K231" s="261"/>
      <c r="L231" s="262"/>
      <c r="Q231" s="3"/>
      <c r="R231" s="3"/>
      <c r="S231" s="3"/>
      <c r="T231" s="3"/>
      <c r="U231" s="3"/>
      <c r="V231" s="3"/>
      <c r="W231" s="3"/>
      <c r="X231" s="3"/>
      <c r="Y231" s="3"/>
      <c r="Z231" s="3"/>
      <c r="AA231" s="3"/>
      <c r="AB231" s="3"/>
      <c r="AC231" s="3"/>
      <c r="AD231" s="3"/>
      <c r="AE231" s="3"/>
      <c r="AF231" s="3"/>
      <c r="AG231" s="3"/>
      <c r="AH231" s="3"/>
      <c r="AI231" s="3"/>
      <c r="AK231" s="3"/>
      <c r="AL231" s="3"/>
      <c r="AM231" s="3"/>
      <c r="AN231" s="3"/>
      <c r="AO231" s="3"/>
      <c r="AP231" s="3"/>
      <c r="AQ231" s="3"/>
      <c r="AR231" s="3"/>
      <c r="AS231" s="3"/>
      <c r="AT231" s="3"/>
      <c r="AU231" s="3"/>
      <c r="AV231" s="3"/>
      <c r="AW231" s="3"/>
    </row>
    <row r="232" spans="1:49" ht="16.5" thickTop="1" thickBot="1" x14ac:dyDescent="0.3">
      <c r="A232" s="269"/>
      <c r="B232" s="270"/>
      <c r="C232" s="270"/>
      <c r="D232" s="271"/>
      <c r="E232" s="269" t="s">
        <v>293</v>
      </c>
      <c r="F232" s="270"/>
      <c r="G232" s="270"/>
      <c r="H232" s="271"/>
      <c r="I232" s="44" t="s">
        <v>287</v>
      </c>
      <c r="J232" s="260"/>
      <c r="K232" s="261"/>
      <c r="L232" s="262"/>
      <c r="Q232" s="3"/>
      <c r="R232" s="3"/>
      <c r="S232" s="3"/>
      <c r="T232" s="3"/>
      <c r="U232" s="3"/>
      <c r="V232" s="3"/>
      <c r="W232" s="3"/>
      <c r="X232" s="3"/>
      <c r="Y232" s="3"/>
      <c r="Z232" s="3"/>
      <c r="AA232" s="3"/>
      <c r="AB232" s="3"/>
      <c r="AC232" s="3"/>
      <c r="AD232" s="3"/>
      <c r="AE232" s="3"/>
      <c r="AF232" s="3"/>
      <c r="AG232" s="3"/>
      <c r="AH232" s="3"/>
      <c r="AI232" s="3"/>
    </row>
    <row r="233" spans="1:49" ht="16.5" thickTop="1" thickBot="1" x14ac:dyDescent="0.3">
      <c r="A233" s="44" t="s">
        <v>287</v>
      </c>
      <c r="B233" s="260" t="s">
        <v>296</v>
      </c>
      <c r="C233" s="261"/>
      <c r="D233" s="262"/>
      <c r="E233" s="44" t="s">
        <v>287</v>
      </c>
      <c r="F233" s="260" t="s">
        <v>288</v>
      </c>
      <c r="G233" s="261"/>
      <c r="H233" s="262"/>
      <c r="I233" s="44" t="s">
        <v>287</v>
      </c>
      <c r="J233" s="260"/>
      <c r="K233" s="261"/>
      <c r="L233" s="262"/>
    </row>
    <row r="234" spans="1:49" ht="16.5" thickTop="1" thickBot="1" x14ac:dyDescent="0.3">
      <c r="A234" s="44" t="s">
        <v>289</v>
      </c>
      <c r="B234" s="266">
        <v>44771</v>
      </c>
      <c r="C234" s="267"/>
      <c r="D234" s="268"/>
      <c r="E234" s="44" t="s">
        <v>290</v>
      </c>
      <c r="F234" s="266">
        <v>44771</v>
      </c>
      <c r="G234" s="267"/>
      <c r="H234" s="268"/>
      <c r="I234" s="44" t="s">
        <v>287</v>
      </c>
      <c r="J234" s="260"/>
      <c r="K234" s="261"/>
      <c r="L234" s="262"/>
    </row>
    <row r="235" spans="1:49" ht="16.5" thickTop="1" thickBot="1" x14ac:dyDescent="0.3">
      <c r="A235" s="269"/>
      <c r="B235" s="270"/>
      <c r="C235" s="270"/>
      <c r="D235" s="271"/>
      <c r="E235" s="10"/>
      <c r="F235" s="10"/>
      <c r="G235" s="10"/>
      <c r="H235" s="10"/>
      <c r="I235" s="10"/>
      <c r="J235" s="10"/>
      <c r="K235" s="10"/>
      <c r="L235" s="10"/>
      <c r="M235" s="15"/>
      <c r="N235" s="15"/>
      <c r="O235" s="15"/>
      <c r="P235" s="15"/>
    </row>
    <row r="236" spans="1:49" ht="16.5" thickTop="1" thickBot="1" x14ac:dyDescent="0.3">
      <c r="A236" s="44" t="s">
        <v>287</v>
      </c>
      <c r="B236" s="260" t="s">
        <v>295</v>
      </c>
      <c r="C236" s="261"/>
      <c r="D236" s="262"/>
      <c r="E236" s="10"/>
      <c r="F236" s="10"/>
      <c r="G236" s="10"/>
      <c r="H236" s="10"/>
      <c r="I236" s="10"/>
      <c r="J236" s="10"/>
      <c r="K236" s="10"/>
      <c r="L236" s="10"/>
      <c r="M236" s="15"/>
      <c r="N236" s="15"/>
      <c r="O236" s="15"/>
      <c r="P236" s="15"/>
    </row>
    <row r="237" spans="1:49" ht="16.5" thickTop="1" thickBot="1" x14ac:dyDescent="0.3">
      <c r="A237" s="44" t="s">
        <v>289</v>
      </c>
      <c r="B237" s="266">
        <v>44771</v>
      </c>
      <c r="C237" s="267"/>
      <c r="D237" s="268"/>
      <c r="E237" s="10"/>
      <c r="F237" s="10"/>
      <c r="G237" s="10"/>
      <c r="H237" s="10"/>
      <c r="I237" s="10"/>
      <c r="J237" s="10"/>
      <c r="K237" s="10"/>
      <c r="L237" s="10"/>
      <c r="M237" s="15"/>
      <c r="N237" s="15"/>
      <c r="O237" s="15"/>
      <c r="P237" s="15"/>
    </row>
    <row r="238" spans="1:49" ht="16.5" thickTop="1" thickBot="1" x14ac:dyDescent="0.3">
      <c r="A238" s="269"/>
      <c r="B238" s="270"/>
      <c r="C238" s="270"/>
      <c r="D238" s="271"/>
    </row>
    <row r="239" spans="1:49" ht="16.5" thickTop="1" thickBot="1" x14ac:dyDescent="0.3">
      <c r="A239" s="44" t="s">
        <v>287</v>
      </c>
      <c r="B239" s="260" t="s">
        <v>294</v>
      </c>
      <c r="C239" s="261"/>
      <c r="D239" s="262"/>
    </row>
    <row r="240" spans="1:49" ht="16.5" thickTop="1" thickBot="1" x14ac:dyDescent="0.3">
      <c r="A240" s="44" t="s">
        <v>289</v>
      </c>
      <c r="B240" s="266">
        <v>44771</v>
      </c>
      <c r="C240" s="267"/>
      <c r="D240" s="268"/>
    </row>
    <row r="241" ht="15.75" thickTop="1" x14ac:dyDescent="0.25"/>
  </sheetData>
  <sheetProtection formatCells="0" formatColumns="0" formatRows="0" insertColumns="0" insertHyperlinks="0" deleteColumns="0" deleteRows="0" sort="0" autoFilter="0" pivotTables="0"/>
  <mergeCells count="1694">
    <mergeCell ref="A235:D235"/>
    <mergeCell ref="B236:D236"/>
    <mergeCell ref="B237:D237"/>
    <mergeCell ref="A238:D238"/>
    <mergeCell ref="B239:D239"/>
    <mergeCell ref="B240:D240"/>
    <mergeCell ref="B233:D233"/>
    <mergeCell ref="F233:H233"/>
    <mergeCell ref="J233:L233"/>
    <mergeCell ref="B234:D234"/>
    <mergeCell ref="F234:H234"/>
    <mergeCell ref="J234:L234"/>
    <mergeCell ref="B231:D231"/>
    <mergeCell ref="F231:H231"/>
    <mergeCell ref="J231:L231"/>
    <mergeCell ref="A232:D232"/>
    <mergeCell ref="E232:H232"/>
    <mergeCell ref="J232:L232"/>
    <mergeCell ref="A229:D229"/>
    <mergeCell ref="E229:H229"/>
    <mergeCell ref="J229:L229"/>
    <mergeCell ref="B230:D230"/>
    <mergeCell ref="F230:H230"/>
    <mergeCell ref="J230:L230"/>
    <mergeCell ref="B227:D227"/>
    <mergeCell ref="F227:H227"/>
    <mergeCell ref="J227:L227"/>
    <mergeCell ref="B228:D228"/>
    <mergeCell ref="F228:H228"/>
    <mergeCell ref="J228:L228"/>
    <mergeCell ref="B221:D221"/>
    <mergeCell ref="A223:D225"/>
    <mergeCell ref="E223:H225"/>
    <mergeCell ref="I223:L225"/>
    <mergeCell ref="A226:D226"/>
    <mergeCell ref="E226:H226"/>
    <mergeCell ref="J226:L226"/>
    <mergeCell ref="D215:E215"/>
    <mergeCell ref="D216:E216"/>
    <mergeCell ref="D217:E217"/>
    <mergeCell ref="D218:E218"/>
    <mergeCell ref="D219:E219"/>
    <mergeCell ref="D220:E220"/>
    <mergeCell ref="A208:AK208"/>
    <mergeCell ref="A209:AK209"/>
    <mergeCell ref="D211:E211"/>
    <mergeCell ref="D212:E212"/>
    <mergeCell ref="D213:E213"/>
    <mergeCell ref="D214:E214"/>
    <mergeCell ref="A205:P205"/>
    <mergeCell ref="R205:AI205"/>
    <mergeCell ref="B206:D206"/>
    <mergeCell ref="J206:O206"/>
    <mergeCell ref="P206:V206"/>
    <mergeCell ref="W206:AF206"/>
    <mergeCell ref="AG197:AG200"/>
    <mergeCell ref="AH197:AH200"/>
    <mergeCell ref="AI197:AI200"/>
    <mergeCell ref="AJ197:AJ200"/>
    <mergeCell ref="AK197:AM197"/>
    <mergeCell ref="I197:I200"/>
    <mergeCell ref="J197:J200"/>
    <mergeCell ref="K197:K200"/>
    <mergeCell ref="L197:L200"/>
    <mergeCell ref="M197:M200"/>
    <mergeCell ref="N197:N200"/>
    <mergeCell ref="B197:B200"/>
    <mergeCell ref="C197:D200"/>
    <mergeCell ref="E197:E200"/>
    <mergeCell ref="F197:F200"/>
    <mergeCell ref="G197:G200"/>
    <mergeCell ref="H197:H200"/>
    <mergeCell ref="A161:A200"/>
    <mergeCell ref="B161:B164"/>
    <mergeCell ref="C161:D164"/>
    <mergeCell ref="AQ197:AQ200"/>
    <mergeCell ref="AK198:AM198"/>
    <mergeCell ref="AK199:AM199"/>
    <mergeCell ref="AK200:AM200"/>
    <mergeCell ref="AA197:AA200"/>
    <mergeCell ref="AB197:AB200"/>
    <mergeCell ref="AC197:AC200"/>
    <mergeCell ref="AD197:AD200"/>
    <mergeCell ref="AE197:AE200"/>
    <mergeCell ref="AF197:AF200"/>
    <mergeCell ref="U197:U200"/>
    <mergeCell ref="V197:V200"/>
    <mergeCell ref="W197:W200"/>
    <mergeCell ref="X197:X200"/>
    <mergeCell ref="Y197:Y200"/>
    <mergeCell ref="Z197:Z200"/>
    <mergeCell ref="O197:O200"/>
    <mergeCell ref="P197:P200"/>
    <mergeCell ref="Q197:Q200"/>
    <mergeCell ref="R197:R200"/>
    <mergeCell ref="S197:S200"/>
    <mergeCell ref="T197:T200"/>
    <mergeCell ref="AG193:AG196"/>
    <mergeCell ref="AH193:AH196"/>
    <mergeCell ref="AI193:AI196"/>
    <mergeCell ref="AJ193:AJ196"/>
    <mergeCell ref="AK193:AM193"/>
    <mergeCell ref="AQ193:AQ196"/>
    <mergeCell ref="AK194:AM194"/>
    <mergeCell ref="AB193:AB196"/>
    <mergeCell ref="AC193:AC196"/>
    <mergeCell ref="AD193:AD196"/>
    <mergeCell ref="AE193:AE196"/>
    <mergeCell ref="AF193:AF196"/>
    <mergeCell ref="U193:U196"/>
    <mergeCell ref="V193:V196"/>
    <mergeCell ref="W193:W196"/>
    <mergeCell ref="X193:X196"/>
    <mergeCell ref="Y193:Y196"/>
    <mergeCell ref="Z193:Z196"/>
    <mergeCell ref="O193:O196"/>
    <mergeCell ref="P193:P196"/>
    <mergeCell ref="Q193:Q196"/>
    <mergeCell ref="R193:R196"/>
    <mergeCell ref="S193:S196"/>
    <mergeCell ref="T193:T196"/>
    <mergeCell ref="I193:I196"/>
    <mergeCell ref="J193:J196"/>
    <mergeCell ref="K193:K196"/>
    <mergeCell ref="L193:L196"/>
    <mergeCell ref="M193:M196"/>
    <mergeCell ref="N193:N196"/>
    <mergeCell ref="B193:B196"/>
    <mergeCell ref="C193:D196"/>
    <mergeCell ref="E193:E196"/>
    <mergeCell ref="F193:F196"/>
    <mergeCell ref="G193:G196"/>
    <mergeCell ref="H193:H196"/>
    <mergeCell ref="AG189:AG192"/>
    <mergeCell ref="AH189:AH192"/>
    <mergeCell ref="AI189:AI192"/>
    <mergeCell ref="AJ189:AJ192"/>
    <mergeCell ref="AK189:AM189"/>
    <mergeCell ref="I189:I192"/>
    <mergeCell ref="J189:J192"/>
    <mergeCell ref="K189:K192"/>
    <mergeCell ref="L189:L192"/>
    <mergeCell ref="M189:M192"/>
    <mergeCell ref="N189:N192"/>
    <mergeCell ref="B189:B192"/>
    <mergeCell ref="C189:D192"/>
    <mergeCell ref="E189:E192"/>
    <mergeCell ref="F189:F192"/>
    <mergeCell ref="G189:G192"/>
    <mergeCell ref="H189:H192"/>
    <mergeCell ref="AK195:AM195"/>
    <mergeCell ref="AK196:AM196"/>
    <mergeCell ref="AA193:AA196"/>
    <mergeCell ref="AQ189:AQ192"/>
    <mergeCell ref="AK190:AM190"/>
    <mergeCell ref="AK191:AM191"/>
    <mergeCell ref="AK192:AM192"/>
    <mergeCell ref="AA189:AA192"/>
    <mergeCell ref="AB189:AB192"/>
    <mergeCell ref="AC189:AC192"/>
    <mergeCell ref="AD189:AD192"/>
    <mergeCell ref="AE189:AE192"/>
    <mergeCell ref="AF189:AF192"/>
    <mergeCell ref="U189:U192"/>
    <mergeCell ref="V189:V192"/>
    <mergeCell ref="W189:W192"/>
    <mergeCell ref="X189:X192"/>
    <mergeCell ref="Y189:Y192"/>
    <mergeCell ref="Z189:Z192"/>
    <mergeCell ref="O189:O192"/>
    <mergeCell ref="P189:P192"/>
    <mergeCell ref="Q189:Q192"/>
    <mergeCell ref="R189:R192"/>
    <mergeCell ref="S189:S192"/>
    <mergeCell ref="T189:T192"/>
    <mergeCell ref="AG185:AG188"/>
    <mergeCell ref="AH185:AH188"/>
    <mergeCell ref="AI185:AI188"/>
    <mergeCell ref="AJ185:AJ188"/>
    <mergeCell ref="AK185:AM185"/>
    <mergeCell ref="AQ185:AQ188"/>
    <mergeCell ref="AK186:AM186"/>
    <mergeCell ref="AK187:AM187"/>
    <mergeCell ref="AK188:AM188"/>
    <mergeCell ref="AA185:AA188"/>
    <mergeCell ref="AB185:AB188"/>
    <mergeCell ref="AC185:AC188"/>
    <mergeCell ref="AD185:AD188"/>
    <mergeCell ref="AE185:AE188"/>
    <mergeCell ref="AF185:AF188"/>
    <mergeCell ref="U185:U188"/>
    <mergeCell ref="V185:V188"/>
    <mergeCell ref="W185:W188"/>
    <mergeCell ref="X185:X188"/>
    <mergeCell ref="Y185:Y188"/>
    <mergeCell ref="Z185:Z188"/>
    <mergeCell ref="O185:O188"/>
    <mergeCell ref="P185:P188"/>
    <mergeCell ref="Q185:Q188"/>
    <mergeCell ref="R185:R188"/>
    <mergeCell ref="S185:S188"/>
    <mergeCell ref="T185:T188"/>
    <mergeCell ref="I185:I188"/>
    <mergeCell ref="J185:J188"/>
    <mergeCell ref="K185:K188"/>
    <mergeCell ref="L185:L188"/>
    <mergeCell ref="M185:M188"/>
    <mergeCell ref="N185:N188"/>
    <mergeCell ref="B185:B188"/>
    <mergeCell ref="C185:D188"/>
    <mergeCell ref="E185:E188"/>
    <mergeCell ref="F185:F188"/>
    <mergeCell ref="G185:G188"/>
    <mergeCell ref="H185:H188"/>
    <mergeCell ref="AG181:AG184"/>
    <mergeCell ref="AH181:AH184"/>
    <mergeCell ref="AI181:AI184"/>
    <mergeCell ref="AJ181:AJ184"/>
    <mergeCell ref="AK181:AM181"/>
    <mergeCell ref="AQ181:AQ184"/>
    <mergeCell ref="AK182:AM182"/>
    <mergeCell ref="AK183:AM183"/>
    <mergeCell ref="AK184:AM184"/>
    <mergeCell ref="AA181:AA184"/>
    <mergeCell ref="AB181:AB184"/>
    <mergeCell ref="AC181:AC184"/>
    <mergeCell ref="AD181:AD184"/>
    <mergeCell ref="AE181:AE184"/>
    <mergeCell ref="AF181:AF184"/>
    <mergeCell ref="U181:U184"/>
    <mergeCell ref="V181:V184"/>
    <mergeCell ref="W181:W184"/>
    <mergeCell ref="X181:X184"/>
    <mergeCell ref="Y181:Y184"/>
    <mergeCell ref="Z181:Z184"/>
    <mergeCell ref="O181:O184"/>
    <mergeCell ref="P181:P184"/>
    <mergeCell ref="Q181:Q184"/>
    <mergeCell ref="R181:R184"/>
    <mergeCell ref="S181:S184"/>
    <mergeCell ref="T181:T184"/>
    <mergeCell ref="I181:I184"/>
    <mergeCell ref="J181:J184"/>
    <mergeCell ref="K181:K184"/>
    <mergeCell ref="L181:L184"/>
    <mergeCell ref="M181:M184"/>
    <mergeCell ref="N181:N184"/>
    <mergeCell ref="B181:B184"/>
    <mergeCell ref="C181:D184"/>
    <mergeCell ref="E181:E184"/>
    <mergeCell ref="F181:F184"/>
    <mergeCell ref="G181:G184"/>
    <mergeCell ref="H181:H184"/>
    <mergeCell ref="AG177:AG180"/>
    <mergeCell ref="AH177:AH180"/>
    <mergeCell ref="AI177:AI180"/>
    <mergeCell ref="AJ177:AJ180"/>
    <mergeCell ref="AK177:AM177"/>
    <mergeCell ref="AQ177:AQ180"/>
    <mergeCell ref="AK178:AM178"/>
    <mergeCell ref="AK179:AM179"/>
    <mergeCell ref="AK180:AM180"/>
    <mergeCell ref="AA177:AA180"/>
    <mergeCell ref="AB177:AB180"/>
    <mergeCell ref="AC177:AC180"/>
    <mergeCell ref="AD177:AD180"/>
    <mergeCell ref="AE177:AE180"/>
    <mergeCell ref="AF177:AF180"/>
    <mergeCell ref="U177:U180"/>
    <mergeCell ref="V177:V180"/>
    <mergeCell ref="W177:W180"/>
    <mergeCell ref="X177:X180"/>
    <mergeCell ref="Y177:Y180"/>
    <mergeCell ref="Z177:Z180"/>
    <mergeCell ref="O177:O180"/>
    <mergeCell ref="P177:P180"/>
    <mergeCell ref="Q177:Q180"/>
    <mergeCell ref="R177:R180"/>
    <mergeCell ref="S177:S180"/>
    <mergeCell ref="T177:T180"/>
    <mergeCell ref="I177:I180"/>
    <mergeCell ref="J177:J180"/>
    <mergeCell ref="K177:K180"/>
    <mergeCell ref="L177:L180"/>
    <mergeCell ref="M177:M180"/>
    <mergeCell ref="N177:N180"/>
    <mergeCell ref="AQ173:AQ176"/>
    <mergeCell ref="AK174:AM174"/>
    <mergeCell ref="AK175:AM175"/>
    <mergeCell ref="AK176:AM176"/>
    <mergeCell ref="B177:B180"/>
    <mergeCell ref="C177:D180"/>
    <mergeCell ref="E177:E180"/>
    <mergeCell ref="F177:F180"/>
    <mergeCell ref="G177:G180"/>
    <mergeCell ref="H177:H180"/>
    <mergeCell ref="AF173:AF176"/>
    <mergeCell ref="AG173:AG176"/>
    <mergeCell ref="AH173:AH176"/>
    <mergeCell ref="AI173:AI176"/>
    <mergeCell ref="AJ173:AJ176"/>
    <mergeCell ref="AK173:AM173"/>
    <mergeCell ref="Z173:Z176"/>
    <mergeCell ref="AA173:AA176"/>
    <mergeCell ref="AB173:AB176"/>
    <mergeCell ref="AC173:AC176"/>
    <mergeCell ref="AD173:AD176"/>
    <mergeCell ref="AE173:AE176"/>
    <mergeCell ref="T173:T176"/>
    <mergeCell ref="U173:U176"/>
    <mergeCell ref="V173:V176"/>
    <mergeCell ref="W173:W176"/>
    <mergeCell ref="X173:X176"/>
    <mergeCell ref="Y173:Y176"/>
    <mergeCell ref="N173:N176"/>
    <mergeCell ref="O173:O176"/>
    <mergeCell ref="P173:P176"/>
    <mergeCell ref="Q173:Q176"/>
    <mergeCell ref="R173:R176"/>
    <mergeCell ref="S173:S176"/>
    <mergeCell ref="H173:H176"/>
    <mergeCell ref="I173:I176"/>
    <mergeCell ref="J173:J176"/>
    <mergeCell ref="K173:K176"/>
    <mergeCell ref="L173:L176"/>
    <mergeCell ref="M173:M176"/>
    <mergeCell ref="AK169:AM169"/>
    <mergeCell ref="AQ169:AQ172"/>
    <mergeCell ref="AK170:AM170"/>
    <mergeCell ref="AK171:AM171"/>
    <mergeCell ref="AK172:AM172"/>
    <mergeCell ref="B173:B176"/>
    <mergeCell ref="C173:D176"/>
    <mergeCell ref="E173:E176"/>
    <mergeCell ref="F173:F176"/>
    <mergeCell ref="G173:G176"/>
    <mergeCell ref="AE169:AE172"/>
    <mergeCell ref="AF169:AF172"/>
    <mergeCell ref="AG169:AG172"/>
    <mergeCell ref="AH169:AH172"/>
    <mergeCell ref="AI169:AI172"/>
    <mergeCell ref="AJ169:AJ172"/>
    <mergeCell ref="Y169:Y172"/>
    <mergeCell ref="Z169:Z172"/>
    <mergeCell ref="AA169:AA172"/>
    <mergeCell ref="AB169:AB172"/>
    <mergeCell ref="AC169:AC172"/>
    <mergeCell ref="AD169:AD172"/>
    <mergeCell ref="S169:S172"/>
    <mergeCell ref="T169:T172"/>
    <mergeCell ref="U169:U172"/>
    <mergeCell ref="V169:V172"/>
    <mergeCell ref="W169:W172"/>
    <mergeCell ref="X169:X172"/>
    <mergeCell ref="M169:M172"/>
    <mergeCell ref="N169:N172"/>
    <mergeCell ref="O169:O172"/>
    <mergeCell ref="P169:P172"/>
    <mergeCell ref="Q169:Q172"/>
    <mergeCell ref="R169:R172"/>
    <mergeCell ref="G169:G172"/>
    <mergeCell ref="H169:H172"/>
    <mergeCell ref="I169:I172"/>
    <mergeCell ref="J169:J172"/>
    <mergeCell ref="K169:K172"/>
    <mergeCell ref="L169:L172"/>
    <mergeCell ref="AG165:AG168"/>
    <mergeCell ref="AH165:AH168"/>
    <mergeCell ref="AI165:AI168"/>
    <mergeCell ref="AJ165:AJ168"/>
    <mergeCell ref="AK165:AM165"/>
    <mergeCell ref="AQ165:AQ168"/>
    <mergeCell ref="AK166:AM166"/>
    <mergeCell ref="AK167:AM167"/>
    <mergeCell ref="AK168:AM168"/>
    <mergeCell ref="AA165:AA168"/>
    <mergeCell ref="AB165:AB168"/>
    <mergeCell ref="AC165:AC168"/>
    <mergeCell ref="AD165:AD168"/>
    <mergeCell ref="AE165:AE168"/>
    <mergeCell ref="AF165:AF168"/>
    <mergeCell ref="U165:U168"/>
    <mergeCell ref="V165:V168"/>
    <mergeCell ref="W165:W168"/>
    <mergeCell ref="X165:X168"/>
    <mergeCell ref="Y165:Y168"/>
    <mergeCell ref="Z165:Z168"/>
    <mergeCell ref="O165:O168"/>
    <mergeCell ref="P165:P168"/>
    <mergeCell ref="Q165:Q168"/>
    <mergeCell ref="R165:R168"/>
    <mergeCell ref="S165:S168"/>
    <mergeCell ref="T165:T168"/>
    <mergeCell ref="I165:I168"/>
    <mergeCell ref="J165:J168"/>
    <mergeCell ref="K165:K168"/>
    <mergeCell ref="L165:L168"/>
    <mergeCell ref="M165:M168"/>
    <mergeCell ref="N165:N168"/>
    <mergeCell ref="AQ161:AQ164"/>
    <mergeCell ref="AK162:AM162"/>
    <mergeCell ref="AK163:AM163"/>
    <mergeCell ref="AK164:AM164"/>
    <mergeCell ref="B165:B168"/>
    <mergeCell ref="C165:D168"/>
    <mergeCell ref="E165:E168"/>
    <mergeCell ref="F165:F168"/>
    <mergeCell ref="G165:G168"/>
    <mergeCell ref="H165:H168"/>
    <mergeCell ref="AF161:AF164"/>
    <mergeCell ref="AG161:AG164"/>
    <mergeCell ref="AH161:AH164"/>
    <mergeCell ref="AI161:AI164"/>
    <mergeCell ref="AJ161:AJ164"/>
    <mergeCell ref="AK161:AM161"/>
    <mergeCell ref="Z161:Z164"/>
    <mergeCell ref="AA161:AA164"/>
    <mergeCell ref="AB161:AB164"/>
    <mergeCell ref="AC161:AC164"/>
    <mergeCell ref="AD161:AD164"/>
    <mergeCell ref="AE161:AE164"/>
    <mergeCell ref="T161:T164"/>
    <mergeCell ref="U161:U164"/>
    <mergeCell ref="V161:V164"/>
    <mergeCell ref="W161:W164"/>
    <mergeCell ref="X161:X164"/>
    <mergeCell ref="Y161:Y164"/>
    <mergeCell ref="N161:N164"/>
    <mergeCell ref="O161:O164"/>
    <mergeCell ref="P161:P164"/>
    <mergeCell ref="Q161:Q164"/>
    <mergeCell ref="R161:R164"/>
    <mergeCell ref="S161:S164"/>
    <mergeCell ref="H161:H164"/>
    <mergeCell ref="I161:I164"/>
    <mergeCell ref="J161:J164"/>
    <mergeCell ref="K161:K164"/>
    <mergeCell ref="L161:L164"/>
    <mergeCell ref="M161:M164"/>
    <mergeCell ref="E161:E164"/>
    <mergeCell ref="F161:F164"/>
    <mergeCell ref="G161:G164"/>
    <mergeCell ref="B169:B172"/>
    <mergeCell ref="C169:D172"/>
    <mergeCell ref="E169:E172"/>
    <mergeCell ref="F169:F172"/>
    <mergeCell ref="AG157:AG160"/>
    <mergeCell ref="AH157:AH160"/>
    <mergeCell ref="AI157:AI160"/>
    <mergeCell ref="AJ157:AJ160"/>
    <mergeCell ref="AK157:AM157"/>
    <mergeCell ref="AQ157:AQ160"/>
    <mergeCell ref="AK158:AM158"/>
    <mergeCell ref="AK159:AM159"/>
    <mergeCell ref="AK160:AM160"/>
    <mergeCell ref="AA157:AA160"/>
    <mergeCell ref="AB157:AB160"/>
    <mergeCell ref="AC157:AC160"/>
    <mergeCell ref="AD157:AD160"/>
    <mergeCell ref="AE157:AE160"/>
    <mergeCell ref="AF157:AF160"/>
    <mergeCell ref="U157:U160"/>
    <mergeCell ref="V157:V160"/>
    <mergeCell ref="W157:W160"/>
    <mergeCell ref="X157:X160"/>
    <mergeCell ref="Y157:Y160"/>
    <mergeCell ref="Z157:Z160"/>
    <mergeCell ref="O157:O160"/>
    <mergeCell ref="P157:P160"/>
    <mergeCell ref="Q157:Q160"/>
    <mergeCell ref="R157:R160"/>
    <mergeCell ref="S157:S160"/>
    <mergeCell ref="T157:T160"/>
    <mergeCell ref="I157:I160"/>
    <mergeCell ref="J157:J160"/>
    <mergeCell ref="K157:K160"/>
    <mergeCell ref="L157:L160"/>
    <mergeCell ref="M157:M160"/>
    <mergeCell ref="N157:N160"/>
    <mergeCell ref="AQ153:AQ156"/>
    <mergeCell ref="AK154:AM154"/>
    <mergeCell ref="AK155:AM155"/>
    <mergeCell ref="AK156:AM156"/>
    <mergeCell ref="B157:B160"/>
    <mergeCell ref="C157:D160"/>
    <mergeCell ref="E157:E160"/>
    <mergeCell ref="F157:F160"/>
    <mergeCell ref="G157:G160"/>
    <mergeCell ref="H157:H160"/>
    <mergeCell ref="AF153:AF156"/>
    <mergeCell ref="AG153:AG156"/>
    <mergeCell ref="AH153:AH156"/>
    <mergeCell ref="AI153:AI156"/>
    <mergeCell ref="AJ153:AJ156"/>
    <mergeCell ref="AK153:AM153"/>
    <mergeCell ref="Z153:Z156"/>
    <mergeCell ref="AA153:AA156"/>
    <mergeCell ref="AB153:AB156"/>
    <mergeCell ref="AC153:AC156"/>
    <mergeCell ref="AD153:AD156"/>
    <mergeCell ref="AE153:AE156"/>
    <mergeCell ref="T153:T156"/>
    <mergeCell ref="U153:U156"/>
    <mergeCell ref="V153:V156"/>
    <mergeCell ref="W153:W156"/>
    <mergeCell ref="X153:X156"/>
    <mergeCell ref="Y153:Y156"/>
    <mergeCell ref="N153:N156"/>
    <mergeCell ref="O153:O156"/>
    <mergeCell ref="P153:P156"/>
    <mergeCell ref="Q153:Q156"/>
    <mergeCell ref="R153:R156"/>
    <mergeCell ref="S153:S156"/>
    <mergeCell ref="H153:H156"/>
    <mergeCell ref="I153:I156"/>
    <mergeCell ref="J153:J156"/>
    <mergeCell ref="K153:K156"/>
    <mergeCell ref="L153:L156"/>
    <mergeCell ref="M153:M156"/>
    <mergeCell ref="AK149:AM149"/>
    <mergeCell ref="R149:R152"/>
    <mergeCell ref="AQ149:AQ152"/>
    <mergeCell ref="AK150:AM150"/>
    <mergeCell ref="AK151:AM151"/>
    <mergeCell ref="AK152:AM152"/>
    <mergeCell ref="B153:B156"/>
    <mergeCell ref="C153:D156"/>
    <mergeCell ref="E153:E156"/>
    <mergeCell ref="F153:F156"/>
    <mergeCell ref="G153:G156"/>
    <mergeCell ref="AE149:AE152"/>
    <mergeCell ref="AF149:AF152"/>
    <mergeCell ref="AG149:AG152"/>
    <mergeCell ref="AH149:AH152"/>
    <mergeCell ref="AI149:AI152"/>
    <mergeCell ref="AJ149:AJ152"/>
    <mergeCell ref="Y149:Y152"/>
    <mergeCell ref="Z149:Z152"/>
    <mergeCell ref="AA149:AA152"/>
    <mergeCell ref="AB149:AB152"/>
    <mergeCell ref="AC149:AC152"/>
    <mergeCell ref="AD149:AD152"/>
    <mergeCell ref="S149:S152"/>
    <mergeCell ref="T149:T152"/>
    <mergeCell ref="U149:U152"/>
    <mergeCell ref="V149:V152"/>
    <mergeCell ref="W149:W152"/>
    <mergeCell ref="X149:X152"/>
    <mergeCell ref="M149:M152"/>
    <mergeCell ref="N149:N152"/>
    <mergeCell ref="O149:O152"/>
    <mergeCell ref="P149:P152"/>
    <mergeCell ref="Q149:Q152"/>
    <mergeCell ref="G149:G152"/>
    <mergeCell ref="H149:H152"/>
    <mergeCell ref="I149:I152"/>
    <mergeCell ref="J149:J152"/>
    <mergeCell ref="K149:K152"/>
    <mergeCell ref="L149:L152"/>
    <mergeCell ref="AK145:AM145"/>
    <mergeCell ref="AQ145:AQ148"/>
    <mergeCell ref="AK146:AM146"/>
    <mergeCell ref="AK147:AM147"/>
    <mergeCell ref="AK148:AM148"/>
    <mergeCell ref="A149:A160"/>
    <mergeCell ref="B149:B152"/>
    <mergeCell ref="C149:D152"/>
    <mergeCell ref="E149:E152"/>
    <mergeCell ref="F149:F152"/>
    <mergeCell ref="AE145:AE148"/>
    <mergeCell ref="AF145:AF148"/>
    <mergeCell ref="AG145:AG148"/>
    <mergeCell ref="AH145:AH148"/>
    <mergeCell ref="AI145:AI148"/>
    <mergeCell ref="AJ145:AJ148"/>
    <mergeCell ref="Y145:Y148"/>
    <mergeCell ref="Z145:Z148"/>
    <mergeCell ref="AA145:AA148"/>
    <mergeCell ref="AB145:AB148"/>
    <mergeCell ref="AC145:AC148"/>
    <mergeCell ref="AD145:AD148"/>
    <mergeCell ref="S145:S148"/>
    <mergeCell ref="T145:T148"/>
    <mergeCell ref="U145:U148"/>
    <mergeCell ref="V145:V148"/>
    <mergeCell ref="W145:W148"/>
    <mergeCell ref="X145:X148"/>
    <mergeCell ref="M145:M148"/>
    <mergeCell ref="N145:N148"/>
    <mergeCell ref="O145:O148"/>
    <mergeCell ref="P145:P148"/>
    <mergeCell ref="Q145:Q148"/>
    <mergeCell ref="R145:R148"/>
    <mergeCell ref="G145:G148"/>
    <mergeCell ref="H145:H148"/>
    <mergeCell ref="I145:I148"/>
    <mergeCell ref="J145:J148"/>
    <mergeCell ref="K145:K148"/>
    <mergeCell ref="L145:L148"/>
    <mergeCell ref="AG141:AG144"/>
    <mergeCell ref="AH141:AH144"/>
    <mergeCell ref="AI141:AI144"/>
    <mergeCell ref="O141:O144"/>
    <mergeCell ref="P141:P144"/>
    <mergeCell ref="Q141:Q144"/>
    <mergeCell ref="R141:R144"/>
    <mergeCell ref="S141:S144"/>
    <mergeCell ref="T141:T144"/>
    <mergeCell ref="I141:I144"/>
    <mergeCell ref="J141:J144"/>
    <mergeCell ref="K141:K144"/>
    <mergeCell ref="L141:L144"/>
    <mergeCell ref="M141:M144"/>
    <mergeCell ref="N141:N144"/>
    <mergeCell ref="AJ141:AJ144"/>
    <mergeCell ref="AK141:AM141"/>
    <mergeCell ref="AQ141:AQ144"/>
    <mergeCell ref="AK142:AM142"/>
    <mergeCell ref="AK143:AM143"/>
    <mergeCell ref="AK144:AM144"/>
    <mergeCell ref="AA141:AA144"/>
    <mergeCell ref="AB141:AB144"/>
    <mergeCell ref="AC141:AC144"/>
    <mergeCell ref="AD141:AD144"/>
    <mergeCell ref="AE141:AE144"/>
    <mergeCell ref="AF141:AF144"/>
    <mergeCell ref="U141:U144"/>
    <mergeCell ref="V141:V144"/>
    <mergeCell ref="W141:W144"/>
    <mergeCell ref="X141:X144"/>
    <mergeCell ref="Y141:Y144"/>
    <mergeCell ref="Z141:Z144"/>
    <mergeCell ref="AQ137:AQ140"/>
    <mergeCell ref="AK138:AM138"/>
    <mergeCell ref="AK139:AM139"/>
    <mergeCell ref="AK140:AM140"/>
    <mergeCell ref="B141:B144"/>
    <mergeCell ref="C141:D144"/>
    <mergeCell ref="E141:E144"/>
    <mergeCell ref="F141:F144"/>
    <mergeCell ref="G141:G144"/>
    <mergeCell ref="H141:H144"/>
    <mergeCell ref="AF137:AF140"/>
    <mergeCell ref="AG137:AG140"/>
    <mergeCell ref="AH137:AH140"/>
    <mergeCell ref="AI137:AI140"/>
    <mergeCell ref="AJ137:AJ140"/>
    <mergeCell ref="AK137:AM137"/>
    <mergeCell ref="Z137:Z140"/>
    <mergeCell ref="AA137:AA140"/>
    <mergeCell ref="AB137:AB140"/>
    <mergeCell ref="AC137:AC140"/>
    <mergeCell ref="AD137:AD140"/>
    <mergeCell ref="AE137:AE140"/>
    <mergeCell ref="T137:T140"/>
    <mergeCell ref="U137:U140"/>
    <mergeCell ref="V137:V140"/>
    <mergeCell ref="W137:W140"/>
    <mergeCell ref="X137:X140"/>
    <mergeCell ref="Y137:Y140"/>
    <mergeCell ref="N137:N140"/>
    <mergeCell ref="O137:O140"/>
    <mergeCell ref="P137:P140"/>
    <mergeCell ref="Q137:Q140"/>
    <mergeCell ref="R137:R140"/>
    <mergeCell ref="S137:S140"/>
    <mergeCell ref="H137:H140"/>
    <mergeCell ref="I137:I140"/>
    <mergeCell ref="J137:J140"/>
    <mergeCell ref="K137:K140"/>
    <mergeCell ref="L137:L140"/>
    <mergeCell ref="M137:M140"/>
    <mergeCell ref="A137:A148"/>
    <mergeCell ref="B137:B140"/>
    <mergeCell ref="C137:D140"/>
    <mergeCell ref="E137:E140"/>
    <mergeCell ref="F137:F140"/>
    <mergeCell ref="G137:G140"/>
    <mergeCell ref="B145:B148"/>
    <mergeCell ref="C145:D148"/>
    <mergeCell ref="E145:E148"/>
    <mergeCell ref="F145:F148"/>
    <mergeCell ref="B133:B136"/>
    <mergeCell ref="C133:D136"/>
    <mergeCell ref="E133:E136"/>
    <mergeCell ref="F133:F136"/>
    <mergeCell ref="G133:G136"/>
    <mergeCell ref="H133:H136"/>
    <mergeCell ref="AG133:AG136"/>
    <mergeCell ref="AH133:AH136"/>
    <mergeCell ref="AI133:AI136"/>
    <mergeCell ref="AJ133:AJ136"/>
    <mergeCell ref="AK133:AM133"/>
    <mergeCell ref="AQ133:AQ136"/>
    <mergeCell ref="AK134:AM134"/>
    <mergeCell ref="AK135:AM135"/>
    <mergeCell ref="AK136:AM136"/>
    <mergeCell ref="AA133:AA136"/>
    <mergeCell ref="AB133:AB136"/>
    <mergeCell ref="AC133:AC136"/>
    <mergeCell ref="AD133:AD136"/>
    <mergeCell ref="AE133:AE136"/>
    <mergeCell ref="AF133:AF136"/>
    <mergeCell ref="U133:U136"/>
    <mergeCell ref="V133:V136"/>
    <mergeCell ref="W133:W136"/>
    <mergeCell ref="X133:X136"/>
    <mergeCell ref="Y133:Y136"/>
    <mergeCell ref="Z133:Z136"/>
    <mergeCell ref="AD129:AD132"/>
    <mergeCell ref="AE129:AE132"/>
    <mergeCell ref="AF129:AF132"/>
    <mergeCell ref="U129:U132"/>
    <mergeCell ref="V129:V132"/>
    <mergeCell ref="W129:W132"/>
    <mergeCell ref="X129:X132"/>
    <mergeCell ref="Y129:Y132"/>
    <mergeCell ref="Z129:Z132"/>
    <mergeCell ref="O133:O136"/>
    <mergeCell ref="P133:P136"/>
    <mergeCell ref="Q133:Q136"/>
    <mergeCell ref="R133:R136"/>
    <mergeCell ref="S133:S136"/>
    <mergeCell ref="T133:T136"/>
    <mergeCell ref="I133:I136"/>
    <mergeCell ref="J133:J136"/>
    <mergeCell ref="K133:K136"/>
    <mergeCell ref="L133:L136"/>
    <mergeCell ref="M133:M136"/>
    <mergeCell ref="N133:N136"/>
    <mergeCell ref="AQ125:AQ128"/>
    <mergeCell ref="AK126:AM126"/>
    <mergeCell ref="AK127:AM127"/>
    <mergeCell ref="AK128:AM128"/>
    <mergeCell ref="B129:B132"/>
    <mergeCell ref="C129:D132"/>
    <mergeCell ref="E129:E132"/>
    <mergeCell ref="F129:F132"/>
    <mergeCell ref="G129:G132"/>
    <mergeCell ref="H129:H132"/>
    <mergeCell ref="AF125:AF128"/>
    <mergeCell ref="AG125:AG128"/>
    <mergeCell ref="AH125:AH128"/>
    <mergeCell ref="AI125:AI128"/>
    <mergeCell ref="AJ125:AJ128"/>
    <mergeCell ref="AK125:AM125"/>
    <mergeCell ref="Z125:Z128"/>
    <mergeCell ref="AA125:AA128"/>
    <mergeCell ref="AB125:AB128"/>
    <mergeCell ref="AC125:AC128"/>
    <mergeCell ref="AG129:AG132"/>
    <mergeCell ref="AH129:AH132"/>
    <mergeCell ref="AI129:AI132"/>
    <mergeCell ref="AJ129:AJ132"/>
    <mergeCell ref="AK129:AM129"/>
    <mergeCell ref="AQ129:AQ132"/>
    <mergeCell ref="AK130:AM130"/>
    <mergeCell ref="AK131:AM131"/>
    <mergeCell ref="AK132:AM132"/>
    <mergeCell ref="AA129:AA132"/>
    <mergeCell ref="AB129:AB132"/>
    <mergeCell ref="AC129:AC132"/>
    <mergeCell ref="X125:X128"/>
    <mergeCell ref="Y125:Y128"/>
    <mergeCell ref="N125:N128"/>
    <mergeCell ref="O125:O128"/>
    <mergeCell ref="P125:P128"/>
    <mergeCell ref="Q125:Q128"/>
    <mergeCell ref="R125:R128"/>
    <mergeCell ref="S125:S128"/>
    <mergeCell ref="H125:H128"/>
    <mergeCell ref="I125:I128"/>
    <mergeCell ref="J125:J128"/>
    <mergeCell ref="K125:K128"/>
    <mergeCell ref="L125:L128"/>
    <mergeCell ref="M125:M128"/>
    <mergeCell ref="O129:O132"/>
    <mergeCell ref="P129:P132"/>
    <mergeCell ref="Q129:Q132"/>
    <mergeCell ref="R129:R132"/>
    <mergeCell ref="S129:S132"/>
    <mergeCell ref="T129:T132"/>
    <mergeCell ref="I129:I132"/>
    <mergeCell ref="J129:J132"/>
    <mergeCell ref="K129:K132"/>
    <mergeCell ref="L129:L132"/>
    <mergeCell ref="M129:M132"/>
    <mergeCell ref="N129:N132"/>
    <mergeCell ref="AN123:AN124"/>
    <mergeCell ref="AO123:AO124"/>
    <mergeCell ref="AP123:AP124"/>
    <mergeCell ref="AQ123:AQ124"/>
    <mergeCell ref="A125:A136"/>
    <mergeCell ref="B125:B128"/>
    <mergeCell ref="C125:D128"/>
    <mergeCell ref="E125:E128"/>
    <mergeCell ref="F125:F128"/>
    <mergeCell ref="G125:G128"/>
    <mergeCell ref="AB122:AC123"/>
    <mergeCell ref="AD122:AE123"/>
    <mergeCell ref="AF122:AG123"/>
    <mergeCell ref="AH122:AI123"/>
    <mergeCell ref="AJ122:AJ124"/>
    <mergeCell ref="AK123:AM124"/>
    <mergeCell ref="AK121:AQ122"/>
    <mergeCell ref="J122:K123"/>
    <mergeCell ref="L122:M123"/>
    <mergeCell ref="N122:O123"/>
    <mergeCell ref="P122:Q123"/>
    <mergeCell ref="R122:S123"/>
    <mergeCell ref="T122:U123"/>
    <mergeCell ref="V122:W123"/>
    <mergeCell ref="X122:Y123"/>
    <mergeCell ref="Z122:AA123"/>
    <mergeCell ref="AD125:AD128"/>
    <mergeCell ref="AE125:AE128"/>
    <mergeCell ref="T125:T128"/>
    <mergeCell ref="U125:U128"/>
    <mergeCell ref="V125:V128"/>
    <mergeCell ref="W125:W128"/>
    <mergeCell ref="A117:AS117"/>
    <mergeCell ref="A121:A124"/>
    <mergeCell ref="B121:B124"/>
    <mergeCell ref="C121:D124"/>
    <mergeCell ref="E121:E124"/>
    <mergeCell ref="F121:F124"/>
    <mergeCell ref="G121:G124"/>
    <mergeCell ref="H121:H124"/>
    <mergeCell ref="I121:I124"/>
    <mergeCell ref="J121:AJ121"/>
    <mergeCell ref="AK110:AK113"/>
    <mergeCell ref="AL110:AL113"/>
    <mergeCell ref="AM110:AM113"/>
    <mergeCell ref="AN110:AN113"/>
    <mergeCell ref="AS110:AS113"/>
    <mergeCell ref="AP114:AR114"/>
    <mergeCell ref="AE110:AE113"/>
    <mergeCell ref="AF110:AF113"/>
    <mergeCell ref="AG110:AG113"/>
    <mergeCell ref="AH110:AH113"/>
    <mergeCell ref="AI110:AI113"/>
    <mergeCell ref="AJ110:AJ113"/>
    <mergeCell ref="Y110:Y113"/>
    <mergeCell ref="Z110:Z113"/>
    <mergeCell ref="AA110:AA113"/>
    <mergeCell ref="AB110:AB113"/>
    <mergeCell ref="AC110:AC113"/>
    <mergeCell ref="AD110:AD113"/>
    <mergeCell ref="S110:S113"/>
    <mergeCell ref="T110:T113"/>
    <mergeCell ref="U110:U113"/>
    <mergeCell ref="V110:V113"/>
    <mergeCell ref="W110:W113"/>
    <mergeCell ref="X110:X113"/>
    <mergeCell ref="M110:M113"/>
    <mergeCell ref="N110:N113"/>
    <mergeCell ref="O110:O113"/>
    <mergeCell ref="P110:P113"/>
    <mergeCell ref="Q110:Q113"/>
    <mergeCell ref="R110:R113"/>
    <mergeCell ref="G110:G113"/>
    <mergeCell ref="H110:H113"/>
    <mergeCell ref="I110:I113"/>
    <mergeCell ref="J110:J113"/>
    <mergeCell ref="K110:K113"/>
    <mergeCell ref="L110:L113"/>
    <mergeCell ref="A110:A113"/>
    <mergeCell ref="B110:B113"/>
    <mergeCell ref="C110:C113"/>
    <mergeCell ref="D110:D113"/>
    <mergeCell ref="E110:E113"/>
    <mergeCell ref="F110:F113"/>
    <mergeCell ref="AJ106:AJ109"/>
    <mergeCell ref="AK106:AK109"/>
    <mergeCell ref="AL106:AL109"/>
    <mergeCell ref="AM106:AM109"/>
    <mergeCell ref="AN106:AN109"/>
    <mergeCell ref="AS106:AS109"/>
    <mergeCell ref="AD106:AD109"/>
    <mergeCell ref="AE106:AE109"/>
    <mergeCell ref="AF106:AF109"/>
    <mergeCell ref="AG106:AG109"/>
    <mergeCell ref="AH106:AH109"/>
    <mergeCell ref="AI106:AI109"/>
    <mergeCell ref="X106:X109"/>
    <mergeCell ref="Y106:Y109"/>
    <mergeCell ref="Z106:Z109"/>
    <mergeCell ref="AA106:AA109"/>
    <mergeCell ref="AB106:AB109"/>
    <mergeCell ref="AC106:AC109"/>
    <mergeCell ref="R106:R109"/>
    <mergeCell ref="S106:S109"/>
    <mergeCell ref="T106:T109"/>
    <mergeCell ref="U106:U109"/>
    <mergeCell ref="V106:V109"/>
    <mergeCell ref="W106:W109"/>
    <mergeCell ref="L106:L109"/>
    <mergeCell ref="M106:M109"/>
    <mergeCell ref="N106:N109"/>
    <mergeCell ref="O106:O109"/>
    <mergeCell ref="P106:P109"/>
    <mergeCell ref="Q106:Q109"/>
    <mergeCell ref="F106:F109"/>
    <mergeCell ref="G106:G109"/>
    <mergeCell ref="H106:H109"/>
    <mergeCell ref="I106:I109"/>
    <mergeCell ref="J106:J109"/>
    <mergeCell ref="K106:K109"/>
    <mergeCell ref="AJ102:AJ105"/>
    <mergeCell ref="AK102:AK105"/>
    <mergeCell ref="AL102:AL105"/>
    <mergeCell ref="AM102:AM105"/>
    <mergeCell ref="AN102:AN105"/>
    <mergeCell ref="AS102:AS105"/>
    <mergeCell ref="AD102:AD105"/>
    <mergeCell ref="AE102:AE105"/>
    <mergeCell ref="AF102:AF105"/>
    <mergeCell ref="AG102:AG105"/>
    <mergeCell ref="AH102:AH105"/>
    <mergeCell ref="AI102:AI105"/>
    <mergeCell ref="X102:X105"/>
    <mergeCell ref="Y102:Y105"/>
    <mergeCell ref="Z102:Z105"/>
    <mergeCell ref="AA102:AA105"/>
    <mergeCell ref="AB102:AB105"/>
    <mergeCell ref="AC102:AC105"/>
    <mergeCell ref="R102:R105"/>
    <mergeCell ref="S102:S105"/>
    <mergeCell ref="T102:T105"/>
    <mergeCell ref="U102:U105"/>
    <mergeCell ref="V102:V105"/>
    <mergeCell ref="W102:W105"/>
    <mergeCell ref="L102:L105"/>
    <mergeCell ref="M102:M105"/>
    <mergeCell ref="N102:N105"/>
    <mergeCell ref="O102:O105"/>
    <mergeCell ref="P102:P105"/>
    <mergeCell ref="Q102:Q105"/>
    <mergeCell ref="AL98:AL101"/>
    <mergeCell ref="AM98:AM101"/>
    <mergeCell ref="AN98:AN101"/>
    <mergeCell ref="AS98:AS101"/>
    <mergeCell ref="F102:F105"/>
    <mergeCell ref="G102:G105"/>
    <mergeCell ref="H102:H105"/>
    <mergeCell ref="I102:I105"/>
    <mergeCell ref="J102:J105"/>
    <mergeCell ref="K102:K105"/>
    <mergeCell ref="AF98:AF101"/>
    <mergeCell ref="AG98:AG101"/>
    <mergeCell ref="AH98:AH101"/>
    <mergeCell ref="AI98:AI101"/>
    <mergeCell ref="AJ98:AJ101"/>
    <mergeCell ref="AK98:AK101"/>
    <mergeCell ref="Z98:Z101"/>
    <mergeCell ref="AA98:AA101"/>
    <mergeCell ref="AB98:AB101"/>
    <mergeCell ref="AC98:AC101"/>
    <mergeCell ref="AD98:AD101"/>
    <mergeCell ref="AE98:AE101"/>
    <mergeCell ref="T98:T101"/>
    <mergeCell ref="U98:U101"/>
    <mergeCell ref="V98:V101"/>
    <mergeCell ref="W98:W101"/>
    <mergeCell ref="X98:X101"/>
    <mergeCell ref="Y98:Y101"/>
    <mergeCell ref="N98:N101"/>
    <mergeCell ref="O98:O101"/>
    <mergeCell ref="P98:P101"/>
    <mergeCell ref="Q98:Q101"/>
    <mergeCell ref="R98:R101"/>
    <mergeCell ref="S98:S101"/>
    <mergeCell ref="H98:H101"/>
    <mergeCell ref="I98:I101"/>
    <mergeCell ref="J98:J101"/>
    <mergeCell ref="K98:K101"/>
    <mergeCell ref="L98:L101"/>
    <mergeCell ref="M98:M101"/>
    <mergeCell ref="AM94:AM97"/>
    <mergeCell ref="AN94:AN97"/>
    <mergeCell ref="AS94:AS97"/>
    <mergeCell ref="A98:A109"/>
    <mergeCell ref="B98:B109"/>
    <mergeCell ref="C98:C109"/>
    <mergeCell ref="D98:D109"/>
    <mergeCell ref="E98:E109"/>
    <mergeCell ref="F98:F101"/>
    <mergeCell ref="G98:G101"/>
    <mergeCell ref="AG94:AG97"/>
    <mergeCell ref="AH94:AH97"/>
    <mergeCell ref="AI94:AI97"/>
    <mergeCell ref="AJ94:AJ97"/>
    <mergeCell ref="AK94:AK97"/>
    <mergeCell ref="AL94:AL97"/>
    <mergeCell ref="AA94:AA97"/>
    <mergeCell ref="AB94:AB97"/>
    <mergeCell ref="AC94:AC97"/>
    <mergeCell ref="AD94:AD97"/>
    <mergeCell ref="AE94:AE97"/>
    <mergeCell ref="AF94:AF97"/>
    <mergeCell ref="U94:U97"/>
    <mergeCell ref="V94:V97"/>
    <mergeCell ref="W94:W97"/>
    <mergeCell ref="X94:X97"/>
    <mergeCell ref="Y94:Y97"/>
    <mergeCell ref="Z94:Z97"/>
    <mergeCell ref="O94:O97"/>
    <mergeCell ref="P94:P97"/>
    <mergeCell ref="Q94:Q97"/>
    <mergeCell ref="R94:R97"/>
    <mergeCell ref="S94:S97"/>
    <mergeCell ref="T94:T97"/>
    <mergeCell ref="AS90:AS93"/>
    <mergeCell ref="F94:F97"/>
    <mergeCell ref="G94:G97"/>
    <mergeCell ref="H94:H97"/>
    <mergeCell ref="I94:I97"/>
    <mergeCell ref="J94:J97"/>
    <mergeCell ref="K94:K97"/>
    <mergeCell ref="L94:L97"/>
    <mergeCell ref="M94:M97"/>
    <mergeCell ref="N94:N97"/>
    <mergeCell ref="AI90:AI93"/>
    <mergeCell ref="AJ90:AJ93"/>
    <mergeCell ref="AK90:AK93"/>
    <mergeCell ref="AL90:AL93"/>
    <mergeCell ref="AM90:AM93"/>
    <mergeCell ref="AN90:AN93"/>
    <mergeCell ref="AC90:AC93"/>
    <mergeCell ref="AD90:AD93"/>
    <mergeCell ref="AE90:AE93"/>
    <mergeCell ref="AF90:AF93"/>
    <mergeCell ref="AG90:AG93"/>
    <mergeCell ref="AH90:AH93"/>
    <mergeCell ref="W90:W93"/>
    <mergeCell ref="X90:X93"/>
    <mergeCell ref="Y90:Y93"/>
    <mergeCell ref="Z90:Z93"/>
    <mergeCell ref="AA90:AA93"/>
    <mergeCell ref="AB90:AB93"/>
    <mergeCell ref="Q90:Q93"/>
    <mergeCell ref="R90:R93"/>
    <mergeCell ref="S90:S93"/>
    <mergeCell ref="T90:T93"/>
    <mergeCell ref="U90:U93"/>
    <mergeCell ref="V90:V93"/>
    <mergeCell ref="K90:K93"/>
    <mergeCell ref="L90:L93"/>
    <mergeCell ref="M90:M93"/>
    <mergeCell ref="N90:N93"/>
    <mergeCell ref="O90:O93"/>
    <mergeCell ref="P90:P93"/>
    <mergeCell ref="AK86:AK89"/>
    <mergeCell ref="AL86:AL89"/>
    <mergeCell ref="AM86:AM89"/>
    <mergeCell ref="AN86:AN89"/>
    <mergeCell ref="AS86:AS89"/>
    <mergeCell ref="F90:F93"/>
    <mergeCell ref="G90:G93"/>
    <mergeCell ref="H90:H93"/>
    <mergeCell ref="I90:I93"/>
    <mergeCell ref="J90:J93"/>
    <mergeCell ref="AE86:AE89"/>
    <mergeCell ref="AF86:AF89"/>
    <mergeCell ref="AG86:AG89"/>
    <mergeCell ref="AH86:AH89"/>
    <mergeCell ref="AI86:AI89"/>
    <mergeCell ref="AJ86:AJ89"/>
    <mergeCell ref="Y86:Y89"/>
    <mergeCell ref="Z86:Z89"/>
    <mergeCell ref="AA86:AA89"/>
    <mergeCell ref="AB86:AB89"/>
    <mergeCell ref="AC86:AC89"/>
    <mergeCell ref="AD86:AD89"/>
    <mergeCell ref="S86:S89"/>
    <mergeCell ref="T86:T89"/>
    <mergeCell ref="U86:U89"/>
    <mergeCell ref="V86:V89"/>
    <mergeCell ref="W86:W89"/>
    <mergeCell ref="X86:X89"/>
    <mergeCell ref="M86:M89"/>
    <mergeCell ref="N86:N89"/>
    <mergeCell ref="O86:O89"/>
    <mergeCell ref="P86:P89"/>
    <mergeCell ref="Q86:Q89"/>
    <mergeCell ref="R86:R89"/>
    <mergeCell ref="G86:G89"/>
    <mergeCell ref="H86:H89"/>
    <mergeCell ref="I86:I89"/>
    <mergeCell ref="J86:J89"/>
    <mergeCell ref="K86:K89"/>
    <mergeCell ref="L86:L89"/>
    <mergeCell ref="A86:A97"/>
    <mergeCell ref="B86:B97"/>
    <mergeCell ref="C86:C97"/>
    <mergeCell ref="D86:D97"/>
    <mergeCell ref="E86:E97"/>
    <mergeCell ref="F86:F89"/>
    <mergeCell ref="AJ82:AJ85"/>
    <mergeCell ref="AK82:AK85"/>
    <mergeCell ref="AL82:AL85"/>
    <mergeCell ref="AM82:AM85"/>
    <mergeCell ref="AN82:AN85"/>
    <mergeCell ref="AS82:AS85"/>
    <mergeCell ref="AD82:AD85"/>
    <mergeCell ref="AE82:AE85"/>
    <mergeCell ref="AF82:AF85"/>
    <mergeCell ref="AG82:AG85"/>
    <mergeCell ref="AH82:AH85"/>
    <mergeCell ref="AI82:AI85"/>
    <mergeCell ref="X82:X85"/>
    <mergeCell ref="Y82:Y85"/>
    <mergeCell ref="Z82:Z85"/>
    <mergeCell ref="AA82:AA85"/>
    <mergeCell ref="AB82:AB85"/>
    <mergeCell ref="AC82:AC85"/>
    <mergeCell ref="R82:R85"/>
    <mergeCell ref="S82:S85"/>
    <mergeCell ref="T82:T85"/>
    <mergeCell ref="U82:U85"/>
    <mergeCell ref="V82:V85"/>
    <mergeCell ref="W82:W85"/>
    <mergeCell ref="L82:L85"/>
    <mergeCell ref="M82:M85"/>
    <mergeCell ref="N82:N85"/>
    <mergeCell ref="O82:O85"/>
    <mergeCell ref="P82:P85"/>
    <mergeCell ref="Q82:Q85"/>
    <mergeCell ref="F82:F85"/>
    <mergeCell ref="G82:G85"/>
    <mergeCell ref="H82:H85"/>
    <mergeCell ref="I82:I85"/>
    <mergeCell ref="J82:J85"/>
    <mergeCell ref="K82:K85"/>
    <mergeCell ref="AJ78:AJ81"/>
    <mergeCell ref="AK78:AK81"/>
    <mergeCell ref="AL78:AL81"/>
    <mergeCell ref="AM78:AM81"/>
    <mergeCell ref="AN78:AN81"/>
    <mergeCell ref="AS78:AS81"/>
    <mergeCell ref="AD78:AD81"/>
    <mergeCell ref="AE78:AE81"/>
    <mergeCell ref="AF78:AF81"/>
    <mergeCell ref="AG78:AG81"/>
    <mergeCell ref="AH78:AH81"/>
    <mergeCell ref="AI78:AI81"/>
    <mergeCell ref="X78:X81"/>
    <mergeCell ref="Y78:Y81"/>
    <mergeCell ref="Z78:Z81"/>
    <mergeCell ref="AA78:AA81"/>
    <mergeCell ref="AB78:AB81"/>
    <mergeCell ref="AC78:AC81"/>
    <mergeCell ref="R78:R81"/>
    <mergeCell ref="S78:S81"/>
    <mergeCell ref="T78:T81"/>
    <mergeCell ref="U78:U81"/>
    <mergeCell ref="V78:V81"/>
    <mergeCell ref="W78:W81"/>
    <mergeCell ref="L78:L81"/>
    <mergeCell ref="M78:M81"/>
    <mergeCell ref="N78:N81"/>
    <mergeCell ref="O78:O81"/>
    <mergeCell ref="P78:P81"/>
    <mergeCell ref="Q78:Q81"/>
    <mergeCell ref="F78:F81"/>
    <mergeCell ref="G78:G81"/>
    <mergeCell ref="H78:H81"/>
    <mergeCell ref="I78:I81"/>
    <mergeCell ref="J78:J81"/>
    <mergeCell ref="K78:K81"/>
    <mergeCell ref="AJ74:AJ77"/>
    <mergeCell ref="AK74:AK77"/>
    <mergeCell ref="AL74:AL77"/>
    <mergeCell ref="L74:L77"/>
    <mergeCell ref="M74:M77"/>
    <mergeCell ref="N74:N77"/>
    <mergeCell ref="O74:O77"/>
    <mergeCell ref="P74:P77"/>
    <mergeCell ref="Q74:Q77"/>
    <mergeCell ref="F74:F77"/>
    <mergeCell ref="G74:G77"/>
    <mergeCell ref="H74:H77"/>
    <mergeCell ref="I74:I77"/>
    <mergeCell ref="J74:J77"/>
    <mergeCell ref="K74:K77"/>
    <mergeCell ref="AM74:AM77"/>
    <mergeCell ref="AN74:AN77"/>
    <mergeCell ref="AS74:AS77"/>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S74:S77"/>
    <mergeCell ref="T74:T77"/>
    <mergeCell ref="U74:U77"/>
    <mergeCell ref="V74:V77"/>
    <mergeCell ref="W74:W77"/>
    <mergeCell ref="AJ70:AJ73"/>
    <mergeCell ref="AK70:AK73"/>
    <mergeCell ref="AL70:AL73"/>
    <mergeCell ref="AM70:AM73"/>
    <mergeCell ref="AN70:AN73"/>
    <mergeCell ref="AS70:AS73"/>
    <mergeCell ref="AD70:AD73"/>
    <mergeCell ref="AE70:AE73"/>
    <mergeCell ref="AF70:AF73"/>
    <mergeCell ref="AG70:AG73"/>
    <mergeCell ref="AH70:AH73"/>
    <mergeCell ref="AI70:AI73"/>
    <mergeCell ref="X70:X73"/>
    <mergeCell ref="Y70:Y73"/>
    <mergeCell ref="Z70:Z73"/>
    <mergeCell ref="AA70:AA73"/>
    <mergeCell ref="AB70:AB73"/>
    <mergeCell ref="AC70:AC73"/>
    <mergeCell ref="R70:R73"/>
    <mergeCell ref="S70:S73"/>
    <mergeCell ref="T70:T73"/>
    <mergeCell ref="U70:U73"/>
    <mergeCell ref="V70:V73"/>
    <mergeCell ref="W70:W73"/>
    <mergeCell ref="L70:L73"/>
    <mergeCell ref="M70:M73"/>
    <mergeCell ref="N70:N73"/>
    <mergeCell ref="O70:O73"/>
    <mergeCell ref="P70:P73"/>
    <mergeCell ref="Q70:Q73"/>
    <mergeCell ref="F70:F73"/>
    <mergeCell ref="G70:G73"/>
    <mergeCell ref="H70:H73"/>
    <mergeCell ref="I70:I73"/>
    <mergeCell ref="J70:J73"/>
    <mergeCell ref="K70:K73"/>
    <mergeCell ref="AJ66:AJ69"/>
    <mergeCell ref="AK66:AK69"/>
    <mergeCell ref="AL66:AL69"/>
    <mergeCell ref="AM66:AM69"/>
    <mergeCell ref="AN66:AN69"/>
    <mergeCell ref="AS66:AS69"/>
    <mergeCell ref="AD66:AD69"/>
    <mergeCell ref="AE66:AE69"/>
    <mergeCell ref="AF66:AF69"/>
    <mergeCell ref="AG66:AG69"/>
    <mergeCell ref="AH66:AH69"/>
    <mergeCell ref="AI66:AI69"/>
    <mergeCell ref="X66:X69"/>
    <mergeCell ref="Y66:Y69"/>
    <mergeCell ref="Z66:Z69"/>
    <mergeCell ref="AA66:AA69"/>
    <mergeCell ref="AB66:AB69"/>
    <mergeCell ref="AC66:AC69"/>
    <mergeCell ref="R66:R69"/>
    <mergeCell ref="S66:S69"/>
    <mergeCell ref="T66:T69"/>
    <mergeCell ref="U66:U69"/>
    <mergeCell ref="V66:V69"/>
    <mergeCell ref="W66:W69"/>
    <mergeCell ref="L66:L69"/>
    <mergeCell ref="M66:M69"/>
    <mergeCell ref="N66:N69"/>
    <mergeCell ref="O66:O69"/>
    <mergeCell ref="P66:P69"/>
    <mergeCell ref="Q66:Q69"/>
    <mergeCell ref="F66:F69"/>
    <mergeCell ref="G66:G69"/>
    <mergeCell ref="H66:H69"/>
    <mergeCell ref="I66:I69"/>
    <mergeCell ref="J66:J69"/>
    <mergeCell ref="K66:K69"/>
    <mergeCell ref="AJ62:AJ65"/>
    <mergeCell ref="AK62:AK65"/>
    <mergeCell ref="AL62:AL65"/>
    <mergeCell ref="AM62:AM65"/>
    <mergeCell ref="AN62:AN65"/>
    <mergeCell ref="AS62:AS65"/>
    <mergeCell ref="AD62:AD65"/>
    <mergeCell ref="AE62:AE65"/>
    <mergeCell ref="AF62:AF65"/>
    <mergeCell ref="AG62:AG65"/>
    <mergeCell ref="AH62:AH65"/>
    <mergeCell ref="AI62:AI65"/>
    <mergeCell ref="X62:X65"/>
    <mergeCell ref="Y62:Y65"/>
    <mergeCell ref="Z62:Z65"/>
    <mergeCell ref="AA62:AA65"/>
    <mergeCell ref="AB62:AB65"/>
    <mergeCell ref="AC62:AC65"/>
    <mergeCell ref="R62:R65"/>
    <mergeCell ref="S62:S65"/>
    <mergeCell ref="T62:T65"/>
    <mergeCell ref="U62:U65"/>
    <mergeCell ref="V62:V65"/>
    <mergeCell ref="W62:W65"/>
    <mergeCell ref="L62:L65"/>
    <mergeCell ref="M62:M65"/>
    <mergeCell ref="N62:N65"/>
    <mergeCell ref="O62:O65"/>
    <mergeCell ref="P62:P65"/>
    <mergeCell ref="Q62:Q65"/>
    <mergeCell ref="F62:F65"/>
    <mergeCell ref="G62:G65"/>
    <mergeCell ref="H62:H65"/>
    <mergeCell ref="I62:I65"/>
    <mergeCell ref="J62:J65"/>
    <mergeCell ref="K62:K65"/>
    <mergeCell ref="AJ58:AJ61"/>
    <mergeCell ref="AK58:AK61"/>
    <mergeCell ref="AL58:AL61"/>
    <mergeCell ref="AM58:AM61"/>
    <mergeCell ref="AN58:AN61"/>
    <mergeCell ref="AS58:AS61"/>
    <mergeCell ref="AD58:AD61"/>
    <mergeCell ref="AE58:AE61"/>
    <mergeCell ref="AF58:AF61"/>
    <mergeCell ref="AG58:AG61"/>
    <mergeCell ref="AH58:AH61"/>
    <mergeCell ref="AI58:AI61"/>
    <mergeCell ref="X58:X61"/>
    <mergeCell ref="Y58:Y61"/>
    <mergeCell ref="Z58:Z61"/>
    <mergeCell ref="AA58:AA61"/>
    <mergeCell ref="AB58:AB61"/>
    <mergeCell ref="AC58:AC61"/>
    <mergeCell ref="R58:R61"/>
    <mergeCell ref="S58:S61"/>
    <mergeCell ref="T58:T61"/>
    <mergeCell ref="U58:U61"/>
    <mergeCell ref="V58:V61"/>
    <mergeCell ref="W58:W61"/>
    <mergeCell ref="L58:L61"/>
    <mergeCell ref="M58:M61"/>
    <mergeCell ref="N58:N61"/>
    <mergeCell ref="O58:O61"/>
    <mergeCell ref="P58:P61"/>
    <mergeCell ref="Q58:Q61"/>
    <mergeCell ref="F58:F61"/>
    <mergeCell ref="G58:G61"/>
    <mergeCell ref="H58:H61"/>
    <mergeCell ref="I58:I61"/>
    <mergeCell ref="J58:J61"/>
    <mergeCell ref="K58:K61"/>
    <mergeCell ref="AJ54:AJ57"/>
    <mergeCell ref="AK54:AK57"/>
    <mergeCell ref="AL54:AL57"/>
    <mergeCell ref="AM54:AM57"/>
    <mergeCell ref="AN54:AN57"/>
    <mergeCell ref="AS54:AS57"/>
    <mergeCell ref="AD54:AD57"/>
    <mergeCell ref="AE54:AE57"/>
    <mergeCell ref="AF54:AF57"/>
    <mergeCell ref="AG54:AG57"/>
    <mergeCell ref="AH54:AH57"/>
    <mergeCell ref="AI54:AI57"/>
    <mergeCell ref="X54:X57"/>
    <mergeCell ref="Y54:Y57"/>
    <mergeCell ref="Z54:Z57"/>
    <mergeCell ref="AA54:AA57"/>
    <mergeCell ref="AB54:AB57"/>
    <mergeCell ref="AC54:AC57"/>
    <mergeCell ref="R54:R57"/>
    <mergeCell ref="S54:S57"/>
    <mergeCell ref="T54:T57"/>
    <mergeCell ref="U54:U57"/>
    <mergeCell ref="V54:V57"/>
    <mergeCell ref="W54:W57"/>
    <mergeCell ref="L54:L57"/>
    <mergeCell ref="M54:M57"/>
    <mergeCell ref="N54:N57"/>
    <mergeCell ref="O54:O57"/>
    <mergeCell ref="P54:P57"/>
    <mergeCell ref="Q54:Q57"/>
    <mergeCell ref="F54:F57"/>
    <mergeCell ref="G54:G57"/>
    <mergeCell ref="H54:H57"/>
    <mergeCell ref="I54:I57"/>
    <mergeCell ref="J54:J57"/>
    <mergeCell ref="K54:K57"/>
    <mergeCell ref="AK50:AK53"/>
    <mergeCell ref="AL50:AL53"/>
    <mergeCell ref="AM50:AM53"/>
    <mergeCell ref="AN50:AN53"/>
    <mergeCell ref="AS50:AS53"/>
    <mergeCell ref="A54:A85"/>
    <mergeCell ref="B54:B85"/>
    <mergeCell ref="C54:C85"/>
    <mergeCell ref="D54:D85"/>
    <mergeCell ref="E54:E85"/>
    <mergeCell ref="AE50:AE53"/>
    <mergeCell ref="AF50:AF53"/>
    <mergeCell ref="AG50:AG53"/>
    <mergeCell ref="AH50:AH53"/>
    <mergeCell ref="AI50:AI53"/>
    <mergeCell ref="AJ50:AJ53"/>
    <mergeCell ref="Y50:Y53"/>
    <mergeCell ref="Z50:Z53"/>
    <mergeCell ref="AA50:AA53"/>
    <mergeCell ref="AB50:AB53"/>
    <mergeCell ref="AC50:AC53"/>
    <mergeCell ref="AD50:AD53"/>
    <mergeCell ref="S50:S53"/>
    <mergeCell ref="T50:T53"/>
    <mergeCell ref="U50:U53"/>
    <mergeCell ref="V50:V53"/>
    <mergeCell ref="W50:W53"/>
    <mergeCell ref="X50:X53"/>
    <mergeCell ref="M50:M53"/>
    <mergeCell ref="N50:N53"/>
    <mergeCell ref="O50:O53"/>
    <mergeCell ref="P50:P53"/>
    <mergeCell ref="Q50:Q53"/>
    <mergeCell ref="R50:R53"/>
    <mergeCell ref="AM46:AM49"/>
    <mergeCell ref="AN46:AN49"/>
    <mergeCell ref="AS46:AS49"/>
    <mergeCell ref="F50:F53"/>
    <mergeCell ref="G50:G53"/>
    <mergeCell ref="H50:H53"/>
    <mergeCell ref="I50:I53"/>
    <mergeCell ref="J50:J53"/>
    <mergeCell ref="K50:K53"/>
    <mergeCell ref="L50:L53"/>
    <mergeCell ref="AG46:AG49"/>
    <mergeCell ref="AH46:AH49"/>
    <mergeCell ref="AI46:AI49"/>
    <mergeCell ref="AJ46:AJ49"/>
    <mergeCell ref="AK46:AK49"/>
    <mergeCell ref="AL46:AL49"/>
    <mergeCell ref="AA46:AA49"/>
    <mergeCell ref="AB46:AB49"/>
    <mergeCell ref="AC46:AC49"/>
    <mergeCell ref="AD46:AD49"/>
    <mergeCell ref="AE46:AE49"/>
    <mergeCell ref="AF46:AF49"/>
    <mergeCell ref="U46:U49"/>
    <mergeCell ref="V46:V49"/>
    <mergeCell ref="W46:W49"/>
    <mergeCell ref="X46:X49"/>
    <mergeCell ref="Y46:Y49"/>
    <mergeCell ref="Z46:Z49"/>
    <mergeCell ref="O46:O49"/>
    <mergeCell ref="P46:P49"/>
    <mergeCell ref="Q46:Q49"/>
    <mergeCell ref="R46:R49"/>
    <mergeCell ref="S46:S49"/>
    <mergeCell ref="T46:T49"/>
    <mergeCell ref="AS42:AS45"/>
    <mergeCell ref="F46:F49"/>
    <mergeCell ref="G46:G49"/>
    <mergeCell ref="H46:H49"/>
    <mergeCell ref="I46:I49"/>
    <mergeCell ref="J46:J49"/>
    <mergeCell ref="K46:K49"/>
    <mergeCell ref="L46:L49"/>
    <mergeCell ref="M46:M49"/>
    <mergeCell ref="N46:N49"/>
    <mergeCell ref="AI42:AI45"/>
    <mergeCell ref="AJ42:AJ45"/>
    <mergeCell ref="AK42:AK45"/>
    <mergeCell ref="AL42:AL45"/>
    <mergeCell ref="AM42:AM45"/>
    <mergeCell ref="AN42:AN45"/>
    <mergeCell ref="AC42:AC45"/>
    <mergeCell ref="AD42:AD45"/>
    <mergeCell ref="AE42:AE45"/>
    <mergeCell ref="AF42:AF45"/>
    <mergeCell ref="AG42:AG45"/>
    <mergeCell ref="AH42:AH45"/>
    <mergeCell ref="W42:W45"/>
    <mergeCell ref="X42:X45"/>
    <mergeCell ref="Y42:Y45"/>
    <mergeCell ref="Z42:Z45"/>
    <mergeCell ref="AA42:AA45"/>
    <mergeCell ref="AB42:AB45"/>
    <mergeCell ref="Q42:Q45"/>
    <mergeCell ref="R42:R45"/>
    <mergeCell ref="S42:S45"/>
    <mergeCell ref="T42:T45"/>
    <mergeCell ref="U42:U45"/>
    <mergeCell ref="V42:V45"/>
    <mergeCell ref="K42:K45"/>
    <mergeCell ref="L42:L45"/>
    <mergeCell ref="M42:M45"/>
    <mergeCell ref="N42:N45"/>
    <mergeCell ref="O42:O45"/>
    <mergeCell ref="P42:P45"/>
    <mergeCell ref="AK38:AK41"/>
    <mergeCell ref="AL38:AL41"/>
    <mergeCell ref="AM38:AM41"/>
    <mergeCell ref="AN38:AN41"/>
    <mergeCell ref="AS38:AS41"/>
    <mergeCell ref="F42:F45"/>
    <mergeCell ref="G42:G45"/>
    <mergeCell ref="H42:H45"/>
    <mergeCell ref="I42:I45"/>
    <mergeCell ref="J42:J45"/>
    <mergeCell ref="AE38:AE41"/>
    <mergeCell ref="AF38:AF41"/>
    <mergeCell ref="AG38:AG41"/>
    <mergeCell ref="AH38:AH41"/>
    <mergeCell ref="AI38:AI41"/>
    <mergeCell ref="AJ38:AJ41"/>
    <mergeCell ref="Y38:Y41"/>
    <mergeCell ref="Z38:Z41"/>
    <mergeCell ref="AA38:AA41"/>
    <mergeCell ref="AB38:AB41"/>
    <mergeCell ref="AC38:AC41"/>
    <mergeCell ref="AD38:AD41"/>
    <mergeCell ref="S38:S41"/>
    <mergeCell ref="T38:T41"/>
    <mergeCell ref="U38:U41"/>
    <mergeCell ref="V38:V41"/>
    <mergeCell ref="W38:W41"/>
    <mergeCell ref="X38:X41"/>
    <mergeCell ref="M38:M41"/>
    <mergeCell ref="N38:N41"/>
    <mergeCell ref="O38:O41"/>
    <mergeCell ref="P38:P41"/>
    <mergeCell ref="Q38:Q41"/>
    <mergeCell ref="R38:R41"/>
    <mergeCell ref="G38:G41"/>
    <mergeCell ref="H38:H41"/>
    <mergeCell ref="I38:I41"/>
    <mergeCell ref="J38:J41"/>
    <mergeCell ref="K38:K41"/>
    <mergeCell ref="L38:L41"/>
    <mergeCell ref="A38:A53"/>
    <mergeCell ref="B38:B53"/>
    <mergeCell ref="C38:C53"/>
    <mergeCell ref="D38:D53"/>
    <mergeCell ref="E38:E53"/>
    <mergeCell ref="F38:F41"/>
    <mergeCell ref="AJ34:AJ37"/>
    <mergeCell ref="AK34:AK37"/>
    <mergeCell ref="AL34:AL37"/>
    <mergeCell ref="AM34:AM37"/>
    <mergeCell ref="AN34:AN37"/>
    <mergeCell ref="AS34:AS37"/>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T34:T37"/>
    <mergeCell ref="U34:U37"/>
    <mergeCell ref="V34:V37"/>
    <mergeCell ref="W34:W37"/>
    <mergeCell ref="L34:L37"/>
    <mergeCell ref="M34:M37"/>
    <mergeCell ref="N34:N37"/>
    <mergeCell ref="O34:O37"/>
    <mergeCell ref="P34:P37"/>
    <mergeCell ref="Q34:Q37"/>
    <mergeCell ref="F34:F37"/>
    <mergeCell ref="G34:G37"/>
    <mergeCell ref="H34:H37"/>
    <mergeCell ref="I34:I37"/>
    <mergeCell ref="J34:J37"/>
    <mergeCell ref="K34:K37"/>
    <mergeCell ref="AJ30:AJ33"/>
    <mergeCell ref="AK30:AK33"/>
    <mergeCell ref="AL30:AL33"/>
    <mergeCell ref="AM30:AM33"/>
    <mergeCell ref="L30:L33"/>
    <mergeCell ref="M30:M33"/>
    <mergeCell ref="N30:N33"/>
    <mergeCell ref="O30:O33"/>
    <mergeCell ref="P30:P33"/>
    <mergeCell ref="Q30:Q33"/>
    <mergeCell ref="AN30:AN33"/>
    <mergeCell ref="AS30:AS33"/>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AL26:AL29"/>
    <mergeCell ref="AM26:AM29"/>
    <mergeCell ref="AN26:AN29"/>
    <mergeCell ref="AS26:AS29"/>
    <mergeCell ref="F30:F33"/>
    <mergeCell ref="G30:G33"/>
    <mergeCell ref="H30:H33"/>
    <mergeCell ref="I30:I33"/>
    <mergeCell ref="J30:J33"/>
    <mergeCell ref="K30:K33"/>
    <mergeCell ref="AF26:AF29"/>
    <mergeCell ref="AG26:AG29"/>
    <mergeCell ref="AH26:AH29"/>
    <mergeCell ref="AI26:AI29"/>
    <mergeCell ref="AJ26:AJ29"/>
    <mergeCell ref="AK26:AK29"/>
    <mergeCell ref="Z26:Z29"/>
    <mergeCell ref="AA26:AA29"/>
    <mergeCell ref="AB26:AB29"/>
    <mergeCell ref="AC26:AC29"/>
    <mergeCell ref="AD26:AD29"/>
    <mergeCell ref="AE26:AE29"/>
    <mergeCell ref="T26:T29"/>
    <mergeCell ref="U26:U29"/>
    <mergeCell ref="V26:V29"/>
    <mergeCell ref="W26:W29"/>
    <mergeCell ref="X26:X29"/>
    <mergeCell ref="Y26:Y29"/>
    <mergeCell ref="N26:N29"/>
    <mergeCell ref="O26:O29"/>
    <mergeCell ref="P26:P29"/>
    <mergeCell ref="Q26:Q29"/>
    <mergeCell ref="R26:R29"/>
    <mergeCell ref="S26:S29"/>
    <mergeCell ref="H26:H29"/>
    <mergeCell ref="I26:I29"/>
    <mergeCell ref="J26:J29"/>
    <mergeCell ref="K26:K29"/>
    <mergeCell ref="L26:L29"/>
    <mergeCell ref="M26:M29"/>
    <mergeCell ref="AQ24:AQ25"/>
    <mergeCell ref="AR24:AR25"/>
    <mergeCell ref="AS24:AS25"/>
    <mergeCell ref="A26:A37"/>
    <mergeCell ref="B26:B37"/>
    <mergeCell ref="C26:C37"/>
    <mergeCell ref="D26:D37"/>
    <mergeCell ref="E26:E37"/>
    <mergeCell ref="F26:F29"/>
    <mergeCell ref="G26:G29"/>
    <mergeCell ref="J24:J25"/>
    <mergeCell ref="K24:K25"/>
    <mergeCell ref="L24:L25"/>
    <mergeCell ref="M24:M25"/>
    <mergeCell ref="AO24:AO25"/>
    <mergeCell ref="AP24:AP25"/>
    <mergeCell ref="AN23:AN25"/>
    <mergeCell ref="A24:A25"/>
    <mergeCell ref="B24:B25"/>
    <mergeCell ref="C24:C25"/>
    <mergeCell ref="D24:D25"/>
    <mergeCell ref="E24:E25"/>
    <mergeCell ref="F24:F25"/>
    <mergeCell ref="G24:G25"/>
    <mergeCell ref="H24:H25"/>
    <mergeCell ref="I24:I25"/>
    <mergeCell ref="AB23:AC24"/>
    <mergeCell ref="AD23:AE24"/>
    <mergeCell ref="AF23:AG24"/>
    <mergeCell ref="AH23:AI24"/>
    <mergeCell ref="AJ23:AK24"/>
    <mergeCell ref="AL23:AM24"/>
    <mergeCell ref="P23:Q24"/>
    <mergeCell ref="R23:S24"/>
    <mergeCell ref="T23:U24"/>
    <mergeCell ref="V23:W24"/>
    <mergeCell ref="X23:Y24"/>
    <mergeCell ref="Z23:AA24"/>
    <mergeCell ref="A1:A4"/>
    <mergeCell ref="B1:AQ2"/>
    <mergeCell ref="B3:AQ4"/>
    <mergeCell ref="A19:AS19"/>
    <mergeCell ref="A22:M22"/>
    <mergeCell ref="N22:AN22"/>
    <mergeCell ref="AO22:AS23"/>
    <mergeCell ref="A23:E23"/>
    <mergeCell ref="F23:M23"/>
    <mergeCell ref="N23:O24"/>
  </mergeCells>
  <conditionalFormatting sqref="AG34:AM34">
    <cfRule type="colorScale" priority="219">
      <colorScale>
        <cfvo type="min"/>
        <cfvo type="max"/>
        <color rgb="FFFFDB75"/>
        <color theme="9" tint="0.39997558519241921"/>
      </colorScale>
    </cfRule>
  </conditionalFormatting>
  <conditionalFormatting sqref="P102:Q102">
    <cfRule type="colorScale" priority="218">
      <colorScale>
        <cfvo type="min"/>
        <cfvo type="max"/>
        <color rgb="FFFFDB75"/>
        <color theme="9" tint="0.39997558519241921"/>
      </colorScale>
    </cfRule>
  </conditionalFormatting>
  <conditionalFormatting sqref="R102 T102 V102 X102 Z102 AB102">
    <cfRule type="colorScale" priority="217">
      <colorScale>
        <cfvo type="min"/>
        <cfvo type="max"/>
        <color rgb="FFFFDB75"/>
        <color theme="9" tint="0.39997558519241921"/>
      </colorScale>
    </cfRule>
  </conditionalFormatting>
  <conditionalFormatting sqref="AG94:AM94">
    <cfRule type="colorScale" priority="216">
      <colorScale>
        <cfvo type="min"/>
        <cfvo type="max"/>
        <color rgb="FFFFDB75"/>
        <color theme="9" tint="0.39997558519241921"/>
      </colorScale>
    </cfRule>
  </conditionalFormatting>
  <conditionalFormatting sqref="AM50">
    <cfRule type="colorScale" priority="214">
      <colorScale>
        <cfvo type="min"/>
        <cfvo type="max"/>
        <color rgb="FFFFDB75"/>
        <color theme="9" tint="0.39997558519241921"/>
      </colorScale>
    </cfRule>
  </conditionalFormatting>
  <conditionalFormatting sqref="AG106 AM106 AE106 AK106">
    <cfRule type="colorScale" priority="212">
      <colorScale>
        <cfvo type="min"/>
        <cfvo type="max"/>
        <color rgb="FFFFDB75"/>
        <color theme="9" tint="0.39997558519241921"/>
      </colorScale>
    </cfRule>
  </conditionalFormatting>
  <conditionalFormatting sqref="AF102:AF113 P38:P89 R38:R89 T38:T89 V38:V89 X38:X89 AD102:AD113 AB102:AB113 Z102:Z113 X102:X113 V102:V113 T102:T113 R102:R113 P102:P113 AL102:AL113 AJ102:AJ113 AH102:AH113 AH34:AH97 AL26:AL97 Z38:Z89 AF38:AF89 AJ26:AJ97 AB38:AB89 AD38:AD89">
    <cfRule type="colorScale" priority="211">
      <colorScale>
        <cfvo type="percent" val="0"/>
        <cfvo type="percent" val="100"/>
        <color theme="9" tint="0.59999389629810485"/>
        <color theme="9" tint="0.59999389629810485"/>
      </colorScale>
    </cfRule>
  </conditionalFormatting>
  <conditionalFormatting sqref="AE102:AE113 Q38:Q41 AE38:AE41 AM26:AM113 Q46:Q89 AE46:AE89 Q102:Q113 AK102:AK113 AI102:AI113 AG102:AG113 AG34:AG97 AI26:AI97 AK26:AK97">
    <cfRule type="colorScale" priority="210">
      <colorScale>
        <cfvo type="min"/>
        <cfvo type="max"/>
        <color theme="5" tint="0.59999389629810485"/>
        <color theme="5" tint="0.59999389629810485"/>
      </colorScale>
    </cfRule>
  </conditionalFormatting>
  <conditionalFormatting sqref="L125:L140 N125:N140 P125:P140 R125:R164 T125:T164 V125:V164 P145:P148 N153:N160 L153:L160 P153:P160 P193:P200 N193:N200 V193:V200 T193:T200 R193:R200 L165:L168 L193:L200 X125:X188 Z125:Z188 AB125:AB188 AF125:AF200 AH125:AH200 AB193:AB200 Z193:Z200 X193:X200 AD125:AD200">
    <cfRule type="colorScale" priority="209">
      <colorScale>
        <cfvo type="percent" val="0"/>
        <cfvo type="percent" val="100"/>
        <color theme="9" tint="0.59999389629810485"/>
        <color theme="9" tint="0.59999389629810485"/>
      </colorScale>
    </cfRule>
  </conditionalFormatting>
  <conditionalFormatting sqref="M125:M140 AI125:AI200 M153:M160 M193:M200 AG125:AG200 AA125:AA188 AC125:AC200 AE125:AE200 AA193:AA200">
    <cfRule type="colorScale" priority="208">
      <colorScale>
        <cfvo type="min"/>
        <cfvo type="max"/>
        <color theme="5" tint="0.59999389629810485"/>
        <color theme="5" tint="0.59999389629810485"/>
      </colorScale>
    </cfRule>
  </conditionalFormatting>
  <conditionalFormatting sqref="Q42:Q45">
    <cfRule type="colorScale" priority="207">
      <colorScale>
        <cfvo type="percent" val="0"/>
        <cfvo type="percent" val="100"/>
        <color theme="9" tint="0.59999389629810485"/>
        <color theme="9" tint="0.59999389629810485"/>
      </colorScale>
    </cfRule>
  </conditionalFormatting>
  <conditionalFormatting sqref="AE42:AE45">
    <cfRule type="colorScale" priority="198">
      <colorScale>
        <cfvo type="percent" val="0"/>
        <cfvo type="percent" val="100"/>
        <color theme="9" tint="0.59999389629810485"/>
        <color theme="9" tint="0.59999389629810485"/>
      </colorScale>
    </cfRule>
  </conditionalFormatting>
  <conditionalFormatting sqref="P26:P29 R26:R29 T26:T29 V26:V29 X26:X29 Z26:Z29 AB26:AB29 AD26:AD29 AF26:AF29 AH26:AH29">
    <cfRule type="colorScale" priority="197">
      <colorScale>
        <cfvo type="percent" val="0"/>
        <cfvo type="percent" val="100"/>
        <color theme="9" tint="0.59999389629810485"/>
        <color theme="9" tint="0.59999389629810485"/>
      </colorScale>
    </cfRule>
  </conditionalFormatting>
  <conditionalFormatting sqref="Q26:Q29 AE26:AE29 AG26:AG29">
    <cfRule type="colorScale" priority="196">
      <colorScale>
        <cfvo type="min"/>
        <cfvo type="max"/>
        <color theme="5" tint="0.59999389629810485"/>
        <color theme="5" tint="0.59999389629810485"/>
      </colorScale>
    </cfRule>
  </conditionalFormatting>
  <conditionalFormatting sqref="P30:P33 R30:R33 T30:T33 V30:V33 X30:X33 Z30:Z33 AB30:AB33 AD30:AD33 AF30:AF33 AH30:AH33">
    <cfRule type="colorScale" priority="195">
      <colorScale>
        <cfvo type="percent" val="0"/>
        <cfvo type="percent" val="100"/>
        <color theme="9" tint="0.59999389629810485"/>
        <color theme="9" tint="0.59999389629810485"/>
      </colorScale>
    </cfRule>
  </conditionalFormatting>
  <conditionalFormatting sqref="Q30:Q33 AE30:AE33 AG30:AG33">
    <cfRule type="colorScale" priority="194">
      <colorScale>
        <cfvo type="min"/>
        <cfvo type="max"/>
        <color theme="5" tint="0.59999389629810485"/>
        <color theme="5" tint="0.59999389629810485"/>
      </colorScale>
    </cfRule>
  </conditionalFormatting>
  <conditionalFormatting sqref="P34:R34 T34 V34 X34 Z34 AB34 AD34:AE34">
    <cfRule type="colorScale" priority="193">
      <colorScale>
        <cfvo type="min"/>
        <cfvo type="max"/>
        <color rgb="FFFFDB75"/>
        <color theme="9" tint="0.39997558519241921"/>
      </colorScale>
    </cfRule>
  </conditionalFormatting>
  <conditionalFormatting sqref="AF34">
    <cfRule type="colorScale" priority="192">
      <colorScale>
        <cfvo type="min"/>
        <cfvo type="max"/>
        <color rgb="FFFFDB75"/>
        <color theme="9" tint="0.39997558519241921"/>
      </colorScale>
    </cfRule>
  </conditionalFormatting>
  <conditionalFormatting sqref="P34:P37 R34:R37 T34:T37 V34:V37 X34:X37 Z34:Z37 AB34:AB37 AD34:AD37 AF34:AF37">
    <cfRule type="colorScale" priority="191">
      <colorScale>
        <cfvo type="percent" val="0"/>
        <cfvo type="percent" val="100"/>
        <color theme="9" tint="0.59999389629810485"/>
        <color theme="9" tint="0.59999389629810485"/>
      </colorScale>
    </cfRule>
  </conditionalFormatting>
  <conditionalFormatting sqref="Q34:Q37 AE34:AE37">
    <cfRule type="colorScale" priority="190">
      <colorScale>
        <cfvo type="min"/>
        <cfvo type="max"/>
        <color theme="5" tint="0.59999389629810485"/>
        <color theme="5" tint="0.59999389629810485"/>
      </colorScale>
    </cfRule>
  </conditionalFormatting>
  <conditionalFormatting sqref="P90:P93 R90:R93 T90:T93 V90:V93 X90:X93 Z90:Z93 AB90:AB93 AD90:AD93 AF90:AF93">
    <cfRule type="colorScale" priority="189">
      <colorScale>
        <cfvo type="percent" val="0"/>
        <cfvo type="percent" val="100"/>
        <color theme="9" tint="0.59999389629810485"/>
        <color theme="9" tint="0.59999389629810485"/>
      </colorScale>
    </cfRule>
  </conditionalFormatting>
  <conditionalFormatting sqref="Q90:Q93 AE90:AE93">
    <cfRule type="colorScale" priority="188">
      <colorScale>
        <cfvo type="min"/>
        <cfvo type="max"/>
        <color theme="5" tint="0.59999389629810485"/>
        <color theme="5" tint="0.59999389629810485"/>
      </colorScale>
    </cfRule>
  </conditionalFormatting>
  <conditionalFormatting sqref="P94:P97 R94:R97 T94:T97 V94:V97 X94:X97 Z94:Z97 AB94:AB97 AD94:AD97 AF94:AF97">
    <cfRule type="colorScale" priority="187">
      <colorScale>
        <cfvo type="percent" val="0"/>
        <cfvo type="percent" val="100"/>
        <color theme="9" tint="0.59999389629810485"/>
        <color theme="9" tint="0.59999389629810485"/>
      </colorScale>
    </cfRule>
  </conditionalFormatting>
  <conditionalFormatting sqref="Q94:Q97 AE94:AE97">
    <cfRule type="colorScale" priority="186">
      <colorScale>
        <cfvo type="min"/>
        <cfvo type="max"/>
        <color theme="5" tint="0.59999389629810485"/>
        <color theme="5" tint="0.59999389629810485"/>
      </colorScale>
    </cfRule>
  </conditionalFormatting>
  <conditionalFormatting sqref="P98:Q98">
    <cfRule type="colorScale" priority="185">
      <colorScale>
        <cfvo type="min"/>
        <cfvo type="max"/>
        <color rgb="FFFFDB75"/>
        <color theme="9" tint="0.39997558519241921"/>
      </colorScale>
    </cfRule>
  </conditionalFormatting>
  <conditionalFormatting sqref="P98:P101 R98:R101 T98:T101 V98:V101 X98:X101 Z98:Z101 AB98:AB101 AD98:AD101 AF98:AF101 AH98:AH101 AJ98:AJ101 AL98:AL101">
    <cfRule type="colorScale" priority="184">
      <colorScale>
        <cfvo type="percent" val="0"/>
        <cfvo type="percent" val="100"/>
        <color theme="9" tint="0.59999389629810485"/>
        <color theme="9" tint="0.59999389629810485"/>
      </colorScale>
    </cfRule>
  </conditionalFormatting>
  <conditionalFormatting sqref="Q98:Q101 AE98:AE101 AG98:AG101 AI98:AI101 AK98:AK101">
    <cfRule type="colorScale" priority="183">
      <colorScale>
        <cfvo type="min"/>
        <cfvo type="max"/>
        <color theme="5" tint="0.59999389629810485"/>
        <color theme="5" tint="0.59999389629810485"/>
      </colorScale>
    </cfRule>
  </conditionalFormatting>
  <conditionalFormatting sqref="L141:L144 N141:N144 P141:P144">
    <cfRule type="colorScale" priority="181">
      <colorScale>
        <cfvo type="percent" val="0"/>
        <cfvo type="percent" val="100"/>
        <color theme="9" tint="0.59999389629810485"/>
        <color theme="9" tint="0.59999389629810485"/>
      </colorScale>
    </cfRule>
  </conditionalFormatting>
  <conditionalFormatting sqref="M141:M144">
    <cfRule type="colorScale" priority="180">
      <colorScale>
        <cfvo type="min"/>
        <cfvo type="max"/>
        <color theme="5" tint="0.59999389629810485"/>
        <color theme="5" tint="0.59999389629810485"/>
      </colorScale>
    </cfRule>
  </conditionalFormatting>
  <conditionalFormatting sqref="L145:L148">
    <cfRule type="colorScale" priority="179">
      <colorScale>
        <cfvo type="percent" val="0"/>
        <cfvo type="percent" val="100"/>
        <color theme="9" tint="0.59999389629810485"/>
        <color theme="9" tint="0.59999389629810485"/>
      </colorScale>
    </cfRule>
  </conditionalFormatting>
  <conditionalFormatting sqref="M145:M148">
    <cfRule type="colorScale" priority="178">
      <colorScale>
        <cfvo type="min"/>
        <cfvo type="max"/>
        <color theme="5" tint="0.59999389629810485"/>
        <color theme="5" tint="0.59999389629810485"/>
      </colorScale>
    </cfRule>
  </conditionalFormatting>
  <conditionalFormatting sqref="N145:N148">
    <cfRule type="colorScale" priority="177">
      <colorScale>
        <cfvo type="percent" val="0"/>
        <cfvo type="percent" val="100"/>
        <color theme="9" tint="0.59999389629810485"/>
        <color theme="9" tint="0.59999389629810485"/>
      </colorScale>
    </cfRule>
  </conditionalFormatting>
  <conditionalFormatting sqref="L149:L152 N149:N152">
    <cfRule type="colorScale" priority="175">
      <colorScale>
        <cfvo type="percent" val="0"/>
        <cfvo type="percent" val="100"/>
        <color theme="9" tint="0.59999389629810485"/>
        <color theme="9" tint="0.59999389629810485"/>
      </colorScale>
    </cfRule>
  </conditionalFormatting>
  <conditionalFormatting sqref="M149:M152">
    <cfRule type="colorScale" priority="174">
      <colorScale>
        <cfvo type="min"/>
        <cfvo type="max"/>
        <color theme="5" tint="0.59999389629810485"/>
        <color theme="5" tint="0.59999389629810485"/>
      </colorScale>
    </cfRule>
  </conditionalFormatting>
  <conditionalFormatting sqref="P149:P152">
    <cfRule type="colorScale" priority="173">
      <colorScale>
        <cfvo type="percent" val="0"/>
        <cfvo type="percent" val="100"/>
        <color theme="9" tint="0.59999389629810485"/>
        <color theme="9" tint="0.59999389629810485"/>
      </colorScale>
    </cfRule>
  </conditionalFormatting>
  <conditionalFormatting sqref="N165:N168 P165:P168 T165:T172 R165:R172">
    <cfRule type="colorScale" priority="171">
      <colorScale>
        <cfvo type="percent" val="0"/>
        <cfvo type="percent" val="100"/>
        <color theme="9" tint="0.59999389629810485"/>
        <color theme="9" tint="0.59999389629810485"/>
      </colorScale>
    </cfRule>
  </conditionalFormatting>
  <conditionalFormatting sqref="M165:M168">
    <cfRule type="colorScale" priority="170">
      <colorScale>
        <cfvo type="min"/>
        <cfvo type="max"/>
        <color theme="5" tint="0.59999389629810485"/>
        <color theme="5" tint="0.59999389629810485"/>
      </colorScale>
    </cfRule>
  </conditionalFormatting>
  <conditionalFormatting sqref="V165:V168">
    <cfRule type="colorScale" priority="169">
      <colorScale>
        <cfvo type="percent" val="0"/>
        <cfvo type="percent" val="100"/>
        <color theme="9" tint="0.59999389629810485"/>
        <color theme="9" tint="0.59999389629810485"/>
      </colorScale>
    </cfRule>
  </conditionalFormatting>
  <conditionalFormatting sqref="L161:L164 N161:N164">
    <cfRule type="colorScale" priority="167">
      <colorScale>
        <cfvo type="percent" val="0"/>
        <cfvo type="percent" val="100"/>
        <color theme="9" tint="0.59999389629810485"/>
        <color theme="9" tint="0.59999389629810485"/>
      </colorScale>
    </cfRule>
  </conditionalFormatting>
  <conditionalFormatting sqref="M161:M164">
    <cfRule type="colorScale" priority="166">
      <colorScale>
        <cfvo type="min"/>
        <cfvo type="max"/>
        <color theme="5" tint="0.59999389629810485"/>
        <color theme="5" tint="0.59999389629810485"/>
      </colorScale>
    </cfRule>
  </conditionalFormatting>
  <conditionalFormatting sqref="P161:P164">
    <cfRule type="colorScale" priority="165">
      <colorScale>
        <cfvo type="percent" val="0"/>
        <cfvo type="percent" val="100"/>
        <color theme="9" tint="0.59999389629810485"/>
        <color theme="9" tint="0.59999389629810485"/>
      </colorScale>
    </cfRule>
  </conditionalFormatting>
  <conditionalFormatting sqref="L169:L172 N169:N172">
    <cfRule type="colorScale" priority="163">
      <colorScale>
        <cfvo type="percent" val="0"/>
        <cfvo type="percent" val="100"/>
        <color theme="9" tint="0.59999389629810485"/>
        <color theme="9" tint="0.59999389629810485"/>
      </colorScale>
    </cfRule>
  </conditionalFormatting>
  <conditionalFormatting sqref="M169:M172">
    <cfRule type="colorScale" priority="162">
      <colorScale>
        <cfvo type="min"/>
        <cfvo type="max"/>
        <color theme="5" tint="0.59999389629810485"/>
        <color theme="5" tint="0.59999389629810485"/>
      </colorScale>
    </cfRule>
  </conditionalFormatting>
  <conditionalFormatting sqref="P169:P172">
    <cfRule type="colorScale" priority="161">
      <colorScale>
        <cfvo type="percent" val="0"/>
        <cfvo type="percent" val="100"/>
        <color theme="9" tint="0.59999389629810485"/>
        <color theme="9" tint="0.59999389629810485"/>
      </colorScale>
    </cfRule>
  </conditionalFormatting>
  <conditionalFormatting sqref="V169:V172">
    <cfRule type="colorScale" priority="159">
      <colorScale>
        <cfvo type="min"/>
        <cfvo type="max"/>
        <color theme="5" tint="0.59999389629810485"/>
        <color theme="5" tint="0.59999389629810485"/>
      </colorScale>
    </cfRule>
  </conditionalFormatting>
  <conditionalFormatting sqref="L173:L176 N173:N176 P173:P176 V173:V176 T173:T184 R173:R184">
    <cfRule type="colorScale" priority="158">
      <colorScale>
        <cfvo type="percent" val="0"/>
        <cfvo type="percent" val="100"/>
        <color theme="9" tint="0.59999389629810485"/>
        <color theme="9" tint="0.59999389629810485"/>
      </colorScale>
    </cfRule>
  </conditionalFormatting>
  <conditionalFormatting sqref="M173:M176">
    <cfRule type="colorScale" priority="157">
      <colorScale>
        <cfvo type="min"/>
        <cfvo type="max"/>
        <color theme="5" tint="0.59999389629810485"/>
        <color theme="5" tint="0.59999389629810485"/>
      </colorScale>
    </cfRule>
  </conditionalFormatting>
  <conditionalFormatting sqref="L177:L180 N177:N180">
    <cfRule type="colorScale" priority="156">
      <colorScale>
        <cfvo type="percent" val="0"/>
        <cfvo type="percent" val="100"/>
        <color theme="9" tint="0.59999389629810485"/>
        <color theme="9" tint="0.59999389629810485"/>
      </colorScale>
    </cfRule>
  </conditionalFormatting>
  <conditionalFormatting sqref="M177:M180">
    <cfRule type="colorScale" priority="155">
      <colorScale>
        <cfvo type="min"/>
        <cfvo type="max"/>
        <color theme="5" tint="0.59999389629810485"/>
        <color theme="5" tint="0.59999389629810485"/>
      </colorScale>
    </cfRule>
  </conditionalFormatting>
  <conditionalFormatting sqref="P177:P180">
    <cfRule type="colorScale" priority="154">
      <colorScale>
        <cfvo type="percent" val="0"/>
        <cfvo type="percent" val="100"/>
        <color theme="9" tint="0.59999389629810485"/>
        <color theme="9" tint="0.59999389629810485"/>
      </colorScale>
    </cfRule>
  </conditionalFormatting>
  <conditionalFormatting sqref="V177:V188">
    <cfRule type="colorScale" priority="152">
      <colorScale>
        <cfvo type="min"/>
        <cfvo type="max"/>
        <color theme="5" tint="0.59999389629810485"/>
        <color theme="5" tint="0.59999389629810485"/>
      </colorScale>
    </cfRule>
  </conditionalFormatting>
  <conditionalFormatting sqref="L181:L184 N181:N184">
    <cfRule type="colorScale" priority="151">
      <colorScale>
        <cfvo type="percent" val="0"/>
        <cfvo type="percent" val="100"/>
        <color theme="9" tint="0.59999389629810485"/>
        <color theme="9" tint="0.59999389629810485"/>
      </colorScale>
    </cfRule>
  </conditionalFormatting>
  <conditionalFormatting sqref="M181:M184">
    <cfRule type="colorScale" priority="150">
      <colorScale>
        <cfvo type="min"/>
        <cfvo type="max"/>
        <color theme="5" tint="0.59999389629810485"/>
        <color theme="5" tint="0.59999389629810485"/>
      </colorScale>
    </cfRule>
  </conditionalFormatting>
  <conditionalFormatting sqref="P181:P184">
    <cfRule type="colorScale" priority="149">
      <colorScale>
        <cfvo type="percent" val="0"/>
        <cfvo type="percent" val="100"/>
        <color theme="9" tint="0.59999389629810485"/>
        <color theme="9" tint="0.59999389629810485"/>
      </colorScale>
    </cfRule>
  </conditionalFormatting>
  <conditionalFormatting sqref="L185:L188 N185:N188 R185:R188 P185:P188">
    <cfRule type="colorScale" priority="147">
      <colorScale>
        <cfvo type="percent" val="0"/>
        <cfvo type="percent" val="100"/>
        <color theme="9" tint="0.59999389629810485"/>
        <color theme="9" tint="0.59999389629810485"/>
      </colorScale>
    </cfRule>
  </conditionalFormatting>
  <conditionalFormatting sqref="M185:M188">
    <cfRule type="colorScale" priority="146">
      <colorScale>
        <cfvo type="min"/>
        <cfvo type="max"/>
        <color theme="5" tint="0.59999389629810485"/>
        <color theme="5" tint="0.59999389629810485"/>
      </colorScale>
    </cfRule>
  </conditionalFormatting>
  <conditionalFormatting sqref="T185:T188">
    <cfRule type="colorScale" priority="145">
      <colorScale>
        <cfvo type="percent" val="0"/>
        <cfvo type="percent" val="100"/>
        <color theme="9" tint="0.59999389629810485"/>
        <color theme="9" tint="0.59999389629810485"/>
      </colorScale>
    </cfRule>
  </conditionalFormatting>
  <conditionalFormatting sqref="L189:L192 X189:X192 Z189:Z192 AB189:AB192 N189:N192 R189:R192 P189:P192 V189:V192 T189:T192">
    <cfRule type="colorScale" priority="141">
      <colorScale>
        <cfvo type="percent" val="0"/>
        <cfvo type="percent" val="100"/>
        <color theme="9" tint="0.59999389629810485"/>
        <color theme="9" tint="0.59999389629810485"/>
      </colorScale>
    </cfRule>
  </conditionalFormatting>
  <conditionalFormatting sqref="M189:M192 AA189:AA192">
    <cfRule type="colorScale" priority="140">
      <colorScale>
        <cfvo type="min"/>
        <cfvo type="max"/>
        <color theme="5" tint="0.59999389629810485"/>
        <color theme="5" tint="0.59999389629810485"/>
      </colorScale>
    </cfRule>
  </conditionalFormatting>
  <conditionalFormatting sqref="S102">
    <cfRule type="colorScale" priority="138">
      <colorScale>
        <cfvo type="min"/>
        <cfvo type="max"/>
        <color rgb="FFFFDB75"/>
        <color theme="9" tint="0.39997558519241921"/>
      </colorScale>
    </cfRule>
  </conditionalFormatting>
  <conditionalFormatting sqref="S38:S41 S46:S89 S102:S113">
    <cfRule type="colorScale" priority="137">
      <colorScale>
        <cfvo type="min"/>
        <cfvo type="max"/>
        <color theme="5" tint="0.59999389629810485"/>
        <color theme="5" tint="0.59999389629810485"/>
      </colorScale>
    </cfRule>
  </conditionalFormatting>
  <conditionalFormatting sqref="S42:S45">
    <cfRule type="colorScale" priority="136">
      <colorScale>
        <cfvo type="percent" val="0"/>
        <cfvo type="percent" val="100"/>
        <color theme="9" tint="0.59999389629810485"/>
        <color theme="9" tint="0.59999389629810485"/>
      </colorScale>
    </cfRule>
  </conditionalFormatting>
  <conditionalFormatting sqref="S26:S29">
    <cfRule type="colorScale" priority="135">
      <colorScale>
        <cfvo type="min"/>
        <cfvo type="max"/>
        <color theme="5" tint="0.59999389629810485"/>
        <color theme="5" tint="0.59999389629810485"/>
      </colorScale>
    </cfRule>
  </conditionalFormatting>
  <conditionalFormatting sqref="S30:S33">
    <cfRule type="colorScale" priority="134">
      <colorScale>
        <cfvo type="min"/>
        <cfvo type="max"/>
        <color theme="5" tint="0.59999389629810485"/>
        <color theme="5" tint="0.59999389629810485"/>
      </colorScale>
    </cfRule>
  </conditionalFormatting>
  <conditionalFormatting sqref="S34">
    <cfRule type="colorScale" priority="133">
      <colorScale>
        <cfvo type="min"/>
        <cfvo type="max"/>
        <color rgb="FFFFDB75"/>
        <color theme="9" tint="0.39997558519241921"/>
      </colorScale>
    </cfRule>
  </conditionalFormatting>
  <conditionalFormatting sqref="S34:S37">
    <cfRule type="colorScale" priority="132">
      <colorScale>
        <cfvo type="min"/>
        <cfvo type="max"/>
        <color theme="5" tint="0.59999389629810485"/>
        <color theme="5" tint="0.59999389629810485"/>
      </colorScale>
    </cfRule>
  </conditionalFormatting>
  <conditionalFormatting sqref="S90:S93">
    <cfRule type="colorScale" priority="131">
      <colorScale>
        <cfvo type="min"/>
        <cfvo type="max"/>
        <color theme="5" tint="0.59999389629810485"/>
        <color theme="5" tint="0.59999389629810485"/>
      </colorScale>
    </cfRule>
  </conditionalFormatting>
  <conditionalFormatting sqref="S94:S97">
    <cfRule type="colorScale" priority="130">
      <colorScale>
        <cfvo type="min"/>
        <cfvo type="max"/>
        <color theme="5" tint="0.59999389629810485"/>
        <color theme="5" tint="0.59999389629810485"/>
      </colorScale>
    </cfRule>
  </conditionalFormatting>
  <conditionalFormatting sqref="S98">
    <cfRule type="colorScale" priority="129">
      <colorScale>
        <cfvo type="min"/>
        <cfvo type="max"/>
        <color rgb="FFFFDB75"/>
        <color theme="9" tint="0.39997558519241921"/>
      </colorScale>
    </cfRule>
  </conditionalFormatting>
  <conditionalFormatting sqref="S98:S101">
    <cfRule type="colorScale" priority="128">
      <colorScale>
        <cfvo type="min"/>
        <cfvo type="max"/>
        <color theme="5" tint="0.59999389629810485"/>
        <color theme="5" tint="0.59999389629810485"/>
      </colorScale>
    </cfRule>
  </conditionalFormatting>
  <conditionalFormatting sqref="U102">
    <cfRule type="colorScale" priority="127">
      <colorScale>
        <cfvo type="min"/>
        <cfvo type="max"/>
        <color rgb="FFFFDB75"/>
        <color theme="9" tint="0.39997558519241921"/>
      </colorScale>
    </cfRule>
  </conditionalFormatting>
  <conditionalFormatting sqref="U38:U41 U46:U89 U102:U113">
    <cfRule type="colorScale" priority="126">
      <colorScale>
        <cfvo type="min"/>
        <cfvo type="max"/>
        <color theme="5" tint="0.59999389629810485"/>
        <color theme="5" tint="0.59999389629810485"/>
      </colorScale>
    </cfRule>
  </conditionalFormatting>
  <conditionalFormatting sqref="U42:U45">
    <cfRule type="colorScale" priority="125">
      <colorScale>
        <cfvo type="percent" val="0"/>
        <cfvo type="percent" val="100"/>
        <color theme="9" tint="0.59999389629810485"/>
        <color theme="9" tint="0.59999389629810485"/>
      </colorScale>
    </cfRule>
  </conditionalFormatting>
  <conditionalFormatting sqref="U26:U29">
    <cfRule type="colorScale" priority="124">
      <colorScale>
        <cfvo type="min"/>
        <cfvo type="max"/>
        <color theme="5" tint="0.59999389629810485"/>
        <color theme="5" tint="0.59999389629810485"/>
      </colorScale>
    </cfRule>
  </conditionalFormatting>
  <conditionalFormatting sqref="U30:U33">
    <cfRule type="colorScale" priority="123">
      <colorScale>
        <cfvo type="min"/>
        <cfvo type="max"/>
        <color theme="5" tint="0.59999389629810485"/>
        <color theme="5" tint="0.59999389629810485"/>
      </colorScale>
    </cfRule>
  </conditionalFormatting>
  <conditionalFormatting sqref="U34">
    <cfRule type="colorScale" priority="122">
      <colorScale>
        <cfvo type="min"/>
        <cfvo type="max"/>
        <color rgb="FFFFDB75"/>
        <color theme="9" tint="0.39997558519241921"/>
      </colorScale>
    </cfRule>
  </conditionalFormatting>
  <conditionalFormatting sqref="U34:U37">
    <cfRule type="colorScale" priority="121">
      <colorScale>
        <cfvo type="min"/>
        <cfvo type="max"/>
        <color theme="5" tint="0.59999389629810485"/>
        <color theme="5" tint="0.59999389629810485"/>
      </colorScale>
    </cfRule>
  </conditionalFormatting>
  <conditionalFormatting sqref="U90:U93">
    <cfRule type="colorScale" priority="120">
      <colorScale>
        <cfvo type="min"/>
        <cfvo type="max"/>
        <color theme="5" tint="0.59999389629810485"/>
        <color theme="5" tint="0.59999389629810485"/>
      </colorScale>
    </cfRule>
  </conditionalFormatting>
  <conditionalFormatting sqref="U94:U97">
    <cfRule type="colorScale" priority="119">
      <colorScale>
        <cfvo type="min"/>
        <cfvo type="max"/>
        <color theme="5" tint="0.59999389629810485"/>
        <color theme="5" tint="0.59999389629810485"/>
      </colorScale>
    </cfRule>
  </conditionalFormatting>
  <conditionalFormatting sqref="U98">
    <cfRule type="colorScale" priority="118">
      <colorScale>
        <cfvo type="min"/>
        <cfvo type="max"/>
        <color rgb="FFFFDB75"/>
        <color theme="9" tint="0.39997558519241921"/>
      </colorScale>
    </cfRule>
  </conditionalFormatting>
  <conditionalFormatting sqref="U98:U101">
    <cfRule type="colorScale" priority="117">
      <colorScale>
        <cfvo type="min"/>
        <cfvo type="max"/>
        <color theme="5" tint="0.59999389629810485"/>
        <color theme="5" tint="0.59999389629810485"/>
      </colorScale>
    </cfRule>
  </conditionalFormatting>
  <conditionalFormatting sqref="W102">
    <cfRule type="colorScale" priority="116">
      <colorScale>
        <cfvo type="min"/>
        <cfvo type="max"/>
        <color rgb="FFFFDB75"/>
        <color theme="9" tint="0.39997558519241921"/>
      </colorScale>
    </cfRule>
  </conditionalFormatting>
  <conditionalFormatting sqref="W38:W41 W46:W89 W102:W113">
    <cfRule type="colorScale" priority="115">
      <colorScale>
        <cfvo type="min"/>
        <cfvo type="max"/>
        <color theme="5" tint="0.59999389629810485"/>
        <color theme="5" tint="0.59999389629810485"/>
      </colorScale>
    </cfRule>
  </conditionalFormatting>
  <conditionalFormatting sqref="W42:W45">
    <cfRule type="colorScale" priority="114">
      <colorScale>
        <cfvo type="percent" val="0"/>
        <cfvo type="percent" val="100"/>
        <color theme="9" tint="0.59999389629810485"/>
        <color theme="9" tint="0.59999389629810485"/>
      </colorScale>
    </cfRule>
  </conditionalFormatting>
  <conditionalFormatting sqref="W26:W29">
    <cfRule type="colorScale" priority="113">
      <colorScale>
        <cfvo type="min"/>
        <cfvo type="max"/>
        <color theme="5" tint="0.59999389629810485"/>
        <color theme="5" tint="0.59999389629810485"/>
      </colorScale>
    </cfRule>
  </conditionalFormatting>
  <conditionalFormatting sqref="W30:W33">
    <cfRule type="colorScale" priority="112">
      <colorScale>
        <cfvo type="min"/>
        <cfvo type="max"/>
        <color theme="5" tint="0.59999389629810485"/>
        <color theme="5" tint="0.59999389629810485"/>
      </colorScale>
    </cfRule>
  </conditionalFormatting>
  <conditionalFormatting sqref="W34">
    <cfRule type="colorScale" priority="111">
      <colorScale>
        <cfvo type="min"/>
        <cfvo type="max"/>
        <color rgb="FFFFDB75"/>
        <color theme="9" tint="0.39997558519241921"/>
      </colorScale>
    </cfRule>
  </conditionalFormatting>
  <conditionalFormatting sqref="W34:W37">
    <cfRule type="colorScale" priority="110">
      <colorScale>
        <cfvo type="min"/>
        <cfvo type="max"/>
        <color theme="5" tint="0.59999389629810485"/>
        <color theme="5" tint="0.59999389629810485"/>
      </colorScale>
    </cfRule>
  </conditionalFormatting>
  <conditionalFormatting sqref="W90:W93">
    <cfRule type="colorScale" priority="109">
      <colorScale>
        <cfvo type="min"/>
        <cfvo type="max"/>
        <color theme="5" tint="0.59999389629810485"/>
        <color theme="5" tint="0.59999389629810485"/>
      </colorScale>
    </cfRule>
  </conditionalFormatting>
  <conditionalFormatting sqref="W94:W97">
    <cfRule type="colorScale" priority="108">
      <colorScale>
        <cfvo type="min"/>
        <cfvo type="max"/>
        <color theme="5" tint="0.59999389629810485"/>
        <color theme="5" tint="0.59999389629810485"/>
      </colorScale>
    </cfRule>
  </conditionalFormatting>
  <conditionalFormatting sqref="W98">
    <cfRule type="colorScale" priority="107">
      <colorScale>
        <cfvo type="min"/>
        <cfvo type="max"/>
        <color rgb="FFFFDB75"/>
        <color theme="9" tint="0.39997558519241921"/>
      </colorScale>
    </cfRule>
  </conditionalFormatting>
  <conditionalFormatting sqref="W98:W101">
    <cfRule type="colorScale" priority="106">
      <colorScale>
        <cfvo type="min"/>
        <cfvo type="max"/>
        <color theme="5" tint="0.59999389629810485"/>
        <color theme="5" tint="0.59999389629810485"/>
      </colorScale>
    </cfRule>
  </conditionalFormatting>
  <conditionalFormatting sqref="Y102">
    <cfRule type="colorScale" priority="105">
      <colorScale>
        <cfvo type="min"/>
        <cfvo type="max"/>
        <color rgb="FFFFDB75"/>
        <color theme="9" tint="0.39997558519241921"/>
      </colorScale>
    </cfRule>
  </conditionalFormatting>
  <conditionalFormatting sqref="Y38:Y41 Y46:Y89 Y102:Y113">
    <cfRule type="colorScale" priority="104">
      <colorScale>
        <cfvo type="min"/>
        <cfvo type="max"/>
        <color theme="5" tint="0.59999389629810485"/>
        <color theme="5" tint="0.59999389629810485"/>
      </colorScale>
    </cfRule>
  </conditionalFormatting>
  <conditionalFormatting sqref="Y42:Y45">
    <cfRule type="colorScale" priority="103">
      <colorScale>
        <cfvo type="percent" val="0"/>
        <cfvo type="percent" val="100"/>
        <color theme="9" tint="0.59999389629810485"/>
        <color theme="9" tint="0.59999389629810485"/>
      </colorScale>
    </cfRule>
  </conditionalFormatting>
  <conditionalFormatting sqref="Y26:Y29">
    <cfRule type="colorScale" priority="102">
      <colorScale>
        <cfvo type="min"/>
        <cfvo type="max"/>
        <color theme="5" tint="0.59999389629810485"/>
        <color theme="5" tint="0.59999389629810485"/>
      </colorScale>
    </cfRule>
  </conditionalFormatting>
  <conditionalFormatting sqref="Y30:Y33">
    <cfRule type="colorScale" priority="101">
      <colorScale>
        <cfvo type="min"/>
        <cfvo type="max"/>
        <color theme="5" tint="0.59999389629810485"/>
        <color theme="5" tint="0.59999389629810485"/>
      </colorScale>
    </cfRule>
  </conditionalFormatting>
  <conditionalFormatting sqref="Y34">
    <cfRule type="colorScale" priority="100">
      <colorScale>
        <cfvo type="min"/>
        <cfvo type="max"/>
        <color rgb="FFFFDB75"/>
        <color theme="9" tint="0.39997558519241921"/>
      </colorScale>
    </cfRule>
  </conditionalFormatting>
  <conditionalFormatting sqref="Y34:Y37">
    <cfRule type="colorScale" priority="99">
      <colorScale>
        <cfvo type="min"/>
        <cfvo type="max"/>
        <color theme="5" tint="0.59999389629810485"/>
        <color theme="5" tint="0.59999389629810485"/>
      </colorScale>
    </cfRule>
  </conditionalFormatting>
  <conditionalFormatting sqref="Y90:Y93">
    <cfRule type="colorScale" priority="98">
      <colorScale>
        <cfvo type="min"/>
        <cfvo type="max"/>
        <color theme="5" tint="0.59999389629810485"/>
        <color theme="5" tint="0.59999389629810485"/>
      </colorScale>
    </cfRule>
  </conditionalFormatting>
  <conditionalFormatting sqref="Y94:Y97">
    <cfRule type="colorScale" priority="97">
      <colorScale>
        <cfvo type="min"/>
        <cfvo type="max"/>
        <color theme="5" tint="0.59999389629810485"/>
        <color theme="5" tint="0.59999389629810485"/>
      </colorScale>
    </cfRule>
  </conditionalFormatting>
  <conditionalFormatting sqref="Y98">
    <cfRule type="colorScale" priority="96">
      <colorScale>
        <cfvo type="min"/>
        <cfvo type="max"/>
        <color rgb="FFFFDB75"/>
        <color theme="9" tint="0.39997558519241921"/>
      </colorScale>
    </cfRule>
  </conditionalFormatting>
  <conditionalFormatting sqref="Y98:Y101">
    <cfRule type="colorScale" priority="95">
      <colorScale>
        <cfvo type="min"/>
        <cfvo type="max"/>
        <color theme="5" tint="0.59999389629810485"/>
        <color theme="5" tint="0.59999389629810485"/>
      </colorScale>
    </cfRule>
  </conditionalFormatting>
  <conditionalFormatting sqref="AA102">
    <cfRule type="colorScale" priority="94">
      <colorScale>
        <cfvo type="min"/>
        <cfvo type="max"/>
        <color rgb="FFFFDB75"/>
        <color theme="9" tint="0.39997558519241921"/>
      </colorScale>
    </cfRule>
  </conditionalFormatting>
  <conditionalFormatting sqref="AA38:AA41 AA46:AA89 AA102:AA113">
    <cfRule type="colorScale" priority="93">
      <colorScale>
        <cfvo type="min"/>
        <cfvo type="max"/>
        <color theme="5" tint="0.59999389629810485"/>
        <color theme="5" tint="0.59999389629810485"/>
      </colorScale>
    </cfRule>
  </conditionalFormatting>
  <conditionalFormatting sqref="AA42:AA45">
    <cfRule type="colorScale" priority="92">
      <colorScale>
        <cfvo type="percent" val="0"/>
        <cfvo type="percent" val="100"/>
        <color theme="9" tint="0.59999389629810485"/>
        <color theme="9" tint="0.59999389629810485"/>
      </colorScale>
    </cfRule>
  </conditionalFormatting>
  <conditionalFormatting sqref="AA26:AA29">
    <cfRule type="colorScale" priority="91">
      <colorScale>
        <cfvo type="min"/>
        <cfvo type="max"/>
        <color theme="5" tint="0.59999389629810485"/>
        <color theme="5" tint="0.59999389629810485"/>
      </colorScale>
    </cfRule>
  </conditionalFormatting>
  <conditionalFormatting sqref="AA30:AA33">
    <cfRule type="colorScale" priority="90">
      <colorScale>
        <cfvo type="min"/>
        <cfvo type="max"/>
        <color theme="5" tint="0.59999389629810485"/>
        <color theme="5" tint="0.59999389629810485"/>
      </colorScale>
    </cfRule>
  </conditionalFormatting>
  <conditionalFormatting sqref="AA34">
    <cfRule type="colorScale" priority="89">
      <colorScale>
        <cfvo type="min"/>
        <cfvo type="max"/>
        <color rgb="FFFFDB75"/>
        <color theme="9" tint="0.39997558519241921"/>
      </colorScale>
    </cfRule>
  </conditionalFormatting>
  <conditionalFormatting sqref="AA34:AA37">
    <cfRule type="colorScale" priority="88">
      <colorScale>
        <cfvo type="min"/>
        <cfvo type="max"/>
        <color theme="5" tint="0.59999389629810485"/>
        <color theme="5" tint="0.59999389629810485"/>
      </colorScale>
    </cfRule>
  </conditionalFormatting>
  <conditionalFormatting sqref="AA90:AA93">
    <cfRule type="colorScale" priority="87">
      <colorScale>
        <cfvo type="min"/>
        <cfvo type="max"/>
        <color theme="5" tint="0.59999389629810485"/>
        <color theme="5" tint="0.59999389629810485"/>
      </colorScale>
    </cfRule>
  </conditionalFormatting>
  <conditionalFormatting sqref="AA94:AA97">
    <cfRule type="colorScale" priority="86">
      <colorScale>
        <cfvo type="min"/>
        <cfvo type="max"/>
        <color theme="5" tint="0.59999389629810485"/>
        <color theme="5" tint="0.59999389629810485"/>
      </colorScale>
    </cfRule>
  </conditionalFormatting>
  <conditionalFormatting sqref="AA98">
    <cfRule type="colorScale" priority="85">
      <colorScale>
        <cfvo type="min"/>
        <cfvo type="max"/>
        <color rgb="FFFFDB75"/>
        <color theme="9" tint="0.39997558519241921"/>
      </colorScale>
    </cfRule>
  </conditionalFormatting>
  <conditionalFormatting sqref="AA98:AA101">
    <cfRule type="colorScale" priority="84">
      <colorScale>
        <cfvo type="min"/>
        <cfvo type="max"/>
        <color theme="5" tint="0.59999389629810485"/>
        <color theme="5" tint="0.59999389629810485"/>
      </colorScale>
    </cfRule>
  </conditionalFormatting>
  <conditionalFormatting sqref="AC102">
    <cfRule type="colorScale" priority="83">
      <colorScale>
        <cfvo type="min"/>
        <cfvo type="max"/>
        <color rgb="FFFFDB75"/>
        <color theme="9" tint="0.39997558519241921"/>
      </colorScale>
    </cfRule>
  </conditionalFormatting>
  <conditionalFormatting sqref="AC38:AC41 AC46:AC89 AC102:AC113">
    <cfRule type="colorScale" priority="82">
      <colorScale>
        <cfvo type="min"/>
        <cfvo type="max"/>
        <color theme="5" tint="0.59999389629810485"/>
        <color theme="5" tint="0.59999389629810485"/>
      </colorScale>
    </cfRule>
  </conditionalFormatting>
  <conditionalFormatting sqref="AC42:AC45">
    <cfRule type="colorScale" priority="81">
      <colorScale>
        <cfvo type="percent" val="0"/>
        <cfvo type="percent" val="100"/>
        <color theme="9" tint="0.59999389629810485"/>
        <color theme="9" tint="0.59999389629810485"/>
      </colorScale>
    </cfRule>
  </conditionalFormatting>
  <conditionalFormatting sqref="AC26:AC29">
    <cfRule type="colorScale" priority="80">
      <colorScale>
        <cfvo type="min"/>
        <cfvo type="max"/>
        <color theme="5" tint="0.59999389629810485"/>
        <color theme="5" tint="0.59999389629810485"/>
      </colorScale>
    </cfRule>
  </conditionalFormatting>
  <conditionalFormatting sqref="AC30:AC33">
    <cfRule type="colorScale" priority="79">
      <colorScale>
        <cfvo type="min"/>
        <cfvo type="max"/>
        <color theme="5" tint="0.59999389629810485"/>
        <color theme="5" tint="0.59999389629810485"/>
      </colorScale>
    </cfRule>
  </conditionalFormatting>
  <conditionalFormatting sqref="AC34">
    <cfRule type="colorScale" priority="78">
      <colorScale>
        <cfvo type="min"/>
        <cfvo type="max"/>
        <color rgb="FFFFDB75"/>
        <color theme="9" tint="0.39997558519241921"/>
      </colorScale>
    </cfRule>
  </conditionalFormatting>
  <conditionalFormatting sqref="AC34:AC37">
    <cfRule type="colorScale" priority="77">
      <colorScale>
        <cfvo type="min"/>
        <cfvo type="max"/>
        <color theme="5" tint="0.59999389629810485"/>
        <color theme="5" tint="0.59999389629810485"/>
      </colorScale>
    </cfRule>
  </conditionalFormatting>
  <conditionalFormatting sqref="AC90:AC93">
    <cfRule type="colorScale" priority="76">
      <colorScale>
        <cfvo type="min"/>
        <cfvo type="max"/>
        <color theme="5" tint="0.59999389629810485"/>
        <color theme="5" tint="0.59999389629810485"/>
      </colorScale>
    </cfRule>
  </conditionalFormatting>
  <conditionalFormatting sqref="AC94:AC97">
    <cfRule type="colorScale" priority="75">
      <colorScale>
        <cfvo type="min"/>
        <cfvo type="max"/>
        <color theme="5" tint="0.59999389629810485"/>
        <color theme="5" tint="0.59999389629810485"/>
      </colorScale>
    </cfRule>
  </conditionalFormatting>
  <conditionalFormatting sqref="AC98">
    <cfRule type="colorScale" priority="74">
      <colorScale>
        <cfvo type="min"/>
        <cfvo type="max"/>
        <color rgb="FFFFDB75"/>
        <color theme="9" tint="0.39997558519241921"/>
      </colorScale>
    </cfRule>
  </conditionalFormatting>
  <conditionalFormatting sqref="AC98:AC101">
    <cfRule type="colorScale" priority="73">
      <colorScale>
        <cfvo type="min"/>
        <cfvo type="max"/>
        <color theme="5" tint="0.59999389629810485"/>
        <color theme="5" tint="0.59999389629810485"/>
      </colorScale>
    </cfRule>
  </conditionalFormatting>
  <conditionalFormatting sqref="O125:O140 O153:O160 O193:O200">
    <cfRule type="colorScale" priority="72">
      <colorScale>
        <cfvo type="min"/>
        <cfvo type="max"/>
        <color theme="5" tint="0.59999389629810485"/>
        <color theme="5" tint="0.59999389629810485"/>
      </colorScale>
    </cfRule>
  </conditionalFormatting>
  <conditionalFormatting sqref="O141:O144">
    <cfRule type="colorScale" priority="71">
      <colorScale>
        <cfvo type="min"/>
        <cfvo type="max"/>
        <color theme="5" tint="0.59999389629810485"/>
        <color theme="5" tint="0.59999389629810485"/>
      </colorScale>
    </cfRule>
  </conditionalFormatting>
  <conditionalFormatting sqref="O145:O148">
    <cfRule type="colorScale" priority="70">
      <colorScale>
        <cfvo type="min"/>
        <cfvo type="max"/>
        <color theme="5" tint="0.59999389629810485"/>
        <color theme="5" tint="0.59999389629810485"/>
      </colorScale>
    </cfRule>
  </conditionalFormatting>
  <conditionalFormatting sqref="O149:O152">
    <cfRule type="colorScale" priority="69">
      <colorScale>
        <cfvo type="min"/>
        <cfvo type="max"/>
        <color theme="5" tint="0.59999389629810485"/>
        <color theme="5" tint="0.59999389629810485"/>
      </colorScale>
    </cfRule>
  </conditionalFormatting>
  <conditionalFormatting sqref="O165:O168">
    <cfRule type="colorScale" priority="68">
      <colorScale>
        <cfvo type="min"/>
        <cfvo type="max"/>
        <color theme="5" tint="0.59999389629810485"/>
        <color theme="5" tint="0.59999389629810485"/>
      </colorScale>
    </cfRule>
  </conditionalFormatting>
  <conditionalFormatting sqref="O161:O164">
    <cfRule type="colorScale" priority="67">
      <colorScale>
        <cfvo type="min"/>
        <cfvo type="max"/>
        <color theme="5" tint="0.59999389629810485"/>
        <color theme="5" tint="0.59999389629810485"/>
      </colorScale>
    </cfRule>
  </conditionalFormatting>
  <conditionalFormatting sqref="O169:O172">
    <cfRule type="colorScale" priority="66">
      <colorScale>
        <cfvo type="min"/>
        <cfvo type="max"/>
        <color theme="5" tint="0.59999389629810485"/>
        <color theme="5" tint="0.59999389629810485"/>
      </colorScale>
    </cfRule>
  </conditionalFormatting>
  <conditionalFormatting sqref="O173:O176">
    <cfRule type="colorScale" priority="65">
      <colorScale>
        <cfvo type="min"/>
        <cfvo type="max"/>
        <color theme="5" tint="0.59999389629810485"/>
        <color theme="5" tint="0.59999389629810485"/>
      </colorScale>
    </cfRule>
  </conditionalFormatting>
  <conditionalFormatting sqref="O177:O180">
    <cfRule type="colorScale" priority="64">
      <colorScale>
        <cfvo type="min"/>
        <cfvo type="max"/>
        <color theme="5" tint="0.59999389629810485"/>
        <color theme="5" tint="0.59999389629810485"/>
      </colorScale>
    </cfRule>
  </conditionalFormatting>
  <conditionalFormatting sqref="O181:O184">
    <cfRule type="colorScale" priority="63">
      <colorScale>
        <cfvo type="min"/>
        <cfvo type="max"/>
        <color theme="5" tint="0.59999389629810485"/>
        <color theme="5" tint="0.59999389629810485"/>
      </colorScale>
    </cfRule>
  </conditionalFormatting>
  <conditionalFormatting sqref="O185:O188">
    <cfRule type="colorScale" priority="62">
      <colorScale>
        <cfvo type="min"/>
        <cfvo type="max"/>
        <color theme="5" tint="0.59999389629810485"/>
        <color theme="5" tint="0.59999389629810485"/>
      </colorScale>
    </cfRule>
  </conditionalFormatting>
  <conditionalFormatting sqref="O189:O192">
    <cfRule type="colorScale" priority="61">
      <colorScale>
        <cfvo type="min"/>
        <cfvo type="max"/>
        <color theme="5" tint="0.59999389629810485"/>
        <color theme="5" tint="0.59999389629810485"/>
      </colorScale>
    </cfRule>
  </conditionalFormatting>
  <conditionalFormatting sqref="Q125:Q140 Q153:Q160 Q193:Q200">
    <cfRule type="colorScale" priority="60">
      <colorScale>
        <cfvo type="min"/>
        <cfvo type="max"/>
        <color theme="5" tint="0.59999389629810485"/>
        <color theme="5" tint="0.59999389629810485"/>
      </colorScale>
    </cfRule>
  </conditionalFormatting>
  <conditionalFormatting sqref="Q141:Q144">
    <cfRule type="colorScale" priority="59">
      <colorScale>
        <cfvo type="min"/>
        <cfvo type="max"/>
        <color theme="5" tint="0.59999389629810485"/>
        <color theme="5" tint="0.59999389629810485"/>
      </colorScale>
    </cfRule>
  </conditionalFormatting>
  <conditionalFormatting sqref="Q145:Q148">
    <cfRule type="colorScale" priority="58">
      <colorScale>
        <cfvo type="min"/>
        <cfvo type="max"/>
        <color theme="5" tint="0.59999389629810485"/>
        <color theme="5" tint="0.59999389629810485"/>
      </colorScale>
    </cfRule>
  </conditionalFormatting>
  <conditionalFormatting sqref="Q149:Q152">
    <cfRule type="colorScale" priority="57">
      <colorScale>
        <cfvo type="min"/>
        <cfvo type="max"/>
        <color theme="5" tint="0.59999389629810485"/>
        <color theme="5" tint="0.59999389629810485"/>
      </colorScale>
    </cfRule>
  </conditionalFormatting>
  <conditionalFormatting sqref="Q165:Q168">
    <cfRule type="colorScale" priority="56">
      <colorScale>
        <cfvo type="min"/>
        <cfvo type="max"/>
        <color theme="5" tint="0.59999389629810485"/>
        <color theme="5" tint="0.59999389629810485"/>
      </colorScale>
    </cfRule>
  </conditionalFormatting>
  <conditionalFormatting sqref="Q161:Q164">
    <cfRule type="colorScale" priority="55">
      <colorScale>
        <cfvo type="min"/>
        <cfvo type="max"/>
        <color theme="5" tint="0.59999389629810485"/>
        <color theme="5" tint="0.59999389629810485"/>
      </colorScale>
    </cfRule>
  </conditionalFormatting>
  <conditionalFormatting sqref="Q169:Q172">
    <cfRule type="colorScale" priority="54">
      <colorScale>
        <cfvo type="min"/>
        <cfvo type="max"/>
        <color theme="5" tint="0.59999389629810485"/>
        <color theme="5" tint="0.59999389629810485"/>
      </colorScale>
    </cfRule>
  </conditionalFormatting>
  <conditionalFormatting sqref="Q173:Q176">
    <cfRule type="colorScale" priority="53">
      <colorScale>
        <cfvo type="min"/>
        <cfvo type="max"/>
        <color theme="5" tint="0.59999389629810485"/>
        <color theme="5" tint="0.59999389629810485"/>
      </colorScale>
    </cfRule>
  </conditionalFormatting>
  <conditionalFormatting sqref="Q177:Q180">
    <cfRule type="colorScale" priority="52">
      <colorScale>
        <cfvo type="min"/>
        <cfvo type="max"/>
        <color theme="5" tint="0.59999389629810485"/>
        <color theme="5" tint="0.59999389629810485"/>
      </colorScale>
    </cfRule>
  </conditionalFormatting>
  <conditionalFormatting sqref="Q181:Q184">
    <cfRule type="colorScale" priority="51">
      <colorScale>
        <cfvo type="min"/>
        <cfvo type="max"/>
        <color theme="5" tint="0.59999389629810485"/>
        <color theme="5" tint="0.59999389629810485"/>
      </colorScale>
    </cfRule>
  </conditionalFormatting>
  <conditionalFormatting sqref="Q185:Q188">
    <cfRule type="colorScale" priority="50">
      <colorScale>
        <cfvo type="min"/>
        <cfvo type="max"/>
        <color theme="5" tint="0.59999389629810485"/>
        <color theme="5" tint="0.59999389629810485"/>
      </colorScale>
    </cfRule>
  </conditionalFormatting>
  <conditionalFormatting sqref="Q189:Q192">
    <cfRule type="colorScale" priority="49">
      <colorScale>
        <cfvo type="min"/>
        <cfvo type="max"/>
        <color theme="5" tint="0.59999389629810485"/>
        <color theme="5" tint="0.59999389629810485"/>
      </colorScale>
    </cfRule>
  </conditionalFormatting>
  <conditionalFormatting sqref="S125:S140 S153:S160 S193:S200">
    <cfRule type="colorScale" priority="48">
      <colorScale>
        <cfvo type="min"/>
        <cfvo type="max"/>
        <color theme="5" tint="0.59999389629810485"/>
        <color theme="5" tint="0.59999389629810485"/>
      </colorScale>
    </cfRule>
  </conditionalFormatting>
  <conditionalFormatting sqref="S141:S144">
    <cfRule type="colorScale" priority="47">
      <colorScale>
        <cfvo type="min"/>
        <cfvo type="max"/>
        <color theme="5" tint="0.59999389629810485"/>
        <color theme="5" tint="0.59999389629810485"/>
      </colorScale>
    </cfRule>
  </conditionalFormatting>
  <conditionalFormatting sqref="S145:S148">
    <cfRule type="colorScale" priority="46">
      <colorScale>
        <cfvo type="min"/>
        <cfvo type="max"/>
        <color theme="5" tint="0.59999389629810485"/>
        <color theme="5" tint="0.59999389629810485"/>
      </colorScale>
    </cfRule>
  </conditionalFormatting>
  <conditionalFormatting sqref="S149:S152">
    <cfRule type="colorScale" priority="45">
      <colorScale>
        <cfvo type="min"/>
        <cfvo type="max"/>
        <color theme="5" tint="0.59999389629810485"/>
        <color theme="5" tint="0.59999389629810485"/>
      </colorScale>
    </cfRule>
  </conditionalFormatting>
  <conditionalFormatting sqref="S165:S168">
    <cfRule type="colorScale" priority="44">
      <colorScale>
        <cfvo type="min"/>
        <cfvo type="max"/>
        <color theme="5" tint="0.59999389629810485"/>
        <color theme="5" tint="0.59999389629810485"/>
      </colorScale>
    </cfRule>
  </conditionalFormatting>
  <conditionalFormatting sqref="S161:S164">
    <cfRule type="colorScale" priority="43">
      <colorScale>
        <cfvo type="min"/>
        <cfvo type="max"/>
        <color theme="5" tint="0.59999389629810485"/>
        <color theme="5" tint="0.59999389629810485"/>
      </colorScale>
    </cfRule>
  </conditionalFormatting>
  <conditionalFormatting sqref="S169:S172">
    <cfRule type="colorScale" priority="42">
      <colorScale>
        <cfvo type="min"/>
        <cfvo type="max"/>
        <color theme="5" tint="0.59999389629810485"/>
        <color theme="5" tint="0.59999389629810485"/>
      </colorScale>
    </cfRule>
  </conditionalFormatting>
  <conditionalFormatting sqref="S173:S176">
    <cfRule type="colorScale" priority="41">
      <colorScale>
        <cfvo type="min"/>
        <cfvo type="max"/>
        <color theme="5" tint="0.59999389629810485"/>
        <color theme="5" tint="0.59999389629810485"/>
      </colorScale>
    </cfRule>
  </conditionalFormatting>
  <conditionalFormatting sqref="S177:S180">
    <cfRule type="colorScale" priority="40">
      <colorScale>
        <cfvo type="min"/>
        <cfvo type="max"/>
        <color theme="5" tint="0.59999389629810485"/>
        <color theme="5" tint="0.59999389629810485"/>
      </colorScale>
    </cfRule>
  </conditionalFormatting>
  <conditionalFormatting sqref="S181:S184">
    <cfRule type="colorScale" priority="39">
      <colorScale>
        <cfvo type="min"/>
        <cfvo type="max"/>
        <color theme="5" tint="0.59999389629810485"/>
        <color theme="5" tint="0.59999389629810485"/>
      </colorScale>
    </cfRule>
  </conditionalFormatting>
  <conditionalFormatting sqref="S185:S188">
    <cfRule type="colorScale" priority="38">
      <colorScale>
        <cfvo type="min"/>
        <cfvo type="max"/>
        <color theme="5" tint="0.59999389629810485"/>
        <color theme="5" tint="0.59999389629810485"/>
      </colorScale>
    </cfRule>
  </conditionalFormatting>
  <conditionalFormatting sqref="S189:S192">
    <cfRule type="colorScale" priority="37">
      <colorScale>
        <cfvo type="min"/>
        <cfvo type="max"/>
        <color theme="5" tint="0.59999389629810485"/>
        <color theme="5" tint="0.59999389629810485"/>
      </colorScale>
    </cfRule>
  </conditionalFormatting>
  <conditionalFormatting sqref="U125:U140 U153:U160 U193:U200">
    <cfRule type="colorScale" priority="36">
      <colorScale>
        <cfvo type="min"/>
        <cfvo type="max"/>
        <color theme="5" tint="0.59999389629810485"/>
        <color theme="5" tint="0.59999389629810485"/>
      </colorScale>
    </cfRule>
  </conditionalFormatting>
  <conditionalFormatting sqref="U141:U144">
    <cfRule type="colorScale" priority="35">
      <colorScale>
        <cfvo type="min"/>
        <cfvo type="max"/>
        <color theme="5" tint="0.59999389629810485"/>
        <color theme="5" tint="0.59999389629810485"/>
      </colorScale>
    </cfRule>
  </conditionalFormatting>
  <conditionalFormatting sqref="U145:U148">
    <cfRule type="colorScale" priority="34">
      <colorScale>
        <cfvo type="min"/>
        <cfvo type="max"/>
        <color theme="5" tint="0.59999389629810485"/>
        <color theme="5" tint="0.59999389629810485"/>
      </colorScale>
    </cfRule>
  </conditionalFormatting>
  <conditionalFormatting sqref="U149:U152">
    <cfRule type="colorScale" priority="33">
      <colorScale>
        <cfvo type="min"/>
        <cfvo type="max"/>
        <color theme="5" tint="0.59999389629810485"/>
        <color theme="5" tint="0.59999389629810485"/>
      </colorScale>
    </cfRule>
  </conditionalFormatting>
  <conditionalFormatting sqref="U165:U168">
    <cfRule type="colorScale" priority="32">
      <colorScale>
        <cfvo type="min"/>
        <cfvo type="max"/>
        <color theme="5" tint="0.59999389629810485"/>
        <color theme="5" tint="0.59999389629810485"/>
      </colorScale>
    </cfRule>
  </conditionalFormatting>
  <conditionalFormatting sqref="U161:U164">
    <cfRule type="colorScale" priority="31">
      <colorScale>
        <cfvo type="min"/>
        <cfvo type="max"/>
        <color theme="5" tint="0.59999389629810485"/>
        <color theme="5" tint="0.59999389629810485"/>
      </colorScale>
    </cfRule>
  </conditionalFormatting>
  <conditionalFormatting sqref="U169:U172">
    <cfRule type="colorScale" priority="30">
      <colorScale>
        <cfvo type="min"/>
        <cfvo type="max"/>
        <color theme="5" tint="0.59999389629810485"/>
        <color theme="5" tint="0.59999389629810485"/>
      </colorScale>
    </cfRule>
  </conditionalFormatting>
  <conditionalFormatting sqref="U173:U176">
    <cfRule type="colorScale" priority="29">
      <colorScale>
        <cfvo type="min"/>
        <cfvo type="max"/>
        <color theme="5" tint="0.59999389629810485"/>
        <color theme="5" tint="0.59999389629810485"/>
      </colorScale>
    </cfRule>
  </conditionalFormatting>
  <conditionalFormatting sqref="U177:U180">
    <cfRule type="colorScale" priority="28">
      <colorScale>
        <cfvo type="min"/>
        <cfvo type="max"/>
        <color theme="5" tint="0.59999389629810485"/>
        <color theme="5" tint="0.59999389629810485"/>
      </colorScale>
    </cfRule>
  </conditionalFormatting>
  <conditionalFormatting sqref="U181:U184">
    <cfRule type="colorScale" priority="27">
      <colorScale>
        <cfvo type="min"/>
        <cfvo type="max"/>
        <color theme="5" tint="0.59999389629810485"/>
        <color theme="5" tint="0.59999389629810485"/>
      </colorScale>
    </cfRule>
  </conditionalFormatting>
  <conditionalFormatting sqref="U185:U188">
    <cfRule type="colorScale" priority="26">
      <colorScale>
        <cfvo type="min"/>
        <cfvo type="max"/>
        <color theme="5" tint="0.59999389629810485"/>
        <color theme="5" tint="0.59999389629810485"/>
      </colorScale>
    </cfRule>
  </conditionalFormatting>
  <conditionalFormatting sqref="U189:U192">
    <cfRule type="colorScale" priority="25">
      <colorScale>
        <cfvo type="min"/>
        <cfvo type="max"/>
        <color theme="5" tint="0.59999389629810485"/>
        <color theme="5" tint="0.59999389629810485"/>
      </colorScale>
    </cfRule>
  </conditionalFormatting>
  <conditionalFormatting sqref="W125:W140 W153:W160 W193:W200">
    <cfRule type="colorScale" priority="24">
      <colorScale>
        <cfvo type="min"/>
        <cfvo type="max"/>
        <color theme="5" tint="0.59999389629810485"/>
        <color theme="5" tint="0.59999389629810485"/>
      </colorScale>
    </cfRule>
  </conditionalFormatting>
  <conditionalFormatting sqref="W141:W144">
    <cfRule type="colorScale" priority="23">
      <colorScale>
        <cfvo type="min"/>
        <cfvo type="max"/>
        <color theme="5" tint="0.59999389629810485"/>
        <color theme="5" tint="0.59999389629810485"/>
      </colorScale>
    </cfRule>
  </conditionalFormatting>
  <conditionalFormatting sqref="W145:W148">
    <cfRule type="colorScale" priority="22">
      <colorScale>
        <cfvo type="min"/>
        <cfvo type="max"/>
        <color theme="5" tint="0.59999389629810485"/>
        <color theme="5" tint="0.59999389629810485"/>
      </colorScale>
    </cfRule>
  </conditionalFormatting>
  <conditionalFormatting sqref="W149:W152">
    <cfRule type="colorScale" priority="21">
      <colorScale>
        <cfvo type="min"/>
        <cfvo type="max"/>
        <color theme="5" tint="0.59999389629810485"/>
        <color theme="5" tint="0.59999389629810485"/>
      </colorScale>
    </cfRule>
  </conditionalFormatting>
  <conditionalFormatting sqref="W165:W168">
    <cfRule type="colorScale" priority="20">
      <colorScale>
        <cfvo type="min"/>
        <cfvo type="max"/>
        <color theme="5" tint="0.59999389629810485"/>
        <color theme="5" tint="0.59999389629810485"/>
      </colorScale>
    </cfRule>
  </conditionalFormatting>
  <conditionalFormatting sqref="W161:W164">
    <cfRule type="colorScale" priority="19">
      <colorScale>
        <cfvo type="min"/>
        <cfvo type="max"/>
        <color theme="5" tint="0.59999389629810485"/>
        <color theme="5" tint="0.59999389629810485"/>
      </colorScale>
    </cfRule>
  </conditionalFormatting>
  <conditionalFormatting sqref="W169:W172">
    <cfRule type="colorScale" priority="18">
      <colorScale>
        <cfvo type="min"/>
        <cfvo type="max"/>
        <color theme="5" tint="0.59999389629810485"/>
        <color theme="5" tint="0.59999389629810485"/>
      </colorScale>
    </cfRule>
  </conditionalFormatting>
  <conditionalFormatting sqref="W173:W176">
    <cfRule type="colorScale" priority="17">
      <colorScale>
        <cfvo type="min"/>
        <cfvo type="max"/>
        <color theme="5" tint="0.59999389629810485"/>
        <color theme="5" tint="0.59999389629810485"/>
      </colorScale>
    </cfRule>
  </conditionalFormatting>
  <conditionalFormatting sqref="W177:W180">
    <cfRule type="colorScale" priority="16">
      <colorScale>
        <cfvo type="min"/>
        <cfvo type="max"/>
        <color theme="5" tint="0.59999389629810485"/>
        <color theme="5" tint="0.59999389629810485"/>
      </colorScale>
    </cfRule>
  </conditionalFormatting>
  <conditionalFormatting sqref="W181:W184">
    <cfRule type="colorScale" priority="15">
      <colorScale>
        <cfvo type="min"/>
        <cfvo type="max"/>
        <color theme="5" tint="0.59999389629810485"/>
        <color theme="5" tint="0.59999389629810485"/>
      </colorScale>
    </cfRule>
  </conditionalFormatting>
  <conditionalFormatting sqref="W185:W188">
    <cfRule type="colorScale" priority="14">
      <colorScale>
        <cfvo type="min"/>
        <cfvo type="max"/>
        <color theme="5" tint="0.59999389629810485"/>
        <color theme="5" tint="0.59999389629810485"/>
      </colorScale>
    </cfRule>
  </conditionalFormatting>
  <conditionalFormatting sqref="W189:W192">
    <cfRule type="colorScale" priority="13">
      <colorScale>
        <cfvo type="min"/>
        <cfvo type="max"/>
        <color theme="5" tint="0.59999389629810485"/>
        <color theme="5" tint="0.59999389629810485"/>
      </colorScale>
    </cfRule>
  </conditionalFormatting>
  <conditionalFormatting sqref="Y125:Y140 Y153:Y160 Y193:Y200">
    <cfRule type="colorScale" priority="12">
      <colorScale>
        <cfvo type="min"/>
        <cfvo type="max"/>
        <color theme="5" tint="0.59999389629810485"/>
        <color theme="5" tint="0.59999389629810485"/>
      </colorScale>
    </cfRule>
  </conditionalFormatting>
  <conditionalFormatting sqref="Y141:Y144">
    <cfRule type="colorScale" priority="11">
      <colorScale>
        <cfvo type="min"/>
        <cfvo type="max"/>
        <color theme="5" tint="0.59999389629810485"/>
        <color theme="5" tint="0.59999389629810485"/>
      </colorScale>
    </cfRule>
  </conditionalFormatting>
  <conditionalFormatting sqref="Y145:Y148">
    <cfRule type="colorScale" priority="10">
      <colorScale>
        <cfvo type="min"/>
        <cfvo type="max"/>
        <color theme="5" tint="0.59999389629810485"/>
        <color theme="5" tint="0.59999389629810485"/>
      </colorScale>
    </cfRule>
  </conditionalFormatting>
  <conditionalFormatting sqref="Y149:Y152">
    <cfRule type="colorScale" priority="9">
      <colorScale>
        <cfvo type="min"/>
        <cfvo type="max"/>
        <color theme="5" tint="0.59999389629810485"/>
        <color theme="5" tint="0.59999389629810485"/>
      </colorScale>
    </cfRule>
  </conditionalFormatting>
  <conditionalFormatting sqref="Y165:Y168">
    <cfRule type="colorScale" priority="8">
      <colorScale>
        <cfvo type="min"/>
        <cfvo type="max"/>
        <color theme="5" tint="0.59999389629810485"/>
        <color theme="5" tint="0.59999389629810485"/>
      </colorScale>
    </cfRule>
  </conditionalFormatting>
  <conditionalFormatting sqref="Y161:Y164">
    <cfRule type="colorScale" priority="7">
      <colorScale>
        <cfvo type="min"/>
        <cfvo type="max"/>
        <color theme="5" tint="0.59999389629810485"/>
        <color theme="5" tint="0.59999389629810485"/>
      </colorScale>
    </cfRule>
  </conditionalFormatting>
  <conditionalFormatting sqref="Y169:Y172">
    <cfRule type="colorScale" priority="6">
      <colorScale>
        <cfvo type="min"/>
        <cfvo type="max"/>
        <color theme="5" tint="0.59999389629810485"/>
        <color theme="5" tint="0.59999389629810485"/>
      </colorScale>
    </cfRule>
  </conditionalFormatting>
  <conditionalFormatting sqref="Y173:Y176">
    <cfRule type="colorScale" priority="5">
      <colorScale>
        <cfvo type="min"/>
        <cfvo type="max"/>
        <color theme="5" tint="0.59999389629810485"/>
        <color theme="5" tint="0.59999389629810485"/>
      </colorScale>
    </cfRule>
  </conditionalFormatting>
  <conditionalFormatting sqref="Y177:Y180">
    <cfRule type="colorScale" priority="4">
      <colorScale>
        <cfvo type="min"/>
        <cfvo type="max"/>
        <color theme="5" tint="0.59999389629810485"/>
        <color theme="5" tint="0.59999389629810485"/>
      </colorScale>
    </cfRule>
  </conditionalFormatting>
  <conditionalFormatting sqref="Y181:Y184">
    <cfRule type="colorScale" priority="3">
      <colorScale>
        <cfvo type="min"/>
        <cfvo type="max"/>
        <color theme="5" tint="0.59999389629810485"/>
        <color theme="5" tint="0.59999389629810485"/>
      </colorScale>
    </cfRule>
  </conditionalFormatting>
  <conditionalFormatting sqref="Y185:Y188">
    <cfRule type="colorScale" priority="2">
      <colorScale>
        <cfvo type="min"/>
        <cfvo type="max"/>
        <color theme="5" tint="0.59999389629810485"/>
        <color theme="5" tint="0.59999389629810485"/>
      </colorScale>
    </cfRule>
  </conditionalFormatting>
  <conditionalFormatting sqref="Y189:Y192">
    <cfRule type="colorScale" priority="1">
      <colorScale>
        <cfvo type="min"/>
        <cfvo type="max"/>
        <color theme="5" tint="0.59999389629810485"/>
        <color theme="5" tint="0.59999389629810485"/>
      </colorScale>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231a4b1-e4d0-4c8c-a175-3437b421cb3c" xsi:nil="true"/>
    <lcf76f155ced4ddcb4097134ff3c332f xmlns="a0142e49-8122-49b4-b8a3-3fc0b77efa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AC012FA7F42B4993F0E372BC392483" ma:contentTypeVersion="15" ma:contentTypeDescription="Crear nuevo documento." ma:contentTypeScope="" ma:versionID="3f67422bca2dbb950828f3cd2812cf47">
  <xsd:schema xmlns:xsd="http://www.w3.org/2001/XMLSchema" xmlns:xs="http://www.w3.org/2001/XMLSchema" xmlns:p="http://schemas.microsoft.com/office/2006/metadata/properties" xmlns:ns2="a0142e49-8122-49b4-b8a3-3fc0b77efafa" xmlns:ns3="0231a4b1-e4d0-4c8c-a175-3437b421cb3c" targetNamespace="http://schemas.microsoft.com/office/2006/metadata/properties" ma:root="true" ma:fieldsID="d490fc4be818d1031e379e3320b86d60" ns2:_="" ns3:_="">
    <xsd:import namespace="a0142e49-8122-49b4-b8a3-3fc0b77efafa"/>
    <xsd:import namespace="0231a4b1-e4d0-4c8c-a175-3437b421cb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42e49-8122-49b4-b8a3-3fc0b77e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31a4b1-e4d0-4c8c-a175-3437b421cb3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5dd49a-24d1-48dc-a1e2-80b5c1a22bb4}" ma:internalName="TaxCatchAll" ma:showField="CatchAllData" ma:web="0231a4b1-e4d0-4c8c-a175-3437b421c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A7C770-D40A-497E-A319-E13E2723BB97}">
  <ds:schemaRefs>
    <ds:schemaRef ds:uri="http://schemas.microsoft.com/sharepoint/v3/contenttype/forms"/>
  </ds:schemaRefs>
</ds:datastoreItem>
</file>

<file path=customXml/itemProps2.xml><?xml version="1.0" encoding="utf-8"?>
<ds:datastoreItem xmlns:ds="http://schemas.openxmlformats.org/officeDocument/2006/customXml" ds:itemID="{D4D71BBC-96A8-4572-BDBE-35FF9CAD99CD}">
  <ds:schemaRefs>
    <ds:schemaRef ds:uri="http://schemas.microsoft.com/office/2006/metadata/properties"/>
    <ds:schemaRef ds:uri="http://schemas.microsoft.com/office/infopath/2007/PartnerControls"/>
    <ds:schemaRef ds:uri="0231a4b1-e4d0-4c8c-a175-3437b421cb3c"/>
    <ds:schemaRef ds:uri="a0142e49-8122-49b4-b8a3-3fc0b77efafa"/>
  </ds:schemaRefs>
</ds:datastoreItem>
</file>

<file path=customXml/itemProps3.xml><?xml version="1.0" encoding="utf-8"?>
<ds:datastoreItem xmlns:ds="http://schemas.openxmlformats.org/officeDocument/2006/customXml" ds:itemID="{407F6E2E-1E71-4524-B2BA-811914515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142e49-8122-49b4-b8a3-3fc0b77efafa"/>
    <ds:schemaRef ds:uri="0231a4b1-e4d0-4c8c-a175-3437b421c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2022-08-19T21:27:49Z</dcterms:created>
  <dcterms:modified xsi:type="dcterms:W3CDTF">2022-10-03T23:03:13Z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0x010100ECAC012FA7F42B4993F0E372BC392483</vt:lpwstr>
  </property>
  <property fmtid="{D5CDD505-2E9C-101B-9397-08002B2CF9AE}" pid="3" name="MediaServiceImageTags">
    <vt:lpwstr/>
  </property>
</Properties>
</file>