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B91D5EDB-9041-4770-B8B4-8FD3D652D36A}" xr6:coauthVersionLast="45" xr6:coauthVersionMax="47" xr10:uidLastSave="{00000000-0000-0000-0000-000000000000}"/>
  <bookViews>
    <workbookView xWindow="-120" yWindow="-120" windowWidth="29040" windowHeight="15840" xr2:uid="{F6EF27A3-F1D6-4BEB-AA0F-B0CAFD72D22C}"/>
  </bookViews>
  <sheets>
    <sheet name="PLAN DE ACCION" sheetId="7" r:id="rId1"/>
    <sheet name="IN-PEI GES-CID-001" sheetId="17" r:id="rId2"/>
    <sheet name="IN-PEI GES-CID-002" sheetId="18" r:id="rId3"/>
    <sheet name="IN-PEI GES-CID-003" sheetId="19" r:id="rId4"/>
    <sheet name="Hoja1" sheetId="12" state="hidden" r:id="rId5"/>
    <sheet name="lista" sheetId="16" state="hidden" r:id="rId6"/>
  </sheets>
  <externalReferences>
    <externalReference r:id="rId7"/>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 GES-CID-001'!$A$1:$X$61</definedName>
    <definedName name="_xlnm.Print_Area" localSheetId="2">'IN-PEI GES-CID-002'!$A$1:$X$61</definedName>
    <definedName name="_xlnm.Print_Area" localSheetId="3">'IN-PEI GES-CID-003'!$A$1:$X$61</definedName>
    <definedName name="Atender_20_puntos_de_Participación_IDPAC" localSheetId="1">#REF!</definedName>
    <definedName name="Atender_20_puntos_de_Participación_IDPAC" localSheetId="2">#REF!</definedName>
    <definedName name="Atender_20_puntos_de_Participación_IDPAC" localSheetId="3">#REF!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1">#REF!</definedName>
    <definedName name="Promover_y_acompañar_acciones_de_desarrollo_de_125_organizaciones_Comunales_en_el_Distrito_Capital" localSheetId="2">#REF!</definedName>
    <definedName name="Promover_y_acompañar_acciones_de_desarrollo_de_125_organizaciones_Comunales_en_el_Distrito_Capital" localSheetId="3">#REF!</definedName>
    <definedName name="Promover_y_acompañar_acciones_de_desarrollo_de_125_organizaciones_Comunales_en_el_Distrito_Capital">#REF!</definedName>
    <definedName name="Propiciar_64_espacios_de_transferencia_de_conocimiento_realizados_por_los_líderes_formados." localSheetId="1">#REF!</definedName>
    <definedName name="Propiciar_64_espacios_de_transferencia_de_conocimiento_realizados_por_los_líderes_formados." localSheetId="2">#REF!</definedName>
    <definedName name="Propiciar_64_espacios_de_transferencia_de_conocimiento_realizados_por_los_líderes_formados." localSheetId="3">#REF!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19" l="1"/>
  <c r="C34" i="19"/>
  <c r="D33" i="19"/>
  <c r="C33" i="19"/>
  <c r="D32" i="19"/>
  <c r="C32" i="19"/>
  <c r="D31" i="19"/>
  <c r="C31" i="19"/>
  <c r="E31" i="19" s="1"/>
  <c r="D38" i="18"/>
  <c r="C38" i="18"/>
  <c r="D37" i="18"/>
  <c r="C37" i="18"/>
  <c r="E31" i="18" s="1"/>
  <c r="D36" i="18"/>
  <c r="C36" i="18"/>
  <c r="D35" i="18"/>
  <c r="C35" i="18"/>
  <c r="D34" i="18"/>
  <c r="C34" i="18"/>
  <c r="D33" i="18"/>
  <c r="C33" i="18"/>
  <c r="D32" i="18"/>
  <c r="C32" i="18"/>
  <c r="D31" i="18"/>
  <c r="C31" i="18"/>
  <c r="D34" i="17"/>
  <c r="C34" i="17"/>
  <c r="D33" i="17"/>
  <c r="C33" i="17"/>
  <c r="D32" i="17"/>
  <c r="C32" i="17"/>
  <c r="D31" i="17"/>
  <c r="C31" i="17"/>
  <c r="E31" i="17" s="1"/>
  <c r="AR28" i="7"/>
  <c r="K77" i="7" l="1"/>
  <c r="K73" i="7"/>
  <c r="K69" i="7"/>
  <c r="AP80" i="7" l="1"/>
  <c r="AP79" i="7"/>
  <c r="AP78" i="7"/>
  <c r="AP77" i="7"/>
  <c r="AJ77" i="7"/>
  <c r="AP76" i="7"/>
  <c r="AP75" i="7"/>
  <c r="AP74" i="7"/>
  <c r="AP73" i="7"/>
  <c r="AJ73" i="7"/>
  <c r="AP72" i="7"/>
  <c r="AP71" i="7"/>
  <c r="AP70" i="7"/>
  <c r="AP69" i="7"/>
  <c r="AJ69" i="7"/>
  <c r="AP68" i="7"/>
  <c r="AP67" i="7"/>
  <c r="AP66" i="7"/>
  <c r="AP65" i="7"/>
  <c r="AJ65" i="7"/>
  <c r="K65" i="7"/>
  <c r="AP64" i="7"/>
  <c r="AP63" i="7"/>
  <c r="AP62" i="7"/>
  <c r="AP61" i="7"/>
  <c r="AJ61" i="7"/>
  <c r="K61" i="7"/>
  <c r="AP60" i="7"/>
  <c r="AP59" i="7"/>
  <c r="AP58" i="7"/>
  <c r="AP57" i="7"/>
  <c r="AJ57" i="7"/>
  <c r="K57" i="7"/>
  <c r="AR45" i="7"/>
  <c r="AR44" i="7"/>
  <c r="AR43" i="7"/>
  <c r="AR42" i="7"/>
  <c r="AN42" i="7"/>
  <c r="O42" i="7"/>
  <c r="AR41" i="7"/>
  <c r="AR40" i="7"/>
  <c r="AR39" i="7"/>
  <c r="AR38" i="7"/>
  <c r="AN38" i="7"/>
  <c r="O38" i="7"/>
  <c r="AR37" i="7"/>
  <c r="AR36" i="7"/>
  <c r="AR35" i="7"/>
  <c r="AR34" i="7"/>
  <c r="AN34" i="7"/>
  <c r="O34" i="7"/>
  <c r="AR33" i="7"/>
  <c r="AR32" i="7"/>
  <c r="AR31" i="7"/>
  <c r="AR30" i="7"/>
  <c r="AN30" i="7"/>
  <c r="O30" i="7"/>
  <c r="AR29" i="7"/>
  <c r="AR27" i="7"/>
  <c r="AR26" i="7"/>
  <c r="AN26" i="7"/>
  <c r="O26" i="7"/>
  <c r="AS26" i="7" l="1"/>
  <c r="AS42" i="7"/>
  <c r="AQ57" i="7"/>
  <c r="AS30" i="7"/>
  <c r="AS38" i="7"/>
  <c r="AQ69" i="7"/>
  <c r="AQ77" i="7"/>
  <c r="AS34" i="7"/>
  <c r="AQ73" i="7"/>
  <c r="AQ61" i="7"/>
  <c r="AQ65" i="7"/>
  <c r="AS46" i="7" l="1"/>
  <c r="AQ81" i="7"/>
  <c r="R85" i="7" l="1"/>
</calcChain>
</file>

<file path=xl/sharedStrings.xml><?xml version="1.0" encoding="utf-8"?>
<sst xmlns="http://schemas.openxmlformats.org/spreadsheetml/2006/main" count="1268" uniqueCount="715">
  <si>
    <t>PLANEACIÓN</t>
  </si>
  <si>
    <t>CÓDIGO</t>
  </si>
  <si>
    <t>E-PLA-FT-003</t>
  </si>
  <si>
    <t>VERSIÓN</t>
  </si>
  <si>
    <t>FORMULACIÓN Y SEGUIMIENTO DEL PLAN DE ACCIÓN</t>
  </si>
  <si>
    <t>PÁGINA</t>
  </si>
  <si>
    <t>1 DE 1</t>
  </si>
  <si>
    <t>VIGENTE DESDE</t>
  </si>
  <si>
    <t xml:space="preserve">Fecha: </t>
  </si>
  <si>
    <t>09/092022</t>
  </si>
  <si>
    <t>Vigencia del plan:</t>
  </si>
  <si>
    <t>Tipo de reporte:</t>
  </si>
  <si>
    <t>3. Seguimiento al plan de acción</t>
  </si>
  <si>
    <t xml:space="preserve">Subdirección / Oficina: </t>
  </si>
  <si>
    <t>Subdirección técnica administrativa y financiera - control interno disciplinario</t>
  </si>
  <si>
    <t>Proceso:</t>
  </si>
  <si>
    <t>Control interno disciplinario</t>
  </si>
  <si>
    <t>Recursos:</t>
  </si>
  <si>
    <t>ACCIONES ESTRATÉGICAS - PLAN DE ACCIÓN</t>
  </si>
  <si>
    <t>FORMULACIÓN</t>
  </si>
  <si>
    <t>PROGRAMACIÓN MENSUAL</t>
  </si>
  <si>
    <t>SEGUIMIENTO</t>
  </si>
  <si>
    <t>PLAN ESTRATEGICO INSTITUCIONAL</t>
  </si>
  <si>
    <t>PLAN DE ACCION INSTITUCIONAL</t>
  </si>
  <si>
    <t>Peso de las acciones</t>
  </si>
  <si>
    <t xml:space="preserve">Enero </t>
  </si>
  <si>
    <t>Febrero</t>
  </si>
  <si>
    <t>Marzo</t>
  </si>
  <si>
    <t>Abril</t>
  </si>
  <si>
    <t>Mayo</t>
  </si>
  <si>
    <t>Junio</t>
  </si>
  <si>
    <t>Julio</t>
  </si>
  <si>
    <t>Agosto</t>
  </si>
  <si>
    <t>Septiembre</t>
  </si>
  <si>
    <t>Octubre</t>
  </si>
  <si>
    <t>Noviembre</t>
  </si>
  <si>
    <t>Diciembre</t>
  </si>
  <si>
    <t>Subtotal ejecutado
(Acciones)</t>
  </si>
  <si>
    <t>Objetivo Estratégico</t>
  </si>
  <si>
    <t>Estrategia</t>
  </si>
  <si>
    <t>Iniciativa estratégica</t>
  </si>
  <si>
    <t>Definicion de iniciativa</t>
  </si>
  <si>
    <t>Criterios minimos de calidad</t>
  </si>
  <si>
    <t>Codigo de la accion</t>
  </si>
  <si>
    <t>Acciones</t>
  </si>
  <si>
    <t>Meta</t>
  </si>
  <si>
    <t>Producto</t>
  </si>
  <si>
    <t>Plan institucional Decreto 612 al que pertenece la accion</t>
  </si>
  <si>
    <t>Fecha Inicio</t>
  </si>
  <si>
    <t>Fecha Final</t>
  </si>
  <si>
    <t>Área/grupo/ equipo de trabajo responsable</t>
  </si>
  <si>
    <t>Descripción de acciones desarrolladas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</si>
  <si>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</si>
  <si>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</si>
  <si>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</si>
  <si>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</si>
  <si>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</si>
  <si>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</si>
  <si>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</si>
  <si>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</si>
  <si>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</si>
  <si>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 xml:space="preserve">
Fortalecimiento de actividades de apoyo administrativo</t>
  </si>
  <si>
    <t>Fortalecer la gestión administrativa de la oficina de control disciplinario interno de acuerdo a la normatividad vigente</t>
  </si>
  <si>
    <t xml:space="preserve">Contempla las acciones preventivas y correctivas a realizar dentro de la entidad, para avanzar en el cumplimiento de la función publica en el idipron
</t>
  </si>
  <si>
    <t>Capacitaciones y tips disciplinarios que contribuyan a mejorar el conocimiento de funcionarios y contratistas en normatividad disciplinaria
Acciones administrativas para fortalecer la función preventiva en materia disciplinaria
Actualización de la documentación conforme a la normatividad vigente
Eficiencia en el analisis Juridico y tramite de las denuncias y queja</t>
  </si>
  <si>
    <t>PAI-CID-2022-01</t>
  </si>
  <si>
    <t>1. Realizar dos capacitaciones en materia disciplinaria a los servidores del instituto, 10 tips disciplinarios y remitir los mismos a todos los funcionarios y contratistas del Instituto a los correos electrónicos.</t>
  </si>
  <si>
    <t>2 capacitaciones
10 Tips enviados por correo electrónico</t>
  </si>
  <si>
    <t>1. Listado de asistencia de cada una de las capaciones realizadas. 
2. Pantallazo de la remisión al Área de Comunicaciones del insumo para el diseño y publicacion de 10 tips disciplinarios
3. Pantallazo de remisión de los 10 tips disciplinarios a los correos electronicos de los contratistas y funcionarios de la entidad.</t>
  </si>
  <si>
    <t>No aplica</t>
  </si>
  <si>
    <t>Control Interno disciplinario</t>
  </si>
  <si>
    <t xml:space="preserve">Se realizó capacitación el día 29 de abril de 2022, sobre "perdida, deterioro, uso indebido, daño de documentos o elementos"
Se realizó capacitación en conjunto con el Área de Almacén e Inventarios, sobre "Conflicto de intereses"  
Fueron socializados los tip´s disciplinarios números 3 y 4, a través de los correos institucionales del IDIPRON </t>
  </si>
  <si>
    <t>Primer Trimestre</t>
  </si>
  <si>
    <t>Segundo Trimestre</t>
  </si>
  <si>
    <t>Tercer Trimestre</t>
  </si>
  <si>
    <t>Cuarto Trimestre</t>
  </si>
  <si>
    <t>PAI-CID-2022-02</t>
  </si>
  <si>
    <t>2. Realizar una encuesta de percepción, para identificar los temas menos conocidos en materia disciplinaria.</t>
  </si>
  <si>
    <t>1 encuesta de percepción</t>
  </si>
  <si>
    <t>Resultado de la encuesta de percepción</t>
  </si>
  <si>
    <t>La encuesta de percepción se realizará en el transcurso del segundo semestre de 2022</t>
  </si>
  <si>
    <t>PAI-CID-2022-03</t>
  </si>
  <si>
    <t>3. Realizar la actualización de los procedimientos y formatos que son utilizados dentro del proceso de Control Interno Disciplinario.</t>
  </si>
  <si>
    <t>Procesos, procedimientos y formatos actualizados</t>
  </si>
  <si>
    <t>La actualización de procedimientos y formatos ,se realizará en el transcurso del segundo semestre de 2022 conforme al rediseño institucional del IDIPRON. No obstante a la fecha se han venido actualizando los procedimientos y formatos en razón al cambio de normatividad disciplinaria.</t>
  </si>
  <si>
    <t>PAI-CID-2022-04</t>
  </si>
  <si>
    <t>4. Realizar el análisis jurídico de las denuncias, quejas e informes allegados a la Oficina de Control Disciplinario Interno, determinando la viabilidad del inicio de la actuación disciplinaria para la vigencia 2022</t>
  </si>
  <si>
    <t>1. Registro de asistencia del acta del comité de análisis de quejas. (según demanda)</t>
  </si>
  <si>
    <t>Conforme a las denuncias, quejas e informes allegados a la Oficina de Control Disciplinario Interno, se realizó análisis jurídico de cada una de ellas, para determinar la viabilidad del inicio de la actuación disciplinaria para la vigencia 2022, Las reuniones en que se realizaron los análisis jurídicos fueron en las siguientes fechas:
08/04/2022
17/05/2022</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</si>
  <si>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</si>
  <si>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</si>
  <si>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planeacion y gestion MIPG</t>
  </si>
  <si>
    <t xml:space="preserve">Ejecucion de actividades para el fortalecimiento de politicas del MIPG
</t>
  </si>
  <si>
    <t>PAI-CID-2022-05</t>
  </si>
  <si>
    <t xml:space="preserve">Realizar actividades del proceso de control interno disciplinario para el fortalecimiento de la politica de la politica de  Seguimiento y evaluación del desempeño institucional </t>
  </si>
  <si>
    <t>10 monitoreos</t>
  </si>
  <si>
    <t>Matriz de excel de reporte
Pantallazo de cargue en drive de las evidencias
Correo electronico de envio del monitoreo</t>
  </si>
  <si>
    <t xml:space="preserve">Plan de adecuacion y sostenibilidad - Seguimiento y evaluación del desempeño institucional </t>
  </si>
  <si>
    <t>** El resultado debe propender por obtener una ejecución del 100% en este componente</t>
  </si>
  <si>
    <t>OTRAS ACCIONES DEL PROCESO - PLAN OPERATIVO</t>
  </si>
  <si>
    <t>Tema/Categoría</t>
  </si>
  <si>
    <t>Codigo de la actividad</t>
  </si>
  <si>
    <t>Actividades</t>
  </si>
  <si>
    <t xml:space="preserve">SEGUIMIENTO </t>
  </si>
  <si>
    <t>Peso de las actividades</t>
  </si>
  <si>
    <t>Subtotal ejecutado
(Actividades)</t>
  </si>
  <si>
    <t>Descripción de actividades desarrolladas</t>
  </si>
  <si>
    <t>Soportes Avances (Actas de  Asistencia, Informes, Estudios, Informes de Convenios, etc.)</t>
  </si>
  <si>
    <t>Actividades administrativas</t>
  </si>
  <si>
    <t>PAO-CID-2022-01</t>
  </si>
  <si>
    <t>1. Realizar la gestión secretarial en todo lo concerniente a trámites relacionados con las solicitudes, peticiones, quejas y reclamos allegadas a la Oficina de Control Disciplinario Interno.</t>
  </si>
  <si>
    <t xml:space="preserve">1. Reporte del Aplicativo de Gestón Documental. (según demanda) </t>
  </si>
  <si>
    <t>PAO-CID-2022-02</t>
  </si>
  <si>
    <t>2. Realizar la organización e incorporación documental a los expedientes disciplinarios</t>
  </si>
  <si>
    <t>2. Registro de asistencia del acta sobre la organización e incorporación de la documentación a los expedientes disciplinarios. (según demanda)</t>
  </si>
  <si>
    <t>PAO-CID-2022-03</t>
  </si>
  <si>
    <t>3. Realizar las actividades secretariales relacionadas con las actuaciones disciplinarias adelantadas por el Despacho de los expedientes activos y que corresponden a las vigencias 2017, 2018, 2019, 2020, 2021 y 2022.</t>
  </si>
  <si>
    <t>3. Tabla que relaciona las actividades relacionadas con notificaciones, constancias secretariales, actas de reparto, actas de reunión. (según demanda)</t>
  </si>
  <si>
    <r>
      <t xml:space="preserve">Realizar actividades del proceso de control interno disciplinario para el fortalecimiento de la politica de  Seguimiento y evaluación del desempeño institucional 
</t>
    </r>
    <r>
      <rPr>
        <b/>
        <u/>
        <sz val="14"/>
        <rFont val="Arial"/>
        <family val="2"/>
      </rPr>
      <t>PAI-CID-2022-05</t>
    </r>
  </si>
  <si>
    <t>PAO-CID-2022-04</t>
  </si>
  <si>
    <t>Realizar monitoreo del plan de acción e indicadores estratégicos</t>
  </si>
  <si>
    <t>4 monitoreos</t>
  </si>
  <si>
    <t>Matriz de Excel de reporte
Pantallazo de cargue en drive de las evidencias
Correo electrónico de envió del monitoreo</t>
  </si>
  <si>
    <t>PAO-CID-2022-05</t>
  </si>
  <si>
    <t>Realizar monitoreo de indicadores de gestión</t>
  </si>
  <si>
    <t>3 monitoreos</t>
  </si>
  <si>
    <t>PAO-CID-2022-06</t>
  </si>
  <si>
    <t>Realizar monitoreo de mapas de riesgos de gestión y corrupción</t>
  </si>
  <si>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</si>
  <si>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</si>
  <si>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</si>
  <si>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</si>
  <si>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</si>
  <si>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</si>
  <si>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</si>
  <si>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</si>
  <si>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</si>
  <si>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Se incluyen actividades para las acciones de las iniciativas  de Implementación, desarrollo, interiorización y apropiación de las políticas de MIPG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</si>
  <si>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</si>
  <si>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Fortalecer la gestión administrativa de la oficina de control disciplinario interno de acuerdo a la normatividad vigente.
Implementación, desarrollo, interiorización y apropiación de las políticas de MIPG.
</t>
  </si>
  <si>
    <t xml:space="preserve"> </t>
  </si>
  <si>
    <t>APROBADO  POR</t>
  </si>
  <si>
    <t xml:space="preserve">REVISADO POR 
</t>
  </si>
  <si>
    <t xml:space="preserve">
ELABORADO POR 
</t>
  </si>
  <si>
    <t xml:space="preserve">líder de proceso </t>
  </si>
  <si>
    <t>Gestor de planeación</t>
  </si>
  <si>
    <t xml:space="preserve">Nombre y Cargo: </t>
  </si>
  <si>
    <t>Hugo Alberto Carrillo Gómez - Subdirector Técnico Administrativo y Financiero  Cód. 068 Grado 02</t>
  </si>
  <si>
    <t>Yuli Cristel Pena Arboleda</t>
  </si>
  <si>
    <t>Fecha de aprobación:</t>
  </si>
  <si>
    <t>Fecha de revisión :</t>
  </si>
  <si>
    <t xml:space="preserve">09/09/2022		</t>
  </si>
  <si>
    <t>Responsable de área/dependencia</t>
  </si>
  <si>
    <t>OSCAR JAVIER GUTIERREZ BARRAGAN - Jefe Oficina Control Disciplinario Interno</t>
  </si>
  <si>
    <t>Ingrid Carolina Ardila Munoz</t>
  </si>
  <si>
    <t>MIPG - STAF</t>
  </si>
  <si>
    <t>yury OrjuelaFlórez</t>
  </si>
  <si>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</si>
  <si>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</si>
  <si>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</si>
  <si>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</si>
  <si>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</si>
  <si>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</si>
  <si>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</si>
  <si>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</si>
  <si>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</si>
  <si>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</si>
  <si>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</si>
  <si>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</si>
  <si>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</si>
  <si>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</si>
  <si>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</si>
  <si>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</si>
  <si>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</si>
  <si>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</si>
  <si>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</si>
  <si>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</si>
  <si>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</si>
  <si>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</si>
  <si>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</si>
  <si>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</si>
  <si>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</si>
  <si>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</si>
  <si>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</si>
  <si>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</si>
  <si>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</si>
  <si>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</si>
  <si>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</si>
  <si>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</si>
  <si>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</si>
  <si>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</si>
  <si>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</si>
  <si>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</si>
  <si>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</si>
  <si>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</si>
  <si>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</si>
  <si>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</si>
  <si>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</si>
  <si>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</si>
  <si>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</si>
  <si>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</si>
  <si>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</si>
  <si>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</si>
  <si>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</si>
  <si>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</si>
  <si>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</si>
  <si>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</si>
  <si>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</si>
  <si>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</si>
  <si>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</si>
  <si>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</si>
  <si>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</si>
  <si>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</si>
  <si>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</si>
  <si>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Modelo Pedagógico</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</si>
  <si>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</si>
  <si>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</si>
  <si>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</si>
  <si>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</si>
  <si>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</si>
  <si>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</si>
  <si>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</si>
  <si>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Seguimiento y Control</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</si>
  <si>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</si>
  <si>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</si>
  <si>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</si>
  <si>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</si>
  <si>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</si>
  <si>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</si>
  <si>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</si>
  <si>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</si>
  <si>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</si>
  <si>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</si>
  <si>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</si>
  <si>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</si>
  <si>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</si>
  <si>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</si>
  <si>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</si>
  <si>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</si>
  <si>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</si>
  <si>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</si>
  <si>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</si>
  <si>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Determinar las acciones orientadas al cierre de brechas organizacionales</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</si>
  <si>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</si>
  <si>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</si>
  <si>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</si>
  <si>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</si>
  <si>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</si>
  <si>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</si>
  <si>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</si>
  <si>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</si>
  <si>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</si>
  <si>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</si>
  <si>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</si>
  <si>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</si>
  <si>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</si>
  <si>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</si>
  <si>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</si>
  <si>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</si>
  <si>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</si>
  <si>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</si>
  <si>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</si>
  <si>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</si>
  <si>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</si>
  <si>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</si>
  <si>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</si>
  <si>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</si>
  <si>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</si>
  <si>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</si>
  <si>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</si>
  <si>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</si>
  <si>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</si>
  <si>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</si>
  <si>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</si>
  <si>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</si>
  <si>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</si>
  <si>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</si>
  <si>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</si>
  <si>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</si>
  <si>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</si>
  <si>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</si>
  <si>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</si>
  <si>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</si>
  <si>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</si>
  <si>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</si>
  <si>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</si>
  <si>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</si>
  <si>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Mejoramiento de la gestión institucional para el cierre efectivo de las brechas organizacionales</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</si>
  <si>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</si>
  <si>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</si>
  <si>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</si>
  <si>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</si>
  <si>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</si>
  <si>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</si>
  <si>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 xml:space="preserve">
Diseñar y proponer políticas y mejores practicas para fortalece la gestión contractual y cerrar las brechas en materia de gestión contractual </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</si>
  <si>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</si>
  <si>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</si>
  <si>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</si>
  <si>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</si>
  <si>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</si>
  <si>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</si>
  <si>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</si>
  <si>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</si>
  <si>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</si>
  <si>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</si>
  <si>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</si>
  <si>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</si>
  <si>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</si>
  <si>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Cerrar las brechas organizacionales para mejorar la gestión del instituto</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</si>
  <si>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</si>
  <si>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</si>
  <si>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</si>
  <si>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 xml:space="preserve">Contribuir a la apropiación de la cultura de autocontrol y autoevaluación en los servidores públicos del IDIPRON   </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</si>
  <si>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</si>
  <si>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</si>
  <si>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</si>
  <si>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</si>
  <si>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</si>
  <si>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</si>
  <si>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</si>
  <si>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</si>
  <si>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</si>
  <si>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</si>
  <si>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</si>
  <si>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Fortalecer el servicio de atención a la  ciudadanía bajo los principios de una atención digna, efectiva, de calidad, oportuna, cálida y confiable dando cumplimiento a la política publica distrital de servicio al ciudadano y CONPES distrital 03</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</si>
  <si>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</si>
  <si>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</si>
  <si>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</si>
  <si>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</si>
  <si>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</si>
  <si>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</si>
  <si>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</si>
  <si>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</si>
  <si>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</si>
  <si>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 xml:space="preserve">Garantizar los servicios de apoyo a la gestión para el optimo funcionamiento del instituto  (Servicios de vigilancia, aseo, cafetería y transporte) </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</si>
  <si>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</si>
  <si>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</si>
  <si>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</si>
  <si>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Gestionar las estrategias que garanticen obtener los convenios necesarios para alcanzar la meta de vincular 7.000 jóvenes con oportunidades para su desarrollo socioeconómico</t>
  </si>
  <si>
    <t>9.B - Apoyar la Diversificación Industrial Doméstica y la Adición de Valor</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</si>
  <si>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</si>
  <si>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</si>
  <si>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</si>
  <si>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</si>
  <si>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</si>
  <si>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</si>
  <si>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</si>
  <si>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</si>
  <si>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</si>
  <si>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Incorporar mejores prácticas para la efectividad del modelo de administración y disposición de los  bienes del instituto</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</si>
  <si>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</si>
  <si>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</si>
  <si>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</si>
  <si>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Mejorar el desempeño institucional frente a las políticas de Transparencia, Acceso a la Información y lucha contra la Corrupción permitiendo mitigar los riesgos de corrupción.</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</si>
  <si>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</si>
  <si>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</si>
  <si>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</si>
  <si>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</si>
  <si>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</si>
  <si>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</si>
  <si>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</si>
  <si>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</si>
  <si>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</si>
  <si>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</si>
  <si>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</si>
  <si>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</si>
  <si>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</si>
  <si>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</si>
  <si>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</si>
  <si>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</si>
  <si>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</si>
  <si>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</si>
  <si>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</si>
  <si>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</si>
  <si>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</si>
  <si>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</si>
  <si>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</si>
  <si>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</si>
  <si>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</si>
  <si>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</si>
  <si>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</si>
  <si>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</si>
  <si>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</si>
  <si>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</si>
  <si>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</si>
  <si>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</si>
  <si>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</si>
  <si>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</si>
  <si>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</si>
  <si>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</si>
  <si>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</si>
  <si>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</si>
  <si>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</si>
  <si>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</si>
  <si>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</si>
  <si>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</si>
  <si>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</si>
  <si>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</si>
  <si>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</si>
  <si>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</si>
  <si>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</si>
  <si>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</si>
  <si>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</si>
  <si>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</si>
  <si>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</si>
  <si>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</si>
  <si>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</si>
  <si>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</si>
  <si>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</si>
  <si>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</si>
  <si>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</si>
  <si>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</si>
  <si>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</si>
  <si>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</si>
  <si>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</si>
  <si>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</si>
  <si>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</si>
  <si>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</si>
  <si>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</si>
  <si>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</si>
  <si>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</si>
  <si>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</si>
  <si>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</si>
  <si>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</si>
  <si>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</si>
  <si>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</si>
  <si>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</si>
  <si>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</si>
  <si>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</si>
  <si>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</si>
  <si>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</si>
  <si>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</si>
  <si>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</si>
  <si>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</si>
  <si>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</si>
  <si>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</si>
  <si>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</si>
  <si>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</si>
  <si>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</si>
  <si>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</si>
  <si>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</si>
  <si>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</si>
  <si>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</si>
  <si>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</si>
  <si>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</si>
  <si>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</si>
  <si>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</si>
  <si>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</si>
  <si>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</si>
  <si>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</si>
  <si>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</si>
  <si>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</si>
  <si>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</si>
  <si>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</si>
  <si>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</si>
  <si>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</si>
  <si>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</si>
  <si>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</si>
  <si>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</si>
  <si>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</si>
  <si>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</si>
  <si>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</si>
  <si>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</si>
  <si>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</si>
  <si>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</si>
  <si>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</si>
  <si>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</si>
  <si>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</si>
  <si>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</si>
  <si>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</si>
  <si>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</si>
  <si>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</si>
  <si>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</si>
  <si>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</si>
  <si>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</si>
  <si>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</si>
  <si>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</si>
  <si>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</si>
  <si>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</si>
  <si>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</si>
  <si>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</si>
  <si>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</si>
  <si>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</si>
  <si>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</si>
  <si>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</si>
  <si>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</si>
  <si>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</si>
  <si>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</si>
  <si>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</si>
  <si>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</si>
  <si>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</si>
  <si>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</si>
  <si>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</si>
  <si>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</si>
  <si>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</si>
  <si>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</si>
  <si>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</si>
  <si>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</si>
  <si>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</si>
  <si>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</si>
  <si>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</si>
  <si>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</si>
  <si>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</si>
  <si>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</si>
  <si>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</si>
  <si>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</si>
  <si>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</si>
  <si>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</si>
  <si>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</si>
  <si>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</si>
  <si>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</si>
  <si>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</si>
  <si>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</si>
  <si>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</si>
  <si>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</si>
  <si>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</si>
  <si>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</si>
  <si>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</si>
  <si>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</si>
  <si>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</si>
  <si>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</si>
  <si>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</si>
  <si>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</si>
  <si>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</si>
  <si>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</si>
  <si>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</si>
  <si>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</si>
  <si>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</si>
  <si>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</si>
  <si>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</si>
  <si>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</si>
  <si>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</si>
  <si>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</si>
  <si>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</si>
  <si>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</si>
  <si>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</si>
  <si>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</si>
  <si>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</si>
  <si>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Indicador de Proyecto de inversión</t>
  </si>
  <si>
    <t>Eficacia</t>
  </si>
  <si>
    <t>Ascendente</t>
  </si>
  <si>
    <t>Mensual</t>
  </si>
  <si>
    <t>1. Fortalecer el reconocimiento ciudadano del desempeño institucional del IDIPRON.</t>
  </si>
  <si>
    <t>Atención Ciudadanía</t>
  </si>
  <si>
    <t>ACI</t>
  </si>
  <si>
    <t>Estratégicos</t>
  </si>
  <si>
    <t>Numérico</t>
  </si>
  <si>
    <t>Indicador Estratégico</t>
  </si>
  <si>
    <t>Eficiencia</t>
  </si>
  <si>
    <t>Descendente</t>
  </si>
  <si>
    <t>Bimestral</t>
  </si>
  <si>
    <t>2. Desarrollo de estrategias para el fortalecimiento de las capacidades físicas, tecnológicas, administrativas, operativas y mejoramiento del desempeño institucional para enfrentar las necesidades del IDIPRON en el siglo XXI.</t>
  </si>
  <si>
    <t>Comunicaciones</t>
  </si>
  <si>
    <t>COM</t>
  </si>
  <si>
    <t>Misional</t>
  </si>
  <si>
    <t xml:space="preserve">Porcentaje </t>
  </si>
  <si>
    <t>Indicador Estratégico / Indicador de Gestión</t>
  </si>
  <si>
    <t>Efectividad</t>
  </si>
  <si>
    <t>Trimestral</t>
  </si>
  <si>
    <t>3. Determinar las acciones orientadas al cierre de brechas organizacionales.</t>
  </si>
  <si>
    <t>CID</t>
  </si>
  <si>
    <t xml:space="preserve">Apoyo </t>
  </si>
  <si>
    <t>Grado</t>
  </si>
  <si>
    <t>Indicador Estratégico / Indicador de Riesgo</t>
  </si>
  <si>
    <t>Calidad</t>
  </si>
  <si>
    <t>Cuatrimestral</t>
  </si>
  <si>
    <t>4. Diseñar e implementar prácticas pedagógicas innovadoras para el desarrollo de capacidades, talentos y oportunidades productivas para los jóvenes.</t>
  </si>
  <si>
    <t>GAM</t>
  </si>
  <si>
    <t>Nivel</t>
  </si>
  <si>
    <t>Indicador Estratégico / Indicador de Gestión / Indicador de Riesgo</t>
  </si>
  <si>
    <t>Semestral</t>
  </si>
  <si>
    <t>5. Armonizar el modelo pedagógico a las realidades del siglo XXI.</t>
  </si>
  <si>
    <t>Gestión Contractual</t>
  </si>
  <si>
    <t>GCO</t>
  </si>
  <si>
    <t>Indicador de Gestión</t>
  </si>
  <si>
    <t>Resultado</t>
  </si>
  <si>
    <t>Anual</t>
  </si>
  <si>
    <t>6. Ampliar, diversificar y fortalecer los servicios de la oferta pedagógica del IDIPRON.</t>
  </si>
  <si>
    <t>Gestión Desarrollo Humano</t>
  </si>
  <si>
    <t>GDH</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</si>
  <si>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</si>
  <si>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</si>
  <si>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</si>
  <si>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</si>
  <si>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</si>
  <si>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</si>
  <si>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</si>
  <si>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8. Fortalecer la gestión del conocimiento de la entidad en la atención y prevención de las diversas dinámicas de la calle que afecta a los niños, niñas, adolescentes y jóvenes.</t>
  </si>
  <si>
    <t>GDO</t>
  </si>
  <si>
    <t>9. Diseñar e implementar estrategias para el posicionamiento del IDIPRON a nivel distrital, nacional, regional y global.</t>
  </si>
  <si>
    <t>GFI</t>
  </si>
  <si>
    <t>N/A</t>
  </si>
  <si>
    <t>Gestión Jurídica</t>
  </si>
  <si>
    <t>GJU</t>
  </si>
  <si>
    <t>Gestión Logística</t>
  </si>
  <si>
    <t>GLO</t>
  </si>
  <si>
    <t>Gestión Tecnológica y de la Información</t>
  </si>
  <si>
    <t>TIC</t>
  </si>
  <si>
    <t>Investigación</t>
  </si>
  <si>
    <t>INV</t>
  </si>
  <si>
    <t>Mantenimiento de Bienes</t>
  </si>
  <si>
    <t>MBI</t>
  </si>
  <si>
    <t>MP</t>
  </si>
  <si>
    <t>Planeación</t>
  </si>
  <si>
    <t>PLA</t>
  </si>
  <si>
    <t>SEG</t>
  </si>
  <si>
    <t>Servicios Administrativos</t>
  </si>
  <si>
    <t>SAD</t>
  </si>
  <si>
    <t>Mejorar la infraestructura tecnológica y de comunicaciones del instituto para garantizar  el optimo funcionamiento administrativo y operativo de las unidades de protección integral y las sedes administrativas</t>
  </si>
  <si>
    <t>E-PLA-FT-028</t>
  </si>
  <si>
    <t>07</t>
  </si>
  <si>
    <t>HOJA DE VIDA Y MONITOREO INDICADOR</t>
  </si>
  <si>
    <t>VIGENCIA DESDE</t>
  </si>
  <si>
    <t>INFORMACIÓN PROCESO</t>
  </si>
  <si>
    <t>TIPO DE PROCESO</t>
  </si>
  <si>
    <t>NOMBRE DEL PROCESO</t>
  </si>
  <si>
    <t>SIGLA</t>
  </si>
  <si>
    <t>DEFINICIÓN DEL INDICADOR</t>
  </si>
  <si>
    <t>NOMBRE DEL INDICADOR</t>
  </si>
  <si>
    <t>TIPO</t>
  </si>
  <si>
    <t>CÓDIGO DE INDICADOR</t>
  </si>
  <si>
    <t>Cumplimiento de Términos Disciplinarios</t>
  </si>
  <si>
    <t>IN-PEI/GES-CID-001</t>
  </si>
  <si>
    <t>01</t>
  </si>
  <si>
    <t xml:space="preserve">OBJETIVO ESTRATÉGICO </t>
  </si>
  <si>
    <t xml:space="preserve">INICIATIVA ESTRATÉGICO </t>
  </si>
  <si>
    <t>CÓDIGO ASIGNADO AL PROYECTO DE INVERSIÓN</t>
  </si>
  <si>
    <t>NOMBRE DEL PROYECTO</t>
  </si>
  <si>
    <t>OBJETIVO DEL INDICADOR</t>
  </si>
  <si>
    <t>TIPOLOGÍA DE INDICADOR</t>
  </si>
  <si>
    <t>LÍNEA BASE</t>
  </si>
  <si>
    <t>META OBJETIVO</t>
  </si>
  <si>
    <t>META</t>
  </si>
  <si>
    <t xml:space="preserve">PLAZO  DE CUMPLIMIENTO </t>
  </si>
  <si>
    <t>VIGENCIA DE CUMPLIMENTO</t>
  </si>
  <si>
    <t>Establecer el oportuno tramite y sustanciación de los procesos disciplinarios por parte de la Oficina de Control Disciplinario Interno</t>
  </si>
  <si>
    <t>2021</t>
  </si>
  <si>
    <t>2022</t>
  </si>
  <si>
    <t>2023</t>
  </si>
  <si>
    <t>2024</t>
  </si>
  <si>
    <t>3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</si>
  <si>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</si>
  <si>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</si>
  <si>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</si>
  <si>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</si>
  <si>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</si>
  <si>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</si>
  <si>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</si>
  <si>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</si>
  <si>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</si>
  <si>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</si>
  <si>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99% a 90%</t>
  </si>
  <si>
    <t>&lt;89%</t>
  </si>
  <si>
    <t>El Proceso de Control Interno Disciplinario, Oficina asesora de Planeación, Entes de Control Externo e Interno</t>
  </si>
  <si>
    <t>FUENTE DE INFORMACIÓN</t>
  </si>
  <si>
    <t>FÓRMULA DE CÁLCULO DEL INDICADOR</t>
  </si>
  <si>
    <t>Actas de reunión, base de datos consecutivo de autos.</t>
  </si>
  <si>
    <t>(Número de expedientes gestionados/ Número de quejas o informes allegados a la Oficina de Control Disciplinario Interno)*100</t>
  </si>
  <si>
    <t>COMPORTAMIENTO INDICADOR</t>
  </si>
  <si>
    <t>Meses:</t>
  </si>
  <si>
    <t>Dato Numerador:</t>
  </si>
  <si>
    <t>Dato Denominador:</t>
  </si>
  <si>
    <t>MONITOREO INDICADOR</t>
  </si>
  <si>
    <t>Periodo</t>
  </si>
  <si>
    <t>Resultado monitoreo</t>
  </si>
  <si>
    <t>Resultado Meta Vigencia</t>
  </si>
  <si>
    <t>Resultado Meta Trienio*</t>
  </si>
  <si>
    <t>* El procedio del Trienio equivalente 100% de cumplimiento</t>
  </si>
  <si>
    <t>ANÁLISIS RESULTADO DEL INDICADOR</t>
  </si>
  <si>
    <t>Para el primer trimestre se allegaron 18 nuevas quejas o informes de servidor público, a los cuales la Oficina de Control Disciplinario Interno, realizó el respectivo análisis jurídico y procedió conforme a Derecho a realizar aprtura de indagación previa o inhibitorio</t>
  </si>
  <si>
    <t>LIMITANTES</t>
  </si>
  <si>
    <t>CONTROL DE CAMBIOS DEL INDICADOR</t>
  </si>
  <si>
    <t>FECHA</t>
  </si>
  <si>
    <t>CAMBIOS</t>
  </si>
  <si>
    <t>JUSTIFICACIÓN</t>
  </si>
  <si>
    <t>FECHA QUE APLICA LA MODIFICACIÓN</t>
  </si>
  <si>
    <t xml:space="preserve">Creación </t>
  </si>
  <si>
    <t>Medir el objetivo de la caracterización y el plan de acción del Proceso de Control Disciplinario Interno</t>
  </si>
  <si>
    <t>APROBACIÓN</t>
  </si>
  <si>
    <t>ELABORO:</t>
  </si>
  <si>
    <t>NELSON FERNANDO PALOMINO BRIÑEZ</t>
  </si>
  <si>
    <t>CARGO:</t>
  </si>
  <si>
    <t>PROFESIONAL CONTRATISTAS</t>
  </si>
  <si>
    <t>REVISO:</t>
  </si>
  <si>
    <t>OSCAR JAVIER GUTIÉRREZ BARRAGÁN</t>
  </si>
  <si>
    <t>JEFE DE LA OFICINA CONTROL DISCIPLINARIO INTERNO</t>
  </si>
  <si>
    <t>APROBÓ:</t>
  </si>
  <si>
    <t>REVISIÓN Y SEGUIMIENTO POR LA OAP</t>
  </si>
  <si>
    <t>REVISO OAP:</t>
  </si>
  <si>
    <t>YULI CRISTEL PEÑA ARBOLEDA</t>
  </si>
  <si>
    <t>PROFESIONAL CONTRATISTA</t>
  </si>
  <si>
    <t>INGRID CAROLINA ARDILA MUÑOZ</t>
  </si>
  <si>
    <t>Índice de conocimiento frente a la normatividad disciplinaria</t>
  </si>
  <si>
    <t>IN-PEI/GES-CID-002</t>
  </si>
  <si>
    <t>Medir el conocimiento de la Ley 1952 de 2019 de los funcionarios y contratistas del IDIRPON</t>
  </si>
  <si>
    <t>79% a 60%</t>
  </si>
  <si>
    <t>&lt;59%</t>
  </si>
  <si>
    <t>Resultados de la encuesta de percepción normativa aplicada</t>
  </si>
  <si>
    <t xml:space="preserve"> Promedio del total de los resultado de la encuesta de percepción normativa</t>
  </si>
  <si>
    <t>Junio 2022</t>
  </si>
  <si>
    <t>Diciembre 2022</t>
  </si>
  <si>
    <t>Junio 2023</t>
  </si>
  <si>
    <t>Diciembre 2023</t>
  </si>
  <si>
    <t>Junio 2024</t>
  </si>
  <si>
    <t>Diciembre 2024</t>
  </si>
  <si>
    <t>Junio 2025</t>
  </si>
  <si>
    <t>Diciembre 2025</t>
  </si>
  <si>
    <t>LA MEDICIÓN DE ESTE INDICADOR SERÁ A PARTIR DEL SEGUNDO SEMESTRE DE 2022</t>
  </si>
  <si>
    <t>Gestión Preventiva en materia disciplinaria</t>
  </si>
  <si>
    <t>IN-PEI/GES-CID-003</t>
  </si>
  <si>
    <t>Medir el cumplimiento de las actividades programadas en el marco de la gestión preventiva disciplinaria.</t>
  </si>
  <si>
    <t>Tip´s disciplinarios, actas de asistencia a capcitaciones</t>
  </si>
  <si>
    <t>(Número de actividades de gestión preventiva desarrolladas / Número de actividades de gestión preventiva programadas)*100</t>
  </si>
  <si>
    <r>
      <t>Para este periodo, se programaron 2 tip´s disciplinarios y una capacitación dirigida a los funcionarios y contratistas del IDIPRON, la cual se realizó el día 29 de abril y el tema a tratar fue "</t>
    </r>
    <r>
      <rPr>
        <i/>
        <sz val="10"/>
        <rFont val="Times New Roman"/>
        <family val="1"/>
      </rPr>
      <t>Perdida, deterioro, uso indebido, daño de documentos o elementos</t>
    </r>
    <r>
      <rPr>
        <sz val="10"/>
        <rFont val="Times New Roman"/>
        <family val="1"/>
      </rPr>
      <t>", y se realizó una capacitación en conjunto con el Área de Almacén e Inventarios el día 2 de junio de 2022 y se trató el tema de "</t>
    </r>
    <r>
      <rPr>
        <i/>
        <sz val="10"/>
        <rFont val="Times New Roman"/>
        <family val="1"/>
      </rPr>
      <t xml:space="preserve">Conflicto de Intereses". </t>
    </r>
    <r>
      <rPr>
        <sz val="10"/>
        <rFont val="Times New Roman"/>
        <family val="1"/>
      </rPr>
      <t xml:space="preserve">Razón por la la cual se marcan 4 actividades que correspondieron a 2 tip´s disciplinarios y dos capacitaciones. </t>
    </r>
  </si>
  <si>
    <t>Oficina  control interno disciplinario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</si>
</sst>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0.0%"/>
    <numFmt numFmtId="166" formatCode="dd/mm/yyyy;@"/>
  </numFmts>
  <fonts count="38">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b/>
      <u/>
      <sz val="14"/>
      <name val="Arial"/>
      <family val="2"/>
    </font>
    <font>
      <sz val="11"/>
      <color indexed="8"/>
      <name val="Arial1"/>
    </font>
    <font>
      <i/>
      <sz val="12"/>
      <name val="Arial"/>
      <family val="2"/>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b/>
      <sz val="10"/>
      <color rgb="FF000000"/>
      <name val="Times New Roman"/>
      <family val="1"/>
      <charset val="1"/>
    </font>
    <font>
      <sz val="10"/>
      <color rgb="FF000000"/>
      <name val="Times New Roman"/>
      <family val="1"/>
      <charset val="1"/>
    </font>
    <font>
      <i/>
      <sz val="10"/>
      <name val="Times New Roman"/>
      <family val="1"/>
    </font>
  </fonts>
  <fills count="18">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5" tint="0.39997558519241921"/>
        <bgColor indexed="45"/>
      </patternFill>
    </fill>
    <fill>
      <patternFill patternType="solid">
        <fgColor theme="5" tint="0.39997558519241921"/>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medium">
        <color theme="3" tint="-0.249977111117893"/>
      </left>
      <right style="medium">
        <color rgb="FF333F4F"/>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8"/>
      </right>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7" fillId="0" borderId="0"/>
  </cellStyleXfs>
  <cellXfs count="421">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2" borderId="32" xfId="0" applyFont="1" applyFill="1" applyBorder="1" applyAlignment="1" applyProtection="1">
      <alignment vertical="center" wrapText="1"/>
      <protection locked="0"/>
    </xf>
    <xf numFmtId="0" fontId="22" fillId="12" borderId="48" xfId="0" applyFont="1" applyFill="1" applyBorder="1" applyAlignment="1" applyProtection="1">
      <alignment vertical="center" wrapText="1"/>
      <protection locked="0"/>
    </xf>
    <xf numFmtId="0" fontId="22" fillId="12" borderId="51" xfId="0" applyFont="1" applyFill="1" applyBorder="1" applyAlignment="1" applyProtection="1">
      <alignment vertical="center" wrapText="1"/>
      <protection locked="0"/>
    </xf>
    <xf numFmtId="0" fontId="22" fillId="12" borderId="6" xfId="0" applyFont="1" applyFill="1" applyBorder="1" applyAlignment="1" applyProtection="1">
      <alignment vertical="center" wrapText="1"/>
      <protection locked="0"/>
    </xf>
    <xf numFmtId="0" fontId="22" fillId="12" borderId="34" xfId="0" applyFont="1" applyFill="1" applyBorder="1" applyAlignment="1" applyProtection="1">
      <alignment vertical="center" wrapText="1"/>
      <protection locked="0"/>
    </xf>
    <xf numFmtId="0" fontId="22" fillId="12" borderId="41" xfId="0" applyFont="1" applyFill="1" applyBorder="1" applyAlignment="1" applyProtection="1">
      <alignment vertical="center" wrapText="1"/>
      <protection locked="0"/>
    </xf>
    <xf numFmtId="14" fontId="8" fillId="6" borderId="7" xfId="0" applyNumberFormat="1" applyFont="1" applyFill="1" applyBorder="1" applyAlignment="1" applyProtection="1">
      <alignment vertical="center" wrapText="1"/>
      <protection locked="0"/>
    </xf>
    <xf numFmtId="1" fontId="9" fillId="8" borderId="7" xfId="0" applyNumberFormat="1" applyFont="1" applyFill="1" applyBorder="1" applyAlignment="1" applyProtection="1">
      <alignment vertical="center" wrapText="1"/>
      <protection locked="0"/>
    </xf>
    <xf numFmtId="9" fontId="10"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1" borderId="20" xfId="0" applyFont="1" applyFill="1" applyBorder="1" applyAlignment="1" applyProtection="1">
      <alignment horizontal="center" vertical="center" wrapText="1"/>
      <protection locked="0"/>
    </xf>
    <xf numFmtId="9" fontId="17" fillId="12" borderId="48" xfId="0" applyNumberFormat="1" applyFont="1" applyFill="1" applyBorder="1" applyAlignment="1" applyProtection="1">
      <alignment horizontal="center" vertical="center" wrapText="1"/>
      <protection locked="0"/>
    </xf>
    <xf numFmtId="9" fontId="17" fillId="12" borderId="6" xfId="0" applyNumberFormat="1" applyFont="1" applyFill="1" applyBorder="1" applyAlignment="1" applyProtection="1">
      <alignment horizontal="center" vertical="center" wrapText="1"/>
      <protection locked="0"/>
    </xf>
    <xf numFmtId="9" fontId="17" fillId="12" borderId="41" xfId="0" applyNumberFormat="1" applyFont="1" applyFill="1" applyBorder="1" applyAlignment="1" applyProtection="1">
      <alignment horizontal="center" vertical="center" wrapText="1"/>
      <protection locked="0"/>
    </xf>
    <xf numFmtId="0" fontId="11" fillId="11" borderId="13" xfId="0" applyFont="1" applyFill="1" applyBorder="1" applyAlignment="1" applyProtection="1">
      <alignment horizontal="center" vertical="center" wrapText="1"/>
      <protection locked="0"/>
    </xf>
    <xf numFmtId="164" fontId="11" fillId="11" borderId="9" xfId="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51"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9" fontId="10" fillId="3" borderId="28" xfId="2"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0" fontId="22" fillId="12" borderId="1" xfId="0" applyFont="1" applyFill="1" applyBorder="1" applyAlignment="1" applyProtection="1">
      <alignment vertical="center" wrapText="1"/>
      <protection locked="0"/>
    </xf>
    <xf numFmtId="9" fontId="17" fillId="12" borderId="1" xfId="0" applyNumberFormat="1" applyFont="1" applyFill="1" applyBorder="1" applyAlignment="1" applyProtection="1">
      <alignment horizontal="center" vertical="center" wrapText="1"/>
      <protection locked="0"/>
    </xf>
    <xf numFmtId="9" fontId="17" fillId="12" borderId="32" xfId="0" applyNumberFormat="1" applyFont="1" applyFill="1" applyBorder="1" applyAlignment="1" applyProtection="1">
      <alignment horizontal="center" vertical="center" wrapText="1"/>
      <protection locked="0"/>
    </xf>
    <xf numFmtId="0" fontId="22" fillId="12" borderId="63" xfId="0" applyFont="1" applyFill="1" applyBorder="1" applyAlignment="1" applyProtection="1">
      <alignment vertical="center" wrapText="1"/>
      <protection locked="0"/>
    </xf>
    <xf numFmtId="9" fontId="17" fillId="12" borderId="63" xfId="0" applyNumberFormat="1" applyFont="1" applyFill="1" applyBorder="1" applyAlignment="1" applyProtection="1">
      <alignment horizontal="center" vertical="center" wrapText="1"/>
      <protection locked="0"/>
    </xf>
    <xf numFmtId="0" fontId="27" fillId="0" borderId="0" xfId="4"/>
    <xf numFmtId="0" fontId="27" fillId="0" borderId="0" xfId="4" applyAlignment="1">
      <alignment horizontal="left" wrapText="1"/>
    </xf>
    <xf numFmtId="0" fontId="5" fillId="2" borderId="7"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0" fontId="15" fillId="10" borderId="7" xfId="3" applyFont="1" applyFill="1" applyBorder="1" applyAlignment="1" applyProtection="1">
      <alignment horizontal="center" vertical="center" wrapText="1"/>
      <protection locked="0"/>
    </xf>
    <xf numFmtId="0" fontId="15" fillId="10" borderId="9" xfId="3" applyFont="1" applyFill="1" applyBorder="1" applyAlignment="1" applyProtection="1">
      <alignment horizontal="center" vertical="center" wrapText="1"/>
      <protection locked="0"/>
    </xf>
    <xf numFmtId="0" fontId="15" fillId="10" borderId="8" xfId="3" applyFont="1" applyFill="1" applyBorder="1" applyAlignment="1" applyProtection="1">
      <alignment vertical="center" wrapText="1"/>
      <protection locked="0"/>
    </xf>
    <xf numFmtId="0" fontId="15" fillId="10" borderId="77"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8" xfId="3" applyFont="1" applyFill="1" applyBorder="1" applyAlignment="1" applyProtection="1">
      <alignment vertical="center" wrapText="1"/>
      <protection locked="0"/>
    </xf>
    <xf numFmtId="0" fontId="5" fillId="2" borderId="77" xfId="3" applyFont="1" applyFill="1" applyBorder="1" applyAlignment="1" applyProtection="1">
      <alignment horizontal="center" vertical="center" wrapText="1"/>
      <protection locked="0"/>
    </xf>
    <xf numFmtId="14" fontId="5" fillId="2" borderId="77" xfId="3" applyNumberFormat="1" applyFont="1" applyFill="1" applyBorder="1" applyAlignment="1" applyProtection="1">
      <alignment horizontal="center" vertical="center" wrapText="1"/>
      <protection locked="0"/>
    </xf>
    <xf numFmtId="0" fontId="21" fillId="13" borderId="78" xfId="0" applyFont="1" applyFill="1" applyBorder="1" applyAlignment="1" applyProtection="1">
      <alignment vertical="center" wrapText="1"/>
      <protection locked="0"/>
    </xf>
    <xf numFmtId="0" fontId="5" fillId="12" borderId="19" xfId="0" applyFont="1" applyFill="1" applyBorder="1" applyAlignment="1" applyProtection="1">
      <alignment vertical="center"/>
      <protection locked="0"/>
    </xf>
    <xf numFmtId="1" fontId="9" fillId="8" borderId="7" xfId="0" applyNumberFormat="1" applyFont="1" applyFill="1" applyBorder="1" applyAlignment="1" applyProtection="1">
      <alignment horizontal="center" vertical="center" wrapText="1"/>
      <protection locked="0"/>
    </xf>
    <xf numFmtId="0" fontId="28" fillId="12" borderId="32" xfId="0" applyFont="1" applyFill="1" applyBorder="1" applyAlignment="1" applyProtection="1">
      <alignment vertical="center" wrapText="1"/>
      <protection locked="0"/>
    </xf>
    <xf numFmtId="0" fontId="28" fillId="12" borderId="51" xfId="0" applyFont="1" applyFill="1" applyBorder="1" applyAlignment="1" applyProtection="1">
      <alignment vertical="center" wrapText="1"/>
      <protection locked="0"/>
    </xf>
    <xf numFmtId="0" fontId="28" fillId="12" borderId="1" xfId="0" applyFont="1" applyFill="1" applyBorder="1" applyAlignment="1" applyProtection="1">
      <alignment vertical="center" wrapText="1"/>
      <protection locked="0"/>
    </xf>
    <xf numFmtId="0" fontId="30" fillId="0" borderId="0" xfId="4" applyFont="1"/>
    <xf numFmtId="0" fontId="31" fillId="0" borderId="0" xfId="4" applyFont="1"/>
    <xf numFmtId="0" fontId="29" fillId="0" borderId="0" xfId="4" applyFont="1" applyAlignment="1">
      <alignment vertical="center" wrapText="1"/>
    </xf>
    <xf numFmtId="49" fontId="32" fillId="17" borderId="1" xfId="4" applyNumberFormat="1" applyFont="1" applyFill="1" applyBorder="1" applyAlignment="1">
      <alignment horizontal="center" vertical="center" wrapText="1"/>
    </xf>
    <xf numFmtId="9" fontId="32" fillId="0" borderId="1" xfId="4" applyNumberFormat="1" applyFont="1" applyBorder="1" applyAlignment="1">
      <alignment horizontal="center" vertical="center" wrapText="1"/>
    </xf>
    <xf numFmtId="0" fontId="32" fillId="0" borderId="83" xfId="4" applyFont="1" applyBorder="1" applyAlignment="1">
      <alignment horizontal="center" vertical="center" wrapText="1"/>
    </xf>
    <xf numFmtId="0" fontId="33" fillId="0" borderId="0" xfId="4" applyFont="1"/>
    <xf numFmtId="10" fontId="30" fillId="0" borderId="0" xfId="4" applyNumberFormat="1" applyFont="1"/>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29" fillId="0" borderId="86" xfId="4" applyFont="1" applyBorder="1" applyAlignment="1">
      <alignment horizontal="center" vertical="center"/>
    </xf>
    <xf numFmtId="0" fontId="29" fillId="0" borderId="1" xfId="4" applyFont="1" applyBorder="1" applyAlignment="1">
      <alignment horizontal="center" vertical="center"/>
    </xf>
    <xf numFmtId="0" fontId="29" fillId="0" borderId="1" xfId="4" applyFont="1" applyBorder="1" applyAlignment="1">
      <alignment horizontal="center" vertical="center" wrapText="1"/>
    </xf>
    <xf numFmtId="0" fontId="29" fillId="0" borderId="1" xfId="4" applyFont="1" applyBorder="1" applyAlignment="1">
      <alignment horizontal="center" wrapText="1"/>
    </xf>
    <xf numFmtId="0" fontId="30" fillId="0" borderId="1" xfId="4" applyFont="1" applyBorder="1" applyAlignment="1">
      <alignment horizontal="center" vertical="center"/>
    </xf>
    <xf numFmtId="9" fontId="30" fillId="0" borderId="1" xfId="4" applyNumberFormat="1" applyFont="1" applyBorder="1" applyAlignment="1">
      <alignment horizontal="center" vertical="center"/>
    </xf>
    <xf numFmtId="9" fontId="30" fillId="0" borderId="1" xfId="4" applyNumberFormat="1" applyFont="1" applyBorder="1" applyAlignment="1">
      <alignment horizontal="center" vertical="center" wrapText="1"/>
    </xf>
    <xf numFmtId="0" fontId="29" fillId="0" borderId="0" xfId="4" applyFont="1" applyAlignment="1">
      <alignment horizontal="center" vertical="center"/>
    </xf>
    <xf numFmtId="0" fontId="29" fillId="0" borderId="0" xfId="4" applyFont="1" applyAlignment="1">
      <alignment horizontal="center"/>
    </xf>
    <xf numFmtId="10" fontId="30" fillId="0" borderId="0" xfId="4" applyNumberFormat="1" applyFont="1" applyAlignment="1">
      <alignment horizontal="center" vertical="center"/>
    </xf>
    <xf numFmtId="0" fontId="30" fillId="0" borderId="40" xfId="4" applyFont="1" applyBorder="1" applyAlignment="1">
      <alignment horizontal="center" vertical="center"/>
    </xf>
    <xf numFmtId="9" fontId="30" fillId="0" borderId="0" xfId="4" applyNumberFormat="1" applyFont="1" applyAlignment="1">
      <alignment horizontal="center" vertical="center"/>
    </xf>
    <xf numFmtId="9" fontId="30" fillId="0" borderId="0" xfId="4" applyNumberFormat="1" applyFont="1" applyAlignment="1">
      <alignment horizontal="center" vertical="center" wrapText="1"/>
    </xf>
    <xf numFmtId="0" fontId="30" fillId="0" borderId="4" xfId="4" applyFont="1" applyBorder="1" applyAlignment="1">
      <alignment horizontal="center" vertical="center"/>
    </xf>
    <xf numFmtId="9" fontId="30" fillId="0" borderId="5" xfId="4" applyNumberFormat="1" applyFont="1" applyBorder="1" applyAlignment="1">
      <alignment horizontal="center" vertical="center"/>
    </xf>
    <xf numFmtId="9" fontId="30" fillId="0" borderId="5" xfId="4" applyNumberFormat="1" applyFont="1" applyBorder="1" applyAlignment="1">
      <alignment horizontal="center" vertical="center" wrapText="1"/>
    </xf>
    <xf numFmtId="0" fontId="30" fillId="0" borderId="5" xfId="4" applyFont="1" applyBorder="1"/>
    <xf numFmtId="10" fontId="30" fillId="0" borderId="5" xfId="4" applyNumberFormat="1" applyFont="1" applyBorder="1" applyAlignment="1">
      <alignment horizontal="center" vertical="center"/>
    </xf>
    <xf numFmtId="0" fontId="29" fillId="0" borderId="5" xfId="4" applyFont="1" applyBorder="1" applyAlignment="1">
      <alignment horizontal="center" vertical="center"/>
    </xf>
    <xf numFmtId="0" fontId="30" fillId="0" borderId="6" xfId="4" applyFont="1" applyBorder="1"/>
    <xf numFmtId="0" fontId="34" fillId="0" borderId="0" xfId="4" applyFont="1"/>
    <xf numFmtId="0" fontId="30" fillId="0" borderId="0" xfId="4" applyFont="1" applyAlignment="1">
      <alignment horizontal="center" vertical="center"/>
    </xf>
    <xf numFmtId="0" fontId="6" fillId="0" borderId="1" xfId="4" applyFont="1" applyBorder="1" applyAlignment="1">
      <alignment horizontal="center" vertical="center"/>
    </xf>
    <xf numFmtId="0" fontId="32" fillId="0" borderId="1" xfId="4" applyFont="1" applyBorder="1" applyAlignment="1">
      <alignment horizontal="center" vertical="center" wrapText="1"/>
    </xf>
    <xf numFmtId="0" fontId="29" fillId="0" borderId="1" xfId="4" applyFont="1" applyBorder="1" applyAlignment="1">
      <alignment horizontal="left" vertical="center"/>
    </xf>
    <xf numFmtId="0" fontId="6" fillId="0" borderId="1" xfId="4" applyFont="1" applyBorder="1" applyAlignment="1">
      <alignment horizontal="left" vertical="center"/>
    </xf>
    <xf numFmtId="0" fontId="30" fillId="0" borderId="0" xfId="4" applyFont="1" applyAlignment="1">
      <alignment wrapTex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86" xfId="0" applyFont="1" applyBorder="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30" fillId="0" borderId="0" xfId="0" applyFont="1"/>
    <xf numFmtId="49" fontId="32" fillId="0" borderId="1" xfId="4" applyNumberFormat="1" applyFont="1" applyBorder="1" applyAlignment="1">
      <alignment horizontal="center" vertical="center"/>
    </xf>
    <xf numFmtId="9" fontId="30" fillId="0" borderId="1" xfId="0" applyNumberFormat="1" applyFont="1" applyBorder="1" applyAlignment="1">
      <alignment horizontal="center" vertical="center"/>
    </xf>
    <xf numFmtId="9" fontId="30" fillId="0" borderId="1" xfId="0" applyNumberFormat="1" applyFont="1" applyBorder="1" applyAlignment="1">
      <alignment horizontal="center" vertical="center" wrapText="1"/>
    </xf>
    <xf numFmtId="0" fontId="29" fillId="0" borderId="0" xfId="0" applyFont="1" applyAlignment="1">
      <alignment horizontal="center" vertical="center"/>
    </xf>
    <xf numFmtId="0" fontId="29" fillId="0" borderId="0" xfId="0" applyFont="1" applyAlignment="1">
      <alignment horizontal="center"/>
    </xf>
    <xf numFmtId="10" fontId="30" fillId="0" borderId="0" xfId="0" applyNumberFormat="1" applyFont="1" applyAlignment="1">
      <alignment horizontal="center" vertical="center"/>
    </xf>
    <xf numFmtId="0" fontId="30" fillId="0" borderId="40" xfId="0" applyFont="1" applyBorder="1" applyAlignment="1">
      <alignment horizontal="center" vertical="center"/>
    </xf>
    <xf numFmtId="9" fontId="30" fillId="0" borderId="0" xfId="0" applyNumberFormat="1" applyFont="1" applyAlignment="1">
      <alignment horizontal="center" vertical="center"/>
    </xf>
    <xf numFmtId="9" fontId="30" fillId="0" borderId="0" xfId="0" applyNumberFormat="1" applyFont="1" applyAlignment="1">
      <alignment horizontal="center" vertical="center" wrapText="1"/>
    </xf>
    <xf numFmtId="0" fontId="30" fillId="0" borderId="4" xfId="0" applyFont="1" applyBorder="1" applyAlignment="1">
      <alignment horizontal="center" vertical="center"/>
    </xf>
    <xf numFmtId="9" fontId="30" fillId="0" borderId="5" xfId="0" applyNumberFormat="1" applyFont="1" applyBorder="1" applyAlignment="1">
      <alignment horizontal="center" vertical="center"/>
    </xf>
    <xf numFmtId="9" fontId="30" fillId="0" borderId="5" xfId="0" applyNumberFormat="1" applyFont="1" applyBorder="1" applyAlignment="1">
      <alignment horizontal="center" vertical="center" wrapText="1"/>
    </xf>
    <xf numFmtId="0" fontId="30" fillId="0" borderId="5" xfId="0" applyFont="1" applyBorder="1"/>
    <xf numFmtId="10" fontId="30" fillId="0" borderId="5" xfId="0" applyNumberFormat="1" applyFont="1" applyBorder="1" applyAlignment="1">
      <alignment horizontal="center" vertical="center"/>
    </xf>
    <xf numFmtId="0" fontId="29" fillId="0" borderId="5" xfId="0" applyFont="1" applyBorder="1" applyAlignment="1">
      <alignment horizontal="center" vertical="center"/>
    </xf>
    <xf numFmtId="0" fontId="30" fillId="0" borderId="6" xfId="0" applyFont="1" applyBorder="1"/>
    <xf numFmtId="0" fontId="10" fillId="10" borderId="78" xfId="3" applyFont="1" applyFill="1" applyBorder="1" applyAlignment="1" applyProtection="1">
      <alignment horizontal="center" vertical="center" wrapText="1"/>
      <protection locked="0"/>
    </xf>
    <xf numFmtId="0" fontId="5" fillId="8" borderId="79" xfId="0" applyFont="1" applyFill="1" applyBorder="1" applyAlignment="1" applyProtection="1">
      <alignment horizontal="center" vertical="center"/>
      <protection locked="0"/>
    </xf>
    <xf numFmtId="0" fontId="5" fillId="8" borderId="80" xfId="0" applyFont="1" applyFill="1" applyBorder="1" applyAlignment="1" applyProtection="1">
      <alignment horizontal="center" vertical="center"/>
      <protection locked="0"/>
    </xf>
    <xf numFmtId="0" fontId="5" fillId="8" borderId="81" xfId="0" applyFont="1" applyFill="1" applyBorder="1" applyAlignment="1" applyProtection="1">
      <alignment horizontal="center" vertical="center"/>
      <protection locked="0"/>
    </xf>
    <xf numFmtId="0" fontId="5" fillId="8" borderId="78" xfId="0" applyFont="1" applyFill="1" applyBorder="1" applyAlignment="1" applyProtection="1">
      <alignment horizontal="center" vertical="center"/>
      <protection locked="0"/>
    </xf>
    <xf numFmtId="14" fontId="5" fillId="8" borderId="78" xfId="0" applyNumberFormat="1" applyFont="1" applyFill="1" applyBorder="1" applyAlignment="1" applyProtection="1">
      <alignment horizontal="center" vertical="center"/>
      <protection locked="0"/>
    </xf>
    <xf numFmtId="166" fontId="17" fillId="3" borderId="77" xfId="0" applyNumberFormat="1" applyFont="1" applyFill="1" applyBorder="1" applyAlignment="1" applyProtection="1">
      <alignment horizontal="center" vertical="center" wrapText="1"/>
      <protection locked="0"/>
    </xf>
    <xf numFmtId="14" fontId="13" fillId="3" borderId="77" xfId="0" applyNumberFormat="1" applyFont="1" applyFill="1" applyBorder="1" applyAlignment="1" applyProtection="1">
      <alignment horizontal="center" vertical="center" wrapText="1"/>
      <protection locked="0"/>
    </xf>
    <xf numFmtId="0" fontId="13" fillId="3" borderId="77" xfId="0" applyFont="1" applyFill="1" applyBorder="1" applyAlignment="1" applyProtection="1">
      <alignment horizontal="center" vertical="center" wrapText="1"/>
      <protection locked="0"/>
    </xf>
    <xf numFmtId="14" fontId="13" fillId="3" borderId="66" xfId="0" applyNumberFormat="1" applyFont="1" applyFill="1" applyBorder="1" applyAlignment="1" applyProtection="1">
      <alignment horizontal="center" vertical="center" wrapText="1"/>
      <protection locked="0"/>
    </xf>
    <xf numFmtId="14" fontId="13" fillId="3" borderId="67" xfId="0" applyNumberFormat="1" applyFont="1" applyFill="1" applyBorder="1" applyAlignment="1" applyProtection="1">
      <alignment horizontal="center" vertical="center" wrapText="1"/>
      <protection locked="0"/>
    </xf>
    <xf numFmtId="14" fontId="13" fillId="3" borderId="68" xfId="0" applyNumberFormat="1" applyFont="1" applyFill="1" applyBorder="1" applyAlignment="1" applyProtection="1">
      <alignment horizontal="center" vertical="center" wrapText="1"/>
      <protection locked="0"/>
    </xf>
    <xf numFmtId="0" fontId="11" fillId="11" borderId="66" xfId="0" applyFont="1" applyFill="1" applyBorder="1" applyAlignment="1" applyProtection="1">
      <alignment horizontal="center" vertical="center" wrapText="1"/>
      <protection locked="0"/>
    </xf>
    <xf numFmtId="0" fontId="11" fillId="11" borderId="67" xfId="0" applyFont="1" applyFill="1" applyBorder="1" applyAlignment="1" applyProtection="1">
      <alignment horizontal="center" vertical="center" wrapText="1"/>
      <protection locked="0"/>
    </xf>
    <xf numFmtId="0" fontId="11" fillId="11" borderId="68" xfId="0" applyFont="1" applyFill="1" applyBorder="1" applyAlignment="1" applyProtection="1">
      <alignment horizontal="center" vertical="center" wrapText="1"/>
      <protection locked="0"/>
    </xf>
    <xf numFmtId="0" fontId="13" fillId="3" borderId="66" xfId="0" applyFont="1" applyFill="1" applyBorder="1" applyAlignment="1" applyProtection="1">
      <alignment horizontal="center" vertical="center" wrapText="1"/>
      <protection locked="0"/>
    </xf>
    <xf numFmtId="0" fontId="13" fillId="3" borderId="67" xfId="0" applyFont="1" applyFill="1" applyBorder="1" applyAlignment="1" applyProtection="1">
      <alignment horizontal="center" vertical="center" wrapText="1"/>
      <protection locked="0"/>
    </xf>
    <xf numFmtId="0" fontId="13" fillId="3" borderId="68" xfId="0" applyFont="1" applyFill="1" applyBorder="1" applyAlignment="1" applyProtection="1">
      <alignment horizontal="center" vertical="center" wrapText="1"/>
      <protection locked="0"/>
    </xf>
    <xf numFmtId="0" fontId="15" fillId="10" borderId="77" xfId="3" applyFont="1" applyFill="1" applyBorder="1" applyAlignment="1" applyProtection="1">
      <alignment horizontal="center" vertical="center" wrapText="1"/>
      <protection locked="0"/>
    </xf>
    <xf numFmtId="0" fontId="11" fillId="11" borderId="16" xfId="0" applyFont="1" applyFill="1" applyBorder="1" applyAlignment="1" applyProtection="1">
      <alignment horizontal="center" vertical="center" wrapText="1"/>
      <protection locked="0"/>
    </xf>
    <xf numFmtId="0" fontId="11" fillId="11" borderId="36" xfId="0" applyFont="1" applyFill="1" applyBorder="1" applyAlignment="1" applyProtection="1">
      <alignment horizontal="center" vertical="center" wrapText="1"/>
      <protection locked="0"/>
    </xf>
    <xf numFmtId="0" fontId="11" fillId="11" borderId="70" xfId="0" applyFont="1" applyFill="1" applyBorder="1" applyAlignment="1" applyProtection="1">
      <alignment horizontal="center" vertical="center" wrapText="1"/>
      <protection locked="0"/>
    </xf>
    <xf numFmtId="0" fontId="11" fillId="11" borderId="37" xfId="0" applyFont="1" applyFill="1" applyBorder="1" applyAlignment="1" applyProtection="1">
      <alignment horizontal="center" vertical="center" wrapText="1"/>
      <protection locked="0"/>
    </xf>
    <xf numFmtId="0" fontId="13" fillId="3" borderId="44" xfId="0" applyFont="1" applyFill="1" applyBorder="1" applyAlignment="1" applyProtection="1">
      <alignment horizontal="center" vertical="center" wrapText="1"/>
      <protection locked="0"/>
    </xf>
    <xf numFmtId="0" fontId="13" fillId="3" borderId="31" xfId="0" applyFont="1" applyFill="1" applyBorder="1" applyAlignment="1" applyProtection="1">
      <alignment horizontal="center" vertical="center" wrapText="1"/>
      <protection locked="0"/>
    </xf>
    <xf numFmtId="0" fontId="13" fillId="3" borderId="46" xfId="0" applyFont="1" applyFill="1" applyBorder="1" applyAlignment="1" applyProtection="1">
      <alignment horizontal="center" vertical="center" wrapText="1"/>
      <protection locked="0"/>
    </xf>
    <xf numFmtId="0" fontId="17" fillId="0" borderId="66" xfId="0" applyFont="1" applyBorder="1" applyAlignment="1" applyProtection="1">
      <alignment horizontal="center" vertical="center" wrapText="1"/>
      <protection locked="0"/>
    </xf>
    <xf numFmtId="0" fontId="17" fillId="0" borderId="67" xfId="0" applyFont="1" applyBorder="1" applyAlignment="1" applyProtection="1">
      <alignment horizontal="center" vertical="center" wrapText="1"/>
      <protection locked="0"/>
    </xf>
    <xf numFmtId="0" fontId="17" fillId="0" borderId="68" xfId="0" applyFont="1" applyBorder="1" applyAlignment="1" applyProtection="1">
      <alignment horizontal="center" vertical="center" wrapText="1"/>
      <protection locked="0"/>
    </xf>
    <xf numFmtId="0" fontId="8" fillId="0" borderId="66" xfId="0" applyFont="1" applyBorder="1" applyAlignment="1" applyProtection="1">
      <alignment horizontal="center" vertical="center" wrapText="1"/>
      <protection locked="0"/>
    </xf>
    <xf numFmtId="0" fontId="8" fillId="0" borderId="67" xfId="0" applyFont="1" applyBorder="1" applyAlignment="1" applyProtection="1">
      <alignment horizontal="center" vertical="center" wrapText="1"/>
      <protection locked="0"/>
    </xf>
    <xf numFmtId="0" fontId="8" fillId="0" borderId="68" xfId="0" applyFont="1" applyBorder="1" applyAlignment="1" applyProtection="1">
      <alignment horizontal="center" vertical="center" wrapText="1"/>
      <protection locked="0"/>
    </xf>
    <xf numFmtId="0" fontId="17" fillId="0" borderId="44" xfId="0" applyFont="1" applyBorder="1" applyAlignment="1" applyProtection="1">
      <alignment horizontal="center" vertical="center" wrapText="1"/>
      <protection locked="0"/>
    </xf>
    <xf numFmtId="0" fontId="17" fillId="0" borderId="31" xfId="0" applyFont="1" applyBorder="1" applyAlignment="1" applyProtection="1">
      <alignment horizontal="center" vertical="center" wrapText="1"/>
      <protection locked="0"/>
    </xf>
    <xf numFmtId="0" fontId="17" fillId="0" borderId="46" xfId="0" applyFont="1" applyBorder="1" applyAlignment="1" applyProtection="1">
      <alignment horizontal="center" vertical="center" wrapText="1"/>
      <protection locked="0"/>
    </xf>
    <xf numFmtId="0" fontId="19" fillId="9" borderId="0" xfId="0" applyFont="1" applyFill="1" applyAlignment="1" applyProtection="1">
      <alignment horizontal="center" vertical="center" wrapText="1"/>
      <protection locked="0"/>
    </xf>
    <xf numFmtId="0" fontId="11" fillId="14" borderId="75" xfId="0" applyFont="1" applyFill="1" applyBorder="1" applyAlignment="1" applyProtection="1">
      <alignment horizontal="center" vertical="center" wrapText="1"/>
      <protection locked="0"/>
    </xf>
    <xf numFmtId="0" fontId="11" fillId="14" borderId="76" xfId="0" applyFont="1" applyFill="1" applyBorder="1" applyAlignment="1" applyProtection="1">
      <alignment horizontal="center" vertical="center" wrapText="1"/>
      <protection locked="0"/>
    </xf>
    <xf numFmtId="0" fontId="11" fillId="11" borderId="17" xfId="0" applyFont="1" applyFill="1" applyBorder="1" applyAlignment="1" applyProtection="1">
      <alignment horizontal="center" vertical="center" wrapText="1"/>
      <protection locked="0"/>
    </xf>
    <xf numFmtId="0" fontId="11" fillId="11" borderId="14" xfId="0" applyFont="1" applyFill="1" applyBorder="1" applyAlignment="1" applyProtection="1">
      <alignment horizontal="center" vertical="center" wrapText="1"/>
      <protection locked="0"/>
    </xf>
    <xf numFmtId="0" fontId="11" fillId="11" borderId="15" xfId="0" applyFont="1" applyFill="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9" fontId="17" fillId="3" borderId="33" xfId="2"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9" fontId="17" fillId="12" borderId="49" xfId="0" applyNumberFormat="1" applyFont="1" applyFill="1" applyBorder="1" applyAlignment="1" applyProtection="1">
      <alignment horizontal="center" vertical="center" wrapText="1"/>
      <protection locked="0"/>
    </xf>
    <xf numFmtId="9" fontId="17" fillId="12" borderId="50" xfId="0" applyNumberFormat="1" applyFont="1" applyFill="1" applyBorder="1" applyAlignment="1" applyProtection="1">
      <alignment horizontal="center" vertical="center" wrapText="1"/>
      <protection locked="0"/>
    </xf>
    <xf numFmtId="9" fontId="17" fillId="12" borderId="56" xfId="0" applyNumberFormat="1" applyFont="1" applyFill="1" applyBorder="1" applyAlignment="1" applyProtection="1">
      <alignment horizontal="center" vertical="center" wrapText="1"/>
      <protection locked="0"/>
    </xf>
    <xf numFmtId="0" fontId="8" fillId="3" borderId="66" xfId="0" applyFont="1" applyFill="1" applyBorder="1" applyAlignment="1" applyProtection="1">
      <alignment horizontal="center" vertical="center" wrapText="1"/>
      <protection locked="0"/>
    </xf>
    <xf numFmtId="0" fontId="8" fillId="3" borderId="67" xfId="0" applyFont="1" applyFill="1" applyBorder="1" applyAlignment="1" applyProtection="1">
      <alignment horizontal="center" vertical="center" wrapText="1"/>
      <protection locked="0"/>
    </xf>
    <xf numFmtId="0" fontId="8" fillId="3" borderId="68" xfId="0" applyFont="1" applyFill="1" applyBorder="1" applyAlignment="1" applyProtection="1">
      <alignment horizontal="center" vertical="center" wrapText="1"/>
      <protection locked="0"/>
    </xf>
    <xf numFmtId="9" fontId="17" fillId="3" borderId="44" xfId="0" applyNumberFormat="1" applyFont="1" applyFill="1" applyBorder="1" applyAlignment="1" applyProtection="1">
      <alignment horizontal="center" vertical="center" wrapText="1"/>
      <protection locked="0"/>
    </xf>
    <xf numFmtId="0" fontId="17" fillId="3" borderId="31" xfId="0" applyFont="1" applyFill="1" applyBorder="1" applyAlignment="1" applyProtection="1">
      <alignment horizontal="center" vertical="center" wrapText="1"/>
      <protection locked="0"/>
    </xf>
    <xf numFmtId="0" fontId="17" fillId="3" borderId="46" xfId="0" applyFont="1" applyFill="1" applyBorder="1" applyAlignment="1" applyProtection="1">
      <alignment horizontal="center" vertical="center" wrapText="1"/>
      <protection locked="0"/>
    </xf>
    <xf numFmtId="0" fontId="17" fillId="3" borderId="66" xfId="0" applyFont="1" applyFill="1" applyBorder="1" applyAlignment="1" applyProtection="1">
      <alignment horizontal="center" vertical="center" wrapText="1"/>
      <protection locked="0"/>
    </xf>
    <xf numFmtId="0" fontId="17" fillId="3" borderId="67" xfId="0" applyFont="1" applyFill="1" applyBorder="1" applyAlignment="1" applyProtection="1">
      <alignment horizontal="center" vertical="center" wrapText="1"/>
      <protection locked="0"/>
    </xf>
    <xf numFmtId="0" fontId="17" fillId="3" borderId="68"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69"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5" fillId="2" borderId="0" xfId="3" applyFont="1" applyFill="1" applyAlignment="1" applyProtection="1">
      <alignment horizontal="center" vertical="center" wrapText="1"/>
      <protection locked="0"/>
    </xf>
    <xf numFmtId="0" fontId="5" fillId="2" borderId="77" xfId="3" applyFont="1" applyFill="1" applyBorder="1" applyAlignment="1" applyProtection="1">
      <alignment horizontal="center" vertical="center" wrapText="1"/>
      <protection locked="0"/>
    </xf>
    <xf numFmtId="9" fontId="20" fillId="13" borderId="78" xfId="0" applyNumberFormat="1"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164" fontId="11" fillId="11" borderId="8" xfId="1" applyFont="1" applyFill="1" applyBorder="1" applyAlignment="1" applyProtection="1">
      <alignment horizontal="center" vertical="center" wrapText="1"/>
      <protection locked="0"/>
    </xf>
    <xf numFmtId="164" fontId="11" fillId="11" borderId="9" xfId="1" applyFont="1" applyFill="1" applyBorder="1" applyAlignment="1" applyProtection="1">
      <alignment horizontal="center" vertical="center" wrapText="1"/>
      <protection locked="0"/>
    </xf>
    <xf numFmtId="9" fontId="11" fillId="11" borderId="9" xfId="1" applyNumberFormat="1" applyFont="1" applyFill="1" applyBorder="1" applyAlignment="1" applyProtection="1">
      <alignment horizontal="center" vertical="center" wrapText="1"/>
      <protection locked="0"/>
    </xf>
    <xf numFmtId="9" fontId="11" fillId="11" borderId="10" xfId="1" applyNumberFormat="1" applyFont="1" applyFill="1" applyBorder="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165" fontId="18" fillId="3" borderId="38" xfId="2" applyNumberFormat="1" applyFont="1" applyFill="1" applyBorder="1" applyAlignment="1" applyProtection="1">
      <alignment horizontal="center" vertical="center" wrapText="1"/>
      <protection locked="0"/>
    </xf>
    <xf numFmtId="165" fontId="18" fillId="3" borderId="40" xfId="2" applyNumberFormat="1" applyFont="1" applyFill="1" applyBorder="1" applyAlignment="1" applyProtection="1">
      <alignment horizontal="center" vertical="center" wrapText="1"/>
      <protection locked="0"/>
    </xf>
    <xf numFmtId="165" fontId="18" fillId="3" borderId="42" xfId="2" applyNumberFormat="1" applyFont="1" applyFill="1" applyBorder="1" applyAlignment="1" applyProtection="1">
      <alignment horizontal="center" vertical="center" wrapText="1"/>
      <protection locked="0"/>
    </xf>
    <xf numFmtId="9" fontId="17" fillId="3" borderId="77" xfId="2" applyFont="1" applyFill="1" applyBorder="1" applyAlignment="1" applyProtection="1">
      <alignment horizontal="center" vertical="center" wrapText="1"/>
      <protection locked="0"/>
    </xf>
    <xf numFmtId="9" fontId="13" fillId="3" borderId="66" xfId="0" applyNumberFormat="1" applyFont="1" applyFill="1" applyBorder="1" applyAlignment="1" applyProtection="1">
      <alignment horizontal="center" vertical="center" wrapText="1"/>
      <protection locked="0"/>
    </xf>
    <xf numFmtId="0" fontId="22" fillId="12" borderId="60" xfId="0" applyFont="1" applyFill="1" applyBorder="1" applyAlignment="1" applyProtection="1">
      <alignment horizontal="center" vertical="center" wrapText="1"/>
      <protection locked="0"/>
    </xf>
    <xf numFmtId="0" fontId="22" fillId="12" borderId="32" xfId="0" applyFont="1" applyFill="1" applyBorder="1" applyAlignment="1" applyProtection="1">
      <alignment horizontal="center" vertical="center" wrapText="1"/>
      <protection locked="0"/>
    </xf>
    <xf numFmtId="0" fontId="22" fillId="12" borderId="61" xfId="0" applyFont="1" applyFill="1" applyBorder="1" applyAlignment="1" applyProtection="1">
      <alignment horizontal="center" vertical="center" wrapText="1"/>
      <protection locked="0"/>
    </xf>
    <xf numFmtId="0" fontId="22" fillId="12" borderId="1" xfId="0" applyFont="1" applyFill="1" applyBorder="1" applyAlignment="1" applyProtection="1">
      <alignment horizontal="center" vertical="center" wrapText="1"/>
      <protection locked="0"/>
    </xf>
    <xf numFmtId="0" fontId="22" fillId="12" borderId="62" xfId="0" applyFont="1" applyFill="1" applyBorder="1" applyAlignment="1" applyProtection="1">
      <alignment horizontal="center" vertical="center" wrapText="1"/>
      <protection locked="0"/>
    </xf>
    <xf numFmtId="0" fontId="22" fillId="12" borderId="63" xfId="0" applyFont="1" applyFill="1" applyBorder="1" applyAlignment="1" applyProtection="1">
      <alignment horizontal="center" vertical="center" wrapText="1"/>
      <protection locked="0"/>
    </xf>
    <xf numFmtId="0" fontId="11" fillId="3" borderId="66" xfId="0" applyFont="1" applyFill="1" applyBorder="1" applyAlignment="1" applyProtection="1">
      <alignment horizontal="center" vertical="center" wrapText="1"/>
      <protection locked="0"/>
    </xf>
    <xf numFmtId="0" fontId="11" fillId="3" borderId="67" xfId="0" applyFont="1" applyFill="1" applyBorder="1" applyAlignment="1" applyProtection="1">
      <alignment horizontal="center" vertical="center" wrapText="1"/>
      <protection locked="0"/>
    </xf>
    <xf numFmtId="10" fontId="17" fillId="3" borderId="33" xfId="2" applyNumberFormat="1" applyFont="1" applyFill="1" applyBorder="1" applyAlignment="1" applyProtection="1">
      <alignment horizontal="center" vertical="center" wrapText="1"/>
      <protection locked="0"/>
    </xf>
    <xf numFmtId="10" fontId="17" fillId="3" borderId="34" xfId="2" applyNumberFormat="1" applyFont="1" applyFill="1" applyBorder="1" applyAlignment="1" applyProtection="1">
      <alignment horizontal="center" vertical="center" wrapText="1"/>
      <protection locked="0"/>
    </xf>
    <xf numFmtId="10" fontId="17" fillId="3" borderId="35" xfId="2" applyNumberFormat="1" applyFont="1" applyFill="1" applyBorder="1" applyAlignment="1" applyProtection="1">
      <alignment horizontal="center" vertical="center" wrapText="1"/>
      <protection locked="0"/>
    </xf>
    <xf numFmtId="0" fontId="11" fillId="3" borderId="68" xfId="0" applyFont="1" applyFill="1" applyBorder="1" applyAlignment="1" applyProtection="1">
      <alignment horizontal="center" vertical="center" wrapText="1"/>
      <protection locked="0"/>
    </xf>
    <xf numFmtId="0" fontId="11" fillId="11" borderId="44" xfId="0" applyFont="1" applyFill="1" applyBorder="1" applyAlignment="1" applyProtection="1">
      <alignment horizontal="center" vertical="center" wrapText="1"/>
      <protection locked="0"/>
    </xf>
    <xf numFmtId="0" fontId="11" fillId="11" borderId="72" xfId="0" applyFont="1" applyFill="1" applyBorder="1" applyAlignment="1" applyProtection="1">
      <alignment horizontal="center" vertical="center" textRotation="90" wrapText="1"/>
      <protection locked="0"/>
    </xf>
    <xf numFmtId="0" fontId="11" fillId="11" borderId="16" xfId="0" applyFont="1" applyFill="1" applyBorder="1" applyAlignment="1" applyProtection="1">
      <alignment horizontal="center" vertical="center" textRotation="90" wrapText="1"/>
      <protection locked="0"/>
    </xf>
    <xf numFmtId="0" fontId="11" fillId="11" borderId="36" xfId="0" applyFont="1" applyFill="1" applyBorder="1" applyAlignment="1" applyProtection="1">
      <alignment horizontal="center" vertical="center" textRotation="90" wrapText="1"/>
      <protection locked="0"/>
    </xf>
    <xf numFmtId="0" fontId="14" fillId="9" borderId="0" xfId="0" applyFont="1" applyFill="1" applyAlignment="1" applyProtection="1">
      <alignment horizontal="center" vertical="center" wrapText="1"/>
      <protection locked="0"/>
    </xf>
    <xf numFmtId="0" fontId="11" fillId="11" borderId="21" xfId="0" applyFont="1" applyFill="1" applyBorder="1" applyAlignment="1" applyProtection="1">
      <alignment horizontal="center" vertical="center" wrapText="1"/>
      <protection locked="0"/>
    </xf>
    <xf numFmtId="9" fontId="10" fillId="3" borderId="28" xfId="2"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0" fontId="11" fillId="14" borderId="66" xfId="0" applyFont="1" applyFill="1" applyBorder="1" applyAlignment="1" applyProtection="1">
      <alignment horizontal="center" vertical="center" wrapText="1"/>
      <protection locked="0"/>
    </xf>
    <xf numFmtId="0" fontId="11" fillId="14" borderId="68" xfId="0" applyFont="1" applyFill="1" applyBorder="1" applyAlignment="1" applyProtection="1">
      <alignment horizontal="center" vertical="center" wrapText="1"/>
      <protection locked="0"/>
    </xf>
    <xf numFmtId="165" fontId="18" fillId="3" borderId="33" xfId="2" applyNumberFormat="1" applyFont="1" applyFill="1" applyBorder="1" applyAlignment="1" applyProtection="1">
      <alignment horizontal="center" vertical="center" wrapText="1"/>
      <protection locked="0"/>
    </xf>
    <xf numFmtId="165" fontId="18" fillId="3" borderId="34" xfId="2" applyNumberFormat="1" applyFont="1" applyFill="1" applyBorder="1" applyAlignment="1" applyProtection="1">
      <alignment horizontal="center" vertical="center" wrapText="1"/>
      <protection locked="0"/>
    </xf>
    <xf numFmtId="165" fontId="18" fillId="3" borderId="35" xfId="2" applyNumberFormat="1" applyFont="1" applyFill="1" applyBorder="1" applyAlignment="1" applyProtection="1">
      <alignment horizontal="center" vertical="center" wrapText="1"/>
      <protection locked="0"/>
    </xf>
    <xf numFmtId="165" fontId="13" fillId="3" borderId="39" xfId="0" applyNumberFormat="1" applyFont="1" applyFill="1" applyBorder="1" applyAlignment="1" applyProtection="1">
      <alignment horizontal="center" vertical="center" wrapText="1"/>
      <protection locked="0"/>
    </xf>
    <xf numFmtId="165" fontId="13" fillId="3" borderId="41" xfId="0" applyNumberFormat="1" applyFont="1" applyFill="1" applyBorder="1" applyAlignment="1" applyProtection="1">
      <alignment horizontal="center" vertical="center" wrapText="1"/>
      <protection locked="0"/>
    </xf>
    <xf numFmtId="165" fontId="13" fillId="3" borderId="43" xfId="0" applyNumberFormat="1" applyFont="1" applyFill="1" applyBorder="1" applyAlignment="1" applyProtection="1">
      <alignment horizontal="center" vertical="center" wrapText="1"/>
      <protection locked="0"/>
    </xf>
    <xf numFmtId="166" fontId="17" fillId="3" borderId="33" xfId="0" applyNumberFormat="1" applyFont="1" applyFill="1" applyBorder="1" applyAlignment="1" applyProtection="1">
      <alignment horizontal="center" vertical="center" wrapText="1"/>
      <protection locked="0"/>
    </xf>
    <xf numFmtId="166" fontId="17" fillId="3" borderId="34" xfId="0" applyNumberFormat="1" applyFont="1" applyFill="1" applyBorder="1" applyAlignment="1" applyProtection="1">
      <alignment horizontal="center" vertical="center" wrapText="1"/>
      <protection locked="0"/>
    </xf>
    <xf numFmtId="166" fontId="17" fillId="3" borderId="35" xfId="0" applyNumberFormat="1" applyFont="1" applyFill="1" applyBorder="1" applyAlignment="1" applyProtection="1">
      <alignment horizontal="center" vertical="center" wrapText="1"/>
      <protection locked="0"/>
    </xf>
    <xf numFmtId="0" fontId="8" fillId="3" borderId="38" xfId="0" applyFont="1" applyFill="1" applyBorder="1" applyAlignment="1" applyProtection="1">
      <alignment horizontal="center" vertical="center" wrapText="1"/>
      <protection locked="0"/>
    </xf>
    <xf numFmtId="0" fontId="8" fillId="3" borderId="40" xfId="0" applyFont="1" applyFill="1" applyBorder="1" applyAlignment="1" applyProtection="1">
      <alignment horizontal="center" vertical="center" wrapText="1"/>
      <protection locked="0"/>
    </xf>
    <xf numFmtId="0" fontId="8" fillId="3" borderId="42" xfId="0" applyFont="1" applyFill="1" applyBorder="1" applyAlignment="1" applyProtection="1">
      <alignment horizontal="center" vertical="center" wrapText="1"/>
      <protection locked="0"/>
    </xf>
    <xf numFmtId="14" fontId="17" fillId="3" borderId="33" xfId="0" applyNumberFormat="1"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0" fontId="11" fillId="10" borderId="11" xfId="3" applyFont="1" applyFill="1" applyBorder="1" applyAlignment="1" applyProtection="1">
      <alignment horizontal="center" vertical="center" wrapText="1"/>
      <protection locked="0"/>
    </xf>
    <xf numFmtId="0" fontId="11" fillId="10" borderId="12" xfId="3" applyFont="1" applyFill="1" applyBorder="1" applyAlignment="1" applyProtection="1">
      <alignment horizontal="center" vertical="center" wrapText="1"/>
      <protection locked="0"/>
    </xf>
    <xf numFmtId="0" fontId="11" fillId="11" borderId="28" xfId="0" applyFont="1" applyFill="1" applyBorder="1" applyAlignment="1" applyProtection="1">
      <alignment horizontal="center" vertical="center" wrapText="1"/>
      <protection locked="0"/>
    </xf>
    <xf numFmtId="0" fontId="11" fillId="11" borderId="29" xfId="0" applyFont="1" applyFill="1" applyBorder="1" applyAlignment="1" applyProtection="1">
      <alignment horizontal="center" vertical="center" wrapText="1"/>
      <protection locked="0"/>
    </xf>
    <xf numFmtId="0" fontId="11" fillId="11" borderId="30" xfId="0" applyFont="1" applyFill="1" applyBorder="1" applyAlignment="1" applyProtection="1">
      <alignment horizontal="center" vertical="center" wrapText="1"/>
      <protection locked="0"/>
    </xf>
    <xf numFmtId="0" fontId="15" fillId="15" borderId="23" xfId="0" applyFont="1" applyFill="1" applyBorder="1" applyAlignment="1" applyProtection="1">
      <alignment horizontal="center" vertical="center" wrapText="1"/>
      <protection locked="0"/>
    </xf>
    <xf numFmtId="0" fontId="15" fillId="15" borderId="24" xfId="0" applyFont="1" applyFill="1" applyBorder="1" applyAlignment="1" applyProtection="1">
      <alignment horizontal="center" vertical="center" wrapText="1"/>
      <protection locked="0"/>
    </xf>
    <xf numFmtId="0" fontId="15" fillId="15" borderId="25" xfId="0" applyFont="1" applyFill="1" applyBorder="1" applyAlignment="1" applyProtection="1">
      <alignment horizontal="center" vertical="center" wrapText="1"/>
      <protection locked="0"/>
    </xf>
    <xf numFmtId="0" fontId="15" fillId="15" borderId="0" xfId="0" applyFont="1" applyFill="1" applyAlignment="1" applyProtection="1">
      <alignment horizontal="center" vertical="center" wrapText="1"/>
      <protection locked="0"/>
    </xf>
    <xf numFmtId="0" fontId="15" fillId="15" borderId="26" xfId="0" applyFont="1" applyFill="1" applyBorder="1" applyAlignment="1" applyProtection="1">
      <alignment horizontal="center" vertical="center" wrapText="1"/>
      <protection locked="0"/>
    </xf>
    <xf numFmtId="0" fontId="11" fillId="14" borderId="52" xfId="0" applyFont="1" applyFill="1" applyBorder="1" applyAlignment="1" applyProtection="1">
      <alignment horizontal="center" vertical="center" wrapText="1"/>
      <protection locked="0"/>
    </xf>
    <xf numFmtId="0" fontId="11" fillId="14" borderId="82" xfId="0" applyFont="1" applyFill="1" applyBorder="1" applyAlignment="1" applyProtection="1">
      <alignment horizontal="center" vertical="center" wrapText="1"/>
      <protection locked="0"/>
    </xf>
    <xf numFmtId="0" fontId="11" fillId="14" borderId="22" xfId="0" applyFont="1" applyFill="1" applyBorder="1" applyAlignment="1" applyProtection="1">
      <alignment horizontal="center" vertical="center" wrapText="1"/>
      <protection locked="0"/>
    </xf>
    <xf numFmtId="0" fontId="11" fillId="14" borderId="54" xfId="0" applyFont="1" applyFill="1" applyBorder="1" applyAlignment="1" applyProtection="1">
      <alignment horizontal="center" vertical="center" wrapText="1"/>
      <protection locked="0"/>
    </xf>
    <xf numFmtId="0" fontId="11" fillId="14" borderId="24" xfId="0" applyFont="1" applyFill="1" applyBorder="1" applyAlignment="1" applyProtection="1">
      <alignment horizontal="center" vertical="center" wrapText="1"/>
      <protection locked="0"/>
    </xf>
    <xf numFmtId="0" fontId="11" fillId="14" borderId="55" xfId="0" applyFont="1" applyFill="1" applyBorder="1" applyAlignment="1" applyProtection="1">
      <alignment horizontal="center" vertical="center" wrapText="1"/>
      <protection locked="0"/>
    </xf>
    <xf numFmtId="0" fontId="11" fillId="14" borderId="27" xfId="0" applyFont="1" applyFill="1" applyBorder="1" applyAlignment="1" applyProtection="1">
      <alignment horizontal="center" vertical="center" wrapText="1"/>
      <protection locked="0"/>
    </xf>
    <xf numFmtId="0" fontId="11" fillId="14" borderId="53" xfId="0" applyFont="1" applyFill="1" applyBorder="1" applyAlignment="1" applyProtection="1">
      <alignment horizontal="center" vertical="center" wrapText="1"/>
      <protection locked="0"/>
    </xf>
    <xf numFmtId="0" fontId="11" fillId="11" borderId="21" xfId="0" applyFont="1" applyFill="1" applyBorder="1" applyAlignment="1" applyProtection="1">
      <alignment horizontal="center" vertical="center" textRotation="90" wrapText="1"/>
      <protection locked="0"/>
    </xf>
    <xf numFmtId="0" fontId="11" fillId="11" borderId="37" xfId="0" applyFont="1" applyFill="1" applyBorder="1" applyAlignment="1" applyProtection="1">
      <alignment horizontal="center" vertical="center" textRotation="90" wrapText="1"/>
      <protection locked="0"/>
    </xf>
    <xf numFmtId="0" fontId="11" fillId="11" borderId="0" xfId="0" applyFont="1" applyFill="1" applyAlignment="1" applyProtection="1">
      <alignment horizontal="center" vertical="center" wrapText="1"/>
      <protection locked="0"/>
    </xf>
    <xf numFmtId="0" fontId="15" fillId="11" borderId="28" xfId="0" applyFont="1" applyFill="1" applyBorder="1" applyAlignment="1" applyProtection="1">
      <alignment horizontal="center" vertical="center"/>
      <protection locked="0"/>
    </xf>
    <xf numFmtId="0" fontId="15" fillId="11" borderId="29" xfId="0" applyFont="1" applyFill="1" applyBorder="1" applyAlignment="1" applyProtection="1">
      <alignment horizontal="center" vertical="center"/>
      <protection locked="0"/>
    </xf>
    <xf numFmtId="0" fontId="15" fillId="11" borderId="30" xfId="0" applyFont="1" applyFill="1" applyBorder="1" applyAlignment="1" applyProtection="1">
      <alignment horizontal="center" vertical="center"/>
      <protection locked="0"/>
    </xf>
    <xf numFmtId="165" fontId="17" fillId="3" borderId="39" xfId="2" applyNumberFormat="1" applyFont="1" applyFill="1" applyBorder="1" applyAlignment="1" applyProtection="1">
      <alignment horizontal="center" vertical="center" wrapText="1"/>
      <protection locked="0"/>
    </xf>
    <xf numFmtId="165" fontId="17" fillId="3" borderId="41" xfId="2" applyNumberFormat="1" applyFont="1" applyFill="1" applyBorder="1" applyAlignment="1" applyProtection="1">
      <alignment horizontal="center" vertical="center" wrapText="1"/>
      <protection locked="0"/>
    </xf>
    <xf numFmtId="165" fontId="17" fillId="3" borderId="43" xfId="2" applyNumberFormat="1" applyFont="1" applyFill="1" applyBorder="1" applyAlignment="1" applyProtection="1">
      <alignment horizontal="center" vertical="center" wrapText="1"/>
      <protection locked="0"/>
    </xf>
    <xf numFmtId="0" fontId="11" fillId="11" borderId="1" xfId="0" applyFont="1" applyFill="1" applyBorder="1" applyAlignment="1" applyProtection="1">
      <alignment horizontal="center" vertical="center" wrapText="1"/>
      <protection locked="0"/>
    </xf>
    <xf numFmtId="0" fontId="11" fillId="11" borderId="31" xfId="0" applyFont="1" applyFill="1" applyBorder="1" applyAlignment="1" applyProtection="1">
      <alignment horizontal="center" vertical="center" wrapText="1"/>
      <protection locked="0"/>
    </xf>
    <xf numFmtId="0" fontId="11" fillId="11" borderId="71" xfId="0" applyFont="1" applyFill="1" applyBorder="1" applyAlignment="1" applyProtection="1">
      <alignment horizontal="center" vertical="center" wrapText="1"/>
      <protection locked="0"/>
    </xf>
    <xf numFmtId="0" fontId="11" fillId="11" borderId="57" xfId="0" applyFont="1" applyFill="1" applyBorder="1" applyAlignment="1" applyProtection="1">
      <alignment horizontal="center" vertical="center" wrapText="1"/>
      <protection locked="0"/>
    </xf>
    <xf numFmtId="0" fontId="11" fillId="11" borderId="64" xfId="0" applyFont="1" applyFill="1" applyBorder="1" applyAlignment="1" applyProtection="1">
      <alignment horizontal="center" vertical="center" wrapText="1"/>
      <protection locked="0"/>
    </xf>
    <xf numFmtId="0" fontId="11" fillId="11" borderId="46" xfId="0" applyFont="1" applyFill="1" applyBorder="1" applyAlignment="1" applyProtection="1">
      <alignment horizontal="center" vertical="center" wrapText="1"/>
      <protection locked="0"/>
    </xf>
    <xf numFmtId="0" fontId="11" fillId="11" borderId="58" xfId="0" applyFont="1" applyFill="1" applyBorder="1" applyAlignment="1" applyProtection="1">
      <alignment horizontal="center" vertical="center" wrapText="1"/>
      <protection locked="0"/>
    </xf>
    <xf numFmtId="0" fontId="13" fillId="3" borderId="45" xfId="0" applyFont="1" applyFill="1" applyBorder="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0" fontId="13" fillId="3" borderId="57" xfId="0" applyFont="1" applyFill="1" applyBorder="1" applyAlignment="1" applyProtection="1">
      <alignment horizontal="center" vertical="center" wrapText="1"/>
      <protection locked="0"/>
    </xf>
    <xf numFmtId="0" fontId="13" fillId="3" borderId="64" xfId="0" applyFont="1" applyFill="1" applyBorder="1" applyAlignment="1" applyProtection="1">
      <alignment horizontal="center" vertical="center" wrapText="1"/>
      <protection locked="0"/>
    </xf>
    <xf numFmtId="0" fontId="13" fillId="3" borderId="58" xfId="0" applyFont="1" applyFill="1" applyBorder="1" applyAlignment="1" applyProtection="1">
      <alignment horizontal="center" vertical="center" wrapText="1"/>
      <protection locked="0"/>
    </xf>
    <xf numFmtId="0" fontId="15" fillId="15" borderId="44" xfId="0" applyFont="1" applyFill="1" applyBorder="1" applyAlignment="1" applyProtection="1">
      <alignment horizontal="center" vertical="center" wrapText="1"/>
      <protection locked="0"/>
    </xf>
    <xf numFmtId="0" fontId="15" fillId="15" borderId="45" xfId="0" applyFont="1" applyFill="1" applyBorder="1" applyAlignment="1" applyProtection="1">
      <alignment horizontal="center" vertical="center" wrapText="1"/>
      <protection locked="0"/>
    </xf>
    <xf numFmtId="0" fontId="15" fillId="15" borderId="57" xfId="0" applyFont="1" applyFill="1" applyBorder="1" applyAlignment="1" applyProtection="1">
      <alignment horizontal="center" vertical="center" wrapText="1"/>
      <protection locked="0"/>
    </xf>
    <xf numFmtId="0" fontId="15" fillId="15" borderId="46" xfId="0" applyFont="1" applyFill="1" applyBorder="1" applyAlignment="1" applyProtection="1">
      <alignment horizontal="center" vertical="center" wrapText="1"/>
      <protection locked="0"/>
    </xf>
    <xf numFmtId="0" fontId="15" fillId="15" borderId="47" xfId="0" applyFont="1" applyFill="1" applyBorder="1" applyAlignment="1" applyProtection="1">
      <alignment horizontal="center" vertical="center" wrapText="1"/>
      <protection locked="0"/>
    </xf>
    <xf numFmtId="0" fontId="15" fillId="15" borderId="58" xfId="0" applyFont="1" applyFill="1" applyBorder="1" applyAlignment="1" applyProtection="1">
      <alignment horizontal="center" vertical="center" wrapText="1"/>
      <protection locked="0"/>
    </xf>
    <xf numFmtId="0" fontId="11" fillId="14" borderId="44" xfId="0" applyFont="1" applyFill="1" applyBorder="1" applyAlignment="1" applyProtection="1">
      <alignment horizontal="center" vertical="center" wrapText="1"/>
      <protection locked="0"/>
    </xf>
    <xf numFmtId="0" fontId="11" fillId="14" borderId="45" xfId="0" applyFont="1" applyFill="1" applyBorder="1" applyAlignment="1" applyProtection="1">
      <alignment horizontal="center" vertical="center" wrapText="1"/>
      <protection locked="0"/>
    </xf>
    <xf numFmtId="0" fontId="11" fillId="14" borderId="74" xfId="0" applyFont="1" applyFill="1" applyBorder="1" applyAlignment="1" applyProtection="1">
      <alignment horizontal="center" vertical="center" wrapText="1"/>
      <protection locked="0"/>
    </xf>
    <xf numFmtId="0" fontId="11" fillId="14" borderId="31" xfId="0" applyFont="1" applyFill="1" applyBorder="1" applyAlignment="1" applyProtection="1">
      <alignment horizontal="center" vertical="center" wrapText="1"/>
      <protection locked="0"/>
    </xf>
    <xf numFmtId="0" fontId="11" fillId="14" borderId="0" xfId="0" applyFont="1" applyFill="1" applyAlignment="1" applyProtection="1">
      <alignment horizontal="center" vertical="center" wrapText="1"/>
      <protection locked="0"/>
    </xf>
    <xf numFmtId="0" fontId="11" fillId="14" borderId="59" xfId="0" applyFont="1" applyFill="1" applyBorder="1" applyAlignment="1" applyProtection="1">
      <alignment horizontal="center" vertical="center" wrapText="1"/>
      <protection locked="0"/>
    </xf>
    <xf numFmtId="0" fontId="11" fillId="14" borderId="73" xfId="0" applyFont="1" applyFill="1" applyBorder="1" applyAlignment="1" applyProtection="1">
      <alignment horizontal="center" vertical="center" wrapText="1"/>
      <protection locked="0"/>
    </xf>
    <xf numFmtId="0" fontId="11" fillId="14" borderId="65" xfId="0" applyFont="1" applyFill="1" applyBorder="1" applyAlignment="1" applyProtection="1">
      <alignment horizontal="center" vertical="center" wrapText="1"/>
      <protection locked="0"/>
    </xf>
    <xf numFmtId="0" fontId="11" fillId="14" borderId="67" xfId="0" applyFont="1" applyFill="1" applyBorder="1" applyAlignment="1" applyProtection="1">
      <alignment horizontal="center" vertical="center" wrapText="1"/>
      <protection locked="0"/>
    </xf>
    <xf numFmtId="165" fontId="17" fillId="3" borderId="33" xfId="2" applyNumberFormat="1" applyFont="1" applyFill="1" applyBorder="1" applyAlignment="1" applyProtection="1">
      <alignment horizontal="center" vertical="center" wrapText="1"/>
      <protection locked="0"/>
    </xf>
    <xf numFmtId="165" fontId="17" fillId="3" borderId="34" xfId="2" applyNumberFormat="1" applyFont="1" applyFill="1" applyBorder="1" applyAlignment="1" applyProtection="1">
      <alignment horizontal="center" vertical="center" wrapText="1"/>
      <protection locked="0"/>
    </xf>
    <xf numFmtId="165" fontId="17" fillId="3" borderId="35" xfId="2" applyNumberFormat="1" applyFont="1" applyFill="1" applyBorder="1" applyAlignment="1" applyProtection="1">
      <alignment horizontal="center" vertical="center" wrapText="1"/>
      <protection locked="0"/>
    </xf>
    <xf numFmtId="14" fontId="29" fillId="0" borderId="1" xfId="4" applyNumberFormat="1" applyFont="1" applyBorder="1" applyAlignment="1">
      <alignment horizontal="center" vertical="center"/>
    </xf>
    <xf numFmtId="0" fontId="29" fillId="0" borderId="1" xfId="4" applyFont="1" applyBorder="1" applyAlignment="1">
      <alignment horizontal="center" vertical="center"/>
    </xf>
    <xf numFmtId="0" fontId="29" fillId="0" borderId="83" xfId="4" applyFont="1" applyBorder="1" applyAlignment="1">
      <alignment horizontal="center" vertical="center"/>
    </xf>
    <xf numFmtId="0" fontId="29" fillId="0" borderId="84" xfId="4" applyFont="1" applyBorder="1" applyAlignment="1">
      <alignment horizontal="center" vertical="center"/>
    </xf>
    <xf numFmtId="0" fontId="29" fillId="0" borderId="85" xfId="4" applyFont="1" applyBorder="1" applyAlignment="1">
      <alignment horizontal="center" vertical="center"/>
    </xf>
    <xf numFmtId="0" fontId="29" fillId="16" borderId="83" xfId="4" applyFont="1" applyFill="1" applyBorder="1" applyAlignment="1">
      <alignment horizontal="center" vertical="center"/>
    </xf>
    <xf numFmtId="0" fontId="29" fillId="16" borderId="84" xfId="4" applyFont="1" applyFill="1" applyBorder="1" applyAlignment="1">
      <alignment horizontal="center" vertical="center"/>
    </xf>
    <xf numFmtId="0" fontId="29" fillId="16" borderId="85" xfId="4" applyFont="1" applyFill="1" applyBorder="1" applyAlignment="1">
      <alignment horizontal="center" vertical="center"/>
    </xf>
    <xf numFmtId="0" fontId="29" fillId="0" borderId="1" xfId="4" applyFont="1" applyBorder="1" applyAlignment="1">
      <alignment horizontal="center"/>
    </xf>
    <xf numFmtId="49" fontId="29" fillId="0" borderId="1" xfId="4" applyNumberFormat="1" applyFont="1" applyBorder="1" applyAlignment="1">
      <alignment horizontal="center"/>
    </xf>
    <xf numFmtId="0" fontId="32" fillId="0" borderId="83" xfId="4" applyFont="1" applyBorder="1" applyAlignment="1">
      <alignment horizontal="center" vertical="center" wrapText="1"/>
    </xf>
    <xf numFmtId="0" fontId="32" fillId="0" borderId="84" xfId="4" applyFont="1" applyBorder="1" applyAlignment="1">
      <alignment horizontal="center" vertical="center" wrapText="1"/>
    </xf>
    <xf numFmtId="0" fontId="32" fillId="0" borderId="85" xfId="4" applyFont="1" applyBorder="1" applyAlignment="1">
      <alignment horizontal="center" vertical="center" wrapText="1"/>
    </xf>
    <xf numFmtId="0" fontId="30" fillId="0" borderId="83" xfId="4" applyFont="1" applyBorder="1" applyAlignment="1">
      <alignment horizontal="center" vertical="center"/>
    </xf>
    <xf numFmtId="0" fontId="30" fillId="0" borderId="84" xfId="4" applyFont="1" applyBorder="1" applyAlignment="1">
      <alignment horizontal="center" vertical="center"/>
    </xf>
    <xf numFmtId="0" fontId="30" fillId="0" borderId="85" xfId="4" applyFont="1" applyBorder="1" applyAlignment="1">
      <alignment horizontal="center" vertical="center"/>
    </xf>
    <xf numFmtId="49" fontId="32" fillId="0" borderId="83" xfId="4" applyNumberFormat="1" applyFont="1" applyBorder="1" applyAlignment="1">
      <alignment horizontal="center" vertical="center" wrapText="1"/>
    </xf>
    <xf numFmtId="49" fontId="32" fillId="0" borderId="84" xfId="4" applyNumberFormat="1" applyFont="1" applyBorder="1" applyAlignment="1">
      <alignment horizontal="center" vertical="center" wrapText="1"/>
    </xf>
    <xf numFmtId="49" fontId="32" fillId="0" borderId="85" xfId="4" applyNumberFormat="1" applyFont="1" applyBorder="1" applyAlignment="1">
      <alignment horizontal="center" vertical="center" wrapText="1"/>
    </xf>
    <xf numFmtId="0" fontId="29" fillId="0" borderId="1" xfId="4" applyFont="1" applyBorder="1" applyAlignment="1">
      <alignment horizontal="center" vertical="center" wrapText="1"/>
    </xf>
    <xf numFmtId="0" fontId="29" fillId="0" borderId="83" xfId="4" applyFont="1" applyBorder="1" applyAlignment="1">
      <alignment horizontal="center" vertical="center" wrapText="1"/>
    </xf>
    <xf numFmtId="0" fontId="29" fillId="0" borderId="84" xfId="4" applyFont="1" applyBorder="1" applyAlignment="1">
      <alignment horizontal="center" vertical="center" wrapText="1"/>
    </xf>
    <xf numFmtId="0" fontId="29" fillId="0" borderId="85" xfId="4" applyFont="1" applyBorder="1" applyAlignment="1">
      <alignment horizontal="center" vertical="center" wrapText="1"/>
    </xf>
    <xf numFmtId="0" fontId="32" fillId="0" borderId="1" xfId="4" applyFont="1" applyBorder="1" applyAlignment="1">
      <alignment horizontal="center" vertical="center" wrapText="1"/>
    </xf>
    <xf numFmtId="9" fontId="32" fillId="0" borderId="1" xfId="4" applyNumberFormat="1" applyFont="1" applyBorder="1" applyAlignment="1">
      <alignment horizontal="center" vertical="center" wrapText="1"/>
    </xf>
    <xf numFmtId="49" fontId="32" fillId="0" borderId="1" xfId="4" applyNumberFormat="1" applyFont="1" applyBorder="1" applyAlignment="1">
      <alignment horizontal="center" vertical="center" wrapText="1"/>
    </xf>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29" fillId="0" borderId="86" xfId="4" applyFont="1" applyBorder="1" applyAlignment="1">
      <alignment horizontal="center" vertical="center"/>
    </xf>
    <xf numFmtId="0" fontId="29" fillId="0" borderId="4" xfId="4" applyFont="1" applyBorder="1" applyAlignment="1">
      <alignment horizontal="center" vertical="center"/>
    </xf>
    <xf numFmtId="0" fontId="29" fillId="0" borderId="5" xfId="4" applyFont="1" applyBorder="1" applyAlignment="1">
      <alignment horizontal="center" vertical="center"/>
    </xf>
    <xf numFmtId="0" fontId="29" fillId="0" borderId="6" xfId="4" applyFont="1" applyBorder="1" applyAlignment="1">
      <alignment horizontal="center" vertical="center"/>
    </xf>
    <xf numFmtId="0" fontId="29" fillId="0" borderId="2" xfId="4" applyFont="1" applyBorder="1" applyAlignment="1">
      <alignment horizontal="center" vertical="center" wrapText="1"/>
    </xf>
    <xf numFmtId="0" fontId="29" fillId="0" borderId="3" xfId="4" applyFont="1" applyBorder="1" applyAlignment="1">
      <alignment horizontal="center" vertical="center" wrapText="1"/>
    </xf>
    <xf numFmtId="0" fontId="29" fillId="0" borderId="86" xfId="4" applyFont="1" applyBorder="1" applyAlignment="1">
      <alignment horizontal="center" vertical="center" wrapText="1"/>
    </xf>
    <xf numFmtId="0" fontId="29" fillId="0" borderId="4" xfId="4" applyFont="1" applyBorder="1" applyAlignment="1">
      <alignment horizontal="center" vertical="center" wrapText="1"/>
    </xf>
    <xf numFmtId="0" fontId="29" fillId="0" borderId="5" xfId="4" applyFont="1" applyBorder="1" applyAlignment="1">
      <alignment horizontal="center" vertical="center" wrapText="1"/>
    </xf>
    <xf numFmtId="0" fontId="29" fillId="0" borderId="6" xfId="4" applyFont="1" applyBorder="1" applyAlignment="1">
      <alignment horizontal="center" vertical="center" wrapText="1"/>
    </xf>
    <xf numFmtId="0" fontId="29" fillId="0" borderId="69" xfId="4" applyFont="1" applyBorder="1" applyAlignment="1">
      <alignment horizontal="center" vertical="center" wrapText="1"/>
    </xf>
    <xf numFmtId="0" fontId="29" fillId="0" borderId="51" xfId="4" applyFont="1" applyBorder="1" applyAlignment="1">
      <alignment horizontal="center" vertical="center" wrapText="1"/>
    </xf>
    <xf numFmtId="0" fontId="29" fillId="3" borderId="83" xfId="4" applyFont="1" applyFill="1" applyBorder="1" applyAlignment="1">
      <alignment horizontal="center" vertical="center"/>
    </xf>
    <xf numFmtId="0" fontId="29" fillId="3" borderId="84" xfId="4" applyFont="1" applyFill="1" applyBorder="1" applyAlignment="1">
      <alignment horizontal="center" vertical="center"/>
    </xf>
    <xf numFmtId="0" fontId="29" fillId="3" borderId="85" xfId="4" applyFont="1" applyFill="1" applyBorder="1" applyAlignment="1">
      <alignment horizontal="center" vertical="center"/>
    </xf>
    <xf numFmtId="9" fontId="32" fillId="0" borderId="83" xfId="4" applyNumberFormat="1" applyFont="1" applyBorder="1" applyAlignment="1">
      <alignment horizontal="center" vertical="center" wrapText="1"/>
    </xf>
    <xf numFmtId="9" fontId="32" fillId="0" borderId="85" xfId="4" applyNumberFormat="1" applyFont="1" applyBorder="1" applyAlignment="1">
      <alignment horizontal="center" vertical="center" wrapText="1"/>
    </xf>
    <xf numFmtId="0" fontId="29" fillId="0" borderId="83" xfId="4" applyFont="1" applyBorder="1" applyAlignment="1">
      <alignment horizontal="left" vertical="center" wrapText="1"/>
    </xf>
    <xf numFmtId="0" fontId="29" fillId="0" borderId="85" xfId="4" applyFont="1" applyBorder="1" applyAlignment="1">
      <alignment horizontal="left" vertical="center" wrapText="1"/>
    </xf>
    <xf numFmtId="0" fontId="29" fillId="0" borderId="1" xfId="4" applyFont="1" applyBorder="1" applyAlignment="1">
      <alignment horizontal="left" vertical="center" wrapText="1"/>
    </xf>
    <xf numFmtId="0" fontId="30" fillId="0" borderId="83" xfId="4" applyFont="1" applyBorder="1" applyAlignment="1">
      <alignment horizontal="center" vertical="center" wrapText="1"/>
    </xf>
    <xf numFmtId="0" fontId="30" fillId="0" borderId="84" xfId="4" applyFont="1" applyBorder="1" applyAlignment="1">
      <alignment horizontal="center" vertical="center" wrapText="1"/>
    </xf>
    <xf numFmtId="0" fontId="30" fillId="0" borderId="85" xfId="4" applyFont="1" applyBorder="1" applyAlignment="1">
      <alignment horizontal="center" vertical="center" wrapText="1"/>
    </xf>
    <xf numFmtId="0" fontId="30" fillId="0" borderId="87" xfId="4" applyFont="1" applyBorder="1"/>
    <xf numFmtId="0" fontId="30" fillId="0" borderId="41" xfId="4" applyFont="1" applyBorder="1"/>
    <xf numFmtId="9" fontId="30" fillId="0" borderId="69" xfId="4" applyNumberFormat="1" applyFont="1" applyBorder="1" applyAlignment="1">
      <alignment horizontal="center" vertical="center" wrapText="1"/>
    </xf>
    <xf numFmtId="9" fontId="30" fillId="0" borderId="34" xfId="4" applyNumberFormat="1" applyFont="1" applyBorder="1" applyAlignment="1">
      <alignment horizontal="center" vertical="center" wrapText="1"/>
    </xf>
    <xf numFmtId="9" fontId="30" fillId="0" borderId="51" xfId="4" applyNumberFormat="1" applyFont="1" applyBorder="1" applyAlignment="1">
      <alignment horizontal="center" vertical="center" wrapText="1"/>
    </xf>
    <xf numFmtId="0" fontId="30" fillId="0" borderId="0" xfId="4" applyFont="1"/>
    <xf numFmtId="0" fontId="30" fillId="0" borderId="89" xfId="4" applyFont="1" applyBorder="1"/>
    <xf numFmtId="0" fontId="30" fillId="0" borderId="90" xfId="4" applyFont="1" applyBorder="1"/>
    <xf numFmtId="0" fontId="29" fillId="16" borderId="1" xfId="4" applyFont="1" applyFill="1" applyBorder="1" applyAlignment="1">
      <alignment horizontal="center" vertical="center"/>
    </xf>
    <xf numFmtId="0" fontId="30" fillId="0" borderId="88" xfId="4" applyFont="1" applyBorder="1"/>
    <xf numFmtId="0" fontId="32" fillId="0" borderId="83" xfId="4" applyFont="1" applyBorder="1" applyAlignment="1">
      <alignment horizontal="left" vertical="center" wrapText="1"/>
    </xf>
    <xf numFmtId="0" fontId="32" fillId="0" borderId="84" xfId="4" applyFont="1" applyBorder="1" applyAlignment="1">
      <alignment horizontal="left" vertical="center" wrapText="1"/>
    </xf>
    <xf numFmtId="0" fontId="32" fillId="0" borderId="85" xfId="4" applyFont="1" applyBorder="1" applyAlignment="1">
      <alignment horizontal="left" vertical="center" wrapText="1"/>
    </xf>
    <xf numFmtId="0" fontId="29" fillId="17" borderId="1" xfId="4" applyFont="1" applyFill="1" applyBorder="1" applyAlignment="1">
      <alignment horizontal="center" vertical="center"/>
    </xf>
    <xf numFmtId="0" fontId="32" fillId="0" borderId="2" xfId="4" applyFont="1" applyBorder="1" applyAlignment="1">
      <alignment horizontal="left" vertical="center" wrapText="1"/>
    </xf>
    <xf numFmtId="0" fontId="32" fillId="0" borderId="3" xfId="4" applyFont="1" applyBorder="1" applyAlignment="1">
      <alignment horizontal="left" vertical="center" wrapText="1"/>
    </xf>
    <xf numFmtId="0" fontId="32" fillId="0" borderId="86" xfId="4" applyFont="1" applyBorder="1" applyAlignment="1">
      <alignment horizontal="left" vertical="center" wrapText="1"/>
    </xf>
    <xf numFmtId="14" fontId="32" fillId="0" borderId="1" xfId="4" applyNumberFormat="1" applyFont="1" applyBorder="1" applyAlignment="1">
      <alignment horizontal="center" vertical="center" wrapText="1"/>
    </xf>
    <xf numFmtId="0" fontId="6" fillId="17" borderId="1" xfId="4" applyFont="1" applyFill="1" applyBorder="1" applyAlignment="1">
      <alignment horizontal="center" vertical="center"/>
    </xf>
    <xf numFmtId="0" fontId="32" fillId="0" borderId="91" xfId="4" applyFont="1" applyBorder="1" applyAlignment="1">
      <alignment horizontal="left" vertical="center"/>
    </xf>
    <xf numFmtId="0" fontId="32" fillId="0" borderId="92" xfId="4" applyFont="1" applyBorder="1" applyAlignment="1">
      <alignment horizontal="left" vertical="center"/>
    </xf>
    <xf numFmtId="0" fontId="32" fillId="0" borderId="93" xfId="4" applyFont="1" applyBorder="1" applyAlignment="1">
      <alignment horizontal="left" vertical="center"/>
    </xf>
    <xf numFmtId="0" fontId="6" fillId="0" borderId="84" xfId="4" applyFont="1" applyBorder="1" applyAlignment="1">
      <alignment horizontal="center" vertical="center"/>
    </xf>
    <xf numFmtId="0" fontId="6" fillId="0" borderId="85" xfId="4" applyFont="1" applyBorder="1" applyAlignment="1">
      <alignment horizontal="center" vertical="center"/>
    </xf>
    <xf numFmtId="0" fontId="6" fillId="0" borderId="83" xfId="4" applyFont="1" applyBorder="1" applyAlignment="1">
      <alignment horizontal="center" vertical="center"/>
    </xf>
    <xf numFmtId="0" fontId="29" fillId="17" borderId="83" xfId="4" applyFont="1" applyFill="1" applyBorder="1" applyAlignment="1">
      <alignment horizontal="center" vertical="center" wrapText="1"/>
    </xf>
    <xf numFmtId="0" fontId="29" fillId="17" borderId="84" xfId="4" applyFont="1" applyFill="1" applyBorder="1" applyAlignment="1">
      <alignment horizontal="center" vertical="center" wrapText="1"/>
    </xf>
    <xf numFmtId="0" fontId="29" fillId="17" borderId="85" xfId="4" applyFont="1" applyFill="1" applyBorder="1" applyAlignment="1">
      <alignment horizontal="center" vertical="center" wrapText="1"/>
    </xf>
    <xf numFmtId="0" fontId="6" fillId="0" borderId="83" xfId="4" applyFont="1" applyBorder="1" applyAlignment="1">
      <alignment horizontal="left" vertical="center"/>
    </xf>
    <xf numFmtId="0" fontId="6" fillId="0" borderId="85" xfId="4" applyFont="1" applyBorder="1" applyAlignment="1">
      <alignment horizontal="left" vertical="center"/>
    </xf>
    <xf numFmtId="0" fontId="29" fillId="16" borderId="83" xfId="0" applyFont="1" applyFill="1" applyBorder="1" applyAlignment="1">
      <alignment horizontal="center" vertical="center"/>
    </xf>
    <xf numFmtId="0" fontId="29" fillId="16" borderId="84" xfId="0" applyFont="1" applyFill="1" applyBorder="1" applyAlignment="1">
      <alignment horizontal="center" vertical="center"/>
    </xf>
    <xf numFmtId="0" fontId="29" fillId="16" borderId="85" xfId="0" applyFont="1" applyFill="1" applyBorder="1" applyAlignment="1">
      <alignment horizontal="center" vertical="center"/>
    </xf>
    <xf numFmtId="49" fontId="6" fillId="0" borderId="83" xfId="4" applyNumberFormat="1" applyFont="1" applyBorder="1" applyAlignment="1">
      <alignment horizontal="center" vertical="center"/>
    </xf>
    <xf numFmtId="49" fontId="6" fillId="0" borderId="84" xfId="4" applyNumberFormat="1" applyFont="1" applyBorder="1" applyAlignment="1">
      <alignment horizontal="center" vertical="center"/>
    </xf>
    <xf numFmtId="49" fontId="6" fillId="0" borderId="85" xfId="4" applyNumberFormat="1" applyFont="1" applyBorder="1" applyAlignment="1">
      <alignment horizontal="center" vertical="center"/>
    </xf>
    <xf numFmtId="49" fontId="6" fillId="0" borderId="1" xfId="4" applyNumberFormat="1" applyFont="1" applyBorder="1" applyAlignment="1">
      <alignment horizontal="center" vertical="center"/>
    </xf>
    <xf numFmtId="49" fontId="6" fillId="0" borderId="83" xfId="4" applyNumberFormat="1" applyFont="1" applyBorder="1" applyAlignment="1">
      <alignment horizontal="center" vertical="center" wrapText="1"/>
    </xf>
    <xf numFmtId="49" fontId="6" fillId="0" borderId="85" xfId="4" applyNumberFormat="1" applyFont="1" applyBorder="1" applyAlignment="1">
      <alignment horizontal="center" vertical="center" wrapText="1"/>
    </xf>
    <xf numFmtId="0" fontId="35" fillId="0" borderId="1" xfId="0" applyFont="1" applyBorder="1" applyAlignment="1">
      <alignment horizontal="left" vertical="center" wrapText="1"/>
    </xf>
    <xf numFmtId="0" fontId="36" fillId="0" borderId="83" xfId="0" applyFont="1" applyBorder="1" applyAlignment="1">
      <alignment horizontal="center" vertical="center" wrapText="1"/>
    </xf>
    <xf numFmtId="0" fontId="36" fillId="0" borderId="85" xfId="0" applyFont="1" applyBorder="1" applyAlignment="1">
      <alignment horizontal="center" vertical="center" wrapText="1"/>
    </xf>
    <xf numFmtId="0" fontId="36" fillId="0" borderId="84" xfId="0" applyFont="1" applyBorder="1" applyAlignment="1">
      <alignment horizontal="center" vertical="center" wrapText="1"/>
    </xf>
    <xf numFmtId="0" fontId="36" fillId="0" borderId="83" xfId="0" applyFont="1" applyBorder="1" applyAlignment="1">
      <alignment horizontal="center" vertical="center"/>
    </xf>
    <xf numFmtId="0" fontId="36" fillId="0" borderId="84" xfId="0" applyFont="1" applyBorder="1" applyAlignment="1">
      <alignment horizontal="center" vertical="center"/>
    </xf>
    <xf numFmtId="0" fontId="36" fillId="0" borderId="85" xfId="0" applyFont="1" applyBorder="1" applyAlignment="1">
      <alignment horizontal="center" vertical="center"/>
    </xf>
    <xf numFmtId="0" fontId="30" fillId="0" borderId="0" xfId="0" applyFont="1"/>
    <xf numFmtId="0" fontId="29" fillId="16" borderId="1" xfId="0" applyFont="1" applyFill="1" applyBorder="1" applyAlignment="1">
      <alignment horizontal="center" vertical="center"/>
    </xf>
    <xf numFmtId="0" fontId="30" fillId="0" borderId="88" xfId="0" applyFont="1" applyBorder="1"/>
    <xf numFmtId="0" fontId="30" fillId="0" borderId="87" xfId="0" applyFont="1" applyBorder="1"/>
    <xf numFmtId="0" fontId="30" fillId="0" borderId="41" xfId="0" applyFont="1" applyBorder="1"/>
    <xf numFmtId="9" fontId="32" fillId="0" borderId="69" xfId="4" applyNumberFormat="1" applyFont="1" applyBorder="1" applyAlignment="1">
      <alignment horizontal="center" vertical="center" wrapText="1"/>
    </xf>
    <xf numFmtId="9" fontId="32" fillId="0" borderId="34" xfId="4" applyNumberFormat="1" applyFont="1" applyBorder="1" applyAlignment="1">
      <alignment horizontal="center" vertical="center" wrapText="1"/>
    </xf>
    <xf numFmtId="9" fontId="32" fillId="0" borderId="51" xfId="4" applyNumberFormat="1" applyFont="1" applyBorder="1" applyAlignment="1">
      <alignment horizontal="center" vertical="center" wrapText="1"/>
    </xf>
    <xf numFmtId="0" fontId="30" fillId="0" borderId="89" xfId="0" applyFont="1" applyBorder="1"/>
    <xf numFmtId="0" fontId="30" fillId="0" borderId="90" xfId="0" applyFont="1" applyBorder="1"/>
    <xf numFmtId="0" fontId="29" fillId="17" borderId="1" xfId="0" applyFont="1" applyFill="1" applyBorder="1" applyAlignment="1">
      <alignment horizontal="center" vertical="center"/>
    </xf>
  </cellXfs>
  <cellStyles count="5">
    <cellStyle name="Moneda" xfId="1" builtinId="4"/>
    <cellStyle name="Normal" xfId="0" builtinId="0"/>
    <cellStyle name="Normal 2" xfId="3" xr:uid="{A3B91B24-86BD-421F-AD2C-89D8CA9AC621}"/>
    <cellStyle name="Normal 3" xfId="4" xr:uid="{F268BB86-4794-450C-ADB8-D78FF6C6376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GES-CID-001'!$C$30</c:f>
              <c:strCache>
                <c:ptCount val="1"/>
                <c:pt idx="0">
                  <c:v>Resultado monitoreo</c:v>
                </c:pt>
              </c:strCache>
            </c:strRef>
          </c:tx>
          <c:spPr>
            <a:solidFill>
              <a:srgbClr val="004586"/>
            </a:solidFill>
            <a:ln w="25400">
              <a:noFill/>
            </a:ln>
          </c:spPr>
          <c:invertIfNegative val="0"/>
          <c:cat>
            <c:strRef>
              <c:f>'IN-PEI GES-CID-001'!$B$31:$B$42</c:f>
              <c:strCache>
                <c:ptCount val="5"/>
                <c:pt idx="0">
                  <c:v>Marzo</c:v>
                </c:pt>
                <c:pt idx="1">
                  <c:v>Junio</c:v>
                </c:pt>
                <c:pt idx="2">
                  <c:v>Septiembre</c:v>
                </c:pt>
                <c:pt idx="3">
                  <c:v>Diciembre</c:v>
                </c:pt>
                <c:pt idx="4">
                  <c:v>* El procedio del Trienio equivalente 100% de cumplimiento</c:v>
                </c:pt>
              </c:strCache>
            </c:strRef>
          </c:cat>
          <c:val>
            <c:numRef>
              <c:f>'IN-PEI GES-CID-001'!$C$31:$C$34</c:f>
              <c:numCache>
                <c:formatCode>0%</c:formatCode>
                <c:ptCount val="4"/>
                <c:pt idx="0">
                  <c:v>1</c:v>
                </c:pt>
                <c:pt idx="1">
                  <c:v>1</c:v>
                </c:pt>
                <c:pt idx="2">
                  <c:v>0</c:v>
                </c:pt>
                <c:pt idx="3">
                  <c:v>0</c:v>
                </c:pt>
              </c:numCache>
            </c:numRef>
          </c:val>
          <c:extLst>
            <c:ext xmlns:c16="http://schemas.microsoft.com/office/drawing/2014/chart" uri="{C3380CC4-5D6E-409C-BE32-E72D297353CC}">
              <c16:uniqueId val="{00000000-5450-4DF9-A9FC-95C5F029CABE}"/>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 GES-CID-001'!$D$30</c:f>
              <c:strCache>
                <c:ptCount val="1"/>
                <c:pt idx="0">
                  <c:v>Resultado Meta Vigencia</c:v>
                </c:pt>
              </c:strCache>
            </c:strRef>
          </c:tx>
          <c:marker>
            <c:symbol val="none"/>
          </c:marker>
          <c:cat>
            <c:strRef>
              <c:f>'IN-PEI GES-CID-001'!$B$31:$B$42</c:f>
              <c:strCache>
                <c:ptCount val="5"/>
                <c:pt idx="0">
                  <c:v>Marzo</c:v>
                </c:pt>
                <c:pt idx="1">
                  <c:v>Junio</c:v>
                </c:pt>
                <c:pt idx="2">
                  <c:v>Septiembre</c:v>
                </c:pt>
                <c:pt idx="3">
                  <c:v>Diciembre</c:v>
                </c:pt>
                <c:pt idx="4">
                  <c:v>* El procedio del Trienio equivalente 100% de cumplimiento</c:v>
                </c:pt>
              </c:strCache>
            </c:strRef>
          </c:cat>
          <c:val>
            <c:numRef>
              <c:f>'IN-PEI GES-CID-001'!$D$31:$D$34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5450-4DF9-A9FC-95C5F029CABE}"/>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GES-CID-002'!$C$30</c:f>
              <c:strCache>
                <c:ptCount val="1"/>
                <c:pt idx="0">
                  <c:v>Resultado monitoreo</c:v>
                </c:pt>
              </c:strCache>
            </c:strRef>
          </c:tx>
          <c:spPr>
            <a:solidFill>
              <a:srgbClr val="004586"/>
            </a:solidFill>
            <a:ln w="25400">
              <a:noFill/>
            </a:ln>
          </c:spPr>
          <c:invertIfNegative val="0"/>
          <c:cat>
            <c:strRef>
              <c:f>'IN-PEI GES-CID-002'!$B$31:$B$42</c:f>
              <c:strCache>
                <c:ptCount val="9"/>
                <c:pt idx="0">
                  <c:v>Junio 2022</c:v>
                </c:pt>
                <c:pt idx="1">
                  <c:v>Diciembre 2022</c:v>
                </c:pt>
                <c:pt idx="2">
                  <c:v>Junio 2023</c:v>
                </c:pt>
                <c:pt idx="3">
                  <c:v>Diciembre 2023</c:v>
                </c:pt>
                <c:pt idx="4">
                  <c:v>Junio 2024</c:v>
                </c:pt>
                <c:pt idx="5">
                  <c:v>Diciembre 2024</c:v>
                </c:pt>
                <c:pt idx="6">
                  <c:v>Junio 2025</c:v>
                </c:pt>
                <c:pt idx="7">
                  <c:v>Diciembre 2025</c:v>
                </c:pt>
                <c:pt idx="8">
                  <c:v>* El procedio del Trienio equivalente 100% de cumplimiento</c:v>
                </c:pt>
              </c:strCache>
            </c:strRef>
          </c:cat>
          <c:val>
            <c:numRef>
              <c:f>'IN-PEI GES-CID-002'!$C$31:$C$38</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E474-4024-8E74-E001D28DEB5A}"/>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 GES-CID-002'!$D$30</c:f>
              <c:strCache>
                <c:ptCount val="1"/>
                <c:pt idx="0">
                  <c:v>Resultado Meta Vigencia</c:v>
                </c:pt>
              </c:strCache>
            </c:strRef>
          </c:tx>
          <c:marker>
            <c:symbol val="none"/>
          </c:marker>
          <c:cat>
            <c:strRef>
              <c:f>'IN-PEI GES-CID-002'!$B$31:$B$42</c:f>
              <c:strCache>
                <c:ptCount val="9"/>
                <c:pt idx="0">
                  <c:v>Junio 2022</c:v>
                </c:pt>
                <c:pt idx="1">
                  <c:v>Diciembre 2022</c:v>
                </c:pt>
                <c:pt idx="2">
                  <c:v>Junio 2023</c:v>
                </c:pt>
                <c:pt idx="3">
                  <c:v>Diciembre 2023</c:v>
                </c:pt>
                <c:pt idx="4">
                  <c:v>Junio 2024</c:v>
                </c:pt>
                <c:pt idx="5">
                  <c:v>Diciembre 2024</c:v>
                </c:pt>
                <c:pt idx="6">
                  <c:v>Junio 2025</c:v>
                </c:pt>
                <c:pt idx="7">
                  <c:v>Diciembre 2025</c:v>
                </c:pt>
                <c:pt idx="8">
                  <c:v>* El procedio del Trienio equivalente 100% de cumplimiento</c:v>
                </c:pt>
              </c:strCache>
            </c:strRef>
          </c:cat>
          <c:val>
            <c:numRef>
              <c:f>'IN-PEI GES-CID-002'!$D$31:$D$38</c:f>
              <c:numCache>
                <c:formatCode>0%</c:formatCode>
                <c:ptCount val="8"/>
                <c:pt idx="0">
                  <c:v>0.8</c:v>
                </c:pt>
                <c:pt idx="1">
                  <c:v>0.8</c:v>
                </c:pt>
                <c:pt idx="2">
                  <c:v>0.8</c:v>
                </c:pt>
                <c:pt idx="3">
                  <c:v>0.8</c:v>
                </c:pt>
                <c:pt idx="4">
                  <c:v>0.8</c:v>
                </c:pt>
                <c:pt idx="5">
                  <c:v>0.8</c:v>
                </c:pt>
                <c:pt idx="6">
                  <c:v>0.8</c:v>
                </c:pt>
                <c:pt idx="7">
                  <c:v>0.8</c:v>
                </c:pt>
              </c:numCache>
            </c:numRef>
          </c:val>
          <c:smooth val="0"/>
          <c:extLst>
            <c:ext xmlns:c16="http://schemas.microsoft.com/office/drawing/2014/chart" uri="{C3380CC4-5D6E-409C-BE32-E72D297353CC}">
              <c16:uniqueId val="{00000001-E474-4024-8E74-E001D28DEB5A}"/>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GES-CID-003'!$C$30</c:f>
              <c:strCache>
                <c:ptCount val="1"/>
                <c:pt idx="0">
                  <c:v>Resultado monitoreo</c:v>
                </c:pt>
              </c:strCache>
            </c:strRef>
          </c:tx>
          <c:spPr>
            <a:solidFill>
              <a:srgbClr val="004586"/>
            </a:solidFill>
            <a:ln w="25400">
              <a:noFill/>
            </a:ln>
          </c:spPr>
          <c:invertIfNegative val="0"/>
          <c:cat>
            <c:strRef>
              <c:f>'IN-PEI GES-CID-003'!$B$31:$B$42</c:f>
              <c:strCache>
                <c:ptCount val="5"/>
                <c:pt idx="0">
                  <c:v>Marzo</c:v>
                </c:pt>
                <c:pt idx="1">
                  <c:v>Junio</c:v>
                </c:pt>
                <c:pt idx="2">
                  <c:v>Septiembre</c:v>
                </c:pt>
                <c:pt idx="3">
                  <c:v>Diciembre</c:v>
                </c:pt>
                <c:pt idx="4">
                  <c:v>* El procedio del Trienio equivalente 100% de cumplimiento</c:v>
                </c:pt>
              </c:strCache>
            </c:strRef>
          </c:cat>
          <c:val>
            <c:numRef>
              <c:f>'IN-PEI GES-CID-003'!$C$31:$C$34</c:f>
              <c:numCache>
                <c:formatCode>0%</c:formatCode>
                <c:ptCount val="4"/>
                <c:pt idx="0">
                  <c:v>1</c:v>
                </c:pt>
                <c:pt idx="1">
                  <c:v>1</c:v>
                </c:pt>
                <c:pt idx="2">
                  <c:v>0</c:v>
                </c:pt>
                <c:pt idx="3">
                  <c:v>0</c:v>
                </c:pt>
              </c:numCache>
            </c:numRef>
          </c:val>
          <c:extLst>
            <c:ext xmlns:c16="http://schemas.microsoft.com/office/drawing/2014/chart" uri="{C3380CC4-5D6E-409C-BE32-E72D297353CC}">
              <c16:uniqueId val="{00000000-74AC-4D0F-BE89-300F729DD55A}"/>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 GES-CID-003'!$D$30</c:f>
              <c:strCache>
                <c:ptCount val="1"/>
                <c:pt idx="0">
                  <c:v>Resultado Meta Vigencia</c:v>
                </c:pt>
              </c:strCache>
            </c:strRef>
          </c:tx>
          <c:marker>
            <c:symbol val="none"/>
          </c:marker>
          <c:cat>
            <c:strRef>
              <c:f>'IN-PEI GES-CID-003'!$B$31:$B$42</c:f>
              <c:strCache>
                <c:ptCount val="5"/>
                <c:pt idx="0">
                  <c:v>Marzo</c:v>
                </c:pt>
                <c:pt idx="1">
                  <c:v>Junio</c:v>
                </c:pt>
                <c:pt idx="2">
                  <c:v>Septiembre</c:v>
                </c:pt>
                <c:pt idx="3">
                  <c:v>Diciembre</c:v>
                </c:pt>
                <c:pt idx="4">
                  <c:v>* El procedio del Trienio equivalente 100% de cumplimiento</c:v>
                </c:pt>
              </c:strCache>
            </c:strRef>
          </c:cat>
          <c:val>
            <c:numRef>
              <c:f>'IN-PEI GES-CID-003'!$D$31:$D$34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74AC-4D0F-BE89-300F729DD55A}"/>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B0F14AA2-FCEA-48C7-A212-2243E5971D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05790"/>
    <xdr:pic>
      <xdr:nvPicPr>
        <xdr:cNvPr id="3" name="Imagen 22">
          <a:extLst>
            <a:ext uri="{FF2B5EF4-FFF2-40B4-BE49-F238E27FC236}">
              <a16:creationId xmlns:a16="http://schemas.microsoft.com/office/drawing/2014/main" id="{8ED11831-8768-4B88-98DF-94FAA8A382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2805" y="711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5783580" y="10563225"/>
    <xdr:ext cx="7513320" cy="2847975"/>
    <xdr:graphicFrame macro="">
      <xdr:nvGraphicFramePr>
        <xdr:cNvPr id="2" name="Gráfico 3">
          <a:extLst>
            <a:ext uri="{FF2B5EF4-FFF2-40B4-BE49-F238E27FC236}">
              <a16:creationId xmlns:a16="http://schemas.microsoft.com/office/drawing/2014/main" id="{BCEEED87-C8BC-4471-B7EC-5B5F56F2EB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05790"/>
    <xdr:pic>
      <xdr:nvPicPr>
        <xdr:cNvPr id="3" name="Imagen 22">
          <a:extLst>
            <a:ext uri="{FF2B5EF4-FFF2-40B4-BE49-F238E27FC236}">
              <a16:creationId xmlns:a16="http://schemas.microsoft.com/office/drawing/2014/main" id="{2293365A-600F-4A56-AC92-4F8065B847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2805" y="711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F0D08562-AF9D-404D-92F8-43910ACD25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05790"/>
    <xdr:pic>
      <xdr:nvPicPr>
        <xdr:cNvPr id="3" name="Imagen 22">
          <a:extLst>
            <a:ext uri="{FF2B5EF4-FFF2-40B4-BE49-F238E27FC236}">
              <a16:creationId xmlns:a16="http://schemas.microsoft.com/office/drawing/2014/main" id="{0FB83106-C425-492C-BB87-98F5446AED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2805" y="711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6C73-A2EF-48D0-84E4-C84BC9B23626}">
  <dimension ref="A1:AW118"/>
  <sheetViews>
    <sheetView tabSelected="1" zoomScale="70" zoomScaleNormal="70" workbookViewId="0">
      <selection activeCell="E15" sqref="E15"/>
    </sheetView>
  </sheetViews>
  <sheetFormatPr baseColWidth="10" defaultColWidth="11.42578125" defaultRowHeight="15"/>
  <cols>
    <col min="1" max="1" width="34" style="1" customWidth="1"/>
    <col min="2" max="2" width="22.140625" style="1" customWidth="1"/>
    <col min="3" max="3" width="38.28515625" style="1" customWidth="1"/>
    <col min="4" max="4" width="46.28515625" style="1" customWidth="1"/>
    <col min="5" max="9" width="53.28515625" style="1" customWidth="1"/>
    <col min="10" max="10" width="43.7109375" style="1" customWidth="1"/>
    <col min="11" max="11" width="39.28515625" style="1" customWidth="1"/>
    <col min="12" max="12" width="35.42578125" style="1" customWidth="1"/>
    <col min="13" max="13" width="25" style="1" customWidth="1"/>
    <col min="14" max="14" width="11.42578125" style="1"/>
    <col min="15" max="15" width="27.140625" style="1" customWidth="1"/>
    <col min="16" max="16" width="11.42578125" style="1" customWidth="1"/>
    <col min="17" max="39" width="11.42578125" style="1"/>
    <col min="40" max="40" width="33.28515625" style="1" customWidth="1"/>
    <col min="41" max="41" width="37" style="1" customWidth="1"/>
    <col min="42" max="42" width="46.85546875" style="1" customWidth="1"/>
    <col min="43" max="43" width="44.85546875" style="1" customWidth="1"/>
    <col min="44" max="44" width="22.5703125" style="1" customWidth="1"/>
    <col min="45" max="45" width="27.7109375" style="1" customWidth="1"/>
    <col min="46" max="16384" width="11.42578125" style="1"/>
  </cols>
  <sheetData>
    <row r="1" spans="1:49" ht="24" customHeight="1">
      <c r="A1" s="199"/>
      <c r="B1" s="191" t="s">
        <v>0</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4" t="s">
        <v>1</v>
      </c>
      <c r="AS1" s="39" t="s">
        <v>2</v>
      </c>
      <c r="AT1" s="15"/>
      <c r="AU1" s="15"/>
      <c r="AV1" s="15"/>
      <c r="AW1" s="15"/>
    </row>
    <row r="2" spans="1:49" ht="24" customHeight="1">
      <c r="A2" s="200"/>
      <c r="B2" s="193"/>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4" t="s">
        <v>3</v>
      </c>
      <c r="AS2" s="39">
        <v>14</v>
      </c>
      <c r="AT2" s="15"/>
      <c r="AU2" s="15"/>
      <c r="AV2" s="15"/>
      <c r="AW2" s="15"/>
    </row>
    <row r="3" spans="1:49" ht="24" customHeight="1">
      <c r="A3" s="200"/>
      <c r="B3" s="195" t="s">
        <v>4</v>
      </c>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4" t="s">
        <v>5</v>
      </c>
      <c r="AS3" s="39" t="s">
        <v>6</v>
      </c>
      <c r="AT3" s="15"/>
      <c r="AU3" s="15"/>
      <c r="AV3" s="15"/>
      <c r="AW3" s="15"/>
    </row>
    <row r="4" spans="1:49" ht="24" customHeight="1">
      <c r="A4" s="201"/>
      <c r="B4" s="197"/>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6" t="s">
        <v>7</v>
      </c>
      <c r="AS4" s="40">
        <v>44728</v>
      </c>
      <c r="AT4" s="15"/>
      <c r="AU4" s="15"/>
      <c r="AV4" s="15"/>
      <c r="AW4" s="15"/>
    </row>
    <row r="5" spans="1:49">
      <c r="A5" s="17"/>
      <c r="B5" s="17"/>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9"/>
      <c r="AS5" s="19"/>
      <c r="AT5" s="15"/>
      <c r="AU5" s="15"/>
      <c r="AV5" s="15"/>
      <c r="AW5" s="15"/>
    </row>
    <row r="6" spans="1:49" ht="15.75" thickBot="1">
      <c r="A6" s="20"/>
      <c r="B6" s="20"/>
      <c r="C6" s="20"/>
      <c r="D6" s="20"/>
      <c r="E6" s="20"/>
      <c r="F6" s="20"/>
      <c r="G6" s="20"/>
      <c r="H6" s="20"/>
      <c r="I6" s="20"/>
      <c r="J6" s="20"/>
      <c r="K6" s="20"/>
      <c r="L6" s="20"/>
      <c r="M6" s="20"/>
      <c r="N6" s="20"/>
      <c r="O6" s="20"/>
      <c r="P6" s="20"/>
      <c r="Q6" s="20"/>
      <c r="R6" s="20"/>
      <c r="S6" s="15"/>
      <c r="T6" s="15"/>
      <c r="U6" s="15"/>
      <c r="V6" s="15"/>
      <c r="W6" s="15"/>
      <c r="X6" s="15"/>
      <c r="Y6" s="15"/>
      <c r="Z6" s="15"/>
      <c r="AA6" s="15"/>
      <c r="AB6" s="15"/>
      <c r="AC6" s="15"/>
      <c r="AD6" s="15"/>
      <c r="AE6" s="15"/>
      <c r="AF6" s="15"/>
      <c r="AG6" s="15"/>
      <c r="AH6" s="15"/>
      <c r="AI6" s="15"/>
      <c r="AJ6" s="15"/>
      <c r="AK6" s="15"/>
      <c r="AL6" s="21"/>
      <c r="AM6" s="21"/>
      <c r="AN6" s="21"/>
      <c r="AO6" s="21"/>
      <c r="AP6" s="21"/>
      <c r="AQ6" s="21"/>
      <c r="AR6" s="21"/>
      <c r="AS6" s="15"/>
      <c r="AT6" s="15"/>
      <c r="AU6" s="15"/>
      <c r="AV6" s="15"/>
      <c r="AW6" s="15"/>
    </row>
    <row r="7" spans="1:49">
      <c r="A7" s="22" t="s">
        <v>8</v>
      </c>
      <c r="B7" s="23"/>
      <c r="C7" s="11" t="s">
        <v>9</v>
      </c>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row>
    <row r="8" spans="1:49" ht="15.75" thickBot="1">
      <c r="A8" s="24"/>
      <c r="B8" s="20"/>
      <c r="C8" s="20"/>
      <c r="D8" s="25"/>
      <c r="E8" s="25"/>
      <c r="F8" s="25"/>
      <c r="G8" s="25"/>
      <c r="H8" s="25"/>
      <c r="I8" s="2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row>
    <row r="9" spans="1:49" ht="15.75" thickBot="1">
      <c r="A9" s="26" t="s">
        <v>10</v>
      </c>
      <c r="B9" s="20"/>
      <c r="C9" s="71">
        <v>2022</v>
      </c>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row>
    <row r="10" spans="1:49" ht="15.75" thickBot="1">
      <c r="A10" s="24"/>
      <c r="B10" s="20"/>
      <c r="C10" s="20"/>
      <c r="D10" s="25"/>
      <c r="E10" s="25"/>
      <c r="F10" s="25"/>
      <c r="G10" s="25"/>
      <c r="H10" s="25"/>
      <c r="I10" s="2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row>
    <row r="11" spans="1:49">
      <c r="A11" s="26" t="s">
        <v>11</v>
      </c>
      <c r="B11" s="23"/>
      <c r="C11" s="12" t="s">
        <v>12</v>
      </c>
      <c r="D11" s="25"/>
      <c r="E11" s="25"/>
      <c r="F11" s="25"/>
      <c r="G11" s="25"/>
      <c r="H11" s="25"/>
      <c r="I11" s="2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row>
    <row r="12" spans="1:49" ht="15.75" thickBot="1">
      <c r="A12" s="24"/>
      <c r="B12" s="20"/>
      <c r="C12" s="20"/>
      <c r="D12" s="25"/>
      <c r="E12" s="25"/>
      <c r="F12" s="25"/>
      <c r="G12" s="25"/>
      <c r="H12" s="25"/>
      <c r="I12" s="2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row>
    <row r="13" spans="1:49" ht="15.75" thickBot="1">
      <c r="A13" s="22" t="s">
        <v>13</v>
      </c>
      <c r="B13" s="20"/>
      <c r="C13" s="12" t="s">
        <v>714</v>
      </c>
      <c r="D13" s="25"/>
      <c r="E13" s="25"/>
      <c r="F13" s="25"/>
      <c r="G13" s="25"/>
      <c r="H13" s="25"/>
      <c r="I13" s="2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row>
    <row r="14" spans="1:49" ht="15.75" thickBot="1">
      <c r="A14" s="24"/>
      <c r="B14" s="20"/>
      <c r="C14" s="20"/>
      <c r="D14" s="25"/>
      <c r="E14" s="25"/>
      <c r="F14" s="25"/>
      <c r="G14" s="25"/>
      <c r="H14" s="25"/>
      <c r="I14" s="2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row>
    <row r="15" spans="1:49" ht="15.75" thickBot="1">
      <c r="A15" s="22" t="s">
        <v>15</v>
      </c>
      <c r="B15" s="23"/>
      <c r="C15" s="12" t="s">
        <v>16</v>
      </c>
      <c r="D15" s="25"/>
      <c r="E15" s="25"/>
      <c r="F15" s="25"/>
      <c r="G15" s="25"/>
      <c r="H15" s="25"/>
      <c r="I15" s="2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row>
    <row r="16" spans="1:49" ht="15.75" thickBot="1">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row>
    <row r="17" spans="1:49" ht="15.75" thickBot="1">
      <c r="A17" s="38" t="s">
        <v>17</v>
      </c>
      <c r="B17"/>
      <c r="C17" s="12"/>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row>
    <row r="18" spans="1:49" ht="16.5">
      <c r="A18" s="25"/>
      <c r="B18" s="25"/>
      <c r="C18" s="25"/>
      <c r="D18" s="25"/>
      <c r="E18" s="25"/>
      <c r="F18" s="25"/>
      <c r="G18" s="25"/>
      <c r="H18" s="25"/>
      <c r="I18" s="25"/>
      <c r="J18" s="25"/>
      <c r="K18" s="25"/>
      <c r="L18" s="27"/>
      <c r="M18" s="25"/>
      <c r="N18" s="25"/>
      <c r="O18" s="25"/>
      <c r="P18" s="25"/>
      <c r="Q18" s="25"/>
      <c r="R18" s="25"/>
      <c r="S18" s="25"/>
      <c r="T18" s="25"/>
      <c r="U18" s="27"/>
      <c r="V18" s="28"/>
      <c r="W18" s="29"/>
      <c r="X18" s="28"/>
      <c r="Y18" s="28"/>
      <c r="Z18" s="28"/>
      <c r="AA18" s="28"/>
      <c r="AB18" s="28"/>
      <c r="AC18" s="30"/>
      <c r="AD18" s="28"/>
      <c r="AE18" s="28"/>
      <c r="AF18" s="28"/>
      <c r="AG18" s="3"/>
      <c r="AH18" s="3"/>
      <c r="AI18" s="3"/>
      <c r="AJ18" s="3"/>
      <c r="AK18" s="3"/>
      <c r="AL18" s="28"/>
      <c r="AM18" s="28"/>
      <c r="AN18" s="28"/>
      <c r="AO18" s="28"/>
      <c r="AP18" s="28"/>
      <c r="AQ18" s="28"/>
      <c r="AR18" s="28"/>
      <c r="AS18" s="28"/>
      <c r="AT18" s="15"/>
      <c r="AU18" s="15"/>
      <c r="AV18" s="15"/>
      <c r="AW18" s="15"/>
    </row>
    <row r="19" spans="1:49" ht="64.5" customHeight="1">
      <c r="A19" s="233" t="s">
        <v>18</v>
      </c>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15"/>
      <c r="AU19" s="15"/>
      <c r="AV19" s="15"/>
      <c r="AW19" s="15"/>
    </row>
    <row r="20" spans="1:49">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row>
    <row r="21" spans="1:49" ht="15.75" thickBot="1">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row>
    <row r="22" spans="1:49" ht="18.75" thickBot="1">
      <c r="A22" s="255" t="s">
        <v>19</v>
      </c>
      <c r="B22" s="256"/>
      <c r="C22" s="256"/>
      <c r="D22" s="256"/>
      <c r="E22" s="256"/>
      <c r="F22" s="256"/>
      <c r="G22" s="256"/>
      <c r="H22" s="256"/>
      <c r="I22" s="256"/>
      <c r="J22" s="256"/>
      <c r="K22" s="256"/>
      <c r="L22" s="256"/>
      <c r="M22" s="256"/>
      <c r="N22" s="257" t="s">
        <v>20</v>
      </c>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8"/>
      <c r="AM22" s="258"/>
      <c r="AN22" s="259"/>
      <c r="AO22" s="260" t="s">
        <v>21</v>
      </c>
      <c r="AP22" s="260"/>
      <c r="AQ22" s="260"/>
      <c r="AR22" s="260"/>
      <c r="AS22" s="261"/>
      <c r="AT22" s="15"/>
      <c r="AU22" s="15"/>
      <c r="AV22" s="15"/>
      <c r="AW22" s="15"/>
    </row>
    <row r="23" spans="1:49" ht="27.75" customHeight="1" thickBot="1">
      <c r="A23" s="276" t="s">
        <v>22</v>
      </c>
      <c r="B23" s="277"/>
      <c r="C23" s="277"/>
      <c r="D23" s="277"/>
      <c r="E23" s="278"/>
      <c r="F23" s="276" t="s">
        <v>23</v>
      </c>
      <c r="G23" s="277"/>
      <c r="H23" s="277"/>
      <c r="I23" s="277"/>
      <c r="J23" s="277"/>
      <c r="K23" s="277"/>
      <c r="L23" s="277"/>
      <c r="M23" s="278"/>
      <c r="N23" s="275" t="s">
        <v>24</v>
      </c>
      <c r="O23" s="172"/>
      <c r="P23" s="153" t="s">
        <v>25</v>
      </c>
      <c r="Q23" s="172"/>
      <c r="R23" s="153" t="s">
        <v>26</v>
      </c>
      <c r="S23" s="172"/>
      <c r="T23" s="153" t="s">
        <v>27</v>
      </c>
      <c r="U23" s="172"/>
      <c r="V23" s="153" t="s">
        <v>28</v>
      </c>
      <c r="W23" s="172"/>
      <c r="X23" s="153" t="s">
        <v>29</v>
      </c>
      <c r="Y23" s="172"/>
      <c r="Z23" s="153" t="s">
        <v>30</v>
      </c>
      <c r="AA23" s="172"/>
      <c r="AB23" s="153" t="s">
        <v>31</v>
      </c>
      <c r="AC23" s="172"/>
      <c r="AD23" s="153" t="s">
        <v>32</v>
      </c>
      <c r="AE23" s="172"/>
      <c r="AF23" s="153" t="s">
        <v>33</v>
      </c>
      <c r="AG23" s="172"/>
      <c r="AH23" s="153" t="s">
        <v>34</v>
      </c>
      <c r="AI23" s="172"/>
      <c r="AJ23" s="153" t="s">
        <v>35</v>
      </c>
      <c r="AK23" s="172"/>
      <c r="AL23" s="153" t="s">
        <v>36</v>
      </c>
      <c r="AM23" s="172"/>
      <c r="AN23" s="273" t="s">
        <v>37</v>
      </c>
      <c r="AO23" s="262"/>
      <c r="AP23" s="262"/>
      <c r="AQ23" s="263"/>
      <c r="AR23" s="262"/>
      <c r="AS23" s="264"/>
      <c r="AT23" s="15"/>
      <c r="AU23" s="15"/>
      <c r="AV23" s="15"/>
      <c r="AW23" s="15"/>
    </row>
    <row r="24" spans="1:49" ht="48.75" customHeight="1" thickBot="1">
      <c r="A24" s="153" t="s">
        <v>38</v>
      </c>
      <c r="B24" s="153" t="s">
        <v>39</v>
      </c>
      <c r="C24" s="153" t="s">
        <v>40</v>
      </c>
      <c r="D24" s="153" t="s">
        <v>41</v>
      </c>
      <c r="E24" s="153" t="s">
        <v>42</v>
      </c>
      <c r="F24" s="153" t="s">
        <v>43</v>
      </c>
      <c r="G24" s="153" t="s">
        <v>44</v>
      </c>
      <c r="H24" s="155" t="s">
        <v>45</v>
      </c>
      <c r="I24" s="155" t="s">
        <v>46</v>
      </c>
      <c r="J24" s="234" t="s">
        <v>47</v>
      </c>
      <c r="K24" s="234" t="s">
        <v>48</v>
      </c>
      <c r="L24" s="234" t="s">
        <v>49</v>
      </c>
      <c r="M24" s="234" t="s">
        <v>50</v>
      </c>
      <c r="N24" s="173"/>
      <c r="O24" s="174"/>
      <c r="P24" s="173"/>
      <c r="Q24" s="174"/>
      <c r="R24" s="173"/>
      <c r="S24" s="174"/>
      <c r="T24" s="173"/>
      <c r="U24" s="174"/>
      <c r="V24" s="173"/>
      <c r="W24" s="174"/>
      <c r="X24" s="173"/>
      <c r="Y24" s="174"/>
      <c r="Z24" s="173"/>
      <c r="AA24" s="174"/>
      <c r="AB24" s="173"/>
      <c r="AC24" s="174"/>
      <c r="AD24" s="173"/>
      <c r="AE24" s="174"/>
      <c r="AF24" s="173"/>
      <c r="AG24" s="174"/>
      <c r="AH24" s="173" t="s">
        <v>26</v>
      </c>
      <c r="AI24" s="174"/>
      <c r="AJ24" s="173"/>
      <c r="AK24" s="174"/>
      <c r="AL24" s="173" t="s">
        <v>26</v>
      </c>
      <c r="AM24" s="174"/>
      <c r="AN24" s="273"/>
      <c r="AO24" s="265" t="s">
        <v>51</v>
      </c>
      <c r="AP24" s="267" t="s">
        <v>52</v>
      </c>
      <c r="AQ24" s="238" t="s">
        <v>53</v>
      </c>
      <c r="AR24" s="269" t="s">
        <v>54</v>
      </c>
      <c r="AS24" s="271" t="s">
        <v>55</v>
      </c>
      <c r="AT24" s="15"/>
      <c r="AU24" s="15"/>
      <c r="AV24" s="15"/>
      <c r="AW24" s="15"/>
    </row>
    <row r="25" spans="1:49" ht="36.75" customHeight="1" thickBot="1">
      <c r="A25" s="173"/>
      <c r="B25" s="173"/>
      <c r="C25" s="173"/>
      <c r="D25" s="154"/>
      <c r="E25" s="154"/>
      <c r="F25" s="154"/>
      <c r="G25" s="154"/>
      <c r="H25" s="156"/>
      <c r="I25" s="156"/>
      <c r="J25" s="156"/>
      <c r="K25" s="156"/>
      <c r="L25" s="156"/>
      <c r="M25" s="156"/>
      <c r="N25" s="31" t="s">
        <v>56</v>
      </c>
      <c r="O25" s="31" t="s">
        <v>57</v>
      </c>
      <c r="P25" s="31" t="s">
        <v>58</v>
      </c>
      <c r="Q25" s="31" t="s">
        <v>59</v>
      </c>
      <c r="R25" s="31" t="s">
        <v>58</v>
      </c>
      <c r="S25" s="31" t="s">
        <v>59</v>
      </c>
      <c r="T25" s="31" t="s">
        <v>58</v>
      </c>
      <c r="U25" s="31" t="s">
        <v>59</v>
      </c>
      <c r="V25" s="31" t="s">
        <v>58</v>
      </c>
      <c r="W25" s="31" t="s">
        <v>59</v>
      </c>
      <c r="X25" s="31" t="s">
        <v>58</v>
      </c>
      <c r="Y25" s="31" t="s">
        <v>59</v>
      </c>
      <c r="Z25" s="31" t="s">
        <v>58</v>
      </c>
      <c r="AA25" s="31" t="s">
        <v>59</v>
      </c>
      <c r="AB25" s="31" t="s">
        <v>58</v>
      </c>
      <c r="AC25" s="31" t="s">
        <v>59</v>
      </c>
      <c r="AD25" s="31" t="s">
        <v>58</v>
      </c>
      <c r="AE25" s="31" t="s">
        <v>59</v>
      </c>
      <c r="AF25" s="31" t="s">
        <v>58</v>
      </c>
      <c r="AG25" s="31" t="s">
        <v>59</v>
      </c>
      <c r="AH25" s="31" t="s">
        <v>58</v>
      </c>
      <c r="AI25" s="31" t="s">
        <v>59</v>
      </c>
      <c r="AJ25" s="31" t="s">
        <v>58</v>
      </c>
      <c r="AK25" s="31" t="s">
        <v>59</v>
      </c>
      <c r="AL25" s="31" t="s">
        <v>58</v>
      </c>
      <c r="AM25" s="31" t="s">
        <v>59</v>
      </c>
      <c r="AN25" s="274"/>
      <c r="AO25" s="266"/>
      <c r="AP25" s="268"/>
      <c r="AQ25" s="239"/>
      <c r="AR25" s="270"/>
      <c r="AS25" s="272"/>
      <c r="AT25" s="15"/>
      <c r="AU25" s="15"/>
      <c r="AV25" s="15"/>
      <c r="AW25" s="15"/>
    </row>
    <row r="26" spans="1:49" ht="28.5" customHeight="1" thickBot="1">
      <c r="A26" s="175" t="s">
        <v>60</v>
      </c>
      <c r="B26" s="175" t="s">
        <v>61</v>
      </c>
      <c r="C26" s="175" t="s">
        <v>62</v>
      </c>
      <c r="D26" s="149" t="s">
        <v>63</v>
      </c>
      <c r="E26" s="149" t="s">
        <v>64</v>
      </c>
      <c r="F26" s="157" t="s">
        <v>65</v>
      </c>
      <c r="G26" s="160" t="s">
        <v>66</v>
      </c>
      <c r="H26" s="149" t="s">
        <v>67</v>
      </c>
      <c r="I26" s="149" t="s">
        <v>68</v>
      </c>
      <c r="J26" s="243" t="s">
        <v>69</v>
      </c>
      <c r="K26" s="246">
        <v>44563</v>
      </c>
      <c r="L26" s="246">
        <v>44926</v>
      </c>
      <c r="M26" s="249" t="s">
        <v>70</v>
      </c>
      <c r="N26" s="176">
        <v>0.25</v>
      </c>
      <c r="O26" s="176">
        <f>N26*(P26+R26+T26+V26+X26+Z26+AB26+AD26+AF26+AH26+AJ26+AL26)</f>
        <v>0.25</v>
      </c>
      <c r="P26" s="176">
        <v>0</v>
      </c>
      <c r="Q26" s="176"/>
      <c r="R26" s="176">
        <v>0</v>
      </c>
      <c r="S26" s="176"/>
      <c r="T26" s="176">
        <v>0</v>
      </c>
      <c r="U26" s="176"/>
      <c r="V26" s="176">
        <v>0</v>
      </c>
      <c r="W26" s="176"/>
      <c r="X26" s="176">
        <v>0</v>
      </c>
      <c r="Y26" s="176"/>
      <c r="Z26" s="176">
        <v>0</v>
      </c>
      <c r="AA26" s="176"/>
      <c r="AB26" s="176">
        <v>0.5</v>
      </c>
      <c r="AC26" s="176"/>
      <c r="AD26" s="176">
        <v>0</v>
      </c>
      <c r="AE26" s="176"/>
      <c r="AF26" s="176">
        <v>0</v>
      </c>
      <c r="AG26" s="176"/>
      <c r="AH26" s="176">
        <v>0.5</v>
      </c>
      <c r="AI26" s="176"/>
      <c r="AJ26" s="176">
        <v>0</v>
      </c>
      <c r="AK26" s="176"/>
      <c r="AL26" s="176">
        <v>0</v>
      </c>
      <c r="AM26" s="176"/>
      <c r="AN26" s="240">
        <f>N26*(Q26+S26+U26+W26+Y26+AA26+AC26+AE26+AG26+AI26+AK26+AM26)</f>
        <v>0</v>
      </c>
      <c r="AO26" s="74" t="s">
        <v>71</v>
      </c>
      <c r="AP26" s="6" t="s">
        <v>72</v>
      </c>
      <c r="AQ26" s="6" t="s">
        <v>72</v>
      </c>
      <c r="AR26" s="32">
        <f>Q26+S26+U26</f>
        <v>0</v>
      </c>
      <c r="AS26" s="179">
        <f>SUM(AR26:AR29)</f>
        <v>0</v>
      </c>
      <c r="AT26" s="15"/>
      <c r="AU26" s="15"/>
      <c r="AV26" s="15"/>
      <c r="AW26" s="15"/>
    </row>
    <row r="27" spans="1:49" ht="28.5" customHeight="1" thickBot="1">
      <c r="A27" s="175"/>
      <c r="B27" s="175"/>
      <c r="C27" s="175"/>
      <c r="D27" s="150"/>
      <c r="E27" s="150"/>
      <c r="F27" s="158"/>
      <c r="G27" s="161"/>
      <c r="H27" s="150"/>
      <c r="I27" s="150"/>
      <c r="J27" s="244"/>
      <c r="K27" s="247"/>
      <c r="L27" s="247"/>
      <c r="M27" s="250"/>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241"/>
      <c r="AO27" s="8" t="s">
        <v>73</v>
      </c>
      <c r="AP27" s="8" t="s">
        <v>73</v>
      </c>
      <c r="AQ27" s="8" t="s">
        <v>73</v>
      </c>
      <c r="AR27" s="33">
        <f>W26+Y26+AA26</f>
        <v>0</v>
      </c>
      <c r="AS27" s="180"/>
      <c r="AT27" s="15"/>
      <c r="AU27" s="15"/>
      <c r="AV27" s="15"/>
      <c r="AW27" s="15"/>
    </row>
    <row r="28" spans="1:49" ht="28.5" customHeight="1" thickBot="1">
      <c r="A28" s="175"/>
      <c r="B28" s="175"/>
      <c r="C28" s="175"/>
      <c r="D28" s="150"/>
      <c r="E28" s="150"/>
      <c r="F28" s="158"/>
      <c r="G28" s="161"/>
      <c r="H28" s="150"/>
      <c r="I28" s="150"/>
      <c r="J28" s="244"/>
      <c r="K28" s="247"/>
      <c r="L28" s="247"/>
      <c r="M28" s="250"/>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7"/>
      <c r="AN28" s="241"/>
      <c r="AO28" s="8" t="s">
        <v>74</v>
      </c>
      <c r="AP28" s="8" t="s">
        <v>74</v>
      </c>
      <c r="AQ28" s="8" t="s">
        <v>74</v>
      </c>
      <c r="AR28" s="33">
        <f>AC26+AE26+AG26</f>
        <v>0</v>
      </c>
      <c r="AS28" s="180"/>
      <c r="AT28" s="15"/>
      <c r="AU28" s="15"/>
      <c r="AV28" s="15"/>
      <c r="AW28" s="15"/>
    </row>
    <row r="29" spans="1:49" ht="54" customHeight="1" thickBot="1">
      <c r="A29" s="175"/>
      <c r="B29" s="175"/>
      <c r="C29" s="175"/>
      <c r="D29" s="150"/>
      <c r="E29" s="150"/>
      <c r="F29" s="159"/>
      <c r="G29" s="162"/>
      <c r="H29" s="151"/>
      <c r="I29" s="151"/>
      <c r="J29" s="245"/>
      <c r="K29" s="248"/>
      <c r="L29" s="248"/>
      <c r="M29" s="251"/>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178"/>
      <c r="AL29" s="178"/>
      <c r="AM29" s="178"/>
      <c r="AN29" s="242"/>
      <c r="AO29" s="52" t="s">
        <v>75</v>
      </c>
      <c r="AP29" s="10" t="s">
        <v>75</v>
      </c>
      <c r="AQ29" s="10" t="s">
        <v>75</v>
      </c>
      <c r="AR29" s="34">
        <f>AI26+AK26+AM26</f>
        <v>0</v>
      </c>
      <c r="AS29" s="181"/>
      <c r="AT29" s="15"/>
      <c r="AU29" s="15"/>
      <c r="AV29" s="15"/>
      <c r="AW29" s="15"/>
    </row>
    <row r="30" spans="1:49" ht="28.5" customHeight="1" thickBot="1">
      <c r="A30" s="175"/>
      <c r="B30" s="175"/>
      <c r="C30" s="175"/>
      <c r="D30" s="150"/>
      <c r="E30" s="150"/>
      <c r="F30" s="157" t="s">
        <v>76</v>
      </c>
      <c r="G30" s="163" t="s">
        <v>77</v>
      </c>
      <c r="H30" s="182" t="s">
        <v>78</v>
      </c>
      <c r="I30" s="182" t="s">
        <v>79</v>
      </c>
      <c r="J30" s="243" t="s">
        <v>69</v>
      </c>
      <c r="K30" s="246">
        <v>44743</v>
      </c>
      <c r="L30" s="246">
        <v>44926</v>
      </c>
      <c r="M30" s="249" t="s">
        <v>70</v>
      </c>
      <c r="N30" s="176">
        <v>0.25</v>
      </c>
      <c r="O30" s="176">
        <f>N30*(P30+R30+T30+V30+X30+Z30+AB30+AD30+AF30+AH30+AJ30+AL30)</f>
        <v>0.25</v>
      </c>
      <c r="P30" s="176"/>
      <c r="Q30" s="176"/>
      <c r="R30" s="176"/>
      <c r="S30" s="176"/>
      <c r="T30" s="176"/>
      <c r="U30" s="176"/>
      <c r="V30" s="176"/>
      <c r="W30" s="176"/>
      <c r="X30" s="176"/>
      <c r="Y30" s="176"/>
      <c r="Z30" s="176"/>
      <c r="AA30" s="176"/>
      <c r="AB30" s="176">
        <v>0.2</v>
      </c>
      <c r="AC30" s="176"/>
      <c r="AD30" s="176">
        <v>0.2</v>
      </c>
      <c r="AE30" s="176"/>
      <c r="AF30" s="176">
        <v>0.2</v>
      </c>
      <c r="AG30" s="176"/>
      <c r="AH30" s="176">
        <v>0.2</v>
      </c>
      <c r="AI30" s="176"/>
      <c r="AJ30" s="176">
        <v>0.2</v>
      </c>
      <c r="AK30" s="176"/>
      <c r="AL30" s="176">
        <v>0</v>
      </c>
      <c r="AM30" s="176"/>
      <c r="AN30" s="240">
        <f>N30*(Q30+S30+U30+W30+Y30+AA30+AC30+AE30+AG30+AI30+AK30+AM30)</f>
        <v>0</v>
      </c>
      <c r="AO30" s="73" t="s">
        <v>80</v>
      </c>
      <c r="AP30" s="6" t="s">
        <v>72</v>
      </c>
      <c r="AQ30" s="6" t="s">
        <v>72</v>
      </c>
      <c r="AR30" s="32">
        <f>Q30+S30+U30</f>
        <v>0</v>
      </c>
      <c r="AS30" s="179">
        <f>SUM(AR30:AR33)</f>
        <v>0</v>
      </c>
      <c r="AT30" s="15"/>
      <c r="AU30" s="15"/>
      <c r="AV30" s="15"/>
      <c r="AW30" s="15"/>
    </row>
    <row r="31" spans="1:49" ht="28.5" customHeight="1" thickBot="1">
      <c r="A31" s="175"/>
      <c r="B31" s="175"/>
      <c r="C31" s="175"/>
      <c r="D31" s="150"/>
      <c r="E31" s="150"/>
      <c r="F31" s="158"/>
      <c r="G31" s="164"/>
      <c r="H31" s="183"/>
      <c r="I31" s="183"/>
      <c r="J31" s="244"/>
      <c r="K31" s="247"/>
      <c r="L31" s="247"/>
      <c r="M31" s="250"/>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241"/>
      <c r="AO31" s="7" t="s">
        <v>73</v>
      </c>
      <c r="AP31" s="8" t="s">
        <v>73</v>
      </c>
      <c r="AQ31" s="8" t="s">
        <v>73</v>
      </c>
      <c r="AR31" s="33">
        <f>W30+Y30+AA30</f>
        <v>0</v>
      </c>
      <c r="AS31" s="180"/>
      <c r="AT31" s="15"/>
      <c r="AU31" s="15"/>
      <c r="AV31" s="15"/>
      <c r="AW31" s="15"/>
    </row>
    <row r="32" spans="1:49" ht="28.5" customHeight="1" thickBot="1">
      <c r="A32" s="175"/>
      <c r="B32" s="175"/>
      <c r="C32" s="175"/>
      <c r="D32" s="150"/>
      <c r="E32" s="150"/>
      <c r="F32" s="158"/>
      <c r="G32" s="164"/>
      <c r="H32" s="183"/>
      <c r="I32" s="183"/>
      <c r="J32" s="244"/>
      <c r="K32" s="247"/>
      <c r="L32" s="247"/>
      <c r="M32" s="250"/>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7"/>
      <c r="AN32" s="241"/>
      <c r="AO32" s="7" t="s">
        <v>74</v>
      </c>
      <c r="AP32" s="8" t="s">
        <v>74</v>
      </c>
      <c r="AQ32" s="8" t="s">
        <v>74</v>
      </c>
      <c r="AR32" s="33">
        <f>AC30+AE30+AG30</f>
        <v>0</v>
      </c>
      <c r="AS32" s="180"/>
      <c r="AT32" s="15"/>
      <c r="AU32" s="15"/>
      <c r="AV32" s="15"/>
      <c r="AW32" s="15"/>
    </row>
    <row r="33" spans="1:49" ht="28.5" customHeight="1" thickBot="1">
      <c r="A33" s="175"/>
      <c r="B33" s="175"/>
      <c r="C33" s="175"/>
      <c r="D33" s="150"/>
      <c r="E33" s="150"/>
      <c r="F33" s="159"/>
      <c r="G33" s="165"/>
      <c r="H33" s="184"/>
      <c r="I33" s="184"/>
      <c r="J33" s="245"/>
      <c r="K33" s="248"/>
      <c r="L33" s="248"/>
      <c r="M33" s="251"/>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242"/>
      <c r="AO33" s="9" t="s">
        <v>75</v>
      </c>
      <c r="AP33" s="10" t="s">
        <v>75</v>
      </c>
      <c r="AQ33" s="10" t="s">
        <v>75</v>
      </c>
      <c r="AR33" s="34">
        <f>AI30+AK30+AM30</f>
        <v>0</v>
      </c>
      <c r="AS33" s="181"/>
      <c r="AT33" s="15"/>
      <c r="AU33" s="15"/>
      <c r="AV33" s="15"/>
      <c r="AW33" s="15"/>
    </row>
    <row r="34" spans="1:49" ht="28.5" customHeight="1" thickBot="1">
      <c r="A34" s="175"/>
      <c r="B34" s="175"/>
      <c r="C34" s="175"/>
      <c r="D34" s="150"/>
      <c r="E34" s="150"/>
      <c r="F34" s="157" t="s">
        <v>81</v>
      </c>
      <c r="G34" s="166" t="s">
        <v>82</v>
      </c>
      <c r="H34" s="185">
        <v>1</v>
      </c>
      <c r="I34" s="188" t="s">
        <v>83</v>
      </c>
      <c r="J34" s="243" t="s">
        <v>69</v>
      </c>
      <c r="K34" s="246">
        <v>44743</v>
      </c>
      <c r="L34" s="246">
        <v>44926</v>
      </c>
      <c r="M34" s="249" t="s">
        <v>70</v>
      </c>
      <c r="N34" s="176">
        <v>0.25</v>
      </c>
      <c r="O34" s="176">
        <f>N34*(P34+R34+T34+V34+X34+Z34+AB34+AD34+AF34+AH34+AJ34+AL34)</f>
        <v>0.25</v>
      </c>
      <c r="P34" s="225"/>
      <c r="Q34" s="176"/>
      <c r="R34" s="176"/>
      <c r="S34" s="176"/>
      <c r="T34" s="176"/>
      <c r="U34" s="176"/>
      <c r="V34" s="176"/>
      <c r="W34" s="176"/>
      <c r="X34" s="176"/>
      <c r="Y34" s="176"/>
      <c r="Z34" s="176"/>
      <c r="AA34" s="176"/>
      <c r="AB34" s="176">
        <v>0.2</v>
      </c>
      <c r="AC34" s="176"/>
      <c r="AD34" s="176">
        <v>0.2</v>
      </c>
      <c r="AE34" s="176"/>
      <c r="AF34" s="176">
        <v>0.2</v>
      </c>
      <c r="AG34" s="176"/>
      <c r="AH34" s="176">
        <v>0.2</v>
      </c>
      <c r="AI34" s="176"/>
      <c r="AJ34" s="176">
        <v>0.2</v>
      </c>
      <c r="AK34" s="176"/>
      <c r="AL34" s="176">
        <v>0</v>
      </c>
      <c r="AM34" s="176"/>
      <c r="AN34" s="240">
        <f>N34*(Q34+S34+U34+W34+Y34+AA34+AC34+AE34+AG34+AI34+AK34+AM34)</f>
        <v>0</v>
      </c>
      <c r="AO34" s="72" t="s">
        <v>84</v>
      </c>
      <c r="AP34" s="6" t="s">
        <v>72</v>
      </c>
      <c r="AQ34" s="6" t="s">
        <v>72</v>
      </c>
      <c r="AR34" s="32">
        <f>Q34+S34+U34</f>
        <v>0</v>
      </c>
      <c r="AS34" s="179">
        <f>SUM(AR34:AR37)</f>
        <v>0</v>
      </c>
      <c r="AT34" s="15"/>
      <c r="AU34" s="15"/>
      <c r="AV34" s="15"/>
      <c r="AW34" s="15"/>
    </row>
    <row r="35" spans="1:49" ht="28.5" customHeight="1" thickBot="1">
      <c r="A35" s="175"/>
      <c r="B35" s="175"/>
      <c r="C35" s="175"/>
      <c r="D35" s="150"/>
      <c r="E35" s="150"/>
      <c r="F35" s="158"/>
      <c r="G35" s="167"/>
      <c r="H35" s="186"/>
      <c r="I35" s="189"/>
      <c r="J35" s="244"/>
      <c r="K35" s="247"/>
      <c r="L35" s="247"/>
      <c r="M35" s="250"/>
      <c r="N35" s="177"/>
      <c r="O35" s="177"/>
      <c r="P35" s="226"/>
      <c r="Q35" s="177"/>
      <c r="R35" s="177"/>
      <c r="S35" s="177"/>
      <c r="T35" s="177"/>
      <c r="U35" s="177"/>
      <c r="V35" s="177"/>
      <c r="W35" s="177"/>
      <c r="X35" s="177"/>
      <c r="Y35" s="177"/>
      <c r="Z35" s="177"/>
      <c r="AA35" s="177"/>
      <c r="AB35" s="177"/>
      <c r="AC35" s="177"/>
      <c r="AD35" s="177"/>
      <c r="AE35" s="177"/>
      <c r="AF35" s="177"/>
      <c r="AG35" s="177"/>
      <c r="AH35" s="177"/>
      <c r="AI35" s="177"/>
      <c r="AJ35" s="177"/>
      <c r="AK35" s="177"/>
      <c r="AL35" s="177"/>
      <c r="AM35" s="177"/>
      <c r="AN35" s="241"/>
      <c r="AO35" s="7" t="s">
        <v>73</v>
      </c>
      <c r="AP35" s="8" t="s">
        <v>73</v>
      </c>
      <c r="AQ35" s="8" t="s">
        <v>73</v>
      </c>
      <c r="AR35" s="33">
        <f>W34+Y34+AA34</f>
        <v>0</v>
      </c>
      <c r="AS35" s="180"/>
      <c r="AT35" s="15"/>
      <c r="AU35" s="15"/>
      <c r="AV35" s="15"/>
      <c r="AW35" s="15"/>
    </row>
    <row r="36" spans="1:49" ht="28.5" customHeight="1" thickBot="1">
      <c r="A36" s="175"/>
      <c r="B36" s="175"/>
      <c r="C36" s="175"/>
      <c r="D36" s="150"/>
      <c r="E36" s="150"/>
      <c r="F36" s="158"/>
      <c r="G36" s="167"/>
      <c r="H36" s="186"/>
      <c r="I36" s="189"/>
      <c r="J36" s="244"/>
      <c r="K36" s="247"/>
      <c r="L36" s="247"/>
      <c r="M36" s="250"/>
      <c r="N36" s="177"/>
      <c r="O36" s="177"/>
      <c r="P36" s="226"/>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7"/>
      <c r="AN36" s="241"/>
      <c r="AO36" s="7" t="s">
        <v>74</v>
      </c>
      <c r="AP36" s="8" t="s">
        <v>74</v>
      </c>
      <c r="AQ36" s="8" t="s">
        <v>74</v>
      </c>
      <c r="AR36" s="33">
        <f>AC34+AE34+AG34</f>
        <v>0</v>
      </c>
      <c r="AS36" s="180"/>
      <c r="AT36" s="15"/>
      <c r="AU36" s="15"/>
      <c r="AV36" s="15"/>
      <c r="AW36" s="15"/>
    </row>
    <row r="37" spans="1:49" ht="28.5" customHeight="1" thickBot="1">
      <c r="A37" s="175"/>
      <c r="B37" s="175"/>
      <c r="C37" s="175"/>
      <c r="D37" s="150"/>
      <c r="E37" s="150"/>
      <c r="F37" s="159"/>
      <c r="G37" s="168"/>
      <c r="H37" s="187"/>
      <c r="I37" s="190"/>
      <c r="J37" s="245"/>
      <c r="K37" s="248"/>
      <c r="L37" s="248"/>
      <c r="M37" s="251"/>
      <c r="N37" s="178"/>
      <c r="O37" s="178"/>
      <c r="P37" s="227"/>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242"/>
      <c r="AO37" s="9" t="s">
        <v>75</v>
      </c>
      <c r="AP37" s="10" t="s">
        <v>75</v>
      </c>
      <c r="AQ37" s="10" t="s">
        <v>75</v>
      </c>
      <c r="AR37" s="34">
        <f>AI34+AK34+AM34</f>
        <v>0</v>
      </c>
      <c r="AS37" s="181"/>
      <c r="AT37" s="15"/>
      <c r="AU37" s="15"/>
      <c r="AV37" s="15"/>
      <c r="AW37" s="15"/>
    </row>
    <row r="38" spans="1:49" ht="28.5" customHeight="1" thickBot="1">
      <c r="A38" s="175"/>
      <c r="B38" s="175"/>
      <c r="C38" s="175"/>
      <c r="D38" s="150"/>
      <c r="E38" s="150"/>
      <c r="F38" s="157" t="s">
        <v>85</v>
      </c>
      <c r="G38" s="166" t="s">
        <v>86</v>
      </c>
      <c r="H38" s="185">
        <v>1</v>
      </c>
      <c r="I38" s="188" t="s">
        <v>87</v>
      </c>
      <c r="J38" s="243" t="s">
        <v>69</v>
      </c>
      <c r="K38" s="246">
        <v>44563</v>
      </c>
      <c r="L38" s="246">
        <v>44926</v>
      </c>
      <c r="M38" s="249" t="s">
        <v>70</v>
      </c>
      <c r="N38" s="176">
        <v>0.25</v>
      </c>
      <c r="O38" s="176">
        <f>N38*(P38+R38+T38+V38+X38+Z38+AB38+AD38+AF38+AH38+AJ38+AL38)</f>
        <v>0.24990000000000004</v>
      </c>
      <c r="P38" s="176">
        <v>8.3299999999999999E-2</v>
      </c>
      <c r="Q38" s="176"/>
      <c r="R38" s="176">
        <v>8.3299999999999999E-2</v>
      </c>
      <c r="S38" s="176"/>
      <c r="T38" s="176">
        <v>8.3299999999999999E-2</v>
      </c>
      <c r="U38" s="176"/>
      <c r="V38" s="176">
        <v>8.3299999999999999E-2</v>
      </c>
      <c r="W38" s="176"/>
      <c r="X38" s="176">
        <v>8.3299999999999999E-2</v>
      </c>
      <c r="Y38" s="176"/>
      <c r="Z38" s="176">
        <v>8.3299999999999999E-2</v>
      </c>
      <c r="AA38" s="176">
        <v>0.5</v>
      </c>
      <c r="AB38" s="176">
        <v>8.3299999999999999E-2</v>
      </c>
      <c r="AC38" s="176"/>
      <c r="AD38" s="176">
        <v>8.3299999999999999E-2</v>
      </c>
      <c r="AE38" s="176"/>
      <c r="AF38" s="176">
        <v>8.3299999999999999E-2</v>
      </c>
      <c r="AG38" s="176"/>
      <c r="AH38" s="176">
        <v>8.3299999999999999E-2</v>
      </c>
      <c r="AI38" s="176"/>
      <c r="AJ38" s="176">
        <v>8.3299999999999999E-2</v>
      </c>
      <c r="AK38" s="176"/>
      <c r="AL38" s="176">
        <v>8.3299999999999999E-2</v>
      </c>
      <c r="AM38" s="176"/>
      <c r="AN38" s="240">
        <f>N38*(Q38+S38+U38+W38+Y38+AA38+AC38+AE38+AG38+AI38+AK38+AM38)</f>
        <v>0.125</v>
      </c>
      <c r="AO38" s="72" t="s">
        <v>88</v>
      </c>
      <c r="AP38" s="6" t="s">
        <v>72</v>
      </c>
      <c r="AQ38" s="6" t="s">
        <v>72</v>
      </c>
      <c r="AR38" s="32">
        <f>Q38+S38+U38</f>
        <v>0</v>
      </c>
      <c r="AS38" s="179">
        <f>SUM(AR38:AR41)</f>
        <v>0.5</v>
      </c>
      <c r="AT38" s="15"/>
      <c r="AU38" s="15"/>
      <c r="AV38" s="15"/>
      <c r="AW38" s="15"/>
    </row>
    <row r="39" spans="1:49" ht="28.5" customHeight="1" thickBot="1">
      <c r="A39" s="175"/>
      <c r="B39" s="175"/>
      <c r="C39" s="175"/>
      <c r="D39" s="150"/>
      <c r="E39" s="150"/>
      <c r="F39" s="158"/>
      <c r="G39" s="167"/>
      <c r="H39" s="186"/>
      <c r="I39" s="189"/>
      <c r="J39" s="244"/>
      <c r="K39" s="247"/>
      <c r="L39" s="247"/>
      <c r="M39" s="250"/>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77"/>
      <c r="AM39" s="177"/>
      <c r="AN39" s="241"/>
      <c r="AO39" s="7" t="s">
        <v>73</v>
      </c>
      <c r="AP39" s="8" t="s">
        <v>73</v>
      </c>
      <c r="AQ39" s="8" t="s">
        <v>73</v>
      </c>
      <c r="AR39" s="33">
        <f>W38+Y38+AA38</f>
        <v>0.5</v>
      </c>
      <c r="AS39" s="180"/>
      <c r="AT39" s="15"/>
      <c r="AU39" s="15"/>
      <c r="AV39" s="15"/>
      <c r="AW39" s="15"/>
    </row>
    <row r="40" spans="1:49" ht="28.5" customHeight="1" thickBot="1">
      <c r="A40" s="175"/>
      <c r="B40" s="175"/>
      <c r="C40" s="175"/>
      <c r="D40" s="150"/>
      <c r="E40" s="150"/>
      <c r="F40" s="158"/>
      <c r="G40" s="167"/>
      <c r="H40" s="186"/>
      <c r="I40" s="189"/>
      <c r="J40" s="244"/>
      <c r="K40" s="247"/>
      <c r="L40" s="247"/>
      <c r="M40" s="250"/>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7"/>
      <c r="AL40" s="177"/>
      <c r="AM40" s="177"/>
      <c r="AN40" s="241"/>
      <c r="AO40" s="7" t="s">
        <v>74</v>
      </c>
      <c r="AP40" s="8" t="s">
        <v>74</v>
      </c>
      <c r="AQ40" s="8" t="s">
        <v>74</v>
      </c>
      <c r="AR40" s="33">
        <f>AC38+AE38+AG38</f>
        <v>0</v>
      </c>
      <c r="AS40" s="180"/>
      <c r="AT40" s="15"/>
      <c r="AU40" s="15"/>
      <c r="AV40" s="15"/>
      <c r="AW40" s="15"/>
    </row>
    <row r="41" spans="1:49" ht="28.5" customHeight="1" thickBot="1">
      <c r="A41" s="175"/>
      <c r="B41" s="175"/>
      <c r="C41" s="175"/>
      <c r="D41" s="150"/>
      <c r="E41" s="150"/>
      <c r="F41" s="159"/>
      <c r="G41" s="168"/>
      <c r="H41" s="187"/>
      <c r="I41" s="190"/>
      <c r="J41" s="245"/>
      <c r="K41" s="248"/>
      <c r="L41" s="248"/>
      <c r="M41" s="251"/>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242"/>
      <c r="AO41" s="9" t="s">
        <v>75</v>
      </c>
      <c r="AP41" s="10" t="s">
        <v>75</v>
      </c>
      <c r="AQ41" s="10" t="s">
        <v>75</v>
      </c>
      <c r="AR41" s="34">
        <f>AI38+AK38+AM38</f>
        <v>0</v>
      </c>
      <c r="AS41" s="181"/>
      <c r="AT41" s="15"/>
      <c r="AU41" s="15"/>
      <c r="AV41" s="15"/>
      <c r="AW41" s="15"/>
    </row>
    <row r="42" spans="1:49" ht="60" customHeight="1" thickBot="1">
      <c r="A42" s="175" t="s">
        <v>60</v>
      </c>
      <c r="B42" s="175" t="s">
        <v>89</v>
      </c>
      <c r="C42" s="175" t="s">
        <v>90</v>
      </c>
      <c r="D42" s="175" t="s">
        <v>91</v>
      </c>
      <c r="E42" s="175" t="s">
        <v>92</v>
      </c>
      <c r="F42" s="157" t="s">
        <v>93</v>
      </c>
      <c r="G42" s="157" t="s">
        <v>94</v>
      </c>
      <c r="H42" s="157" t="s">
        <v>95</v>
      </c>
      <c r="I42" s="149" t="s">
        <v>96</v>
      </c>
      <c r="J42" s="243" t="s">
        <v>97</v>
      </c>
      <c r="K42" s="252">
        <v>44562</v>
      </c>
      <c r="L42" s="252">
        <v>44915</v>
      </c>
      <c r="M42" s="249" t="s">
        <v>70</v>
      </c>
      <c r="N42" s="176">
        <v>1</v>
      </c>
      <c r="O42" s="176">
        <f>N42*(P42+R42+T42+V42+X42+Z42+AB42+AD42+AF42+AH42+AJ42+AL42)</f>
        <v>1</v>
      </c>
      <c r="P42" s="176">
        <v>0.1</v>
      </c>
      <c r="Q42" s="176"/>
      <c r="R42" s="176"/>
      <c r="S42" s="176"/>
      <c r="T42" s="176"/>
      <c r="U42" s="176"/>
      <c r="V42" s="176"/>
      <c r="W42" s="176"/>
      <c r="X42" s="176">
        <v>0.1</v>
      </c>
      <c r="Y42" s="176"/>
      <c r="Z42" s="176"/>
      <c r="AA42" s="176"/>
      <c r="AB42" s="176">
        <v>0.22</v>
      </c>
      <c r="AC42" s="176"/>
      <c r="AD42" s="176">
        <v>0.1</v>
      </c>
      <c r="AE42" s="176"/>
      <c r="AF42" s="176">
        <v>0.1</v>
      </c>
      <c r="AG42" s="176"/>
      <c r="AH42" s="176">
        <v>0.16</v>
      </c>
      <c r="AI42" s="176"/>
      <c r="AJ42" s="176"/>
      <c r="AK42" s="176"/>
      <c r="AL42" s="176">
        <v>0.22</v>
      </c>
      <c r="AM42" s="176"/>
      <c r="AN42" s="240">
        <f>N42*(Q42+S42+U42+W42+Y42+AA42+AC42+AE42+AG42+AI42+AK42+AM42)</f>
        <v>0</v>
      </c>
      <c r="AO42" s="5" t="s">
        <v>72</v>
      </c>
      <c r="AP42" s="6" t="s">
        <v>72</v>
      </c>
      <c r="AQ42" s="6" t="s">
        <v>72</v>
      </c>
      <c r="AR42" s="32">
        <f>Q42+S42+U42</f>
        <v>0</v>
      </c>
      <c r="AS42" s="179">
        <f>SUM(AR42:AR45)</f>
        <v>0</v>
      </c>
      <c r="AT42" s="15"/>
      <c r="AU42" s="15"/>
      <c r="AV42" s="15"/>
      <c r="AW42" s="15"/>
    </row>
    <row r="43" spans="1:49" ht="60" customHeight="1" thickBot="1">
      <c r="A43" s="175"/>
      <c r="B43" s="175"/>
      <c r="C43" s="175"/>
      <c r="D43" s="175"/>
      <c r="E43" s="175"/>
      <c r="F43" s="158"/>
      <c r="G43" s="158"/>
      <c r="H43" s="158"/>
      <c r="I43" s="150"/>
      <c r="J43" s="244"/>
      <c r="K43" s="253"/>
      <c r="L43" s="253"/>
      <c r="M43" s="250"/>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c r="AN43" s="241"/>
      <c r="AO43" s="7" t="s">
        <v>73</v>
      </c>
      <c r="AP43" s="8" t="s">
        <v>73</v>
      </c>
      <c r="AQ43" s="8" t="s">
        <v>73</v>
      </c>
      <c r="AR43" s="33">
        <f>W42+Y42+AA42</f>
        <v>0</v>
      </c>
      <c r="AS43" s="180"/>
      <c r="AT43" s="15"/>
      <c r="AU43" s="15"/>
      <c r="AV43" s="15"/>
      <c r="AW43" s="15"/>
    </row>
    <row r="44" spans="1:49" ht="60" customHeight="1" thickBot="1">
      <c r="A44" s="175"/>
      <c r="B44" s="175"/>
      <c r="C44" s="175"/>
      <c r="D44" s="175"/>
      <c r="E44" s="175"/>
      <c r="F44" s="158"/>
      <c r="G44" s="158"/>
      <c r="H44" s="158"/>
      <c r="I44" s="150"/>
      <c r="J44" s="244"/>
      <c r="K44" s="253"/>
      <c r="L44" s="253"/>
      <c r="M44" s="250"/>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7"/>
      <c r="AM44" s="177"/>
      <c r="AN44" s="241"/>
      <c r="AO44" s="7" t="s">
        <v>74</v>
      </c>
      <c r="AP44" s="8" t="s">
        <v>74</v>
      </c>
      <c r="AQ44" s="8" t="s">
        <v>74</v>
      </c>
      <c r="AR44" s="33">
        <f>AC42+AE42+AG42</f>
        <v>0</v>
      </c>
      <c r="AS44" s="180"/>
      <c r="AT44" s="15"/>
      <c r="AU44" s="15"/>
      <c r="AV44" s="15"/>
      <c r="AW44" s="15"/>
    </row>
    <row r="45" spans="1:49" ht="60" customHeight="1" thickBot="1">
      <c r="A45" s="175"/>
      <c r="B45" s="175"/>
      <c r="C45" s="175"/>
      <c r="D45" s="175"/>
      <c r="E45" s="175"/>
      <c r="F45" s="159"/>
      <c r="G45" s="159"/>
      <c r="H45" s="159"/>
      <c r="I45" s="151"/>
      <c r="J45" s="245"/>
      <c r="K45" s="254"/>
      <c r="L45" s="254"/>
      <c r="M45" s="251"/>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242"/>
      <c r="AO45" s="55" t="s">
        <v>75</v>
      </c>
      <c r="AP45" s="10" t="s">
        <v>75</v>
      </c>
      <c r="AQ45" s="10" t="s">
        <v>75</v>
      </c>
      <c r="AR45" s="34">
        <f>AI42+AK42+AM42</f>
        <v>0</v>
      </c>
      <c r="AS45" s="181"/>
      <c r="AT45" s="15"/>
      <c r="AU45" s="15"/>
      <c r="AV45" s="15"/>
      <c r="AW45" s="15"/>
    </row>
    <row r="46" spans="1:49" ht="15.75" customHeight="1" thickBot="1">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235" t="s">
        <v>98</v>
      </c>
      <c r="AQ46" s="236"/>
      <c r="AR46" s="237"/>
      <c r="AS46" s="13">
        <f>AVERAGE(AS26:AS45)</f>
        <v>0.1</v>
      </c>
      <c r="AT46" s="15"/>
      <c r="AU46" s="15"/>
      <c r="AV46" s="15"/>
      <c r="AW46" s="15"/>
    </row>
    <row r="47" spans="1:49">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row>
    <row r="48" spans="1:49">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row>
    <row r="49" spans="1:49" s="2" customFormat="1" ht="43.5" customHeight="1">
      <c r="A49" s="169" t="s">
        <v>99</v>
      </c>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25"/>
      <c r="AU49" s="25"/>
      <c r="AV49" s="25"/>
      <c r="AW49" s="25"/>
    </row>
    <row r="50" spans="1:49">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row>
    <row r="51" spans="1:49">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row>
    <row r="52" spans="1:49" ht="15.75" thickBot="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row>
    <row r="53" spans="1:49" ht="18.75" customHeight="1">
      <c r="A53" s="146" t="s">
        <v>100</v>
      </c>
      <c r="B53" s="146" t="s">
        <v>101</v>
      </c>
      <c r="C53" s="229" t="s">
        <v>102</v>
      </c>
      <c r="D53" s="285"/>
      <c r="E53" s="146" t="s">
        <v>45</v>
      </c>
      <c r="F53" s="146" t="s">
        <v>46</v>
      </c>
      <c r="G53" s="146" t="s">
        <v>48</v>
      </c>
      <c r="H53" s="146" t="s">
        <v>49</v>
      </c>
      <c r="I53" s="229" t="s">
        <v>50</v>
      </c>
      <c r="J53" s="282" t="s">
        <v>20</v>
      </c>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95" t="s">
        <v>103</v>
      </c>
      <c r="AL53" s="296"/>
      <c r="AM53" s="296"/>
      <c r="AN53" s="296"/>
      <c r="AO53" s="296"/>
      <c r="AP53" s="296"/>
      <c r="AQ53" s="297"/>
      <c r="AT53" s="15"/>
      <c r="AU53" s="15"/>
      <c r="AV53" s="15"/>
      <c r="AW53" s="15"/>
    </row>
    <row r="54" spans="1:49" ht="48" customHeight="1" thickBot="1">
      <c r="A54" s="147"/>
      <c r="B54" s="147"/>
      <c r="C54" s="283"/>
      <c r="D54" s="286"/>
      <c r="E54" s="147"/>
      <c r="F54" s="147"/>
      <c r="G54" s="147"/>
      <c r="H54" s="147"/>
      <c r="I54" s="147"/>
      <c r="J54" s="283" t="s">
        <v>104</v>
      </c>
      <c r="K54" s="172"/>
      <c r="L54" s="153" t="s">
        <v>25</v>
      </c>
      <c r="M54" s="172"/>
      <c r="N54" s="153" t="s">
        <v>26</v>
      </c>
      <c r="O54" s="172"/>
      <c r="P54" s="153" t="s">
        <v>27</v>
      </c>
      <c r="Q54" s="172"/>
      <c r="R54" s="153" t="s">
        <v>28</v>
      </c>
      <c r="S54" s="172"/>
      <c r="T54" s="153" t="s">
        <v>29</v>
      </c>
      <c r="U54" s="172"/>
      <c r="V54" s="153" t="s">
        <v>30</v>
      </c>
      <c r="W54" s="172"/>
      <c r="X54" s="153" t="s">
        <v>31</v>
      </c>
      <c r="Y54" s="172"/>
      <c r="Z54" s="153" t="s">
        <v>32</v>
      </c>
      <c r="AA54" s="172"/>
      <c r="AB54" s="153" t="s">
        <v>33</v>
      </c>
      <c r="AC54" s="172"/>
      <c r="AD54" s="153" t="s">
        <v>34</v>
      </c>
      <c r="AE54" s="172"/>
      <c r="AF54" s="153" t="s">
        <v>35</v>
      </c>
      <c r="AG54" s="172"/>
      <c r="AH54" s="153" t="s">
        <v>36</v>
      </c>
      <c r="AI54" s="172"/>
      <c r="AJ54" s="230" t="s">
        <v>105</v>
      </c>
      <c r="AK54" s="298"/>
      <c r="AL54" s="299"/>
      <c r="AM54" s="299"/>
      <c r="AN54" s="299"/>
      <c r="AO54" s="299"/>
      <c r="AP54" s="299"/>
      <c r="AQ54" s="300"/>
      <c r="AT54" s="15"/>
      <c r="AU54" s="15"/>
      <c r="AV54" s="15"/>
      <c r="AW54" s="15"/>
    </row>
    <row r="55" spans="1:49" ht="44.25" customHeight="1" thickBot="1">
      <c r="A55" s="147"/>
      <c r="B55" s="147"/>
      <c r="C55" s="283"/>
      <c r="D55" s="286"/>
      <c r="E55" s="147"/>
      <c r="F55" s="147"/>
      <c r="G55" s="147"/>
      <c r="H55" s="147"/>
      <c r="I55" s="147"/>
      <c r="J55" s="284"/>
      <c r="K55" s="174"/>
      <c r="L55" s="173"/>
      <c r="M55" s="174"/>
      <c r="N55" s="173"/>
      <c r="O55" s="174"/>
      <c r="P55" s="173"/>
      <c r="Q55" s="174"/>
      <c r="R55" s="173"/>
      <c r="S55" s="174"/>
      <c r="T55" s="173"/>
      <c r="U55" s="174"/>
      <c r="V55" s="173"/>
      <c r="W55" s="174"/>
      <c r="X55" s="173"/>
      <c r="Y55" s="174"/>
      <c r="Z55" s="173"/>
      <c r="AA55" s="174"/>
      <c r="AB55" s="173"/>
      <c r="AC55" s="174"/>
      <c r="AD55" s="173"/>
      <c r="AE55" s="174"/>
      <c r="AF55" s="173"/>
      <c r="AG55" s="174"/>
      <c r="AH55" s="173"/>
      <c r="AI55" s="174"/>
      <c r="AJ55" s="231"/>
      <c r="AK55" s="301" t="s">
        <v>106</v>
      </c>
      <c r="AL55" s="302"/>
      <c r="AM55" s="303"/>
      <c r="AN55" s="307" t="s">
        <v>107</v>
      </c>
      <c r="AO55" s="238" t="s">
        <v>53</v>
      </c>
      <c r="AP55" s="170" t="s">
        <v>54</v>
      </c>
      <c r="AQ55" s="307" t="s">
        <v>55</v>
      </c>
      <c r="AT55" s="15"/>
      <c r="AU55" s="15"/>
      <c r="AV55" s="15"/>
      <c r="AW55" s="15"/>
    </row>
    <row r="56" spans="1:49" ht="48" customHeight="1" thickBot="1">
      <c r="A56" s="148"/>
      <c r="B56" s="148"/>
      <c r="C56" s="287"/>
      <c r="D56" s="288"/>
      <c r="E56" s="148"/>
      <c r="F56" s="148"/>
      <c r="G56" s="148"/>
      <c r="H56" s="148"/>
      <c r="I56" s="148"/>
      <c r="J56" s="35" t="s">
        <v>56</v>
      </c>
      <c r="K56" s="31" t="s">
        <v>57</v>
      </c>
      <c r="L56" s="31" t="s">
        <v>58</v>
      </c>
      <c r="M56" s="31" t="s">
        <v>59</v>
      </c>
      <c r="N56" s="31" t="s">
        <v>58</v>
      </c>
      <c r="O56" s="31" t="s">
        <v>59</v>
      </c>
      <c r="P56" s="31" t="s">
        <v>58</v>
      </c>
      <c r="Q56" s="31" t="s">
        <v>59</v>
      </c>
      <c r="R56" s="31" t="s">
        <v>58</v>
      </c>
      <c r="S56" s="31" t="s">
        <v>59</v>
      </c>
      <c r="T56" s="31" t="s">
        <v>58</v>
      </c>
      <c r="U56" s="31" t="s">
        <v>59</v>
      </c>
      <c r="V56" s="31" t="s">
        <v>58</v>
      </c>
      <c r="W56" s="31" t="s">
        <v>59</v>
      </c>
      <c r="X56" s="31" t="s">
        <v>58</v>
      </c>
      <c r="Y56" s="31" t="s">
        <v>59</v>
      </c>
      <c r="Z56" s="31" t="s">
        <v>58</v>
      </c>
      <c r="AA56" s="31" t="s">
        <v>59</v>
      </c>
      <c r="AB56" s="31" t="s">
        <v>58</v>
      </c>
      <c r="AC56" s="31" t="s">
        <v>59</v>
      </c>
      <c r="AD56" s="31" t="s">
        <v>58</v>
      </c>
      <c r="AE56" s="31" t="s">
        <v>59</v>
      </c>
      <c r="AF56" s="31" t="s">
        <v>58</v>
      </c>
      <c r="AG56" s="31" t="s">
        <v>59</v>
      </c>
      <c r="AH56" s="31" t="s">
        <v>58</v>
      </c>
      <c r="AI56" s="31" t="s">
        <v>59</v>
      </c>
      <c r="AJ56" s="232"/>
      <c r="AK56" s="304"/>
      <c r="AL56" s="305"/>
      <c r="AM56" s="306"/>
      <c r="AN56" s="308"/>
      <c r="AO56" s="309"/>
      <c r="AP56" s="171"/>
      <c r="AQ56" s="308"/>
      <c r="AT56" s="15"/>
      <c r="AU56" s="15"/>
      <c r="AV56" s="15"/>
      <c r="AW56" s="15"/>
    </row>
    <row r="57" spans="1:49" ht="34.5" customHeight="1" thickBot="1">
      <c r="A57" s="223" t="s">
        <v>108</v>
      </c>
      <c r="B57" s="149" t="s">
        <v>109</v>
      </c>
      <c r="C57" s="157" t="s">
        <v>110</v>
      </c>
      <c r="D57" s="289"/>
      <c r="E57" s="216">
        <v>1</v>
      </c>
      <c r="F57" s="149" t="s">
        <v>111</v>
      </c>
      <c r="G57" s="140">
        <v>44563</v>
      </c>
      <c r="H57" s="140">
        <v>44926</v>
      </c>
      <c r="I57" s="182" t="s">
        <v>70</v>
      </c>
      <c r="J57" s="279">
        <v>0.33300000000000002</v>
      </c>
      <c r="K57" s="310">
        <f>J57*(L57+N57+P57+R57+T57+V57+X57+Z57+AB57+AD57+AF57+AH57)</f>
        <v>0.33286680000000007</v>
      </c>
      <c r="L57" s="225">
        <v>8.3299999999999999E-2</v>
      </c>
      <c r="M57" s="225"/>
      <c r="N57" s="225">
        <v>8.3299999999999999E-2</v>
      </c>
      <c r="O57" s="225"/>
      <c r="P57" s="225">
        <v>8.3299999999999999E-2</v>
      </c>
      <c r="Q57" s="225"/>
      <c r="R57" s="225">
        <v>8.3299999999999999E-2</v>
      </c>
      <c r="S57" s="225"/>
      <c r="T57" s="225">
        <v>8.3299999999999999E-2</v>
      </c>
      <c r="U57" s="225"/>
      <c r="V57" s="225">
        <v>8.3299999999999999E-2</v>
      </c>
      <c r="W57" s="225"/>
      <c r="X57" s="225">
        <v>8.3299999999999999E-2</v>
      </c>
      <c r="Y57" s="225"/>
      <c r="Z57" s="225">
        <v>8.3299999999999999E-2</v>
      </c>
      <c r="AA57" s="225"/>
      <c r="AB57" s="225">
        <v>8.3299999999999999E-2</v>
      </c>
      <c r="AC57" s="225"/>
      <c r="AD57" s="225">
        <v>8.3299999999999999E-2</v>
      </c>
      <c r="AE57" s="225"/>
      <c r="AF57" s="225">
        <v>8.3299999999999999E-2</v>
      </c>
      <c r="AG57" s="225"/>
      <c r="AH57" s="225">
        <v>8.3299999999999999E-2</v>
      </c>
      <c r="AI57" s="176"/>
      <c r="AJ57" s="212">
        <f>J57*(M57+O57+Q57+S57+U57+W57+Y57+AA57+AC57+AE57+AG57+AI57)</f>
        <v>0</v>
      </c>
      <c r="AK57" s="217" t="s">
        <v>72</v>
      </c>
      <c r="AL57" s="218"/>
      <c r="AM57" s="218"/>
      <c r="AN57" s="5" t="s">
        <v>72</v>
      </c>
      <c r="AO57" s="5" t="s">
        <v>72</v>
      </c>
      <c r="AP57" s="54">
        <f>M57+O57+Q57</f>
        <v>0</v>
      </c>
      <c r="AQ57" s="179">
        <f>SUM(AP57:AP60)</f>
        <v>0</v>
      </c>
      <c r="AT57" s="15"/>
      <c r="AU57" s="15"/>
      <c r="AV57" s="15"/>
      <c r="AW57" s="15"/>
    </row>
    <row r="58" spans="1:49" ht="15.75" customHeight="1" thickBot="1">
      <c r="A58" s="224"/>
      <c r="B58" s="150"/>
      <c r="C58" s="158"/>
      <c r="D58" s="290"/>
      <c r="E58" s="150"/>
      <c r="F58" s="150"/>
      <c r="G58" s="140"/>
      <c r="H58" s="140"/>
      <c r="I58" s="183"/>
      <c r="J58" s="280"/>
      <c r="K58" s="311"/>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177"/>
      <c r="AJ58" s="213"/>
      <c r="AK58" s="219" t="s">
        <v>73</v>
      </c>
      <c r="AL58" s="220"/>
      <c r="AM58" s="220"/>
      <c r="AN58" s="52" t="s">
        <v>73</v>
      </c>
      <c r="AO58" s="52" t="s">
        <v>73</v>
      </c>
      <c r="AP58" s="53">
        <f>S57+U57+W57</f>
        <v>0</v>
      </c>
      <c r="AQ58" s="180"/>
      <c r="AT58" s="15"/>
      <c r="AU58" s="15"/>
      <c r="AV58" s="15"/>
      <c r="AW58" s="15"/>
    </row>
    <row r="59" spans="1:49" ht="15.75" customHeight="1" thickBot="1">
      <c r="A59" s="224"/>
      <c r="B59" s="150"/>
      <c r="C59" s="158"/>
      <c r="D59" s="290"/>
      <c r="E59" s="150"/>
      <c r="F59" s="150"/>
      <c r="G59" s="140"/>
      <c r="H59" s="140"/>
      <c r="I59" s="183"/>
      <c r="J59" s="280"/>
      <c r="K59" s="311"/>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177"/>
      <c r="AJ59" s="213"/>
      <c r="AK59" s="219" t="s">
        <v>74</v>
      </c>
      <c r="AL59" s="220"/>
      <c r="AM59" s="220"/>
      <c r="AN59" s="52" t="s">
        <v>74</v>
      </c>
      <c r="AO59" s="52" t="s">
        <v>74</v>
      </c>
      <c r="AP59" s="53">
        <f>Y57+AA57+AC57</f>
        <v>0</v>
      </c>
      <c r="AQ59" s="180"/>
      <c r="AT59" s="15"/>
      <c r="AU59" s="15"/>
      <c r="AV59" s="15"/>
      <c r="AW59" s="15"/>
    </row>
    <row r="60" spans="1:49" ht="15.75" customHeight="1" thickBot="1">
      <c r="A60" s="224"/>
      <c r="B60" s="151"/>
      <c r="C60" s="159"/>
      <c r="D60" s="291"/>
      <c r="E60" s="151"/>
      <c r="F60" s="151"/>
      <c r="G60" s="140"/>
      <c r="H60" s="140"/>
      <c r="I60" s="184"/>
      <c r="J60" s="281"/>
      <c r="K60" s="312"/>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178"/>
      <c r="AJ60" s="214"/>
      <c r="AK60" s="221" t="s">
        <v>75</v>
      </c>
      <c r="AL60" s="222"/>
      <c r="AM60" s="222"/>
      <c r="AN60" s="55" t="s">
        <v>75</v>
      </c>
      <c r="AO60" s="55" t="s">
        <v>75</v>
      </c>
      <c r="AP60" s="56">
        <f>AE57+AG57+AI57</f>
        <v>0</v>
      </c>
      <c r="AQ60" s="181"/>
      <c r="AT60" s="15"/>
      <c r="AU60" s="15"/>
      <c r="AV60" s="15"/>
      <c r="AW60" s="15"/>
    </row>
    <row r="61" spans="1:49" ht="15.75" customHeight="1" thickBot="1">
      <c r="A61" s="224"/>
      <c r="B61" s="149" t="s">
        <v>112</v>
      </c>
      <c r="C61" s="157" t="s">
        <v>113</v>
      </c>
      <c r="D61" s="289"/>
      <c r="E61" s="216">
        <v>1</v>
      </c>
      <c r="F61" s="149" t="s">
        <v>114</v>
      </c>
      <c r="G61" s="140">
        <v>44563</v>
      </c>
      <c r="H61" s="140">
        <v>44926</v>
      </c>
      <c r="I61" s="182" t="s">
        <v>70</v>
      </c>
      <c r="J61" s="279">
        <v>0.33300000000000002</v>
      </c>
      <c r="K61" s="310">
        <f>J61*(L61+N61+P61+R61+T61+V61+X61+Z61+AB61+AD61+AF61+AH61)</f>
        <v>0.33286680000000007</v>
      </c>
      <c r="L61" s="225">
        <v>8.3299999999999999E-2</v>
      </c>
      <c r="M61" s="225"/>
      <c r="N61" s="225">
        <v>8.3299999999999999E-2</v>
      </c>
      <c r="O61" s="225"/>
      <c r="P61" s="225">
        <v>8.3299999999999999E-2</v>
      </c>
      <c r="Q61" s="225"/>
      <c r="R61" s="225">
        <v>8.3299999999999999E-2</v>
      </c>
      <c r="S61" s="225"/>
      <c r="T61" s="225">
        <v>8.3299999999999999E-2</v>
      </c>
      <c r="U61" s="225"/>
      <c r="V61" s="225">
        <v>8.3299999999999999E-2</v>
      </c>
      <c r="W61" s="225"/>
      <c r="X61" s="225">
        <v>8.3299999999999999E-2</v>
      </c>
      <c r="Y61" s="225"/>
      <c r="Z61" s="225">
        <v>8.3299999999999999E-2</v>
      </c>
      <c r="AA61" s="225"/>
      <c r="AB61" s="225">
        <v>8.3299999999999999E-2</v>
      </c>
      <c r="AC61" s="225"/>
      <c r="AD61" s="225">
        <v>8.3299999999999999E-2</v>
      </c>
      <c r="AE61" s="225"/>
      <c r="AF61" s="225">
        <v>8.3299999999999999E-2</v>
      </c>
      <c r="AG61" s="225"/>
      <c r="AH61" s="225">
        <v>8.3299999999999999E-2</v>
      </c>
      <c r="AI61" s="176"/>
      <c r="AJ61" s="212">
        <f>J61*(M61+O61+Q61+S61+U61+W61+Y61+AA61+AC61+AE61+AG61+AI61)</f>
        <v>0</v>
      </c>
      <c r="AK61" s="217" t="s">
        <v>72</v>
      </c>
      <c r="AL61" s="218"/>
      <c r="AM61" s="218"/>
      <c r="AN61" s="5" t="s">
        <v>72</v>
      </c>
      <c r="AO61" s="5" t="s">
        <v>72</v>
      </c>
      <c r="AP61" s="54">
        <f>M61+O61+Q61</f>
        <v>0</v>
      </c>
      <c r="AQ61" s="179">
        <f>SUM(AP61:AP64)</f>
        <v>0</v>
      </c>
      <c r="AT61" s="15"/>
      <c r="AU61" s="15"/>
      <c r="AV61" s="15"/>
      <c r="AW61" s="15"/>
    </row>
    <row r="62" spans="1:49" ht="15.75" customHeight="1" thickBot="1">
      <c r="A62" s="224"/>
      <c r="B62" s="150"/>
      <c r="C62" s="158"/>
      <c r="D62" s="290"/>
      <c r="E62" s="150"/>
      <c r="F62" s="150"/>
      <c r="G62" s="140"/>
      <c r="H62" s="140"/>
      <c r="I62" s="183"/>
      <c r="J62" s="280"/>
      <c r="K62" s="311"/>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177"/>
      <c r="AJ62" s="213"/>
      <c r="AK62" s="219" t="s">
        <v>73</v>
      </c>
      <c r="AL62" s="220"/>
      <c r="AM62" s="220"/>
      <c r="AN62" s="52" t="s">
        <v>73</v>
      </c>
      <c r="AO62" s="52" t="s">
        <v>73</v>
      </c>
      <c r="AP62" s="53">
        <f>S61+U61+W61</f>
        <v>0</v>
      </c>
      <c r="AQ62" s="180"/>
      <c r="AT62" s="15"/>
      <c r="AU62" s="15"/>
      <c r="AV62" s="15"/>
      <c r="AW62" s="15"/>
    </row>
    <row r="63" spans="1:49" ht="15.75" customHeight="1" thickBot="1">
      <c r="A63" s="224"/>
      <c r="B63" s="150"/>
      <c r="C63" s="158"/>
      <c r="D63" s="290"/>
      <c r="E63" s="150"/>
      <c r="F63" s="150"/>
      <c r="G63" s="140"/>
      <c r="H63" s="140"/>
      <c r="I63" s="183"/>
      <c r="J63" s="280"/>
      <c r="K63" s="311"/>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177"/>
      <c r="AJ63" s="213"/>
      <c r="AK63" s="219" t="s">
        <v>74</v>
      </c>
      <c r="AL63" s="220"/>
      <c r="AM63" s="220"/>
      <c r="AN63" s="52" t="s">
        <v>74</v>
      </c>
      <c r="AO63" s="52" t="s">
        <v>74</v>
      </c>
      <c r="AP63" s="53">
        <f>Y61+AA61+AC61</f>
        <v>0</v>
      </c>
      <c r="AQ63" s="180"/>
      <c r="AT63" s="15"/>
      <c r="AU63" s="15"/>
      <c r="AV63" s="15"/>
      <c r="AW63" s="15"/>
    </row>
    <row r="64" spans="1:49" ht="15.75" customHeight="1" thickBot="1">
      <c r="A64" s="224"/>
      <c r="B64" s="151"/>
      <c r="C64" s="159"/>
      <c r="D64" s="291"/>
      <c r="E64" s="151"/>
      <c r="F64" s="151"/>
      <c r="G64" s="140"/>
      <c r="H64" s="140"/>
      <c r="I64" s="184"/>
      <c r="J64" s="281"/>
      <c r="K64" s="312"/>
      <c r="L64" s="227"/>
      <c r="M64" s="227"/>
      <c r="N64" s="227"/>
      <c r="O64" s="227"/>
      <c r="P64" s="227"/>
      <c r="Q64" s="227"/>
      <c r="R64" s="227"/>
      <c r="S64" s="227"/>
      <c r="T64" s="227"/>
      <c r="U64" s="227"/>
      <c r="V64" s="227"/>
      <c r="W64" s="227"/>
      <c r="X64" s="227"/>
      <c r="Y64" s="227"/>
      <c r="Z64" s="227"/>
      <c r="AA64" s="227"/>
      <c r="AB64" s="227"/>
      <c r="AC64" s="227"/>
      <c r="AD64" s="227"/>
      <c r="AE64" s="227"/>
      <c r="AF64" s="227"/>
      <c r="AG64" s="227"/>
      <c r="AH64" s="227"/>
      <c r="AI64" s="178"/>
      <c r="AJ64" s="214"/>
      <c r="AK64" s="221" t="s">
        <v>75</v>
      </c>
      <c r="AL64" s="222"/>
      <c r="AM64" s="222"/>
      <c r="AN64" s="55" t="s">
        <v>75</v>
      </c>
      <c r="AO64" s="55" t="s">
        <v>75</v>
      </c>
      <c r="AP64" s="56">
        <f>AE61+AG61+AI61</f>
        <v>0</v>
      </c>
      <c r="AQ64" s="181"/>
      <c r="AT64" s="15"/>
      <c r="AU64" s="15"/>
      <c r="AV64" s="15"/>
      <c r="AW64" s="15"/>
    </row>
    <row r="65" spans="1:49" ht="15.75" customHeight="1" thickBot="1">
      <c r="A65" s="224"/>
      <c r="B65" s="149" t="s">
        <v>115</v>
      </c>
      <c r="C65" s="157" t="s">
        <v>116</v>
      </c>
      <c r="D65" s="289"/>
      <c r="E65" s="216">
        <v>1</v>
      </c>
      <c r="F65" s="149" t="s">
        <v>117</v>
      </c>
      <c r="G65" s="140">
        <v>44563</v>
      </c>
      <c r="H65" s="140">
        <v>44926</v>
      </c>
      <c r="I65" s="182" t="s">
        <v>70</v>
      </c>
      <c r="J65" s="279">
        <v>0.33400000000000002</v>
      </c>
      <c r="K65" s="310">
        <f>J65*(L65+N65+P65+R65+T65+V65+X65+Z65+AB65+AD65+AF65+AH65)</f>
        <v>0.33386640000000006</v>
      </c>
      <c r="L65" s="225">
        <v>8.3299999999999999E-2</v>
      </c>
      <c r="M65" s="225"/>
      <c r="N65" s="225">
        <v>8.3299999999999999E-2</v>
      </c>
      <c r="O65" s="225"/>
      <c r="P65" s="225">
        <v>8.3299999999999999E-2</v>
      </c>
      <c r="Q65" s="225"/>
      <c r="R65" s="225">
        <v>8.3299999999999999E-2</v>
      </c>
      <c r="S65" s="225"/>
      <c r="T65" s="225">
        <v>8.3299999999999999E-2</v>
      </c>
      <c r="U65" s="225"/>
      <c r="V65" s="225">
        <v>8.3299999999999999E-2</v>
      </c>
      <c r="W65" s="225"/>
      <c r="X65" s="225">
        <v>8.3299999999999999E-2</v>
      </c>
      <c r="Y65" s="225"/>
      <c r="Z65" s="225">
        <v>8.3299999999999999E-2</v>
      </c>
      <c r="AA65" s="225"/>
      <c r="AB65" s="225">
        <v>8.3299999999999999E-2</v>
      </c>
      <c r="AC65" s="225"/>
      <c r="AD65" s="225">
        <v>8.3299999999999999E-2</v>
      </c>
      <c r="AE65" s="225"/>
      <c r="AF65" s="225">
        <v>8.3299999999999999E-2</v>
      </c>
      <c r="AG65" s="225"/>
      <c r="AH65" s="225">
        <v>8.3299999999999999E-2</v>
      </c>
      <c r="AI65" s="176"/>
      <c r="AJ65" s="212">
        <f>J65*(M65+O65+Q65+S65+U65+W65+Y65+AA65+AC65+AE65+AG65+AI65)</f>
        <v>0</v>
      </c>
      <c r="AK65" s="217" t="s">
        <v>72</v>
      </c>
      <c r="AL65" s="218"/>
      <c r="AM65" s="218"/>
      <c r="AN65" s="5" t="s">
        <v>72</v>
      </c>
      <c r="AO65" s="5" t="s">
        <v>72</v>
      </c>
      <c r="AP65" s="54">
        <f>M65+O65+Q65</f>
        <v>0</v>
      </c>
      <c r="AQ65" s="179">
        <f>SUM(AP65:AP68)</f>
        <v>0</v>
      </c>
      <c r="AT65" s="15"/>
      <c r="AU65" s="15"/>
      <c r="AV65" s="15"/>
      <c r="AW65" s="15"/>
    </row>
    <row r="66" spans="1:49" ht="15" customHeight="1" thickBot="1">
      <c r="A66" s="224"/>
      <c r="B66" s="150"/>
      <c r="C66" s="158"/>
      <c r="D66" s="290"/>
      <c r="E66" s="150"/>
      <c r="F66" s="150"/>
      <c r="G66" s="140"/>
      <c r="H66" s="140"/>
      <c r="I66" s="183"/>
      <c r="J66" s="280"/>
      <c r="K66" s="311"/>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177"/>
      <c r="AJ66" s="213"/>
      <c r="AK66" s="219" t="s">
        <v>73</v>
      </c>
      <c r="AL66" s="220"/>
      <c r="AM66" s="220"/>
      <c r="AN66" s="52" t="s">
        <v>73</v>
      </c>
      <c r="AO66" s="52" t="s">
        <v>73</v>
      </c>
      <c r="AP66" s="53">
        <f>S65+U65+W65</f>
        <v>0</v>
      </c>
      <c r="AQ66" s="180"/>
      <c r="AT66" s="15"/>
      <c r="AU66" s="15"/>
      <c r="AV66" s="15"/>
      <c r="AW66" s="15"/>
    </row>
    <row r="67" spans="1:49" ht="15" customHeight="1" thickBot="1">
      <c r="A67" s="224"/>
      <c r="B67" s="150"/>
      <c r="C67" s="158"/>
      <c r="D67" s="290"/>
      <c r="E67" s="150"/>
      <c r="F67" s="150"/>
      <c r="G67" s="140"/>
      <c r="H67" s="140"/>
      <c r="I67" s="183"/>
      <c r="J67" s="280"/>
      <c r="K67" s="311"/>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177"/>
      <c r="AJ67" s="213"/>
      <c r="AK67" s="219" t="s">
        <v>74</v>
      </c>
      <c r="AL67" s="220"/>
      <c r="AM67" s="220"/>
      <c r="AN67" s="52" t="s">
        <v>74</v>
      </c>
      <c r="AO67" s="52" t="s">
        <v>74</v>
      </c>
      <c r="AP67" s="53">
        <f>Y65+AA65+AC65</f>
        <v>0</v>
      </c>
      <c r="AQ67" s="180"/>
      <c r="AT67" s="15"/>
      <c r="AU67" s="15"/>
      <c r="AV67" s="15"/>
      <c r="AW67" s="15"/>
    </row>
    <row r="68" spans="1:49" ht="15.75" customHeight="1" thickBot="1">
      <c r="A68" s="224"/>
      <c r="B68" s="151"/>
      <c r="C68" s="159"/>
      <c r="D68" s="291"/>
      <c r="E68" s="151"/>
      <c r="F68" s="151"/>
      <c r="G68" s="140"/>
      <c r="H68" s="140"/>
      <c r="I68" s="184"/>
      <c r="J68" s="281"/>
      <c r="K68" s="312"/>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178"/>
      <c r="AJ68" s="214"/>
      <c r="AK68" s="221" t="s">
        <v>75</v>
      </c>
      <c r="AL68" s="222"/>
      <c r="AM68" s="222"/>
      <c r="AN68" s="55" t="s">
        <v>75</v>
      </c>
      <c r="AO68" s="55" t="s">
        <v>75</v>
      </c>
      <c r="AP68" s="56">
        <f>AE65+AG65+AI65</f>
        <v>0</v>
      </c>
      <c r="AQ68" s="181"/>
      <c r="AT68" s="15"/>
      <c r="AU68" s="15"/>
      <c r="AV68" s="15"/>
      <c r="AW68" s="15"/>
    </row>
    <row r="69" spans="1:49" ht="23.25" customHeight="1" thickBot="1">
      <c r="A69" s="223" t="s">
        <v>118</v>
      </c>
      <c r="B69" s="149" t="s">
        <v>119</v>
      </c>
      <c r="C69" s="157" t="s">
        <v>120</v>
      </c>
      <c r="D69" s="292"/>
      <c r="E69" s="216" t="s">
        <v>121</v>
      </c>
      <c r="F69" s="149" t="s">
        <v>122</v>
      </c>
      <c r="G69" s="141">
        <v>44621</v>
      </c>
      <c r="H69" s="141">
        <v>44915</v>
      </c>
      <c r="I69" s="182" t="s">
        <v>70</v>
      </c>
      <c r="J69" s="215">
        <v>0.33</v>
      </c>
      <c r="K69" s="215">
        <f>J69*(L69+N69+P69+R69+T69+V69+X69+Z69+AB69+AD69+AF69+AH69)</f>
        <v>0.33</v>
      </c>
      <c r="L69" s="215"/>
      <c r="M69" s="215"/>
      <c r="N69" s="215"/>
      <c r="O69" s="215"/>
      <c r="P69" s="215">
        <v>0.25</v>
      </c>
      <c r="Q69" s="215"/>
      <c r="R69" s="215"/>
      <c r="S69" s="215"/>
      <c r="T69" s="215"/>
      <c r="U69" s="215"/>
      <c r="V69" s="215">
        <v>0.25</v>
      </c>
      <c r="W69" s="215"/>
      <c r="X69" s="215"/>
      <c r="Y69" s="215"/>
      <c r="Z69" s="215"/>
      <c r="AA69" s="215"/>
      <c r="AB69" s="215">
        <v>0.25</v>
      </c>
      <c r="AC69" s="215"/>
      <c r="AD69" s="215"/>
      <c r="AE69" s="215"/>
      <c r="AF69" s="215"/>
      <c r="AG69" s="215"/>
      <c r="AH69" s="215">
        <v>0.25</v>
      </c>
      <c r="AI69" s="215"/>
      <c r="AJ69" s="212">
        <f>J69*(M69+O69+Q69+S69+U69+W69+Y69+AA69+AC69+AE69+AG69+AI69)</f>
        <v>0</v>
      </c>
      <c r="AK69" s="217" t="s">
        <v>72</v>
      </c>
      <c r="AL69" s="218"/>
      <c r="AM69" s="218"/>
      <c r="AN69" s="5" t="s">
        <v>72</v>
      </c>
      <c r="AO69" s="5" t="s">
        <v>72</v>
      </c>
      <c r="AP69" s="54">
        <f>M69+O69+Q69</f>
        <v>0</v>
      </c>
      <c r="AQ69" s="179">
        <f>SUM(AP69:AP72)</f>
        <v>0</v>
      </c>
      <c r="AT69" s="15"/>
      <c r="AU69" s="15"/>
      <c r="AV69" s="15"/>
      <c r="AW69" s="15"/>
    </row>
    <row r="70" spans="1:49" ht="23.25" customHeight="1" thickBot="1">
      <c r="A70" s="224"/>
      <c r="B70" s="150"/>
      <c r="C70" s="158"/>
      <c r="D70" s="293"/>
      <c r="E70" s="150"/>
      <c r="F70" s="150"/>
      <c r="G70" s="142"/>
      <c r="H70" s="142"/>
      <c r="I70" s="183"/>
      <c r="J70" s="215"/>
      <c r="K70" s="215"/>
      <c r="L70" s="215"/>
      <c r="M70" s="215"/>
      <c r="N70" s="215"/>
      <c r="O70" s="215"/>
      <c r="P70" s="215"/>
      <c r="Q70" s="215"/>
      <c r="R70" s="215"/>
      <c r="S70" s="215"/>
      <c r="T70" s="215"/>
      <c r="U70" s="215"/>
      <c r="V70" s="215"/>
      <c r="W70" s="215"/>
      <c r="X70" s="215"/>
      <c r="Y70" s="215"/>
      <c r="Z70" s="215"/>
      <c r="AA70" s="215"/>
      <c r="AB70" s="215"/>
      <c r="AC70" s="215"/>
      <c r="AD70" s="215"/>
      <c r="AE70" s="215"/>
      <c r="AF70" s="215"/>
      <c r="AG70" s="215"/>
      <c r="AH70" s="215"/>
      <c r="AI70" s="215"/>
      <c r="AJ70" s="213"/>
      <c r="AK70" s="219" t="s">
        <v>73</v>
      </c>
      <c r="AL70" s="220"/>
      <c r="AM70" s="220"/>
      <c r="AN70" s="52" t="s">
        <v>73</v>
      </c>
      <c r="AO70" s="52" t="s">
        <v>73</v>
      </c>
      <c r="AP70" s="53">
        <f>S69+U69+W69</f>
        <v>0</v>
      </c>
      <c r="AQ70" s="180"/>
      <c r="AT70" s="15"/>
      <c r="AU70" s="15"/>
      <c r="AV70" s="15"/>
      <c r="AW70" s="15"/>
    </row>
    <row r="71" spans="1:49" ht="23.25" customHeight="1" thickBot="1">
      <c r="A71" s="224"/>
      <c r="B71" s="150"/>
      <c r="C71" s="158"/>
      <c r="D71" s="293"/>
      <c r="E71" s="150"/>
      <c r="F71" s="150"/>
      <c r="G71" s="142"/>
      <c r="H71" s="142"/>
      <c r="I71" s="183"/>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3"/>
      <c r="AK71" s="219" t="s">
        <v>74</v>
      </c>
      <c r="AL71" s="220"/>
      <c r="AM71" s="220"/>
      <c r="AN71" s="52" t="s">
        <v>74</v>
      </c>
      <c r="AO71" s="52" t="s">
        <v>74</v>
      </c>
      <c r="AP71" s="53">
        <f>Y69+AA69+AC69</f>
        <v>0</v>
      </c>
      <c r="AQ71" s="180"/>
      <c r="AT71" s="15"/>
      <c r="AU71" s="15"/>
      <c r="AV71" s="15"/>
      <c r="AW71" s="15"/>
    </row>
    <row r="72" spans="1:49" ht="23.25" customHeight="1" thickBot="1">
      <c r="A72" s="224"/>
      <c r="B72" s="151"/>
      <c r="C72" s="159"/>
      <c r="D72" s="294"/>
      <c r="E72" s="151"/>
      <c r="F72" s="151"/>
      <c r="G72" s="142"/>
      <c r="H72" s="142"/>
      <c r="I72" s="184"/>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4"/>
      <c r="AK72" s="221" t="s">
        <v>75</v>
      </c>
      <c r="AL72" s="222"/>
      <c r="AM72" s="222"/>
      <c r="AN72" s="55" t="s">
        <v>75</v>
      </c>
      <c r="AO72" s="55" t="s">
        <v>75</v>
      </c>
      <c r="AP72" s="56">
        <f>AE69+AG69+AI69</f>
        <v>0</v>
      </c>
      <c r="AQ72" s="181"/>
      <c r="AT72" s="15"/>
      <c r="AU72" s="15"/>
      <c r="AV72" s="15"/>
      <c r="AW72" s="15"/>
    </row>
    <row r="73" spans="1:49" ht="26.25" customHeight="1" thickBot="1">
      <c r="A73" s="224"/>
      <c r="B73" s="149" t="s">
        <v>123</v>
      </c>
      <c r="C73" s="157" t="s">
        <v>124</v>
      </c>
      <c r="D73" s="292"/>
      <c r="E73" s="149" t="s">
        <v>125</v>
      </c>
      <c r="F73" s="149" t="s">
        <v>122</v>
      </c>
      <c r="G73" s="143">
        <v>44713</v>
      </c>
      <c r="H73" s="141">
        <v>44915</v>
      </c>
      <c r="I73" s="182" t="s">
        <v>70</v>
      </c>
      <c r="J73" s="176">
        <v>0.33</v>
      </c>
      <c r="K73" s="176">
        <f t="shared" ref="K73" si="0">J73*(L73+N73+P73+R73+T73+V73+X73+Z73+AB73+AD73+AF73+AH73)</f>
        <v>0.32996700000000001</v>
      </c>
      <c r="L73" s="215"/>
      <c r="M73" s="215"/>
      <c r="N73" s="215"/>
      <c r="O73" s="215"/>
      <c r="P73" s="215"/>
      <c r="Q73" s="215"/>
      <c r="R73" s="215"/>
      <c r="S73" s="215"/>
      <c r="T73" s="215"/>
      <c r="U73" s="215"/>
      <c r="V73" s="215">
        <v>0.33329999999999999</v>
      </c>
      <c r="W73" s="215"/>
      <c r="X73" s="215"/>
      <c r="Y73" s="215"/>
      <c r="Z73" s="215"/>
      <c r="AA73" s="215"/>
      <c r="AB73" s="215">
        <v>0.33329999999999999</v>
      </c>
      <c r="AC73" s="215"/>
      <c r="AD73" s="215"/>
      <c r="AE73" s="215"/>
      <c r="AF73" s="215"/>
      <c r="AG73" s="215"/>
      <c r="AH73" s="215">
        <v>0.33329999999999999</v>
      </c>
      <c r="AI73" s="215"/>
      <c r="AJ73" s="212">
        <f>J73*(M73+O73+Q73+S73+U73+W73+Y73+AA73+AC73+AE73+AG73+AI73)</f>
        <v>0</v>
      </c>
      <c r="AK73" s="217" t="s">
        <v>72</v>
      </c>
      <c r="AL73" s="218"/>
      <c r="AM73" s="218"/>
      <c r="AN73" s="5" t="s">
        <v>72</v>
      </c>
      <c r="AO73" s="5" t="s">
        <v>72</v>
      </c>
      <c r="AP73" s="54">
        <f>M73+O73+Q73</f>
        <v>0</v>
      </c>
      <c r="AQ73" s="179">
        <f>SUM(AP73:AP76)</f>
        <v>0</v>
      </c>
      <c r="AT73" s="15"/>
      <c r="AU73" s="15"/>
      <c r="AV73" s="15"/>
      <c r="AW73" s="15"/>
    </row>
    <row r="74" spans="1:49" ht="26.25" customHeight="1" thickBot="1">
      <c r="A74" s="224"/>
      <c r="B74" s="150"/>
      <c r="C74" s="158"/>
      <c r="D74" s="293"/>
      <c r="E74" s="150"/>
      <c r="F74" s="150"/>
      <c r="G74" s="144"/>
      <c r="H74" s="142"/>
      <c r="I74" s="183"/>
      <c r="J74" s="177"/>
      <c r="K74" s="177"/>
      <c r="L74" s="215"/>
      <c r="M74" s="215"/>
      <c r="N74" s="215"/>
      <c r="O74" s="215"/>
      <c r="P74" s="215"/>
      <c r="Q74" s="215"/>
      <c r="R74" s="215"/>
      <c r="S74" s="215"/>
      <c r="T74" s="215"/>
      <c r="U74" s="215"/>
      <c r="V74" s="215"/>
      <c r="W74" s="215"/>
      <c r="X74" s="215"/>
      <c r="Y74" s="215"/>
      <c r="Z74" s="215"/>
      <c r="AA74" s="215"/>
      <c r="AB74" s="215"/>
      <c r="AC74" s="215"/>
      <c r="AD74" s="215"/>
      <c r="AE74" s="215"/>
      <c r="AF74" s="215"/>
      <c r="AG74" s="215"/>
      <c r="AH74" s="215"/>
      <c r="AI74" s="215"/>
      <c r="AJ74" s="213"/>
      <c r="AK74" s="219" t="s">
        <v>73</v>
      </c>
      <c r="AL74" s="220"/>
      <c r="AM74" s="220"/>
      <c r="AN74" s="52" t="s">
        <v>73</v>
      </c>
      <c r="AO74" s="52" t="s">
        <v>73</v>
      </c>
      <c r="AP74" s="53">
        <f>S73+U73+W73</f>
        <v>0</v>
      </c>
      <c r="AQ74" s="180"/>
      <c r="AT74" s="15"/>
      <c r="AU74" s="15"/>
      <c r="AV74" s="15"/>
      <c r="AW74" s="15"/>
    </row>
    <row r="75" spans="1:49" ht="26.25" customHeight="1" thickBot="1">
      <c r="A75" s="224"/>
      <c r="B75" s="150"/>
      <c r="C75" s="158"/>
      <c r="D75" s="293"/>
      <c r="E75" s="150"/>
      <c r="F75" s="150"/>
      <c r="G75" s="144"/>
      <c r="H75" s="142"/>
      <c r="I75" s="183"/>
      <c r="J75" s="177"/>
      <c r="K75" s="177"/>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3"/>
      <c r="AK75" s="219" t="s">
        <v>74</v>
      </c>
      <c r="AL75" s="220"/>
      <c r="AM75" s="220"/>
      <c r="AN75" s="52" t="s">
        <v>74</v>
      </c>
      <c r="AO75" s="52" t="s">
        <v>74</v>
      </c>
      <c r="AP75" s="53">
        <f>Y73+AA73+AC73</f>
        <v>0</v>
      </c>
      <c r="AQ75" s="180"/>
      <c r="AT75" s="15"/>
      <c r="AU75" s="15"/>
      <c r="AV75" s="15"/>
      <c r="AW75" s="15"/>
    </row>
    <row r="76" spans="1:49" ht="26.25" customHeight="1" thickBot="1">
      <c r="A76" s="224"/>
      <c r="B76" s="151"/>
      <c r="C76" s="159"/>
      <c r="D76" s="294"/>
      <c r="E76" s="151"/>
      <c r="F76" s="151"/>
      <c r="G76" s="145"/>
      <c r="H76" s="142"/>
      <c r="I76" s="184"/>
      <c r="J76" s="178"/>
      <c r="K76" s="178"/>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4"/>
      <c r="AK76" s="221" t="s">
        <v>75</v>
      </c>
      <c r="AL76" s="222"/>
      <c r="AM76" s="222"/>
      <c r="AN76" s="55" t="s">
        <v>75</v>
      </c>
      <c r="AO76" s="55" t="s">
        <v>75</v>
      </c>
      <c r="AP76" s="56">
        <f>AE73+AG73+AI73</f>
        <v>0</v>
      </c>
      <c r="AQ76" s="181"/>
      <c r="AT76" s="15"/>
      <c r="AU76" s="15"/>
      <c r="AV76" s="15"/>
      <c r="AW76" s="15"/>
    </row>
    <row r="77" spans="1:49" ht="25.5" customHeight="1" thickBot="1">
      <c r="A77" s="224"/>
      <c r="B77" s="149" t="s">
        <v>126</v>
      </c>
      <c r="C77" s="157" t="s">
        <v>127</v>
      </c>
      <c r="D77" s="292"/>
      <c r="E77" s="149" t="s">
        <v>125</v>
      </c>
      <c r="F77" s="149" t="s">
        <v>122</v>
      </c>
      <c r="G77" s="141">
        <v>44682</v>
      </c>
      <c r="H77" s="141">
        <v>44915</v>
      </c>
      <c r="I77" s="182" t="s">
        <v>70</v>
      </c>
      <c r="J77" s="176">
        <v>0.34</v>
      </c>
      <c r="K77" s="176">
        <f t="shared" ref="K77" si="1">J77*(L77+N77+P77+R77+T77+V77+X77+Z77+AB77+AD77+AF77+AH77)</f>
        <v>0.34</v>
      </c>
      <c r="L77" s="215"/>
      <c r="M77" s="215"/>
      <c r="N77" s="215"/>
      <c r="O77" s="215"/>
      <c r="P77" s="215"/>
      <c r="Q77" s="215"/>
      <c r="R77" s="215"/>
      <c r="S77" s="215"/>
      <c r="T77" s="215">
        <v>0.33</v>
      </c>
      <c r="U77" s="215"/>
      <c r="V77" s="215"/>
      <c r="W77" s="215"/>
      <c r="X77" s="215"/>
      <c r="Y77" s="215"/>
      <c r="Z77" s="215"/>
      <c r="AA77" s="215"/>
      <c r="AB77" s="215">
        <v>0.33</v>
      </c>
      <c r="AC77" s="215"/>
      <c r="AD77" s="215"/>
      <c r="AE77" s="215"/>
      <c r="AF77" s="215"/>
      <c r="AG77" s="215"/>
      <c r="AH77" s="215">
        <v>0.34</v>
      </c>
      <c r="AI77" s="215"/>
      <c r="AJ77" s="212">
        <f>J77*(M77+O77+Q77+S77+U77+W77+Y77+AA77+AC77+AE77+AG77+AI77)</f>
        <v>0</v>
      </c>
      <c r="AK77" s="217" t="s">
        <v>72</v>
      </c>
      <c r="AL77" s="218"/>
      <c r="AM77" s="218"/>
      <c r="AN77" s="5" t="s">
        <v>72</v>
      </c>
      <c r="AO77" s="5" t="s">
        <v>72</v>
      </c>
      <c r="AP77" s="54">
        <f>M77+O77+Q77</f>
        <v>0</v>
      </c>
      <c r="AQ77" s="179">
        <f>SUM(AP77:AP80)</f>
        <v>0</v>
      </c>
      <c r="AT77" s="15"/>
      <c r="AU77" s="15"/>
      <c r="AV77" s="15"/>
      <c r="AW77" s="15"/>
    </row>
    <row r="78" spans="1:49" ht="25.5" customHeight="1" thickBot="1">
      <c r="A78" s="224"/>
      <c r="B78" s="150"/>
      <c r="C78" s="158"/>
      <c r="D78" s="293"/>
      <c r="E78" s="150"/>
      <c r="F78" s="150"/>
      <c r="G78" s="142"/>
      <c r="H78" s="142"/>
      <c r="I78" s="183"/>
      <c r="J78" s="177"/>
      <c r="K78" s="177"/>
      <c r="L78" s="215"/>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3"/>
      <c r="AK78" s="219" t="s">
        <v>73</v>
      </c>
      <c r="AL78" s="220"/>
      <c r="AM78" s="220"/>
      <c r="AN78" s="52" t="s">
        <v>73</v>
      </c>
      <c r="AO78" s="52" t="s">
        <v>73</v>
      </c>
      <c r="AP78" s="53">
        <f>S77+U77+W77</f>
        <v>0</v>
      </c>
      <c r="AQ78" s="180"/>
      <c r="AT78" s="15"/>
      <c r="AU78" s="15"/>
      <c r="AV78" s="15"/>
      <c r="AW78" s="15"/>
    </row>
    <row r="79" spans="1:49" ht="25.5" customHeight="1" thickBot="1">
      <c r="A79" s="224"/>
      <c r="B79" s="150"/>
      <c r="C79" s="158"/>
      <c r="D79" s="293"/>
      <c r="E79" s="150"/>
      <c r="F79" s="150"/>
      <c r="G79" s="142"/>
      <c r="H79" s="142"/>
      <c r="I79" s="183"/>
      <c r="J79" s="177"/>
      <c r="K79" s="177"/>
      <c r="L79" s="215"/>
      <c r="M79" s="215"/>
      <c r="N79" s="215"/>
      <c r="O79" s="215"/>
      <c r="P79" s="215"/>
      <c r="Q79" s="215"/>
      <c r="R79" s="215"/>
      <c r="S79" s="215"/>
      <c r="T79" s="215"/>
      <c r="U79" s="215"/>
      <c r="V79" s="215"/>
      <c r="W79" s="215"/>
      <c r="X79" s="215"/>
      <c r="Y79" s="215"/>
      <c r="Z79" s="215"/>
      <c r="AA79" s="215"/>
      <c r="AB79" s="215"/>
      <c r="AC79" s="215"/>
      <c r="AD79" s="215"/>
      <c r="AE79" s="215"/>
      <c r="AF79" s="215"/>
      <c r="AG79" s="215"/>
      <c r="AH79" s="215"/>
      <c r="AI79" s="215"/>
      <c r="AJ79" s="213"/>
      <c r="AK79" s="219" t="s">
        <v>74</v>
      </c>
      <c r="AL79" s="220"/>
      <c r="AM79" s="220"/>
      <c r="AN79" s="52" t="s">
        <v>74</v>
      </c>
      <c r="AO79" s="52" t="s">
        <v>74</v>
      </c>
      <c r="AP79" s="53">
        <f>Y77+AA77+AC77</f>
        <v>0</v>
      </c>
      <c r="AQ79" s="180"/>
      <c r="AT79" s="15"/>
      <c r="AU79" s="15"/>
      <c r="AV79" s="15"/>
      <c r="AW79" s="15"/>
    </row>
    <row r="80" spans="1:49" ht="25.5" customHeight="1" thickBot="1">
      <c r="A80" s="228"/>
      <c r="B80" s="151"/>
      <c r="C80" s="159"/>
      <c r="D80" s="294"/>
      <c r="E80" s="151"/>
      <c r="F80" s="151"/>
      <c r="G80" s="142"/>
      <c r="H80" s="142"/>
      <c r="I80" s="184"/>
      <c r="J80" s="178"/>
      <c r="K80" s="178"/>
      <c r="L80" s="215"/>
      <c r="M80" s="215"/>
      <c r="N80" s="215"/>
      <c r="O80" s="215"/>
      <c r="P80" s="215"/>
      <c r="Q80" s="215"/>
      <c r="R80" s="215"/>
      <c r="S80" s="215"/>
      <c r="T80" s="215"/>
      <c r="U80" s="215"/>
      <c r="V80" s="215"/>
      <c r="W80" s="215"/>
      <c r="X80" s="215"/>
      <c r="Y80" s="215"/>
      <c r="Z80" s="215"/>
      <c r="AA80" s="215"/>
      <c r="AB80" s="215"/>
      <c r="AC80" s="215"/>
      <c r="AD80" s="215"/>
      <c r="AE80" s="215"/>
      <c r="AF80" s="215"/>
      <c r="AG80" s="215"/>
      <c r="AH80" s="215"/>
      <c r="AI80" s="215"/>
      <c r="AJ80" s="214"/>
      <c r="AK80" s="221" t="s">
        <v>75</v>
      </c>
      <c r="AL80" s="222"/>
      <c r="AM80" s="222"/>
      <c r="AN80" s="55" t="s">
        <v>75</v>
      </c>
      <c r="AO80" s="55" t="s">
        <v>75</v>
      </c>
      <c r="AP80" s="56">
        <f>AE77+AG77+AI77</f>
        <v>0</v>
      </c>
      <c r="AQ80" s="181"/>
      <c r="AT80" s="15"/>
      <c r="AU80" s="15"/>
      <c r="AV80" s="15"/>
      <c r="AW80" s="15"/>
    </row>
    <row r="81" spans="1:49" ht="15" customHeight="1" thickBot="1">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49" t="s">
        <v>98</v>
      </c>
      <c r="AO81" s="50"/>
      <c r="AP81" s="51"/>
      <c r="AQ81" s="13">
        <f>AVERAGE(AQ57:AQ80)</f>
        <v>0</v>
      </c>
      <c r="AT81" s="15"/>
      <c r="AU81" s="15"/>
      <c r="AV81" s="15"/>
      <c r="AW81" s="15"/>
    </row>
    <row r="82" spans="1:49">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row>
    <row r="83" spans="1:49">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row>
    <row r="84" spans="1:49" ht="15.75" thickBot="1">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row>
    <row r="85" spans="1:49" ht="18.75" thickBot="1">
      <c r="A85" s="207" t="s">
        <v>128</v>
      </c>
      <c r="B85" s="208"/>
      <c r="C85" s="208"/>
      <c r="D85" s="208"/>
      <c r="E85" s="208"/>
      <c r="F85" s="208"/>
      <c r="G85" s="208"/>
      <c r="H85" s="208"/>
      <c r="I85" s="208"/>
      <c r="J85" s="208"/>
      <c r="K85" s="208"/>
      <c r="L85" s="208"/>
      <c r="M85" s="208"/>
      <c r="N85" s="208"/>
      <c r="O85" s="208"/>
      <c r="P85" s="208"/>
      <c r="Q85" s="36"/>
      <c r="R85" s="209">
        <f>AVERAGE(AQ81+AS46)</f>
        <v>0.1</v>
      </c>
      <c r="S85" s="209"/>
      <c r="T85" s="209"/>
      <c r="U85" s="209"/>
      <c r="V85" s="209"/>
      <c r="W85" s="209"/>
      <c r="X85" s="209"/>
      <c r="Y85" s="209"/>
      <c r="Z85" s="209"/>
      <c r="AA85" s="209"/>
      <c r="AB85" s="209"/>
      <c r="AC85" s="209"/>
      <c r="AD85" s="209"/>
      <c r="AE85" s="209"/>
      <c r="AF85" s="209"/>
      <c r="AG85" s="209"/>
      <c r="AH85" s="209"/>
      <c r="AI85" s="210"/>
      <c r="AJ85" s="23"/>
      <c r="AK85" s="20"/>
      <c r="AL85" s="21"/>
      <c r="AM85" s="21"/>
      <c r="AN85" s="21"/>
      <c r="AO85" s="21"/>
      <c r="AP85" s="21"/>
      <c r="AQ85" s="21"/>
      <c r="AR85" s="21"/>
      <c r="AS85" s="28"/>
      <c r="AT85" s="15"/>
      <c r="AU85" s="15"/>
      <c r="AV85" s="15"/>
      <c r="AW85" s="15"/>
    </row>
    <row r="86" spans="1:49">
      <c r="A86" s="20"/>
      <c r="B86" s="202"/>
      <c r="C86" s="202"/>
      <c r="D86" s="202"/>
      <c r="E86" s="21"/>
      <c r="F86" s="21"/>
      <c r="G86" s="21"/>
      <c r="H86" s="21"/>
      <c r="I86" s="21"/>
      <c r="J86" s="202"/>
      <c r="K86" s="202"/>
      <c r="L86" s="202"/>
      <c r="M86" s="202"/>
      <c r="N86" s="202"/>
      <c r="O86" s="202"/>
      <c r="P86" s="202"/>
      <c r="Q86" s="202"/>
      <c r="R86" s="202"/>
      <c r="S86" s="202"/>
      <c r="T86" s="202"/>
      <c r="U86" s="202"/>
      <c r="V86" s="202"/>
      <c r="W86" s="211"/>
      <c r="X86" s="211"/>
      <c r="Y86" s="211"/>
      <c r="Z86" s="211"/>
      <c r="AA86" s="211"/>
      <c r="AB86" s="211"/>
      <c r="AC86" s="211"/>
      <c r="AD86" s="211"/>
      <c r="AE86" s="211"/>
      <c r="AF86" s="211"/>
      <c r="AG86" s="15"/>
      <c r="AH86" s="15"/>
      <c r="AI86" s="15"/>
      <c r="AJ86" s="15"/>
      <c r="AK86" s="27"/>
      <c r="AL86" s="21"/>
      <c r="AM86" s="21"/>
      <c r="AN86" s="21"/>
      <c r="AO86" s="21"/>
      <c r="AP86" s="21"/>
      <c r="AQ86" s="21"/>
      <c r="AR86" s="21"/>
      <c r="AS86" s="28"/>
      <c r="AT86" s="15"/>
      <c r="AU86" s="15"/>
      <c r="AV86" s="15"/>
      <c r="AW86" s="15"/>
    </row>
    <row r="87" spans="1:49">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1"/>
      <c r="AM87" s="21"/>
      <c r="AN87" s="21"/>
      <c r="AO87" s="21"/>
      <c r="AP87" s="21"/>
      <c r="AQ87" s="21"/>
      <c r="AR87" s="21"/>
      <c r="AS87" s="20"/>
      <c r="AT87" s="15"/>
      <c r="AU87" s="15"/>
      <c r="AV87" s="15"/>
      <c r="AW87" s="15"/>
    </row>
    <row r="88" spans="1:49" ht="18">
      <c r="A88" s="205" t="s">
        <v>129</v>
      </c>
      <c r="B88" s="205"/>
      <c r="C88" s="205"/>
      <c r="D88" s="205"/>
      <c r="E88" s="205"/>
      <c r="F88" s="205"/>
      <c r="G88" s="205"/>
      <c r="H88" s="205"/>
      <c r="I88" s="205"/>
      <c r="J88" s="205"/>
      <c r="K88" s="205"/>
      <c r="L88" s="205"/>
      <c r="M88" s="205"/>
      <c r="N88" s="205"/>
      <c r="O88" s="205"/>
      <c r="P88" s="205"/>
      <c r="Q88" s="205"/>
      <c r="R88" s="205"/>
      <c r="S88" s="205"/>
      <c r="T88" s="205"/>
      <c r="U88" s="205"/>
      <c r="V88" s="205"/>
      <c r="W88" s="205"/>
      <c r="X88" s="205"/>
      <c r="Y88" s="205"/>
      <c r="Z88" s="205"/>
      <c r="AA88" s="205"/>
      <c r="AB88" s="205"/>
      <c r="AC88" s="205"/>
      <c r="AD88" s="205"/>
      <c r="AE88" s="205"/>
      <c r="AF88" s="205"/>
      <c r="AG88" s="205"/>
      <c r="AH88" s="205"/>
      <c r="AI88" s="205"/>
      <c r="AJ88" s="205"/>
      <c r="AK88" s="205"/>
      <c r="AL88" s="20"/>
      <c r="AM88" s="20"/>
      <c r="AN88" s="20"/>
      <c r="AO88" s="20"/>
      <c r="AP88" s="20"/>
      <c r="AQ88" s="20"/>
      <c r="AR88" s="20"/>
      <c r="AS88" s="20"/>
      <c r="AT88" s="15"/>
      <c r="AU88" s="15"/>
      <c r="AV88" s="15"/>
      <c r="AW88" s="15"/>
    </row>
    <row r="89" spans="1:49" ht="15.75" thickBot="1">
      <c r="A89" s="206"/>
      <c r="B89" s="206"/>
      <c r="C89" s="206"/>
      <c r="D89" s="206"/>
      <c r="E89" s="206"/>
      <c r="F89" s="206"/>
      <c r="G89" s="206"/>
      <c r="H89" s="206"/>
      <c r="I89" s="206"/>
      <c r="J89" s="206"/>
      <c r="K89" s="206"/>
      <c r="L89" s="206"/>
      <c r="M89" s="206"/>
      <c r="N89" s="206"/>
      <c r="O89" s="206"/>
      <c r="P89" s="206"/>
      <c r="Q89" s="206"/>
      <c r="R89" s="206"/>
      <c r="S89" s="206"/>
      <c r="T89" s="206"/>
      <c r="U89" s="206"/>
      <c r="V89" s="206"/>
      <c r="W89" s="206"/>
      <c r="X89" s="206"/>
      <c r="Y89" s="206"/>
      <c r="Z89" s="206"/>
      <c r="AA89" s="206"/>
      <c r="AB89" s="206"/>
      <c r="AC89" s="206"/>
      <c r="AD89" s="206"/>
      <c r="AE89" s="206"/>
      <c r="AF89" s="206"/>
      <c r="AG89" s="206"/>
      <c r="AH89" s="206"/>
      <c r="AI89" s="206"/>
      <c r="AJ89" s="206"/>
      <c r="AK89" s="206"/>
      <c r="AL89" s="20"/>
      <c r="AM89" s="20"/>
      <c r="AN89" s="20"/>
      <c r="AO89" s="20"/>
      <c r="AP89" s="20"/>
      <c r="AQ89" s="20"/>
      <c r="AR89" s="20"/>
      <c r="AS89" s="21"/>
      <c r="AT89" s="15"/>
      <c r="AU89" s="15"/>
      <c r="AV89" s="15"/>
      <c r="AW89" s="15"/>
    </row>
    <row r="90" spans="1:49" ht="36.75" thickBot="1">
      <c r="A90" s="61" t="s">
        <v>130</v>
      </c>
      <c r="B90" s="61" t="s">
        <v>131</v>
      </c>
      <c r="C90" s="63" t="s">
        <v>132</v>
      </c>
      <c r="D90" s="152" t="s">
        <v>133</v>
      </c>
      <c r="E90" s="152"/>
      <c r="F90" s="62" t="s">
        <v>134</v>
      </c>
      <c r="G90" s="64" t="s">
        <v>135</v>
      </c>
      <c r="Q90" s="20"/>
      <c r="R90" s="20"/>
      <c r="S90" s="20"/>
      <c r="T90" s="20"/>
      <c r="U90" s="20"/>
      <c r="V90" s="20"/>
      <c r="W90" s="20"/>
      <c r="X90" s="20"/>
      <c r="Y90" s="20"/>
      <c r="Z90" s="20"/>
      <c r="AA90" s="20"/>
      <c r="AB90" s="20"/>
      <c r="AC90" s="20"/>
      <c r="AD90" s="20"/>
      <c r="AE90" s="20"/>
      <c r="AF90" s="20"/>
      <c r="AG90" s="20"/>
      <c r="AH90" s="20"/>
      <c r="AI90" s="20"/>
      <c r="AJ90" s="20"/>
      <c r="AK90" s="20"/>
      <c r="AL90" s="21"/>
      <c r="AM90" s="21"/>
      <c r="AN90" s="21"/>
      <c r="AO90" s="21"/>
      <c r="AP90" s="21"/>
      <c r="AQ90" s="21"/>
      <c r="AR90" s="21"/>
      <c r="AS90" s="21"/>
      <c r="AT90" s="15"/>
      <c r="AU90" s="15"/>
      <c r="AV90" s="15"/>
      <c r="AW90" s="15"/>
    </row>
    <row r="91" spans="1:49" ht="15.75" thickBot="1">
      <c r="A91" s="59">
        <v>1</v>
      </c>
      <c r="B91" s="65">
        <v>44592</v>
      </c>
      <c r="C91" s="66" t="s">
        <v>136</v>
      </c>
      <c r="D91" s="203" t="s">
        <v>69</v>
      </c>
      <c r="E91" s="203"/>
      <c r="F91" s="60" t="s">
        <v>69</v>
      </c>
      <c r="G91" s="67" t="s">
        <v>69</v>
      </c>
      <c r="Q91" s="20"/>
      <c r="R91" s="20"/>
      <c r="S91" s="20"/>
      <c r="T91" s="20"/>
      <c r="U91" s="20"/>
      <c r="V91" s="20"/>
      <c r="W91" s="20"/>
      <c r="X91" s="20"/>
      <c r="Y91" s="20"/>
      <c r="Z91" s="20"/>
      <c r="AA91" s="20"/>
      <c r="AB91" s="20"/>
      <c r="AC91" s="20"/>
      <c r="AD91" s="20"/>
      <c r="AE91" s="20"/>
      <c r="AF91" s="20"/>
      <c r="AG91" s="20"/>
      <c r="AH91" s="20"/>
      <c r="AI91" s="20"/>
      <c r="AJ91" s="20"/>
      <c r="AK91" s="20"/>
      <c r="AL91" s="21"/>
      <c r="AM91" s="21"/>
      <c r="AN91" s="21"/>
      <c r="AO91" s="21"/>
      <c r="AP91" s="21"/>
      <c r="AQ91" s="21"/>
      <c r="AR91" s="21"/>
      <c r="AS91" s="21"/>
      <c r="AT91" s="15"/>
      <c r="AU91" s="15"/>
      <c r="AV91" s="15"/>
      <c r="AW91" s="15"/>
    </row>
    <row r="92" spans="1:49" ht="171.75" thickBot="1">
      <c r="A92" s="59">
        <v>2</v>
      </c>
      <c r="B92" s="65">
        <v>44764</v>
      </c>
      <c r="C92" s="66" t="s">
        <v>137</v>
      </c>
      <c r="D92" s="203" t="s">
        <v>138</v>
      </c>
      <c r="E92" s="203"/>
      <c r="F92" s="60" t="s">
        <v>139</v>
      </c>
      <c r="G92" s="68">
        <v>44592</v>
      </c>
      <c r="Q92" s="20"/>
      <c r="R92" s="20"/>
      <c r="S92" s="20"/>
      <c r="T92" s="20"/>
      <c r="U92" s="20"/>
      <c r="V92" s="20"/>
      <c r="W92" s="20"/>
      <c r="X92" s="20"/>
      <c r="Y92" s="20"/>
      <c r="Z92" s="20"/>
      <c r="AA92" s="20"/>
      <c r="AB92" s="20"/>
      <c r="AC92" s="20"/>
      <c r="AD92" s="20"/>
      <c r="AE92" s="20"/>
      <c r="AF92" s="20"/>
      <c r="AG92" s="20"/>
      <c r="AH92" s="20"/>
      <c r="AI92" s="20"/>
      <c r="AJ92" s="20"/>
      <c r="AK92" s="20"/>
      <c r="AL92" s="21"/>
      <c r="AM92" s="21"/>
      <c r="AN92" s="21"/>
      <c r="AO92" s="21"/>
      <c r="AP92" s="21"/>
      <c r="AQ92" s="21"/>
      <c r="AR92" s="21"/>
      <c r="AS92" s="21"/>
      <c r="AT92" s="15"/>
      <c r="AU92" s="15"/>
      <c r="AV92" s="15"/>
      <c r="AW92" s="15"/>
    </row>
    <row r="93" spans="1:49" ht="15.75" thickBot="1">
      <c r="A93" s="37"/>
      <c r="B93" s="59"/>
      <c r="C93" s="66"/>
      <c r="D93" s="203" t="s">
        <v>140</v>
      </c>
      <c r="E93" s="203"/>
      <c r="F93" s="60"/>
      <c r="G93" s="67"/>
      <c r="Q93" s="20"/>
      <c r="R93" s="20"/>
      <c r="S93" s="20"/>
      <c r="T93" s="20"/>
      <c r="U93" s="20"/>
      <c r="V93" s="20"/>
      <c r="W93" s="20"/>
      <c r="X93" s="20"/>
      <c r="Y93" s="20"/>
      <c r="Z93" s="20"/>
      <c r="AA93" s="20"/>
      <c r="AB93" s="20"/>
      <c r="AC93" s="20"/>
      <c r="AD93" s="20"/>
      <c r="AE93" s="20"/>
      <c r="AF93" s="20"/>
      <c r="AG93" s="20"/>
      <c r="AH93" s="20"/>
      <c r="AI93" s="20"/>
      <c r="AJ93" s="20"/>
      <c r="AK93" s="20"/>
      <c r="AL93" s="21"/>
      <c r="AM93" s="21"/>
      <c r="AN93" s="21"/>
      <c r="AO93" s="21"/>
      <c r="AP93" s="21"/>
      <c r="AQ93" s="21"/>
      <c r="AR93" s="21"/>
      <c r="AS93" s="21"/>
      <c r="AT93" s="15"/>
      <c r="AU93" s="15"/>
      <c r="AV93" s="15"/>
      <c r="AW93" s="15"/>
    </row>
    <row r="94" spans="1:49" ht="15.75" thickBot="1">
      <c r="A94" s="37"/>
      <c r="B94" s="59"/>
      <c r="C94" s="66"/>
      <c r="D94" s="203"/>
      <c r="E94" s="203"/>
      <c r="F94" s="60"/>
      <c r="G94" s="67"/>
      <c r="Q94" s="20"/>
      <c r="R94" s="20"/>
      <c r="S94" s="20"/>
      <c r="T94" s="20"/>
      <c r="U94" s="20"/>
      <c r="V94" s="20"/>
      <c r="W94" s="20"/>
      <c r="X94" s="20"/>
      <c r="Y94" s="20"/>
      <c r="Z94" s="20"/>
      <c r="AA94" s="20"/>
      <c r="AB94" s="20"/>
      <c r="AC94" s="20"/>
      <c r="AD94" s="20"/>
      <c r="AE94" s="20"/>
      <c r="AF94" s="20"/>
      <c r="AG94" s="20"/>
      <c r="AH94" s="20"/>
      <c r="AI94" s="20"/>
      <c r="AJ94" s="20"/>
      <c r="AK94" s="20"/>
      <c r="AL94" s="21"/>
      <c r="AM94" s="21"/>
      <c r="AN94" s="21"/>
      <c r="AO94" s="21"/>
      <c r="AP94" s="21"/>
      <c r="AQ94" s="21"/>
      <c r="AR94" s="21"/>
      <c r="AS94" s="21"/>
      <c r="AT94" s="15"/>
      <c r="AU94" s="15"/>
      <c r="AV94" s="15"/>
      <c r="AW94" s="15"/>
    </row>
    <row r="95" spans="1:49" ht="15.75" thickBot="1">
      <c r="A95" s="37"/>
      <c r="B95" s="59"/>
      <c r="C95" s="66"/>
      <c r="D95" s="203"/>
      <c r="E95" s="203"/>
      <c r="F95" s="60"/>
      <c r="G95" s="67"/>
      <c r="Q95" s="20"/>
      <c r="R95" s="20"/>
      <c r="S95" s="20"/>
      <c r="T95" s="20"/>
      <c r="U95" s="20"/>
      <c r="V95" s="20"/>
      <c r="W95" s="20"/>
      <c r="X95" s="20"/>
      <c r="Y95" s="20"/>
      <c r="Z95" s="20"/>
      <c r="AA95" s="20"/>
      <c r="AB95" s="20"/>
      <c r="AC95" s="20"/>
      <c r="AD95" s="20"/>
      <c r="AE95" s="20"/>
      <c r="AF95" s="20"/>
      <c r="AG95" s="20"/>
      <c r="AH95" s="20"/>
      <c r="AI95" s="20"/>
      <c r="AJ95" s="20"/>
      <c r="AK95" s="20"/>
      <c r="AL95" s="21"/>
      <c r="AM95" s="21"/>
      <c r="AN95" s="21"/>
      <c r="AO95" s="21"/>
      <c r="AP95" s="21"/>
      <c r="AQ95" s="21"/>
      <c r="AR95" s="21"/>
      <c r="AS95" s="21"/>
      <c r="AT95" s="15"/>
      <c r="AU95" s="15"/>
      <c r="AV95" s="15"/>
      <c r="AW95" s="15"/>
    </row>
    <row r="96" spans="1:49" ht="15.75" thickBot="1">
      <c r="A96" s="37"/>
      <c r="B96" s="59"/>
      <c r="C96" s="66"/>
      <c r="D96" s="203"/>
      <c r="E96" s="203"/>
      <c r="F96" s="60"/>
      <c r="G96" s="67"/>
      <c r="Q96" s="20"/>
      <c r="R96" s="20"/>
      <c r="S96" s="20"/>
      <c r="T96" s="20"/>
      <c r="U96" s="20"/>
      <c r="V96" s="20"/>
      <c r="W96" s="20"/>
      <c r="X96" s="20"/>
      <c r="Y96" s="20"/>
      <c r="Z96" s="20"/>
      <c r="AA96" s="15"/>
      <c r="AB96" s="15"/>
      <c r="AC96" s="15"/>
      <c r="AD96" s="20"/>
      <c r="AE96" s="20"/>
      <c r="AF96" s="20"/>
      <c r="AG96" s="20"/>
      <c r="AH96" s="20"/>
      <c r="AI96" s="20"/>
      <c r="AJ96" s="20"/>
      <c r="AK96" s="20"/>
      <c r="AL96" s="21"/>
      <c r="AM96" s="21"/>
      <c r="AN96" s="21"/>
      <c r="AO96" s="21"/>
      <c r="AP96" s="21"/>
      <c r="AQ96" s="21"/>
      <c r="AR96" s="21"/>
      <c r="AS96" s="21"/>
      <c r="AT96" s="15"/>
      <c r="AU96" s="15"/>
      <c r="AV96" s="15"/>
      <c r="AW96" s="15"/>
    </row>
    <row r="97" spans="1:49" ht="15.75" thickBot="1">
      <c r="A97" s="37"/>
      <c r="B97" s="59"/>
      <c r="C97" s="66"/>
      <c r="D97" s="203"/>
      <c r="E97" s="203"/>
      <c r="F97" s="60"/>
      <c r="G97" s="67"/>
      <c r="Q97" s="20"/>
      <c r="R97" s="20"/>
      <c r="S97" s="20"/>
      <c r="T97" s="20"/>
      <c r="U97" s="20"/>
      <c r="V97" s="20"/>
      <c r="W97" s="20"/>
      <c r="X97" s="20"/>
      <c r="Y97" s="20"/>
      <c r="Z97" s="20"/>
      <c r="AA97" s="15"/>
      <c r="AB97" s="15"/>
      <c r="AC97" s="15"/>
      <c r="AD97" s="20"/>
      <c r="AE97" s="20"/>
      <c r="AF97" s="20"/>
      <c r="AG97" s="20"/>
      <c r="AH97" s="20"/>
      <c r="AI97" s="20"/>
      <c r="AJ97" s="20"/>
      <c r="AK97" s="20"/>
      <c r="AL97" s="21"/>
      <c r="AM97" s="21"/>
      <c r="AN97" s="21"/>
      <c r="AO97" s="21"/>
      <c r="AP97" s="21"/>
      <c r="AQ97" s="21"/>
      <c r="AR97" s="21"/>
      <c r="AS97" s="21"/>
      <c r="AT97" s="15"/>
      <c r="AU97" s="15"/>
      <c r="AV97" s="15"/>
      <c r="AW97" s="15"/>
    </row>
    <row r="98" spans="1:49" ht="15.75" thickBot="1">
      <c r="A98" s="37"/>
      <c r="B98" s="59"/>
      <c r="C98" s="66"/>
      <c r="D98" s="203"/>
      <c r="E98" s="203"/>
      <c r="F98" s="60"/>
      <c r="G98" s="67"/>
      <c r="Q98" s="20"/>
      <c r="R98" s="20"/>
      <c r="S98" s="20"/>
      <c r="T98" s="20"/>
      <c r="U98" s="20"/>
      <c r="V98" s="20"/>
      <c r="W98" s="20"/>
      <c r="X98" s="20"/>
      <c r="Y98" s="20"/>
      <c r="Z98" s="20"/>
      <c r="AA98" s="15"/>
      <c r="AB98" s="15"/>
      <c r="AC98" s="15"/>
      <c r="AD98" s="20"/>
      <c r="AE98" s="20"/>
      <c r="AF98" s="20"/>
      <c r="AG98" s="20"/>
      <c r="AH98" s="20"/>
      <c r="AI98" s="20"/>
      <c r="AJ98" s="20"/>
      <c r="AK98" s="20"/>
      <c r="AL98" s="21"/>
      <c r="AM98" s="21"/>
      <c r="AN98" s="21"/>
      <c r="AO98" s="21"/>
      <c r="AP98" s="21"/>
      <c r="AQ98" s="21"/>
      <c r="AR98" s="21"/>
      <c r="AS98" s="21"/>
      <c r="AT98" s="15"/>
      <c r="AU98" s="15"/>
      <c r="AV98" s="15"/>
      <c r="AW98" s="15"/>
    </row>
    <row r="99" spans="1:49" ht="15.75" thickBot="1">
      <c r="A99" s="37"/>
      <c r="B99" s="37"/>
      <c r="C99" s="66"/>
      <c r="D99" s="203"/>
      <c r="E99" s="203"/>
      <c r="F99" s="60"/>
      <c r="G99" s="67"/>
      <c r="Q99" s="20"/>
      <c r="R99" s="20"/>
      <c r="S99" s="20"/>
      <c r="T99" s="20"/>
      <c r="U99" s="20"/>
      <c r="V99" s="20"/>
      <c r="W99" s="20"/>
      <c r="X99" s="20"/>
      <c r="Y99" s="20"/>
      <c r="Z99" s="20"/>
      <c r="AA99" s="15"/>
      <c r="AB99" s="15"/>
      <c r="AC99" s="15"/>
      <c r="AD99" s="20"/>
      <c r="AE99" s="20"/>
      <c r="AF99" s="20"/>
      <c r="AG99" s="20"/>
      <c r="AH99" s="20"/>
      <c r="AI99" s="20"/>
      <c r="AJ99" s="20"/>
      <c r="AK99" s="20"/>
      <c r="AL99" s="21"/>
      <c r="AM99" s="21"/>
      <c r="AN99" s="21"/>
      <c r="AO99" s="21"/>
      <c r="AP99" s="21"/>
      <c r="AQ99" s="21"/>
      <c r="AR99" s="21"/>
      <c r="AS99" s="21"/>
      <c r="AT99" s="15"/>
      <c r="AU99" s="15"/>
      <c r="AV99" s="15"/>
      <c r="AW99" s="15"/>
    </row>
    <row r="100" spans="1:49">
      <c r="A100" s="20"/>
      <c r="B100" s="202"/>
      <c r="C100" s="202"/>
      <c r="D100" s="202"/>
      <c r="E100" s="21"/>
      <c r="F100" s="21"/>
      <c r="G100"/>
      <c r="Q100" s="20"/>
      <c r="R100" s="20"/>
      <c r="S100" s="20"/>
      <c r="T100" s="20"/>
      <c r="U100" s="20"/>
      <c r="V100" s="20"/>
      <c r="W100" s="20"/>
      <c r="X100" s="20"/>
      <c r="Y100" s="20"/>
      <c r="Z100" s="20"/>
      <c r="AA100" s="15"/>
      <c r="AB100" s="15"/>
      <c r="AC100" s="15"/>
      <c r="AD100" s="20"/>
      <c r="AE100" s="20"/>
      <c r="AF100" s="20"/>
      <c r="AG100" s="20"/>
      <c r="AH100" s="20"/>
      <c r="AI100" s="20"/>
      <c r="AJ100" s="20"/>
      <c r="AK100" s="20"/>
      <c r="AL100" s="21"/>
      <c r="AM100" s="21"/>
      <c r="AN100" s="21"/>
      <c r="AO100" s="21"/>
      <c r="AP100" s="21"/>
      <c r="AQ100" s="21"/>
      <c r="AR100" s="21"/>
      <c r="AS100" s="21"/>
      <c r="AT100" s="15"/>
      <c r="AU100" s="15"/>
      <c r="AV100" s="15"/>
      <c r="AW100" s="15"/>
    </row>
    <row r="101" spans="1:49" ht="15.75" thickBot="1">
      <c r="A101" s="20"/>
      <c r="B101" s="20"/>
      <c r="C101" s="20"/>
      <c r="D101" s="20"/>
      <c r="F101" s="20"/>
      <c r="G101" s="20"/>
      <c r="I101"/>
      <c r="Q101" s="20"/>
      <c r="R101" s="20"/>
      <c r="S101" s="20"/>
      <c r="T101" s="20"/>
      <c r="U101" s="20"/>
      <c r="V101" s="20"/>
      <c r="W101" s="20"/>
      <c r="X101" s="20"/>
      <c r="Y101" s="20"/>
      <c r="Z101" s="20"/>
      <c r="AA101" s="15"/>
      <c r="AB101" s="15"/>
      <c r="AC101" s="15"/>
      <c r="AD101" s="20"/>
      <c r="AE101" s="20"/>
      <c r="AF101" s="20"/>
      <c r="AG101" s="20"/>
      <c r="AH101" s="20"/>
      <c r="AI101" s="20"/>
      <c r="AJ101" s="20"/>
      <c r="AK101" s="20"/>
      <c r="AL101" s="21"/>
      <c r="AM101" s="21"/>
      <c r="AN101" s="21"/>
      <c r="AO101" s="21"/>
      <c r="AP101" s="21"/>
      <c r="AQ101" s="21"/>
      <c r="AR101" s="21"/>
      <c r="AS101" s="21"/>
      <c r="AT101" s="15"/>
      <c r="AU101" s="15"/>
      <c r="AV101" s="15"/>
      <c r="AW101" s="15"/>
    </row>
    <row r="102" spans="1:49" ht="16.5" thickTop="1" thickBot="1">
      <c r="A102" s="204" t="s">
        <v>141</v>
      </c>
      <c r="B102" s="204"/>
      <c r="C102" s="204"/>
      <c r="D102" s="204"/>
      <c r="E102" s="204" t="s">
        <v>142</v>
      </c>
      <c r="F102" s="204"/>
      <c r="G102" s="204"/>
      <c r="H102" s="204"/>
      <c r="I102" s="204" t="s">
        <v>143</v>
      </c>
      <c r="J102" s="204"/>
      <c r="K102" s="204"/>
      <c r="L102" s="204"/>
      <c r="Q102" s="20"/>
      <c r="R102" s="20"/>
      <c r="S102" s="20"/>
      <c r="T102" s="20"/>
      <c r="U102" s="20"/>
      <c r="V102" s="20"/>
      <c r="W102" s="20"/>
      <c r="X102" s="20"/>
      <c r="Y102" s="20"/>
      <c r="Z102" s="20"/>
      <c r="AA102" s="15"/>
      <c r="AB102" s="15"/>
      <c r="AC102" s="15"/>
      <c r="AD102" s="20"/>
      <c r="AE102" s="20"/>
      <c r="AF102" s="20"/>
      <c r="AG102" s="20"/>
      <c r="AH102" s="20"/>
      <c r="AI102" s="20"/>
      <c r="AJ102" s="20"/>
      <c r="AK102" s="20"/>
      <c r="AL102" s="21"/>
      <c r="AM102" s="21"/>
      <c r="AN102" s="21"/>
      <c r="AO102" s="21"/>
      <c r="AP102" s="21"/>
      <c r="AQ102" s="21"/>
      <c r="AR102" s="21"/>
      <c r="AS102" s="21"/>
      <c r="AT102" s="15"/>
      <c r="AU102" s="15"/>
      <c r="AV102" s="15"/>
      <c r="AW102" s="15"/>
    </row>
    <row r="103" spans="1:49" ht="16.5" thickTop="1" thickBot="1">
      <c r="A103" s="204"/>
      <c r="B103" s="204"/>
      <c r="C103" s="204"/>
      <c r="D103" s="204"/>
      <c r="E103" s="204"/>
      <c r="F103" s="204"/>
      <c r="G103" s="204"/>
      <c r="H103" s="204"/>
      <c r="I103" s="204"/>
      <c r="J103" s="204"/>
      <c r="K103" s="204"/>
      <c r="L103" s="204"/>
      <c r="Q103" s="15"/>
      <c r="R103" s="15"/>
      <c r="S103" s="15"/>
      <c r="T103" s="15"/>
      <c r="U103" s="15"/>
      <c r="V103" s="15"/>
      <c r="W103" s="15"/>
      <c r="X103" s="15"/>
      <c r="Y103" s="15"/>
      <c r="Z103" s="15"/>
      <c r="AA103" s="15"/>
      <c r="AB103" s="15"/>
      <c r="AC103" s="15"/>
      <c r="AD103" s="20"/>
      <c r="AE103" s="20"/>
      <c r="AF103" s="20"/>
      <c r="AG103" s="20"/>
      <c r="AH103" s="20"/>
      <c r="AI103" s="20"/>
      <c r="AJ103" s="20"/>
      <c r="AK103" s="20"/>
      <c r="AL103" s="21"/>
      <c r="AM103" s="21"/>
      <c r="AN103" s="21"/>
      <c r="AO103" s="21"/>
      <c r="AP103" s="21"/>
      <c r="AQ103" s="21"/>
      <c r="AR103" s="21"/>
      <c r="AS103" s="21"/>
      <c r="AT103" s="15"/>
      <c r="AU103" s="15"/>
      <c r="AV103" s="15"/>
      <c r="AW103" s="15"/>
    </row>
    <row r="104" spans="1:49" ht="16.5" thickTop="1" thickBot="1">
      <c r="A104" s="204"/>
      <c r="B104" s="204"/>
      <c r="C104" s="204"/>
      <c r="D104" s="204"/>
      <c r="E104" s="204"/>
      <c r="F104" s="204"/>
      <c r="G104" s="204"/>
      <c r="H104" s="204"/>
      <c r="I104" s="204"/>
      <c r="J104" s="204"/>
      <c r="K104" s="204"/>
      <c r="L104" s="204"/>
      <c r="Q104" s="15"/>
      <c r="R104" s="15"/>
      <c r="S104" s="15"/>
      <c r="T104" s="15"/>
      <c r="U104" s="15"/>
      <c r="V104" s="15"/>
      <c r="W104" s="15"/>
      <c r="X104" s="15"/>
      <c r="Y104" s="15"/>
      <c r="Z104" s="15"/>
      <c r="AA104" s="15"/>
      <c r="AB104" s="15"/>
      <c r="AC104" s="15"/>
      <c r="AD104" s="20"/>
      <c r="AE104" s="20"/>
      <c r="AF104" s="20"/>
      <c r="AG104" s="20"/>
      <c r="AH104" s="20"/>
      <c r="AI104" s="20"/>
      <c r="AJ104" s="20"/>
      <c r="AK104" s="20"/>
      <c r="AL104" s="21"/>
      <c r="AM104" s="21"/>
      <c r="AN104" s="21"/>
      <c r="AO104" s="21"/>
      <c r="AP104" s="21"/>
      <c r="AQ104" s="21"/>
      <c r="AR104" s="21"/>
      <c r="AS104" s="21"/>
      <c r="AT104" s="15"/>
      <c r="AU104" s="15"/>
      <c r="AV104" s="15"/>
      <c r="AW104" s="15"/>
    </row>
    <row r="105" spans="1:49" ht="16.5" thickTop="1" thickBot="1">
      <c r="A105" s="134" t="s">
        <v>144</v>
      </c>
      <c r="B105" s="134"/>
      <c r="C105" s="134"/>
      <c r="D105" s="134"/>
      <c r="E105" s="134" t="s">
        <v>145</v>
      </c>
      <c r="F105" s="134"/>
      <c r="G105" s="134"/>
      <c r="H105" s="134"/>
      <c r="I105" s="69" t="s">
        <v>146</v>
      </c>
      <c r="J105" s="138"/>
      <c r="K105" s="138"/>
      <c r="L105" s="138"/>
      <c r="M105" s="70"/>
      <c r="N105" s="70"/>
      <c r="O105" s="70"/>
      <c r="P105" s="70"/>
      <c r="Q105" s="15"/>
      <c r="R105" s="15"/>
      <c r="S105" s="15"/>
      <c r="T105" s="15"/>
      <c r="U105" s="15"/>
      <c r="V105" s="15"/>
      <c r="W105" s="15"/>
      <c r="X105" s="15"/>
      <c r="Y105" s="15"/>
      <c r="Z105" s="15"/>
      <c r="AD105" s="15"/>
      <c r="AE105" s="15"/>
      <c r="AF105" s="15"/>
      <c r="AG105" s="15"/>
      <c r="AH105" s="15"/>
      <c r="AI105" s="15"/>
      <c r="AJ105" s="15"/>
      <c r="AK105" s="15"/>
      <c r="AL105" s="15"/>
      <c r="AM105" s="15"/>
      <c r="AN105" s="15"/>
      <c r="AO105" s="15"/>
      <c r="AP105" s="15"/>
      <c r="AQ105" s="15"/>
      <c r="AR105" s="15"/>
      <c r="AS105" s="15"/>
      <c r="AT105" s="15"/>
      <c r="AU105" s="15"/>
      <c r="AV105" s="15"/>
      <c r="AW105" s="15"/>
    </row>
    <row r="106" spans="1:49" ht="16.5" thickTop="1" thickBot="1">
      <c r="A106" s="69" t="s">
        <v>146</v>
      </c>
      <c r="B106" s="138" t="s">
        <v>147</v>
      </c>
      <c r="C106" s="138"/>
      <c r="D106" s="138"/>
      <c r="E106" s="69" t="s">
        <v>146</v>
      </c>
      <c r="F106" s="138" t="s">
        <v>148</v>
      </c>
      <c r="G106" s="138"/>
      <c r="H106" s="138"/>
      <c r="I106" s="69" t="s">
        <v>146</v>
      </c>
      <c r="J106" s="138"/>
      <c r="K106" s="138"/>
      <c r="L106" s="138"/>
      <c r="M106" s="70"/>
      <c r="N106" s="70"/>
      <c r="O106" s="70"/>
      <c r="P106" s="70"/>
      <c r="Q106" s="15"/>
      <c r="R106" s="15"/>
      <c r="S106" s="15"/>
      <c r="T106" s="15"/>
      <c r="U106" s="15"/>
      <c r="V106" s="15"/>
      <c r="W106" s="15"/>
      <c r="X106" s="15"/>
      <c r="Y106" s="15"/>
      <c r="Z106" s="15"/>
      <c r="AD106" s="15"/>
      <c r="AE106" s="15"/>
      <c r="AF106" s="15"/>
      <c r="AG106" s="15"/>
      <c r="AH106" s="15"/>
      <c r="AI106" s="15"/>
      <c r="AJ106" s="15"/>
      <c r="AK106" s="15"/>
      <c r="AL106" s="15"/>
      <c r="AM106" s="15"/>
      <c r="AN106" s="15"/>
      <c r="AO106" s="15"/>
      <c r="AP106" s="15"/>
      <c r="AQ106" s="15"/>
      <c r="AR106" s="15"/>
      <c r="AS106" s="15"/>
      <c r="AT106" s="15"/>
      <c r="AU106" s="15"/>
      <c r="AV106" s="15"/>
      <c r="AW106" s="15"/>
    </row>
    <row r="107" spans="1:49" ht="16.5" thickTop="1" thickBot="1">
      <c r="A107" s="69" t="s">
        <v>149</v>
      </c>
      <c r="B107" s="139">
        <v>44754</v>
      </c>
      <c r="C107" s="139"/>
      <c r="D107" s="139"/>
      <c r="E107" s="69" t="s">
        <v>150</v>
      </c>
      <c r="F107" s="139" t="s">
        <v>151</v>
      </c>
      <c r="G107" s="139"/>
      <c r="H107" s="139"/>
      <c r="I107" s="69" t="s">
        <v>146</v>
      </c>
      <c r="J107" s="135"/>
      <c r="K107" s="136"/>
      <c r="L107" s="137"/>
      <c r="Q107" s="15"/>
      <c r="R107" s="15"/>
      <c r="S107" s="15"/>
      <c r="T107" s="15"/>
      <c r="U107" s="15"/>
      <c r="V107" s="15"/>
      <c r="W107" s="15"/>
      <c r="X107" s="15"/>
      <c r="Y107" s="15"/>
      <c r="Z107" s="15"/>
      <c r="AD107" s="15"/>
      <c r="AE107" s="15"/>
      <c r="AF107" s="15"/>
      <c r="AG107" s="15"/>
      <c r="AH107" s="15"/>
      <c r="AI107" s="15"/>
      <c r="AJ107" s="15"/>
      <c r="AK107" s="15"/>
      <c r="AL107" s="15"/>
      <c r="AM107" s="15"/>
      <c r="AN107" s="15"/>
      <c r="AO107" s="15"/>
      <c r="AP107" s="15"/>
      <c r="AQ107" s="15"/>
      <c r="AR107" s="15"/>
      <c r="AS107" s="15"/>
      <c r="AT107" s="15"/>
      <c r="AU107" s="15"/>
      <c r="AV107" s="15"/>
      <c r="AW107" s="15"/>
    </row>
    <row r="108" spans="1:49" ht="16.5" thickTop="1" thickBot="1">
      <c r="A108" s="134" t="s">
        <v>152</v>
      </c>
      <c r="B108" s="134"/>
      <c r="C108" s="134"/>
      <c r="D108" s="134"/>
      <c r="E108" s="134" t="s">
        <v>145</v>
      </c>
      <c r="F108" s="134"/>
      <c r="G108" s="134"/>
      <c r="H108" s="134"/>
      <c r="I108" s="69" t="s">
        <v>146</v>
      </c>
      <c r="J108" s="135"/>
      <c r="K108" s="136"/>
      <c r="L108" s="137"/>
      <c r="Q108" s="15"/>
      <c r="R108" s="15"/>
      <c r="S108" s="15"/>
      <c r="T108" s="15"/>
      <c r="U108" s="15"/>
      <c r="V108" s="15"/>
      <c r="W108" s="15"/>
      <c r="X108" s="15"/>
      <c r="Y108" s="15"/>
      <c r="Z108" s="15"/>
      <c r="AD108" s="15"/>
      <c r="AE108" s="15"/>
      <c r="AF108" s="15"/>
      <c r="AG108" s="15"/>
      <c r="AH108" s="15"/>
      <c r="AI108" s="15"/>
      <c r="AJ108" s="15"/>
      <c r="AK108" s="15"/>
      <c r="AL108" s="15"/>
      <c r="AM108" s="15"/>
      <c r="AN108" s="15"/>
      <c r="AO108" s="15"/>
      <c r="AP108" s="15"/>
      <c r="AQ108" s="15"/>
      <c r="AR108" s="15"/>
      <c r="AS108" s="15"/>
      <c r="AT108" s="15"/>
      <c r="AU108" s="15"/>
      <c r="AV108" s="15"/>
      <c r="AW108" s="15"/>
    </row>
    <row r="109" spans="1:49" ht="16.5" thickTop="1" thickBot="1">
      <c r="A109" s="69" t="s">
        <v>146</v>
      </c>
      <c r="B109" s="138" t="s">
        <v>153</v>
      </c>
      <c r="C109" s="138"/>
      <c r="D109" s="138"/>
      <c r="E109" s="69" t="s">
        <v>146</v>
      </c>
      <c r="F109" s="138" t="s">
        <v>154</v>
      </c>
      <c r="G109" s="138"/>
      <c r="H109" s="138"/>
      <c r="I109" s="69" t="s">
        <v>146</v>
      </c>
      <c r="J109" s="135"/>
      <c r="K109" s="136"/>
      <c r="L109" s="137"/>
      <c r="Q109" s="15"/>
      <c r="R109" s="15"/>
      <c r="S109" s="15"/>
      <c r="T109" s="15"/>
      <c r="U109" s="15"/>
      <c r="V109" s="15"/>
      <c r="W109" s="15"/>
      <c r="X109" s="15"/>
      <c r="Y109" s="15"/>
      <c r="Z109" s="15"/>
      <c r="AD109" s="15"/>
      <c r="AE109" s="15"/>
      <c r="AF109" s="15"/>
      <c r="AG109" s="15"/>
      <c r="AH109" s="15"/>
      <c r="AI109" s="15"/>
      <c r="AJ109" s="15"/>
      <c r="AK109" s="15"/>
      <c r="AL109" s="15"/>
      <c r="AM109" s="15"/>
      <c r="AN109" s="15"/>
      <c r="AO109" s="15"/>
      <c r="AP109" s="15"/>
      <c r="AQ109" s="15"/>
      <c r="AR109" s="15"/>
      <c r="AS109" s="15"/>
      <c r="AT109" s="15"/>
      <c r="AU109" s="15"/>
      <c r="AV109" s="15"/>
      <c r="AW109" s="15"/>
    </row>
    <row r="110" spans="1:49" ht="16.5" thickTop="1" thickBot="1">
      <c r="A110" s="69" t="s">
        <v>149</v>
      </c>
      <c r="B110" s="139">
        <v>44782</v>
      </c>
      <c r="C110" s="139"/>
      <c r="D110" s="139"/>
      <c r="E110" s="69" t="s">
        <v>150</v>
      </c>
      <c r="F110" s="139" t="s">
        <v>151</v>
      </c>
      <c r="G110" s="139"/>
      <c r="H110" s="139"/>
      <c r="I110" s="69" t="s">
        <v>146</v>
      </c>
      <c r="J110" s="135"/>
      <c r="K110" s="136"/>
      <c r="L110" s="137"/>
      <c r="Q110" s="15"/>
      <c r="R110" s="15"/>
      <c r="S110" s="15"/>
      <c r="T110" s="15"/>
      <c r="U110" s="15"/>
      <c r="V110" s="15"/>
      <c r="W110" s="15"/>
      <c r="X110" s="15"/>
      <c r="Y110" s="15"/>
      <c r="Z110" s="15"/>
      <c r="AD110" s="15"/>
      <c r="AE110" s="15"/>
      <c r="AF110" s="15"/>
      <c r="AG110" s="15"/>
      <c r="AH110" s="15"/>
      <c r="AI110" s="15"/>
      <c r="AJ110" s="15"/>
      <c r="AK110" s="15"/>
      <c r="AL110" s="15"/>
      <c r="AM110" s="15"/>
      <c r="AN110" s="15"/>
      <c r="AO110" s="15"/>
      <c r="AP110" s="15"/>
      <c r="AQ110" s="15"/>
      <c r="AR110" s="15"/>
      <c r="AS110" s="15"/>
      <c r="AT110" s="15"/>
      <c r="AU110" s="15"/>
      <c r="AV110" s="15"/>
      <c r="AW110" s="15"/>
    </row>
    <row r="111" spans="1:49" ht="16.5" thickTop="1" thickBot="1">
      <c r="A111" s="134"/>
      <c r="B111" s="134"/>
      <c r="C111" s="134"/>
      <c r="D111" s="134"/>
      <c r="E111" s="134" t="s">
        <v>155</v>
      </c>
      <c r="F111" s="134"/>
      <c r="G111" s="134"/>
      <c r="H111" s="134"/>
      <c r="I111" s="69" t="s">
        <v>146</v>
      </c>
      <c r="J111" s="135"/>
      <c r="K111" s="136"/>
      <c r="L111" s="137"/>
      <c r="Q111" s="15"/>
      <c r="R111" s="15"/>
      <c r="S111" s="15"/>
      <c r="T111" s="15"/>
      <c r="U111" s="15"/>
      <c r="V111" s="15"/>
      <c r="W111" s="15"/>
      <c r="X111" s="15"/>
      <c r="Y111" s="15"/>
      <c r="Z111" s="15"/>
      <c r="AD111" s="15"/>
      <c r="AE111" s="15"/>
      <c r="AF111" s="15"/>
      <c r="AG111" s="15"/>
      <c r="AH111" s="15"/>
      <c r="AI111" s="15"/>
      <c r="AJ111" s="15"/>
      <c r="AK111" s="15"/>
      <c r="AL111" s="15"/>
      <c r="AM111" s="15"/>
      <c r="AN111" s="15"/>
      <c r="AO111" s="15"/>
      <c r="AP111" s="15"/>
      <c r="AQ111" s="15"/>
      <c r="AR111" s="15"/>
      <c r="AS111" s="15"/>
      <c r="AT111" s="15"/>
      <c r="AU111" s="15"/>
      <c r="AV111" s="15"/>
      <c r="AW111" s="15"/>
    </row>
    <row r="112" spans="1:49" ht="16.5" thickTop="1" thickBot="1">
      <c r="A112" s="69" t="s">
        <v>146</v>
      </c>
      <c r="B112" s="138"/>
      <c r="C112" s="138"/>
      <c r="D112" s="138"/>
      <c r="E112" s="69" t="s">
        <v>146</v>
      </c>
      <c r="F112" s="138" t="s">
        <v>156</v>
      </c>
      <c r="G112" s="138"/>
      <c r="H112" s="138"/>
      <c r="I112" s="69" t="s">
        <v>146</v>
      </c>
      <c r="J112" s="135"/>
      <c r="K112" s="136"/>
      <c r="L112" s="137"/>
      <c r="AD112" s="15"/>
      <c r="AE112" s="15"/>
      <c r="AF112" s="15"/>
      <c r="AG112" s="15"/>
      <c r="AH112" s="15"/>
      <c r="AI112" s="15"/>
      <c r="AJ112" s="15"/>
      <c r="AK112" s="15"/>
      <c r="AL112" s="15"/>
      <c r="AM112" s="15"/>
      <c r="AN112" s="15"/>
      <c r="AO112" s="15"/>
      <c r="AP112" s="15"/>
      <c r="AQ112" s="15"/>
      <c r="AR112" s="15"/>
      <c r="AS112" s="15"/>
      <c r="AT112" s="15"/>
      <c r="AU112" s="15"/>
      <c r="AV112" s="15"/>
      <c r="AW112" s="15"/>
    </row>
    <row r="113" spans="1:49" ht="16.5" thickTop="1" thickBot="1">
      <c r="A113" s="69" t="s">
        <v>149</v>
      </c>
      <c r="B113" s="139"/>
      <c r="C113" s="139"/>
      <c r="D113" s="139"/>
      <c r="E113" s="69" t="s">
        <v>150</v>
      </c>
      <c r="F113" s="139">
        <v>44813</v>
      </c>
      <c r="G113" s="139"/>
      <c r="H113" s="139"/>
      <c r="I113" s="69" t="s">
        <v>146</v>
      </c>
      <c r="J113" s="135"/>
      <c r="K113" s="136"/>
      <c r="L113" s="137"/>
      <c r="AD113" s="15"/>
      <c r="AE113" s="15"/>
      <c r="AF113" s="15"/>
      <c r="AG113" s="15"/>
      <c r="AH113" s="15"/>
      <c r="AI113" s="15"/>
      <c r="AJ113" s="15"/>
      <c r="AK113" s="15"/>
      <c r="AL113" s="15"/>
      <c r="AM113" s="15"/>
      <c r="AN113" s="15"/>
      <c r="AO113" s="15"/>
      <c r="AP113" s="15"/>
      <c r="AQ113" s="15"/>
      <c r="AR113" s="15"/>
      <c r="AS113" s="15"/>
      <c r="AT113" s="15"/>
      <c r="AU113" s="15"/>
      <c r="AV113" s="15"/>
      <c r="AW113" s="15"/>
    </row>
    <row r="114" spans="1:49" ht="15.75" thickTop="1">
      <c r="A114" s="20"/>
      <c r="B114" s="20"/>
      <c r="C114" s="20"/>
      <c r="D114" s="20"/>
      <c r="E114" s="20"/>
      <c r="F114" s="20"/>
      <c r="G114" s="20"/>
      <c r="H114" s="20"/>
      <c r="I114" s="20"/>
      <c r="J114" s="20"/>
      <c r="K114" s="20"/>
      <c r="L114" s="20"/>
      <c r="M114" s="25"/>
      <c r="N114" s="25"/>
      <c r="O114" s="25"/>
      <c r="P114" s="25"/>
    </row>
    <row r="115" spans="1:49">
      <c r="A115" s="20"/>
      <c r="B115" s="20"/>
      <c r="C115" s="20"/>
      <c r="D115" s="20"/>
      <c r="E115" s="20"/>
      <c r="F115" s="20"/>
      <c r="G115" s="20"/>
      <c r="H115" s="20"/>
      <c r="I115" s="20"/>
      <c r="J115" s="20"/>
      <c r="K115" s="20"/>
      <c r="L115" s="20"/>
      <c r="M115" s="25"/>
      <c r="N115" s="25"/>
      <c r="O115" s="25"/>
      <c r="P115" s="25"/>
    </row>
    <row r="116" spans="1:49">
      <c r="A116" s="20"/>
      <c r="B116" s="20"/>
      <c r="C116" s="20"/>
      <c r="D116" s="20"/>
      <c r="E116" s="20"/>
      <c r="F116" s="20"/>
      <c r="G116" s="20"/>
      <c r="H116" s="20"/>
      <c r="I116" s="20"/>
      <c r="J116" s="20"/>
      <c r="K116" s="20"/>
      <c r="L116" s="20"/>
      <c r="M116" s="25"/>
      <c r="N116" s="25"/>
      <c r="O116" s="25"/>
      <c r="P116" s="25"/>
    </row>
    <row r="117" spans="1:49">
      <c r="A117" s="20"/>
      <c r="B117" s="20"/>
      <c r="C117" s="20"/>
      <c r="D117" s="20"/>
      <c r="E117" s="20"/>
      <c r="F117" s="20"/>
      <c r="G117" s="20"/>
      <c r="H117" s="20"/>
      <c r="I117" s="20"/>
      <c r="J117" s="20"/>
      <c r="K117" s="20"/>
      <c r="L117" s="20"/>
      <c r="M117" s="25"/>
      <c r="N117" s="25"/>
      <c r="O117" s="25"/>
      <c r="P117" s="25"/>
    </row>
    <row r="118" spans="1:49">
      <c r="A118" s="20"/>
      <c r="B118" s="20"/>
      <c r="C118" s="20"/>
      <c r="D118" s="20"/>
      <c r="E118" s="20"/>
      <c r="F118" s="20"/>
      <c r="G118" s="20"/>
      <c r="H118" s="20"/>
      <c r="I118" s="20"/>
      <c r="J118" s="20"/>
      <c r="K118" s="20"/>
      <c r="L118" s="20"/>
      <c r="M118" s="25"/>
      <c r="N118" s="25"/>
      <c r="O118" s="25"/>
      <c r="P118" s="25"/>
    </row>
  </sheetData>
  <sheetProtection formatCells="0" formatColumns="0" formatRows="0" insertColumns="0" insertHyperlinks="0" deleteColumns="0" deleteRows="0" sort="0" autoFilter="0" pivotTables="0"/>
  <dataConsolidate/>
  <mergeCells count="547">
    <mergeCell ref="AF73:AF76"/>
    <mergeCell ref="AG73:AG76"/>
    <mergeCell ref="AH73:AH76"/>
    <mergeCell ref="AF61:AF64"/>
    <mergeCell ref="AG61:AG64"/>
    <mergeCell ref="AH61:AH64"/>
    <mergeCell ref="AQ73:AQ76"/>
    <mergeCell ref="T57:T60"/>
    <mergeCell ref="U57:U60"/>
    <mergeCell ref="V57:V60"/>
    <mergeCell ref="W57:W60"/>
    <mergeCell ref="AB57:AB60"/>
    <mergeCell ref="AC57:AC60"/>
    <mergeCell ref="AB69:AB72"/>
    <mergeCell ref="AF69:AF72"/>
    <mergeCell ref="AG69:AG72"/>
    <mergeCell ref="AH69:AH72"/>
    <mergeCell ref="T73:T76"/>
    <mergeCell ref="U73:U76"/>
    <mergeCell ref="W73:W76"/>
    <mergeCell ref="X73:X76"/>
    <mergeCell ref="Y73:Y76"/>
    <mergeCell ref="Z73:Z76"/>
    <mergeCell ref="AA73:AA76"/>
    <mergeCell ref="AE73:AE76"/>
    <mergeCell ref="AA57:AA60"/>
    <mergeCell ref="R57:R60"/>
    <mergeCell ref="S57:S60"/>
    <mergeCell ref="AA69:AA72"/>
    <mergeCell ref="AC69:AC72"/>
    <mergeCell ref="AE69:AE72"/>
    <mergeCell ref="X57:X60"/>
    <mergeCell ref="V61:V64"/>
    <mergeCell ref="W61:W64"/>
    <mergeCell ref="U65:U68"/>
    <mergeCell ref="V69:V72"/>
    <mergeCell ref="W69:W72"/>
    <mergeCell ref="X69:X72"/>
    <mergeCell ref="Y61:Y64"/>
    <mergeCell ref="Z61:Z64"/>
    <mergeCell ref="AA61:AA64"/>
    <mergeCell ref="AB61:AB64"/>
    <mergeCell ref="AC61:AC64"/>
    <mergeCell ref="AD61:AD64"/>
    <mergeCell ref="AB73:AB76"/>
    <mergeCell ref="AC73:AC76"/>
    <mergeCell ref="AD73:AD76"/>
    <mergeCell ref="J69:J72"/>
    <mergeCell ref="K69:K72"/>
    <mergeCell ref="K73:K76"/>
    <mergeCell ref="J77:J80"/>
    <mergeCell ref="K77:K80"/>
    <mergeCell ref="L57:L60"/>
    <mergeCell ref="M57:M60"/>
    <mergeCell ref="L61:L64"/>
    <mergeCell ref="M61:M64"/>
    <mergeCell ref="L65:L68"/>
    <mergeCell ref="M65:M68"/>
    <mergeCell ref="J65:J68"/>
    <mergeCell ref="J61:J64"/>
    <mergeCell ref="L69:L72"/>
    <mergeCell ref="M69:M72"/>
    <mergeCell ref="AQ77:AQ80"/>
    <mergeCell ref="K57:K60"/>
    <mergeCell ref="K61:K64"/>
    <mergeCell ref="K65:K68"/>
    <mergeCell ref="N57:N60"/>
    <mergeCell ref="O57:O60"/>
    <mergeCell ref="N61:N64"/>
    <mergeCell ref="O61:O64"/>
    <mergeCell ref="N65:N68"/>
    <mergeCell ref="O65:O68"/>
    <mergeCell ref="O77:O80"/>
    <mergeCell ref="AF57:AF60"/>
    <mergeCell ref="AG57:AG60"/>
    <mergeCell ref="AI61:AI64"/>
    <mergeCell ref="P65:P68"/>
    <mergeCell ref="Q65:Q68"/>
    <mergeCell ref="R65:R68"/>
    <mergeCell ref="S65:S68"/>
    <mergeCell ref="T65:T68"/>
    <mergeCell ref="AG65:AG68"/>
    <mergeCell ref="AH65:AH68"/>
    <mergeCell ref="AI65:AI68"/>
    <mergeCell ref="AE61:AE64"/>
    <mergeCell ref="X61:X64"/>
    <mergeCell ref="AK64:AM64"/>
    <mergeCell ref="AK65:AM65"/>
    <mergeCell ref="AK66:AM66"/>
    <mergeCell ref="AK67:AM67"/>
    <mergeCell ref="AK68:AM68"/>
    <mergeCell ref="AK69:AM69"/>
    <mergeCell ref="AK70:AM70"/>
    <mergeCell ref="AK71:AM71"/>
    <mergeCell ref="AQ57:AQ60"/>
    <mergeCell ref="AQ61:AQ64"/>
    <mergeCell ref="AQ65:AQ68"/>
    <mergeCell ref="AQ69:AQ72"/>
    <mergeCell ref="AO55:AO56"/>
    <mergeCell ref="AK57:AM57"/>
    <mergeCell ref="AK58:AM58"/>
    <mergeCell ref="AK59:AM59"/>
    <mergeCell ref="AK60:AM60"/>
    <mergeCell ref="AK61:AM61"/>
    <mergeCell ref="AQ55:AQ56"/>
    <mergeCell ref="AK62:AM62"/>
    <mergeCell ref="AK63:AM63"/>
    <mergeCell ref="B73:B76"/>
    <mergeCell ref="B77:B80"/>
    <mergeCell ref="C53:D56"/>
    <mergeCell ref="C57:D60"/>
    <mergeCell ref="C61:D64"/>
    <mergeCell ref="C65:D68"/>
    <mergeCell ref="C69:D72"/>
    <mergeCell ref="C73:D76"/>
    <mergeCell ref="C77:D80"/>
    <mergeCell ref="D24:D25"/>
    <mergeCell ref="A23:E23"/>
    <mergeCell ref="F23:M23"/>
    <mergeCell ref="N26:N29"/>
    <mergeCell ref="B53:B56"/>
    <mergeCell ref="B57:B60"/>
    <mergeCell ref="B61:B64"/>
    <mergeCell ref="B65:B68"/>
    <mergeCell ref="B69:B72"/>
    <mergeCell ref="E57:E60"/>
    <mergeCell ref="E61:E64"/>
    <mergeCell ref="E65:E68"/>
    <mergeCell ref="A42:A45"/>
    <mergeCell ref="B42:B45"/>
    <mergeCell ref="C42:C45"/>
    <mergeCell ref="J42:J45"/>
    <mergeCell ref="E42:E45"/>
    <mergeCell ref="I65:I68"/>
    <mergeCell ref="J57:J60"/>
    <mergeCell ref="I57:I60"/>
    <mergeCell ref="I61:I64"/>
    <mergeCell ref="H61:H64"/>
    <mergeCell ref="J53:AJ53"/>
    <mergeCell ref="J54:K55"/>
    <mergeCell ref="A22:M22"/>
    <mergeCell ref="N22:AN22"/>
    <mergeCell ref="AO22:AS23"/>
    <mergeCell ref="AO24:AO25"/>
    <mergeCell ref="AP24:AP25"/>
    <mergeCell ref="AR24:AR25"/>
    <mergeCell ref="AS24:AS25"/>
    <mergeCell ref="A26:A41"/>
    <mergeCell ref="B26:B41"/>
    <mergeCell ref="C26:C41"/>
    <mergeCell ref="AD23:AE24"/>
    <mergeCell ref="AF23:AG24"/>
    <mergeCell ref="AH23:AI24"/>
    <mergeCell ref="AJ23:AK24"/>
    <mergeCell ref="AL23:AM24"/>
    <mergeCell ref="AN23:AN25"/>
    <mergeCell ref="R23:S24"/>
    <mergeCell ref="T23:U24"/>
    <mergeCell ref="V23:W24"/>
    <mergeCell ref="X23:Y24"/>
    <mergeCell ref="Z23:AA24"/>
    <mergeCell ref="AB23:AC24"/>
    <mergeCell ref="N23:O24"/>
    <mergeCell ref="P23:Q24"/>
    <mergeCell ref="Z26:Z29"/>
    <mergeCell ref="AA26:AA29"/>
    <mergeCell ref="AB26:AB29"/>
    <mergeCell ref="AC26:AC29"/>
    <mergeCell ref="AD26:AD29"/>
    <mergeCell ref="AE26:AE29"/>
    <mergeCell ref="R26:R29"/>
    <mergeCell ref="S26:S29"/>
    <mergeCell ref="X26:X29"/>
    <mergeCell ref="Y26:Y29"/>
    <mergeCell ref="W26:W29"/>
    <mergeCell ref="AL26:AL29"/>
    <mergeCell ref="AM26:AM29"/>
    <mergeCell ref="AN26:AN29"/>
    <mergeCell ref="AS26:AS29"/>
    <mergeCell ref="AF26:AF29"/>
    <mergeCell ref="AG26:AG29"/>
    <mergeCell ref="AH26:AH29"/>
    <mergeCell ref="AI26:AI29"/>
    <mergeCell ref="AJ26:AJ29"/>
    <mergeCell ref="AK26:AK29"/>
    <mergeCell ref="Q26:Q29"/>
    <mergeCell ref="J26:J29"/>
    <mergeCell ref="K26:K29"/>
    <mergeCell ref="L26:L29"/>
    <mergeCell ref="M26:M29"/>
    <mergeCell ref="O38:O41"/>
    <mergeCell ref="E26:E41"/>
    <mergeCell ref="O30:O33"/>
    <mergeCell ref="P30:P33"/>
    <mergeCell ref="Q30:Q33"/>
    <mergeCell ref="J38:J41"/>
    <mergeCell ref="K38:K41"/>
    <mergeCell ref="L38:L41"/>
    <mergeCell ref="M38:M41"/>
    <mergeCell ref="N38:N41"/>
    <mergeCell ref="P38:P41"/>
    <mergeCell ref="Q38:Q41"/>
    <mergeCell ref="D26:D41"/>
    <mergeCell ref="J30:J33"/>
    <mergeCell ref="K30:K33"/>
    <mergeCell ref="L30:L33"/>
    <mergeCell ref="M30:M33"/>
    <mergeCell ref="N30:N33"/>
    <mergeCell ref="V42:V45"/>
    <mergeCell ref="K42:K45"/>
    <mergeCell ref="L42:L45"/>
    <mergeCell ref="M42:M45"/>
    <mergeCell ref="N42:N45"/>
    <mergeCell ref="O42:O45"/>
    <mergeCell ref="P42:P45"/>
    <mergeCell ref="T26:T29"/>
    <mergeCell ref="U26:U29"/>
    <mergeCell ref="V26:V29"/>
    <mergeCell ref="T30:T33"/>
    <mergeCell ref="J34:J37"/>
    <mergeCell ref="K34:K37"/>
    <mergeCell ref="L34:L37"/>
    <mergeCell ref="M34:M37"/>
    <mergeCell ref="N34:N37"/>
    <mergeCell ref="O26:O29"/>
    <mergeCell ref="P26:P29"/>
    <mergeCell ref="AN42:AN45"/>
    <mergeCell ref="AC42:AC45"/>
    <mergeCell ref="AD42:AD45"/>
    <mergeCell ref="AE42:AE45"/>
    <mergeCell ref="AF42:AF45"/>
    <mergeCell ref="AG42:AG45"/>
    <mergeCell ref="AH42:AH45"/>
    <mergeCell ref="U30:U33"/>
    <mergeCell ref="V30:V33"/>
    <mergeCell ref="W30:W33"/>
    <mergeCell ref="Y30:Y33"/>
    <mergeCell ref="AN30:AN33"/>
    <mergeCell ref="AB42:AB45"/>
    <mergeCell ref="U42:U45"/>
    <mergeCell ref="Y38:Y41"/>
    <mergeCell ref="Z38:Z41"/>
    <mergeCell ref="W42:W45"/>
    <mergeCell ref="X42:X45"/>
    <mergeCell ref="AI42:AI45"/>
    <mergeCell ref="AJ42:AJ45"/>
    <mergeCell ref="AK42:AK45"/>
    <mergeCell ref="Y34:Y37"/>
    <mergeCell ref="AI34:AI37"/>
    <mergeCell ref="AS34:AS37"/>
    <mergeCell ref="AG34:AG37"/>
    <mergeCell ref="AH34:AH37"/>
    <mergeCell ref="R30:R33"/>
    <mergeCell ref="S30:S33"/>
    <mergeCell ref="O34:O37"/>
    <mergeCell ref="P34:P37"/>
    <mergeCell ref="Q34:Q37"/>
    <mergeCell ref="R34:R37"/>
    <mergeCell ref="S34:S37"/>
    <mergeCell ref="AS30:AS33"/>
    <mergeCell ref="AG30:AG33"/>
    <mergeCell ref="AH30:AH33"/>
    <mergeCell ref="AI30:AI33"/>
    <mergeCell ref="AJ30:AJ33"/>
    <mergeCell ref="AK30:AK33"/>
    <mergeCell ref="AL30:AL33"/>
    <mergeCell ref="AA30:AA33"/>
    <mergeCell ref="AB30:AB33"/>
    <mergeCell ref="AC30:AC33"/>
    <mergeCell ref="AD30:AD33"/>
    <mergeCell ref="AE30:AE33"/>
    <mergeCell ref="AF30:AF33"/>
    <mergeCell ref="AM30:AM33"/>
    <mergeCell ref="V38:V41"/>
    <mergeCell ref="W38:W41"/>
    <mergeCell ref="Z30:Z33"/>
    <mergeCell ref="X30:X33"/>
    <mergeCell ref="AM34:AM37"/>
    <mergeCell ref="AN34:AN37"/>
    <mergeCell ref="AB34:AB37"/>
    <mergeCell ref="AC34:AC37"/>
    <mergeCell ref="U38:U41"/>
    <mergeCell ref="AK34:AK37"/>
    <mergeCell ref="AL34:AL37"/>
    <mergeCell ref="AE34:AE37"/>
    <mergeCell ref="AF34:AF37"/>
    <mergeCell ref="AD38:AD41"/>
    <mergeCell ref="AE38:AE41"/>
    <mergeCell ref="AF38:AF41"/>
    <mergeCell ref="AD34:AD37"/>
    <mergeCell ref="AA38:AA41"/>
    <mergeCell ref="AB38:AB41"/>
    <mergeCell ref="AC38:AC41"/>
    <mergeCell ref="X38:X41"/>
    <mergeCell ref="A19:AS19"/>
    <mergeCell ref="J24:J25"/>
    <mergeCell ref="K24:K25"/>
    <mergeCell ref="L24:L25"/>
    <mergeCell ref="M24:M25"/>
    <mergeCell ref="AP46:AR46"/>
    <mergeCell ref="A24:A25"/>
    <mergeCell ref="B24:B25"/>
    <mergeCell ref="C24:C25"/>
    <mergeCell ref="E24:E25"/>
    <mergeCell ref="AQ24:AQ25"/>
    <mergeCell ref="AM38:AM41"/>
    <mergeCell ref="AN38:AN41"/>
    <mergeCell ref="AS38:AS41"/>
    <mergeCell ref="AG38:AG41"/>
    <mergeCell ref="AH38:AH41"/>
    <mergeCell ref="AI38:AI41"/>
    <mergeCell ref="AJ38:AJ41"/>
    <mergeCell ref="AK38:AK41"/>
    <mergeCell ref="AL38:AL41"/>
    <mergeCell ref="AA34:AA37"/>
    <mergeCell ref="V34:V37"/>
    <mergeCell ref="W34:W37"/>
    <mergeCell ref="X34:X37"/>
    <mergeCell ref="P57:P60"/>
    <mergeCell ref="Q57:Q60"/>
    <mergeCell ref="P61:P64"/>
    <mergeCell ref="Q61:Q64"/>
    <mergeCell ref="R61:R64"/>
    <mergeCell ref="S61:S64"/>
    <mergeCell ref="U61:U64"/>
    <mergeCell ref="T61:T64"/>
    <mergeCell ref="T34:T37"/>
    <mergeCell ref="U34:U37"/>
    <mergeCell ref="R38:R41"/>
    <mergeCell ref="S38:S41"/>
    <mergeCell ref="T38:T41"/>
    <mergeCell ref="AJ34:AJ37"/>
    <mergeCell ref="Z34:Z37"/>
    <mergeCell ref="AH54:AI55"/>
    <mergeCell ref="AJ54:AJ56"/>
    <mergeCell ref="AJ61:AJ64"/>
    <mergeCell ref="AJ65:AJ68"/>
    <mergeCell ref="Y57:Y60"/>
    <mergeCell ref="Z57:Z60"/>
    <mergeCell ref="AK76:AM76"/>
    <mergeCell ref="AK73:AM73"/>
    <mergeCell ref="AK74:AM74"/>
    <mergeCell ref="AK75:AM75"/>
    <mergeCell ref="AI73:AI76"/>
    <mergeCell ref="AJ57:AJ60"/>
    <mergeCell ref="Y65:Y68"/>
    <mergeCell ref="Z65:Z68"/>
    <mergeCell ref="AD57:AD60"/>
    <mergeCell ref="AE57:AE60"/>
    <mergeCell ref="AH57:AH60"/>
    <mergeCell ref="AI57:AI60"/>
    <mergeCell ref="AM42:AM45"/>
    <mergeCell ref="AK53:AQ54"/>
    <mergeCell ref="AK55:AM56"/>
    <mergeCell ref="AN55:AN56"/>
    <mergeCell ref="O69:O72"/>
    <mergeCell ref="AC65:AC68"/>
    <mergeCell ref="AD65:AD68"/>
    <mergeCell ref="AE65:AE68"/>
    <mergeCell ref="AF65:AF68"/>
    <mergeCell ref="AA65:AA68"/>
    <mergeCell ref="AB65:AB68"/>
    <mergeCell ref="AK72:AM72"/>
    <mergeCell ref="AJ69:AJ72"/>
    <mergeCell ref="AD69:AD72"/>
    <mergeCell ref="AI69:AI72"/>
    <mergeCell ref="Y69:Y72"/>
    <mergeCell ref="Z69:Z72"/>
    <mergeCell ref="W65:W68"/>
    <mergeCell ref="X65:X68"/>
    <mergeCell ref="U69:U72"/>
    <mergeCell ref="AJ73:AJ76"/>
    <mergeCell ref="A57:A68"/>
    <mergeCell ref="V65:V68"/>
    <mergeCell ref="A69:A80"/>
    <mergeCell ref="I69:I72"/>
    <mergeCell ref="I77:I80"/>
    <mergeCell ref="I53:I56"/>
    <mergeCell ref="H53:H56"/>
    <mergeCell ref="G53:G56"/>
    <mergeCell ref="V73:V76"/>
    <mergeCell ref="J73:J76"/>
    <mergeCell ref="I73:I76"/>
    <mergeCell ref="L73:L76"/>
    <mergeCell ref="M73:M76"/>
    <mergeCell ref="N73:N76"/>
    <mergeCell ref="O73:O76"/>
    <mergeCell ref="P73:P76"/>
    <mergeCell ref="P69:P72"/>
    <mergeCell ref="Q69:Q72"/>
    <mergeCell ref="R69:R72"/>
    <mergeCell ref="S69:S72"/>
    <mergeCell ref="T69:T72"/>
    <mergeCell ref="N69:N72"/>
    <mergeCell ref="L54:M55"/>
    <mergeCell ref="N54:O55"/>
    <mergeCell ref="H69:H72"/>
    <mergeCell ref="AK77:AM77"/>
    <mergeCell ref="AK78:AM78"/>
    <mergeCell ref="AK79:AM79"/>
    <mergeCell ref="P77:P80"/>
    <mergeCell ref="Q77:Q80"/>
    <mergeCell ref="X77:X80"/>
    <mergeCell ref="Y77:Y80"/>
    <mergeCell ref="Z77:Z80"/>
    <mergeCell ref="AA77:AA80"/>
    <mergeCell ref="AB77:AB80"/>
    <mergeCell ref="AC77:AC80"/>
    <mergeCell ref="AD77:AD80"/>
    <mergeCell ref="AE77:AE80"/>
    <mergeCell ref="AF77:AF80"/>
    <mergeCell ref="AG77:AG80"/>
    <mergeCell ref="AH77:AH80"/>
    <mergeCell ref="AI77:AI80"/>
    <mergeCell ref="AK80:AM80"/>
    <mergeCell ref="R73:R76"/>
    <mergeCell ref="S73:S76"/>
    <mergeCell ref="Q73:Q76"/>
    <mergeCell ref="D92:E92"/>
    <mergeCell ref="A85:P85"/>
    <mergeCell ref="R85:AI85"/>
    <mergeCell ref="B86:D86"/>
    <mergeCell ref="J86:O86"/>
    <mergeCell ref="P86:V86"/>
    <mergeCell ref="W86:AF86"/>
    <mergeCell ref="AJ77:AJ80"/>
    <mergeCell ref="R77:R80"/>
    <mergeCell ref="S77:S80"/>
    <mergeCell ref="T77:T80"/>
    <mergeCell ref="U77:U80"/>
    <mergeCell ref="V77:V80"/>
    <mergeCell ref="W77:W80"/>
    <mergeCell ref="L77:L80"/>
    <mergeCell ref="M77:M80"/>
    <mergeCell ref="N77:N80"/>
    <mergeCell ref="B1:AQ2"/>
    <mergeCell ref="B3:AQ4"/>
    <mergeCell ref="A1:A4"/>
    <mergeCell ref="B106:D106"/>
    <mergeCell ref="F106:H106"/>
    <mergeCell ref="J106:L106"/>
    <mergeCell ref="B107:D107"/>
    <mergeCell ref="B100:D100"/>
    <mergeCell ref="D99:E99"/>
    <mergeCell ref="A102:D104"/>
    <mergeCell ref="E102:H104"/>
    <mergeCell ref="I102:L104"/>
    <mergeCell ref="A105:D105"/>
    <mergeCell ref="E105:H105"/>
    <mergeCell ref="J105:L105"/>
    <mergeCell ref="D97:E97"/>
    <mergeCell ref="D98:E98"/>
    <mergeCell ref="D93:E93"/>
    <mergeCell ref="D94:E94"/>
    <mergeCell ref="D95:E95"/>
    <mergeCell ref="D96:E96"/>
    <mergeCell ref="A88:AK88"/>
    <mergeCell ref="A89:AK89"/>
    <mergeCell ref="D91:E91"/>
    <mergeCell ref="I24:I25"/>
    <mergeCell ref="H26:H29"/>
    <mergeCell ref="I26:I29"/>
    <mergeCell ref="H30:H33"/>
    <mergeCell ref="I30:I33"/>
    <mergeCell ref="H34:H37"/>
    <mergeCell ref="I34:I37"/>
    <mergeCell ref="H38:H41"/>
    <mergeCell ref="I38:I41"/>
    <mergeCell ref="H42:H45"/>
    <mergeCell ref="I42:I45"/>
    <mergeCell ref="A49:AS49"/>
    <mergeCell ref="A53:A56"/>
    <mergeCell ref="AP55:AP56"/>
    <mergeCell ref="X54:Y55"/>
    <mergeCell ref="Z54:AA55"/>
    <mergeCell ref="AB54:AC55"/>
    <mergeCell ref="AD54:AE55"/>
    <mergeCell ref="AF54:AG55"/>
    <mergeCell ref="D42:D45"/>
    <mergeCell ref="Y42:Y45"/>
    <mergeCell ref="Z42:Z45"/>
    <mergeCell ref="AA42:AA45"/>
    <mergeCell ref="P54:Q55"/>
    <mergeCell ref="R54:S55"/>
    <mergeCell ref="T54:U55"/>
    <mergeCell ref="V54:W55"/>
    <mergeCell ref="Q42:Q45"/>
    <mergeCell ref="R42:R45"/>
    <mergeCell ref="S42:S45"/>
    <mergeCell ref="T42:T45"/>
    <mergeCell ref="AS42:AS45"/>
    <mergeCell ref="AL42:AL45"/>
    <mergeCell ref="H65:H68"/>
    <mergeCell ref="H77:H80"/>
    <mergeCell ref="G24:G25"/>
    <mergeCell ref="H24:H25"/>
    <mergeCell ref="F26:F29"/>
    <mergeCell ref="G26:G29"/>
    <mergeCell ref="F30:F33"/>
    <mergeCell ref="G30:G33"/>
    <mergeCell ref="F34:F37"/>
    <mergeCell ref="G34:G37"/>
    <mergeCell ref="F38:F41"/>
    <mergeCell ref="G38:G41"/>
    <mergeCell ref="F24:F25"/>
    <mergeCell ref="F42:F45"/>
    <mergeCell ref="G42:G45"/>
    <mergeCell ref="H57:H60"/>
    <mergeCell ref="H73:H76"/>
    <mergeCell ref="F69:F72"/>
    <mergeCell ref="F73:F76"/>
    <mergeCell ref="F57:F60"/>
    <mergeCell ref="F61:F64"/>
    <mergeCell ref="F65:F68"/>
    <mergeCell ref="F77:F80"/>
    <mergeCell ref="G57:G60"/>
    <mergeCell ref="G61:G64"/>
    <mergeCell ref="G65:G68"/>
    <mergeCell ref="G69:G72"/>
    <mergeCell ref="G73:G76"/>
    <mergeCell ref="G77:G80"/>
    <mergeCell ref="E53:E56"/>
    <mergeCell ref="F53:F56"/>
    <mergeCell ref="E77:E80"/>
    <mergeCell ref="D90:E90"/>
    <mergeCell ref="E73:E76"/>
    <mergeCell ref="E69:E72"/>
    <mergeCell ref="F107:H107"/>
    <mergeCell ref="J107:L107"/>
    <mergeCell ref="A108:D108"/>
    <mergeCell ref="E108:H108"/>
    <mergeCell ref="J108:L108"/>
    <mergeCell ref="B109:D109"/>
    <mergeCell ref="F109:H109"/>
    <mergeCell ref="J109:L109"/>
    <mergeCell ref="B110:D110"/>
    <mergeCell ref="F110:H110"/>
    <mergeCell ref="J110:L110"/>
    <mergeCell ref="A111:D111"/>
    <mergeCell ref="E111:H111"/>
    <mergeCell ref="J111:L111"/>
    <mergeCell ref="B112:D112"/>
    <mergeCell ref="F112:H112"/>
    <mergeCell ref="J112:L112"/>
    <mergeCell ref="B113:D113"/>
    <mergeCell ref="F113:H113"/>
    <mergeCell ref="J113:L113"/>
  </mergeCells>
  <phoneticPr fontId="25" type="noConversion"/>
  <conditionalFormatting sqref="P26:Q26">
    <cfRule type="colorScale" priority="79">
      <colorScale>
        <cfvo type="min"/>
        <cfvo type="max"/>
        <color rgb="FFFFDB75"/>
        <color theme="9" tint="0.39997558519241921"/>
      </colorScale>
    </cfRule>
  </conditionalFormatting>
  <conditionalFormatting sqref="U26 S26 W26 Y26 AA26 AC26:AG26 AI26:AM26">
    <cfRule type="colorScale" priority="78">
      <colorScale>
        <cfvo type="min"/>
        <cfvo type="max"/>
        <color rgb="FFFFDB75"/>
        <color theme="9" tint="0.39997558519241921"/>
      </colorScale>
    </cfRule>
  </conditionalFormatting>
  <conditionalFormatting sqref="P30:Q30 P34:Q34">
    <cfRule type="colorScale" priority="77">
      <colorScale>
        <cfvo type="min"/>
        <cfvo type="max"/>
        <color rgb="FFFFDB75"/>
        <color theme="9" tint="0.39997558519241921"/>
      </colorScale>
    </cfRule>
  </conditionalFormatting>
  <conditionalFormatting sqref="R30:U30 S34 W30 Y30 AA30 AC30 AE30 AG30 AI30 AK30 AM30 U34 W34 Y34 AA34 AC34 AE34 AG34 AI34 AK34 AM34">
    <cfRule type="colorScale" priority="76">
      <colorScale>
        <cfvo type="min"/>
        <cfvo type="max"/>
        <color rgb="FFFFDB75"/>
        <color theme="9" tint="0.39997558519241921"/>
      </colorScale>
    </cfRule>
  </conditionalFormatting>
  <conditionalFormatting sqref="R26">
    <cfRule type="colorScale" priority="75">
      <colorScale>
        <cfvo type="min"/>
        <cfvo type="max"/>
        <color rgb="FFFFDB75"/>
        <color theme="9" tint="0.39997558519241921"/>
      </colorScale>
    </cfRule>
  </conditionalFormatting>
  <conditionalFormatting sqref="T26">
    <cfRule type="colorScale" priority="74">
      <colorScale>
        <cfvo type="min"/>
        <cfvo type="max"/>
        <color rgb="FFFFDB75"/>
        <color theme="9" tint="0.39997558519241921"/>
      </colorScale>
    </cfRule>
  </conditionalFormatting>
  <conditionalFormatting sqref="V26">
    <cfRule type="colorScale" priority="73">
      <colorScale>
        <cfvo type="min"/>
        <cfvo type="max"/>
        <color rgb="FFFFDB75"/>
        <color theme="9" tint="0.39997558519241921"/>
      </colorScale>
    </cfRule>
  </conditionalFormatting>
  <conditionalFormatting sqref="X26">
    <cfRule type="colorScale" priority="72">
      <colorScale>
        <cfvo type="min"/>
        <cfvo type="max"/>
        <color rgb="FFFFDB75"/>
        <color theme="9" tint="0.39997558519241921"/>
      </colorScale>
    </cfRule>
  </conditionalFormatting>
  <conditionalFormatting sqref="Z26">
    <cfRule type="colorScale" priority="71">
      <colorScale>
        <cfvo type="min"/>
        <cfvo type="max"/>
        <color rgb="FFFFDB75"/>
        <color theme="9" tint="0.39997558519241921"/>
      </colorScale>
    </cfRule>
  </conditionalFormatting>
  <conditionalFormatting sqref="V30">
    <cfRule type="colorScale" priority="70">
      <colorScale>
        <cfvo type="min"/>
        <cfvo type="max"/>
        <color rgb="FFFFDB75"/>
        <color theme="9" tint="0.39997558519241921"/>
      </colorScale>
    </cfRule>
  </conditionalFormatting>
  <conditionalFormatting sqref="X30">
    <cfRule type="colorScale" priority="69">
      <colorScale>
        <cfvo type="min"/>
        <cfvo type="max"/>
        <color rgb="FFFFDB75"/>
        <color theme="9" tint="0.39997558519241921"/>
      </colorScale>
    </cfRule>
  </conditionalFormatting>
  <conditionalFormatting sqref="Z30">
    <cfRule type="colorScale" priority="68">
      <colorScale>
        <cfvo type="min"/>
        <cfvo type="max"/>
        <color rgb="FFFFDB75"/>
        <color theme="9" tint="0.39997558519241921"/>
      </colorScale>
    </cfRule>
  </conditionalFormatting>
  <conditionalFormatting sqref="AB30">
    <cfRule type="colorScale" priority="67">
      <colorScale>
        <cfvo type="min"/>
        <cfvo type="max"/>
        <color rgb="FFFFDB75"/>
        <color theme="9" tint="0.39997558519241921"/>
      </colorScale>
    </cfRule>
  </conditionalFormatting>
  <conditionalFormatting sqref="AD30">
    <cfRule type="colorScale" priority="66">
      <colorScale>
        <cfvo type="min"/>
        <cfvo type="max"/>
        <color rgb="FFFFDB75"/>
        <color theme="9" tint="0.39997558519241921"/>
      </colorScale>
    </cfRule>
  </conditionalFormatting>
  <conditionalFormatting sqref="AF30">
    <cfRule type="colorScale" priority="65">
      <colorScale>
        <cfvo type="min"/>
        <cfvo type="max"/>
        <color rgb="FFFFDB75"/>
        <color theme="9" tint="0.39997558519241921"/>
      </colorScale>
    </cfRule>
  </conditionalFormatting>
  <conditionalFormatting sqref="AH30">
    <cfRule type="colorScale" priority="64">
      <colorScale>
        <cfvo type="min"/>
        <cfvo type="max"/>
        <color rgb="FFFFDB75"/>
        <color theme="9" tint="0.39997558519241921"/>
      </colorScale>
    </cfRule>
  </conditionalFormatting>
  <conditionalFormatting sqref="AJ30">
    <cfRule type="colorScale" priority="63">
      <colorScale>
        <cfvo type="min"/>
        <cfvo type="max"/>
        <color rgb="FFFFDB75"/>
        <color theme="9" tint="0.39997558519241921"/>
      </colorScale>
    </cfRule>
  </conditionalFormatting>
  <conditionalFormatting sqref="AL30">
    <cfRule type="colorScale" priority="62">
      <colorScale>
        <cfvo type="min"/>
        <cfvo type="max"/>
        <color rgb="FFFFDB75"/>
        <color theme="9" tint="0.39997558519241921"/>
      </colorScale>
    </cfRule>
  </conditionalFormatting>
  <conditionalFormatting sqref="AB26">
    <cfRule type="colorScale" priority="61">
      <colorScale>
        <cfvo type="min"/>
        <cfvo type="max"/>
        <color rgb="FFFFDB75"/>
        <color theme="9" tint="0.39997558519241921"/>
      </colorScale>
    </cfRule>
  </conditionalFormatting>
  <conditionalFormatting sqref="AH26">
    <cfRule type="colorScale" priority="60">
      <colorScale>
        <cfvo type="min"/>
        <cfvo type="max"/>
        <color rgb="FFFFDB75"/>
        <color theme="9" tint="0.39997558519241921"/>
      </colorScale>
    </cfRule>
  </conditionalFormatting>
  <conditionalFormatting sqref="Q38">
    <cfRule type="colorScale" priority="59">
      <colorScale>
        <cfvo type="min"/>
        <cfvo type="max"/>
        <color rgb="FFFFDB75"/>
        <color theme="9" tint="0.39997558519241921"/>
      </colorScale>
    </cfRule>
  </conditionalFormatting>
  <conditionalFormatting sqref="U38 S38 W38 Y38 AA38 AC38 AE38 AG38 AI38 AK38">
    <cfRule type="colorScale" priority="58">
      <colorScale>
        <cfvo type="min"/>
        <cfvo type="max"/>
        <color rgb="FFFFDB75"/>
        <color theme="9" tint="0.39997558519241921"/>
      </colorScale>
    </cfRule>
  </conditionalFormatting>
  <conditionalFormatting sqref="AM38">
    <cfRule type="colorScale" priority="80">
      <colorScale>
        <cfvo type="min"/>
        <cfvo type="max"/>
        <color rgb="FFFFDB75"/>
        <color theme="9" tint="0.39997558519241921"/>
      </colorScale>
    </cfRule>
  </conditionalFormatting>
  <conditionalFormatting sqref="R34">
    <cfRule type="colorScale" priority="57">
      <colorScale>
        <cfvo type="min"/>
        <cfvo type="max"/>
        <color rgb="FFFFDB75"/>
        <color theme="9" tint="0.39997558519241921"/>
      </colorScale>
    </cfRule>
  </conditionalFormatting>
  <conditionalFormatting sqref="T34">
    <cfRule type="colorScale" priority="56">
      <colorScale>
        <cfvo type="min"/>
        <cfvo type="max"/>
        <color rgb="FFFFDB75"/>
        <color theme="9" tint="0.39997558519241921"/>
      </colorScale>
    </cfRule>
  </conditionalFormatting>
  <conditionalFormatting sqref="V34">
    <cfRule type="colorScale" priority="55">
      <colorScale>
        <cfvo type="min"/>
        <cfvo type="max"/>
        <color rgb="FFFFDB75"/>
        <color theme="9" tint="0.39997558519241921"/>
      </colorScale>
    </cfRule>
  </conditionalFormatting>
  <conditionalFormatting sqref="X34">
    <cfRule type="colorScale" priority="54">
      <colorScale>
        <cfvo type="min"/>
        <cfvo type="max"/>
        <color rgb="FFFFDB75"/>
        <color theme="9" tint="0.39997558519241921"/>
      </colorScale>
    </cfRule>
  </conditionalFormatting>
  <conditionalFormatting sqref="Z34">
    <cfRule type="colorScale" priority="53">
      <colorScale>
        <cfvo type="min"/>
        <cfvo type="max"/>
        <color rgb="FFFFDB75"/>
        <color theme="9" tint="0.39997558519241921"/>
      </colorScale>
    </cfRule>
  </conditionalFormatting>
  <conditionalFormatting sqref="AB34">
    <cfRule type="colorScale" priority="52">
      <colorScale>
        <cfvo type="min"/>
        <cfvo type="max"/>
        <color rgb="FFFFDB75"/>
        <color theme="9" tint="0.39997558519241921"/>
      </colorScale>
    </cfRule>
  </conditionalFormatting>
  <conditionalFormatting sqref="AD34">
    <cfRule type="colorScale" priority="51">
      <colorScale>
        <cfvo type="min"/>
        <cfvo type="max"/>
        <color rgb="FFFFDB75"/>
        <color theme="9" tint="0.39997558519241921"/>
      </colorScale>
    </cfRule>
  </conditionalFormatting>
  <conditionalFormatting sqref="AF34">
    <cfRule type="colorScale" priority="50">
      <colorScale>
        <cfvo type="min"/>
        <cfvo type="max"/>
        <color rgb="FFFFDB75"/>
        <color theme="9" tint="0.39997558519241921"/>
      </colorScale>
    </cfRule>
  </conditionalFormatting>
  <conditionalFormatting sqref="AH34">
    <cfRule type="colorScale" priority="49">
      <colorScale>
        <cfvo type="min"/>
        <cfvo type="max"/>
        <color rgb="FFFFDB75"/>
        <color theme="9" tint="0.39997558519241921"/>
      </colorScale>
    </cfRule>
  </conditionalFormatting>
  <conditionalFormatting sqref="AJ34">
    <cfRule type="colorScale" priority="48">
      <colorScale>
        <cfvo type="min"/>
        <cfvo type="max"/>
        <color rgb="FFFFDB75"/>
        <color theme="9" tint="0.39997558519241921"/>
      </colorScale>
    </cfRule>
  </conditionalFormatting>
  <conditionalFormatting sqref="AL34">
    <cfRule type="colorScale" priority="47">
      <colorScale>
        <cfvo type="min"/>
        <cfvo type="max"/>
        <color rgb="FFFFDB75"/>
        <color theme="9" tint="0.39997558519241921"/>
      </colorScale>
    </cfRule>
  </conditionalFormatting>
  <conditionalFormatting sqref="AL38">
    <cfRule type="colorScale" priority="46">
      <colorScale>
        <cfvo type="min"/>
        <cfvo type="max"/>
        <color rgb="FFFFDB75"/>
        <color theme="9" tint="0.39997558519241921"/>
      </colorScale>
    </cfRule>
  </conditionalFormatting>
  <conditionalFormatting sqref="AJ38">
    <cfRule type="colorScale" priority="45">
      <colorScale>
        <cfvo type="min"/>
        <cfvo type="max"/>
        <color rgb="FFFFDB75"/>
        <color theme="9" tint="0.39997558519241921"/>
      </colorScale>
    </cfRule>
  </conditionalFormatting>
  <conditionalFormatting sqref="AH38">
    <cfRule type="colorScale" priority="44">
      <colorScale>
        <cfvo type="min"/>
        <cfvo type="max"/>
        <color rgb="FFFFDB75"/>
        <color theme="9" tint="0.39997558519241921"/>
      </colorScale>
    </cfRule>
  </conditionalFormatting>
  <conditionalFormatting sqref="AF38">
    <cfRule type="colorScale" priority="43">
      <colorScale>
        <cfvo type="min"/>
        <cfvo type="max"/>
        <color rgb="FFFFDB75"/>
        <color theme="9" tint="0.39997558519241921"/>
      </colorScale>
    </cfRule>
  </conditionalFormatting>
  <conditionalFormatting sqref="AD38">
    <cfRule type="colorScale" priority="42">
      <colorScale>
        <cfvo type="min"/>
        <cfvo type="max"/>
        <color rgb="FFFFDB75"/>
        <color theme="9" tint="0.39997558519241921"/>
      </colorScale>
    </cfRule>
  </conditionalFormatting>
  <conditionalFormatting sqref="AB38">
    <cfRule type="colorScale" priority="41">
      <colorScale>
        <cfvo type="min"/>
        <cfvo type="max"/>
        <color rgb="FFFFDB75"/>
        <color theme="9" tint="0.39997558519241921"/>
      </colorScale>
    </cfRule>
  </conditionalFormatting>
  <conditionalFormatting sqref="Z38">
    <cfRule type="colorScale" priority="40">
      <colorScale>
        <cfvo type="min"/>
        <cfvo type="max"/>
        <color rgb="FFFFDB75"/>
        <color theme="9" tint="0.39997558519241921"/>
      </colorScale>
    </cfRule>
  </conditionalFormatting>
  <conditionalFormatting sqref="X38">
    <cfRule type="colorScale" priority="39">
      <colorScale>
        <cfvo type="min"/>
        <cfvo type="max"/>
        <color rgb="FFFFDB75"/>
        <color theme="9" tint="0.39997558519241921"/>
      </colorScale>
    </cfRule>
  </conditionalFormatting>
  <conditionalFormatting sqref="V38">
    <cfRule type="colorScale" priority="38">
      <colorScale>
        <cfvo type="min"/>
        <cfvo type="max"/>
        <color rgb="FFFFDB75"/>
        <color theme="9" tint="0.39997558519241921"/>
      </colorScale>
    </cfRule>
  </conditionalFormatting>
  <conditionalFormatting sqref="T38">
    <cfRule type="colorScale" priority="37">
      <colorScale>
        <cfvo type="min"/>
        <cfvo type="max"/>
        <color rgb="FFFFDB75"/>
        <color theme="9" tint="0.39997558519241921"/>
      </colorScale>
    </cfRule>
  </conditionalFormatting>
  <conditionalFormatting sqref="R38">
    <cfRule type="colorScale" priority="36">
      <colorScale>
        <cfvo type="min"/>
        <cfvo type="max"/>
        <color rgb="FFFFDB75"/>
        <color theme="9" tint="0.39997558519241921"/>
      </colorScale>
    </cfRule>
  </conditionalFormatting>
  <conditionalFormatting sqref="P38">
    <cfRule type="colorScale" priority="35">
      <colorScale>
        <cfvo type="min"/>
        <cfvo type="max"/>
        <color rgb="FFFFDB75"/>
        <color theme="9" tint="0.39997558519241921"/>
      </colorScale>
    </cfRule>
  </conditionalFormatting>
  <conditionalFormatting sqref="AI57">
    <cfRule type="colorScale" priority="34">
      <colorScale>
        <cfvo type="min"/>
        <cfvo type="max"/>
        <color rgb="FFFFDB75"/>
        <color theme="9" tint="0.39997558519241921"/>
      </colorScale>
    </cfRule>
  </conditionalFormatting>
  <conditionalFormatting sqref="AI65 AI61">
    <cfRule type="colorScale" priority="33">
      <colorScale>
        <cfvo type="min"/>
        <cfvo type="max"/>
        <color rgb="FFFFDB75"/>
        <color theme="9" tint="0.39997558519241921"/>
      </colorScale>
    </cfRule>
  </conditionalFormatting>
  <conditionalFormatting sqref="L57:M57">
    <cfRule type="colorScale" priority="32">
      <colorScale>
        <cfvo type="min"/>
        <cfvo type="max"/>
        <color rgb="FFFFDB75"/>
        <color theme="9" tint="0.39997558519241921"/>
      </colorScale>
    </cfRule>
  </conditionalFormatting>
  <conditionalFormatting sqref="Q57 O57 S57 U57 W57 Y57 AA57 AC57 AE57 AG57">
    <cfRule type="colorScale" priority="31">
      <colorScale>
        <cfvo type="min"/>
        <cfvo type="max"/>
        <color rgb="FFFFDB75"/>
        <color theme="9" tint="0.39997558519241921"/>
      </colorScale>
    </cfRule>
  </conditionalFormatting>
  <conditionalFormatting sqref="N57">
    <cfRule type="colorScale" priority="30">
      <colorScale>
        <cfvo type="min"/>
        <cfvo type="max"/>
        <color rgb="FFFFDB75"/>
        <color theme="9" tint="0.39997558519241921"/>
      </colorScale>
    </cfRule>
  </conditionalFormatting>
  <conditionalFormatting sqref="P57">
    <cfRule type="colorScale" priority="29">
      <colorScale>
        <cfvo type="min"/>
        <cfvo type="max"/>
        <color rgb="FFFFDB75"/>
        <color theme="9" tint="0.39997558519241921"/>
      </colorScale>
    </cfRule>
  </conditionalFormatting>
  <conditionalFormatting sqref="R57">
    <cfRule type="colorScale" priority="28">
      <colorScale>
        <cfvo type="min"/>
        <cfvo type="max"/>
        <color rgb="FFFFDB75"/>
        <color theme="9" tint="0.39997558519241921"/>
      </colorScale>
    </cfRule>
  </conditionalFormatting>
  <conditionalFormatting sqref="T57">
    <cfRule type="colorScale" priority="27">
      <colorScale>
        <cfvo type="min"/>
        <cfvo type="max"/>
        <color rgb="FFFFDB75"/>
        <color theme="9" tint="0.39997558519241921"/>
      </colorScale>
    </cfRule>
  </conditionalFormatting>
  <conditionalFormatting sqref="V57">
    <cfRule type="colorScale" priority="26">
      <colorScale>
        <cfvo type="min"/>
        <cfvo type="max"/>
        <color rgb="FFFFDB75"/>
        <color theme="9" tint="0.39997558519241921"/>
      </colorScale>
    </cfRule>
  </conditionalFormatting>
  <conditionalFormatting sqref="X57">
    <cfRule type="colorScale" priority="25">
      <colorScale>
        <cfvo type="min"/>
        <cfvo type="max"/>
        <color rgb="FFFFDB75"/>
        <color theme="9" tint="0.39997558519241921"/>
      </colorScale>
    </cfRule>
  </conditionalFormatting>
  <conditionalFormatting sqref="Z57">
    <cfRule type="colorScale" priority="24">
      <colorScale>
        <cfvo type="min"/>
        <cfvo type="max"/>
        <color rgb="FFFFDB75"/>
        <color theme="9" tint="0.39997558519241921"/>
      </colorScale>
    </cfRule>
  </conditionalFormatting>
  <conditionalFormatting sqref="AB57">
    <cfRule type="colorScale" priority="23">
      <colorScale>
        <cfvo type="min"/>
        <cfvo type="max"/>
        <color rgb="FFFFDB75"/>
        <color theme="9" tint="0.39997558519241921"/>
      </colorScale>
    </cfRule>
  </conditionalFormatting>
  <conditionalFormatting sqref="AD57">
    <cfRule type="colorScale" priority="22">
      <colorScale>
        <cfvo type="min"/>
        <cfvo type="max"/>
        <color rgb="FFFFDB75"/>
        <color theme="9" tint="0.39997558519241921"/>
      </colorScale>
    </cfRule>
  </conditionalFormatting>
  <conditionalFormatting sqref="AF57">
    <cfRule type="colorScale" priority="21">
      <colorScale>
        <cfvo type="min"/>
        <cfvo type="max"/>
        <color rgb="FFFFDB75"/>
        <color theme="9" tint="0.39997558519241921"/>
      </colorScale>
    </cfRule>
  </conditionalFormatting>
  <conditionalFormatting sqref="AH57">
    <cfRule type="colorScale" priority="20">
      <colorScale>
        <cfvo type="min"/>
        <cfvo type="max"/>
        <color rgb="FFFFDB75"/>
        <color theme="9" tint="0.39997558519241921"/>
      </colorScale>
    </cfRule>
  </conditionalFormatting>
  <conditionalFormatting sqref="L61:M61 L65:M65">
    <cfRule type="colorScale" priority="19">
      <colorScale>
        <cfvo type="min"/>
        <cfvo type="max"/>
        <color rgb="FFFFDB75"/>
        <color theme="9" tint="0.39997558519241921"/>
      </colorScale>
    </cfRule>
  </conditionalFormatting>
  <conditionalFormatting sqref="Q61 Q65 O61 O65 S61 S65 U61 U65 W61 W65 Y61 Y65 AA61 AA65 AC61 AC65 AE61 AE65 AG61 AG65">
    <cfRule type="colorScale" priority="18">
      <colorScale>
        <cfvo type="min"/>
        <cfvo type="max"/>
        <color rgb="FFFFDB75"/>
        <color theme="9" tint="0.39997558519241921"/>
      </colorScale>
    </cfRule>
  </conditionalFormatting>
  <conditionalFormatting sqref="N61 N65">
    <cfRule type="colorScale" priority="17">
      <colorScale>
        <cfvo type="min"/>
        <cfvo type="max"/>
        <color rgb="FFFFDB75"/>
        <color theme="9" tint="0.39997558519241921"/>
      </colorScale>
    </cfRule>
  </conditionalFormatting>
  <conditionalFormatting sqref="P61 P65">
    <cfRule type="colorScale" priority="16">
      <colorScale>
        <cfvo type="min"/>
        <cfvo type="max"/>
        <color rgb="FFFFDB75"/>
        <color theme="9" tint="0.39997558519241921"/>
      </colorScale>
    </cfRule>
  </conditionalFormatting>
  <conditionalFormatting sqref="R65 R61">
    <cfRule type="colorScale" priority="15">
      <colorScale>
        <cfvo type="min"/>
        <cfvo type="max"/>
        <color rgb="FFFFDB75"/>
        <color theme="9" tint="0.39997558519241921"/>
      </colorScale>
    </cfRule>
  </conditionalFormatting>
  <conditionalFormatting sqref="T65 T61">
    <cfRule type="colorScale" priority="14">
      <colorScale>
        <cfvo type="min"/>
        <cfvo type="max"/>
        <color rgb="FFFFDB75"/>
        <color theme="9" tint="0.39997558519241921"/>
      </colorScale>
    </cfRule>
  </conditionalFormatting>
  <conditionalFormatting sqref="V65 V61">
    <cfRule type="colorScale" priority="13">
      <colorScale>
        <cfvo type="min"/>
        <cfvo type="max"/>
        <color rgb="FFFFDB75"/>
        <color theme="9" tint="0.39997558519241921"/>
      </colorScale>
    </cfRule>
  </conditionalFormatting>
  <conditionalFormatting sqref="X65 X61">
    <cfRule type="colorScale" priority="12">
      <colorScale>
        <cfvo type="min"/>
        <cfvo type="max"/>
        <color rgb="FFFFDB75"/>
        <color theme="9" tint="0.39997558519241921"/>
      </colorScale>
    </cfRule>
  </conditionalFormatting>
  <conditionalFormatting sqref="Z65 Z61">
    <cfRule type="colorScale" priority="11">
      <colorScale>
        <cfvo type="min"/>
        <cfvo type="max"/>
        <color rgb="FFFFDB75"/>
        <color theme="9" tint="0.39997558519241921"/>
      </colorScale>
    </cfRule>
  </conditionalFormatting>
  <conditionalFormatting sqref="AB65 AB61">
    <cfRule type="colorScale" priority="10">
      <colorScale>
        <cfvo type="min"/>
        <cfvo type="max"/>
        <color rgb="FFFFDB75"/>
        <color theme="9" tint="0.39997558519241921"/>
      </colorScale>
    </cfRule>
  </conditionalFormatting>
  <conditionalFormatting sqref="AD65 AD61">
    <cfRule type="colorScale" priority="9">
      <colorScale>
        <cfvo type="min"/>
        <cfvo type="max"/>
        <color rgb="FFFFDB75"/>
        <color theme="9" tint="0.39997558519241921"/>
      </colorScale>
    </cfRule>
  </conditionalFormatting>
  <conditionalFormatting sqref="AF65 AF61">
    <cfRule type="colorScale" priority="8">
      <colorScale>
        <cfvo type="min"/>
        <cfvo type="max"/>
        <color rgb="FFFFDB75"/>
        <color theme="9" tint="0.39997558519241921"/>
      </colorScale>
    </cfRule>
  </conditionalFormatting>
  <conditionalFormatting sqref="AH65 AH61">
    <cfRule type="colorScale" priority="7">
      <colorScale>
        <cfvo type="min"/>
        <cfvo type="max"/>
        <color rgb="FFFFDB75"/>
        <color theme="9" tint="0.39997558519241921"/>
      </colorScale>
    </cfRule>
  </conditionalFormatting>
  <conditionalFormatting sqref="L69:M69 L73:M73 L77:M77">
    <cfRule type="colorScale" priority="5">
      <colorScale>
        <cfvo type="min"/>
        <cfvo type="max"/>
        <color rgb="FFFFDB75"/>
        <color theme="9" tint="0.39997558519241921"/>
      </colorScale>
    </cfRule>
  </conditionalFormatting>
  <conditionalFormatting sqref="N69:AI69 N73:AI73 N77:Y77 AA77 AC77:AG77 AI77">
    <cfRule type="colorScale" priority="6">
      <colorScale>
        <cfvo type="min"/>
        <cfvo type="max"/>
        <color rgb="FFFFDB75"/>
        <color theme="9" tint="0.39997558519241921"/>
      </colorScale>
    </cfRule>
  </conditionalFormatting>
  <conditionalFormatting sqref="Z77">
    <cfRule type="colorScale" priority="4">
      <colorScale>
        <cfvo type="min"/>
        <cfvo type="max"/>
        <color rgb="FFFFDB75"/>
        <color theme="9" tint="0.39997558519241921"/>
      </colorScale>
    </cfRule>
  </conditionalFormatting>
  <conditionalFormatting sqref="AB77">
    <cfRule type="colorScale" priority="3">
      <colorScale>
        <cfvo type="min"/>
        <cfvo type="max"/>
        <color rgb="FFFFDB75"/>
        <color theme="9" tint="0.39997558519241921"/>
      </colorScale>
    </cfRule>
  </conditionalFormatting>
  <conditionalFormatting sqref="AH77">
    <cfRule type="colorScale" priority="2">
      <colorScale>
        <cfvo type="min"/>
        <cfvo type="max"/>
        <color rgb="FFFFDB75"/>
        <color theme="9" tint="0.39997558519241921"/>
      </colorScale>
    </cfRule>
  </conditionalFormatting>
  <conditionalFormatting sqref="P42:AM42">
    <cfRule type="colorScale" priority="1">
      <colorScale>
        <cfvo type="min"/>
        <cfvo type="max"/>
        <color rgb="FFFFDB75"/>
        <color theme="9" tint="0.39997558519241921"/>
      </colorScale>
    </cfRule>
  </conditionalFormatting>
  <pageMargins left="0.7" right="0.7" top="0.75" bottom="0.75" header="0.3" footer="0.3"/>
  <pageSetup orientation="portrait" horizontalDpi="360" verticalDpi="36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82F73DB-7698-4EA5-9C33-E980F68CF36A}">
          <x14:formula1>
            <xm:f>Hoja1!$C$22:$C$24</xm:f>
          </x14:formula1>
          <xm:sqref>C11</xm:sqref>
        </x14:dataValidation>
        <x14:dataValidation type="list" allowBlank="1" showInputMessage="1" showErrorMessage="1" xr:uid="{86D14C1D-323B-4D85-B3CE-07D53F87E65F}">
          <x14:formula1>
            <xm:f>Hoja1!$K$3:$K$20</xm:f>
          </x14:formula1>
          <xm:sqref>C15</xm:sqref>
        </x14:dataValidation>
        <x14:dataValidation type="list" allowBlank="1" showInputMessage="1" showErrorMessage="1" xr:uid="{0D19AAF9-43C4-47D2-982E-9D472237597B}">
          <x14:formula1>
            <xm:f>Hoja1!$C$27:$C$35</xm:f>
          </x14:formula1>
          <xm:sqref>A26:A45</xm:sqref>
        </x14:dataValidation>
        <x14:dataValidation type="list" allowBlank="1" showInputMessage="1" showErrorMessage="1" xr:uid="{3571F767-D58D-4644-AC89-DC43340777FE}">
          <x14:formula1>
            <xm:f>Hoja1!$C$39:$C$56</xm:f>
          </x14:formula1>
          <xm:sqref>B26:B45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E6846-7F8C-4079-BE39-EA8F6DA48967}">
  <sheetPr>
    <pageSetUpPr fitToPage="1"/>
  </sheetPr>
  <dimension ref="B1:AC61"/>
  <sheetViews>
    <sheetView showGridLines="0" view="pageBreakPreview" topLeftCell="A28" zoomScale="90" zoomScaleNormal="100" zoomScaleSheetLayoutView="90" workbookViewId="0">
      <selection activeCell="B45" sqref="B45:X45"/>
    </sheetView>
  </sheetViews>
  <sheetFormatPr baseColWidth="10" defaultColWidth="5.28515625" defaultRowHeight="13.5" customHeight="1"/>
  <cols>
    <col min="1" max="1" width="5.28515625" style="75"/>
    <col min="2" max="2" width="12.5703125" style="75" bestFit="1" customWidth="1"/>
    <col min="3" max="3" width="12.140625" style="75" customWidth="1"/>
    <col min="4" max="4" width="13.140625" style="111" customWidth="1"/>
    <col min="5" max="5" width="9.42578125" style="111" customWidth="1"/>
    <col min="6" max="12" width="7.7109375" style="75" customWidth="1"/>
    <col min="13" max="13" width="12.28515625" style="75" customWidth="1"/>
    <col min="14" max="23" width="7.7109375" style="75" customWidth="1"/>
    <col min="24" max="24" width="10.85546875" style="75" customWidth="1"/>
    <col min="25" max="25" width="42.28515625" style="75" customWidth="1"/>
    <col min="26" max="26" width="12.140625" style="75" customWidth="1"/>
    <col min="27" max="27" width="30.5703125" style="75" customWidth="1"/>
    <col min="28" max="28" width="16.85546875" style="76" customWidth="1"/>
    <col min="29" max="29" width="5.28515625" style="76"/>
    <col min="30" max="16384" width="5.28515625" style="75"/>
  </cols>
  <sheetData>
    <row r="1" spans="2:27" ht="15.6" customHeight="1">
      <c r="B1" s="314"/>
      <c r="C1" s="314"/>
      <c r="D1" s="314" t="s">
        <v>0</v>
      </c>
      <c r="E1" s="314"/>
      <c r="F1" s="314"/>
      <c r="G1" s="314"/>
      <c r="H1" s="314"/>
      <c r="I1" s="314"/>
      <c r="J1" s="314"/>
      <c r="K1" s="314"/>
      <c r="L1" s="314"/>
      <c r="M1" s="314"/>
      <c r="N1" s="314"/>
      <c r="O1" s="314"/>
      <c r="P1" s="314"/>
      <c r="Q1" s="314"/>
      <c r="R1" s="314"/>
      <c r="S1" s="321" t="s">
        <v>1</v>
      </c>
      <c r="T1" s="321"/>
      <c r="U1" s="321"/>
      <c r="V1" s="321" t="s">
        <v>609</v>
      </c>
      <c r="W1" s="321"/>
      <c r="X1" s="321"/>
    </row>
    <row r="2" spans="2:27" ht="12.75">
      <c r="B2" s="314"/>
      <c r="C2" s="314"/>
      <c r="D2" s="314"/>
      <c r="E2" s="314"/>
      <c r="F2" s="314"/>
      <c r="G2" s="314"/>
      <c r="H2" s="314"/>
      <c r="I2" s="314"/>
      <c r="J2" s="314"/>
      <c r="K2" s="314"/>
      <c r="L2" s="314"/>
      <c r="M2" s="314"/>
      <c r="N2" s="314"/>
      <c r="O2" s="314"/>
      <c r="P2" s="314"/>
      <c r="Q2" s="314"/>
      <c r="R2" s="314"/>
      <c r="S2" s="321" t="s">
        <v>3</v>
      </c>
      <c r="T2" s="321"/>
      <c r="U2" s="321"/>
      <c r="V2" s="322" t="s">
        <v>610</v>
      </c>
      <c r="W2" s="322"/>
      <c r="X2" s="322"/>
    </row>
    <row r="3" spans="2:27" ht="12.75">
      <c r="B3" s="314"/>
      <c r="C3" s="314"/>
      <c r="D3" s="314" t="s">
        <v>611</v>
      </c>
      <c r="E3" s="314"/>
      <c r="F3" s="314"/>
      <c r="G3" s="314"/>
      <c r="H3" s="314"/>
      <c r="I3" s="314"/>
      <c r="J3" s="314"/>
      <c r="K3" s="314"/>
      <c r="L3" s="314"/>
      <c r="M3" s="314"/>
      <c r="N3" s="314"/>
      <c r="O3" s="314"/>
      <c r="P3" s="314"/>
      <c r="Q3" s="314"/>
      <c r="R3" s="314"/>
      <c r="S3" s="321" t="s">
        <v>5</v>
      </c>
      <c r="T3" s="321"/>
      <c r="U3" s="321"/>
      <c r="V3" s="321" t="s">
        <v>6</v>
      </c>
      <c r="W3" s="321"/>
      <c r="X3" s="321"/>
    </row>
    <row r="4" spans="2:27" ht="15.6" customHeight="1">
      <c r="B4" s="314"/>
      <c r="C4" s="314"/>
      <c r="D4" s="314"/>
      <c r="E4" s="314"/>
      <c r="F4" s="314"/>
      <c r="G4" s="314"/>
      <c r="H4" s="314"/>
      <c r="I4" s="314"/>
      <c r="J4" s="314"/>
      <c r="K4" s="314"/>
      <c r="L4" s="314"/>
      <c r="M4" s="314"/>
      <c r="N4" s="314"/>
      <c r="O4" s="314"/>
      <c r="P4" s="314"/>
      <c r="Q4" s="314"/>
      <c r="R4" s="314"/>
      <c r="S4" s="321" t="s">
        <v>612</v>
      </c>
      <c r="T4" s="321"/>
      <c r="U4" s="321"/>
      <c r="V4" s="313">
        <v>44725</v>
      </c>
      <c r="W4" s="314"/>
      <c r="X4" s="314"/>
    </row>
    <row r="5" spans="2:27" ht="9" customHeight="1">
      <c r="B5" s="315"/>
      <c r="C5" s="316"/>
      <c r="D5" s="316"/>
      <c r="E5" s="316"/>
      <c r="F5" s="316"/>
      <c r="G5" s="316"/>
      <c r="H5" s="316"/>
      <c r="I5" s="316"/>
      <c r="J5" s="316"/>
      <c r="K5" s="316"/>
      <c r="L5" s="316"/>
      <c r="M5" s="316"/>
      <c r="N5" s="316"/>
      <c r="O5" s="316"/>
      <c r="P5" s="316"/>
      <c r="Q5" s="316"/>
      <c r="R5" s="316"/>
      <c r="S5" s="316"/>
      <c r="T5" s="316"/>
      <c r="U5" s="316"/>
      <c r="V5" s="316"/>
      <c r="W5" s="316"/>
      <c r="X5" s="317"/>
    </row>
    <row r="6" spans="2:27" ht="18.600000000000001" customHeight="1">
      <c r="B6" s="318" t="s">
        <v>613</v>
      </c>
      <c r="C6" s="319"/>
      <c r="D6" s="319"/>
      <c r="E6" s="319"/>
      <c r="F6" s="319"/>
      <c r="G6" s="319"/>
      <c r="H6" s="319"/>
      <c r="I6" s="319"/>
      <c r="J6" s="319"/>
      <c r="K6" s="319"/>
      <c r="L6" s="319"/>
      <c r="M6" s="319"/>
      <c r="N6" s="319"/>
      <c r="O6" s="319"/>
      <c r="P6" s="319"/>
      <c r="Q6" s="319"/>
      <c r="R6" s="319"/>
      <c r="S6" s="319"/>
      <c r="T6" s="319"/>
      <c r="U6" s="319"/>
      <c r="V6" s="319"/>
      <c r="W6" s="319"/>
      <c r="X6" s="320"/>
    </row>
    <row r="7" spans="2:27" ht="16.899999999999999" customHeight="1">
      <c r="B7" s="315" t="s">
        <v>614</v>
      </c>
      <c r="C7" s="316"/>
      <c r="D7" s="316"/>
      <c r="E7" s="316"/>
      <c r="F7" s="316"/>
      <c r="G7" s="316"/>
      <c r="H7" s="317"/>
      <c r="I7" s="315" t="s">
        <v>615</v>
      </c>
      <c r="J7" s="316"/>
      <c r="K7" s="316"/>
      <c r="L7" s="316"/>
      <c r="M7" s="316"/>
      <c r="N7" s="316"/>
      <c r="O7" s="316"/>
      <c r="P7" s="316"/>
      <c r="Q7" s="316"/>
      <c r="R7" s="316"/>
      <c r="S7" s="316"/>
      <c r="T7" s="317"/>
      <c r="U7" s="315" t="s">
        <v>616</v>
      </c>
      <c r="V7" s="316"/>
      <c r="W7" s="316"/>
      <c r="X7" s="317"/>
    </row>
    <row r="8" spans="2:27" ht="26.65" customHeight="1">
      <c r="B8" s="326" t="s">
        <v>561</v>
      </c>
      <c r="C8" s="327"/>
      <c r="D8" s="327"/>
      <c r="E8" s="327"/>
      <c r="F8" s="327"/>
      <c r="G8" s="327"/>
      <c r="H8" s="328"/>
      <c r="I8" s="326" t="s">
        <v>70</v>
      </c>
      <c r="J8" s="327"/>
      <c r="K8" s="327"/>
      <c r="L8" s="327"/>
      <c r="M8" s="327"/>
      <c r="N8" s="327"/>
      <c r="O8" s="327"/>
      <c r="P8" s="327"/>
      <c r="Q8" s="327"/>
      <c r="R8" s="327"/>
      <c r="S8" s="327"/>
      <c r="T8" s="328"/>
      <c r="U8" s="326" t="s">
        <v>560</v>
      </c>
      <c r="V8" s="327"/>
      <c r="W8" s="327"/>
      <c r="X8" s="328"/>
    </row>
    <row r="9" spans="2:27" ht="19.149999999999999" customHeight="1">
      <c r="B9" s="318" t="s">
        <v>617</v>
      </c>
      <c r="C9" s="319"/>
      <c r="D9" s="319"/>
      <c r="E9" s="319"/>
      <c r="F9" s="319"/>
      <c r="G9" s="319"/>
      <c r="H9" s="319"/>
      <c r="I9" s="319"/>
      <c r="J9" s="319"/>
      <c r="K9" s="319"/>
      <c r="L9" s="319"/>
      <c r="M9" s="319"/>
      <c r="N9" s="319"/>
      <c r="O9" s="319"/>
      <c r="P9" s="319"/>
      <c r="Q9" s="319"/>
      <c r="R9" s="319"/>
      <c r="S9" s="319"/>
      <c r="T9" s="319"/>
      <c r="U9" s="319"/>
      <c r="V9" s="319"/>
      <c r="W9" s="319"/>
      <c r="X9" s="320"/>
    </row>
    <row r="10" spans="2:27" ht="15" customHeight="1">
      <c r="B10" s="314" t="s">
        <v>618</v>
      </c>
      <c r="C10" s="314"/>
      <c r="D10" s="314"/>
      <c r="E10" s="314"/>
      <c r="F10" s="314"/>
      <c r="G10" s="315" t="s">
        <v>619</v>
      </c>
      <c r="H10" s="316"/>
      <c r="I10" s="316"/>
      <c r="J10" s="316"/>
      <c r="K10" s="316"/>
      <c r="L10" s="316"/>
      <c r="M10" s="316"/>
      <c r="N10" s="316"/>
      <c r="O10" s="317"/>
      <c r="P10" s="315" t="s">
        <v>620</v>
      </c>
      <c r="Q10" s="316"/>
      <c r="R10" s="316"/>
      <c r="S10" s="316"/>
      <c r="T10" s="316"/>
      <c r="U10" s="317"/>
      <c r="V10" s="315" t="s">
        <v>3</v>
      </c>
      <c r="W10" s="316"/>
      <c r="X10" s="317"/>
    </row>
    <row r="11" spans="2:27" ht="34.9" customHeight="1">
      <c r="B11" s="323" t="s">
        <v>621</v>
      </c>
      <c r="C11" s="324"/>
      <c r="D11" s="324"/>
      <c r="E11" s="324"/>
      <c r="F11" s="325"/>
      <c r="G11" s="323" t="s">
        <v>556</v>
      </c>
      <c r="H11" s="324"/>
      <c r="I11" s="324"/>
      <c r="J11" s="324"/>
      <c r="K11" s="324"/>
      <c r="L11" s="324"/>
      <c r="M11" s="324"/>
      <c r="N11" s="324"/>
      <c r="O11" s="325"/>
      <c r="P11" s="326" t="s">
        <v>622</v>
      </c>
      <c r="Q11" s="327"/>
      <c r="R11" s="327"/>
      <c r="S11" s="327"/>
      <c r="T11" s="327"/>
      <c r="U11" s="328"/>
      <c r="V11" s="329" t="s">
        <v>623</v>
      </c>
      <c r="W11" s="330"/>
      <c r="X11" s="331"/>
    </row>
    <row r="12" spans="2:27" ht="49.9" customHeight="1">
      <c r="B12" s="314" t="s">
        <v>624</v>
      </c>
      <c r="C12" s="314"/>
      <c r="D12" s="314"/>
      <c r="E12" s="314"/>
      <c r="F12" s="314" t="s">
        <v>625</v>
      </c>
      <c r="G12" s="314"/>
      <c r="H12" s="314"/>
      <c r="I12" s="314"/>
      <c r="J12" s="314"/>
      <c r="K12" s="314"/>
      <c r="L12" s="314"/>
      <c r="M12" s="314"/>
      <c r="N12" s="332" t="s">
        <v>626</v>
      </c>
      <c r="O12" s="332"/>
      <c r="P12" s="332"/>
      <c r="Q12" s="332"/>
      <c r="R12" s="332"/>
      <c r="S12" s="314" t="s">
        <v>627</v>
      </c>
      <c r="T12" s="314"/>
      <c r="U12" s="314"/>
      <c r="V12" s="314"/>
      <c r="W12" s="314"/>
      <c r="X12" s="314"/>
    </row>
    <row r="13" spans="2:27" ht="81.599999999999994" customHeight="1">
      <c r="B13" s="336" t="s">
        <v>551</v>
      </c>
      <c r="C13" s="336"/>
      <c r="D13" s="336"/>
      <c r="E13" s="336"/>
      <c r="F13" s="336" t="s">
        <v>62</v>
      </c>
      <c r="G13" s="336"/>
      <c r="H13" s="336"/>
      <c r="I13" s="336"/>
      <c r="J13" s="336"/>
      <c r="K13" s="336"/>
      <c r="L13" s="336"/>
      <c r="M13" s="336"/>
      <c r="N13" s="336" t="s">
        <v>591</v>
      </c>
      <c r="O13" s="336"/>
      <c r="P13" s="336"/>
      <c r="Q13" s="336"/>
      <c r="R13" s="336"/>
      <c r="S13" s="336" t="s">
        <v>591</v>
      </c>
      <c r="T13" s="336"/>
      <c r="U13" s="336"/>
      <c r="V13" s="336"/>
      <c r="W13" s="336"/>
      <c r="X13" s="336"/>
    </row>
    <row r="14" spans="2:27" ht="16.149999999999999" customHeight="1">
      <c r="B14" s="339" t="s">
        <v>628</v>
      </c>
      <c r="C14" s="340"/>
      <c r="D14" s="340"/>
      <c r="E14" s="340"/>
      <c r="F14" s="341"/>
      <c r="G14" s="345" t="s">
        <v>629</v>
      </c>
      <c r="H14" s="346"/>
      <c r="I14" s="346"/>
      <c r="J14" s="347"/>
      <c r="K14" s="339" t="s">
        <v>630</v>
      </c>
      <c r="L14" s="340"/>
      <c r="M14" s="340"/>
      <c r="N14" s="341"/>
      <c r="O14" s="315" t="s">
        <v>631</v>
      </c>
      <c r="P14" s="316"/>
      <c r="Q14" s="316"/>
      <c r="R14" s="316"/>
      <c r="S14" s="316"/>
      <c r="T14" s="316"/>
      <c r="U14" s="316"/>
      <c r="V14" s="316"/>
      <c r="W14" s="316"/>
      <c r="X14" s="317"/>
      <c r="Y14" s="77"/>
      <c r="Z14" s="77"/>
      <c r="AA14" s="77"/>
    </row>
    <row r="15" spans="2:27" ht="64.900000000000006" customHeight="1">
      <c r="B15" s="342"/>
      <c r="C15" s="343"/>
      <c r="D15" s="343"/>
      <c r="E15" s="343"/>
      <c r="F15" s="344"/>
      <c r="G15" s="348"/>
      <c r="H15" s="349"/>
      <c r="I15" s="349"/>
      <c r="J15" s="350"/>
      <c r="K15" s="342"/>
      <c r="L15" s="343"/>
      <c r="M15" s="343"/>
      <c r="N15" s="344"/>
      <c r="O15" s="315" t="s">
        <v>632</v>
      </c>
      <c r="P15" s="316"/>
      <c r="Q15" s="316"/>
      <c r="R15" s="317"/>
      <c r="S15" s="333" t="s">
        <v>633</v>
      </c>
      <c r="T15" s="334"/>
      <c r="U15" s="335"/>
      <c r="V15" s="333" t="s">
        <v>634</v>
      </c>
      <c r="W15" s="334"/>
      <c r="X15" s="335"/>
      <c r="Y15" s="77"/>
      <c r="Z15" s="77"/>
      <c r="AA15" s="77"/>
    </row>
    <row r="16" spans="2:27" ht="25.9" customHeight="1">
      <c r="B16" s="336" t="s">
        <v>635</v>
      </c>
      <c r="C16" s="336"/>
      <c r="D16" s="336"/>
      <c r="E16" s="336"/>
      <c r="F16" s="336"/>
      <c r="G16" s="337" t="s">
        <v>539</v>
      </c>
      <c r="H16" s="337"/>
      <c r="I16" s="337"/>
      <c r="J16" s="337"/>
      <c r="K16" s="337">
        <v>1</v>
      </c>
      <c r="L16" s="337"/>
      <c r="M16" s="337"/>
      <c r="N16" s="337"/>
      <c r="O16" s="78" t="s">
        <v>636</v>
      </c>
      <c r="P16" s="78" t="s">
        <v>637</v>
      </c>
      <c r="Q16" s="78" t="s">
        <v>638</v>
      </c>
      <c r="R16" s="78" t="s">
        <v>639</v>
      </c>
      <c r="S16" s="336" t="s">
        <v>640</v>
      </c>
      <c r="T16" s="336"/>
      <c r="U16" s="336"/>
      <c r="V16" s="338" t="s">
        <v>637</v>
      </c>
      <c r="W16" s="338"/>
      <c r="X16" s="338"/>
    </row>
    <row r="17" spans="2:27" ht="88.9" customHeight="1">
      <c r="B17" s="336"/>
      <c r="C17" s="336"/>
      <c r="D17" s="336"/>
      <c r="E17" s="336"/>
      <c r="F17" s="336"/>
      <c r="G17" s="337"/>
      <c r="H17" s="337"/>
      <c r="I17" s="337"/>
      <c r="J17" s="337"/>
      <c r="K17" s="337"/>
      <c r="L17" s="337"/>
      <c r="M17" s="337"/>
      <c r="N17" s="337"/>
      <c r="O17" s="79" t="s">
        <v>591</v>
      </c>
      <c r="P17" s="79">
        <v>1</v>
      </c>
      <c r="Q17" s="79">
        <v>1</v>
      </c>
      <c r="R17" s="79">
        <v>1</v>
      </c>
      <c r="S17" s="336"/>
      <c r="T17" s="336"/>
      <c r="U17" s="336"/>
      <c r="V17" s="338"/>
      <c r="W17" s="338"/>
      <c r="X17" s="338"/>
    </row>
    <row r="18" spans="2:27" ht="18" customHeight="1">
      <c r="B18" s="318" t="s">
        <v>641</v>
      </c>
      <c r="C18" s="319"/>
      <c r="D18" s="319"/>
      <c r="E18" s="319"/>
      <c r="F18" s="319"/>
      <c r="G18" s="319"/>
      <c r="H18" s="319"/>
      <c r="I18" s="319"/>
      <c r="J18" s="319"/>
      <c r="K18" s="319"/>
      <c r="L18" s="319"/>
      <c r="M18" s="319"/>
      <c r="N18" s="319"/>
      <c r="O18" s="319"/>
      <c r="P18" s="319"/>
      <c r="Q18" s="319"/>
      <c r="R18" s="319"/>
      <c r="S18" s="319"/>
      <c r="T18" s="319"/>
      <c r="U18" s="319"/>
      <c r="V18" s="319"/>
      <c r="W18" s="319"/>
      <c r="X18" s="320"/>
      <c r="Z18" s="75" t="s">
        <v>140</v>
      </c>
    </row>
    <row r="19" spans="2:27" ht="34.9" customHeight="1">
      <c r="B19" s="351" t="s">
        <v>642</v>
      </c>
      <c r="C19" s="345" t="s">
        <v>643</v>
      </c>
      <c r="D19" s="347"/>
      <c r="E19" s="345" t="s">
        <v>644</v>
      </c>
      <c r="F19" s="347"/>
      <c r="G19" s="353" t="s">
        <v>645</v>
      </c>
      <c r="H19" s="354"/>
      <c r="I19" s="354"/>
      <c r="J19" s="354"/>
      <c r="K19" s="354"/>
      <c r="L19" s="354"/>
      <c r="M19" s="354"/>
      <c r="N19" s="354"/>
      <c r="O19" s="354"/>
      <c r="P19" s="354"/>
      <c r="Q19" s="354"/>
      <c r="R19" s="355"/>
      <c r="S19" s="345" t="s">
        <v>646</v>
      </c>
      <c r="T19" s="346"/>
      <c r="U19" s="346"/>
      <c r="V19" s="346"/>
      <c r="W19" s="346"/>
      <c r="X19" s="347"/>
    </row>
    <row r="20" spans="2:27" ht="28.5" customHeight="1">
      <c r="B20" s="352"/>
      <c r="C20" s="348"/>
      <c r="D20" s="350"/>
      <c r="E20" s="348"/>
      <c r="F20" s="350"/>
      <c r="G20" s="315" t="s">
        <v>647</v>
      </c>
      <c r="H20" s="316"/>
      <c r="I20" s="317"/>
      <c r="J20" s="315" t="s">
        <v>648</v>
      </c>
      <c r="K20" s="316"/>
      <c r="L20" s="317"/>
      <c r="M20" s="333" t="s">
        <v>649</v>
      </c>
      <c r="N20" s="334"/>
      <c r="O20" s="335"/>
      <c r="P20" s="333" t="s">
        <v>650</v>
      </c>
      <c r="Q20" s="334"/>
      <c r="R20" s="335"/>
      <c r="S20" s="348"/>
      <c r="T20" s="349"/>
      <c r="U20" s="349"/>
      <c r="V20" s="349"/>
      <c r="W20" s="349"/>
      <c r="X20" s="350"/>
    </row>
    <row r="21" spans="2:27" ht="43.9" customHeight="1">
      <c r="B21" s="80" t="s">
        <v>555</v>
      </c>
      <c r="C21" s="323" t="s">
        <v>558</v>
      </c>
      <c r="D21" s="325"/>
      <c r="E21" s="356">
        <v>1</v>
      </c>
      <c r="F21" s="357"/>
      <c r="G21" s="356">
        <v>1</v>
      </c>
      <c r="H21" s="324"/>
      <c r="I21" s="325"/>
      <c r="J21" s="356" t="s">
        <v>651</v>
      </c>
      <c r="K21" s="324"/>
      <c r="L21" s="325"/>
      <c r="M21" s="356" t="s">
        <v>652</v>
      </c>
      <c r="N21" s="324"/>
      <c r="O21" s="325"/>
      <c r="P21" s="323" t="s">
        <v>540</v>
      </c>
      <c r="Q21" s="324"/>
      <c r="R21" s="325"/>
      <c r="S21" s="323" t="s">
        <v>653</v>
      </c>
      <c r="T21" s="324"/>
      <c r="U21" s="324"/>
      <c r="V21" s="324"/>
      <c r="W21" s="324"/>
      <c r="X21" s="325"/>
    </row>
    <row r="22" spans="2:27" ht="25.15" customHeight="1">
      <c r="B22" s="314" t="s">
        <v>654</v>
      </c>
      <c r="C22" s="314"/>
      <c r="D22" s="314"/>
      <c r="E22" s="314"/>
      <c r="F22" s="314"/>
      <c r="G22" s="314"/>
      <c r="H22" s="314"/>
      <c r="I22" s="314"/>
      <c r="J22" s="314"/>
      <c r="K22" s="314"/>
      <c r="L22" s="314"/>
      <c r="M22" s="314"/>
      <c r="N22" s="314" t="s">
        <v>655</v>
      </c>
      <c r="O22" s="314"/>
      <c r="P22" s="314"/>
      <c r="Q22" s="314"/>
      <c r="R22" s="314"/>
      <c r="S22" s="314"/>
      <c r="T22" s="314"/>
      <c r="U22" s="314"/>
      <c r="V22" s="314"/>
      <c r="W22" s="314"/>
      <c r="X22" s="314"/>
    </row>
    <row r="23" spans="2:27" ht="45.4" customHeight="1">
      <c r="B23" s="336" t="s">
        <v>656</v>
      </c>
      <c r="C23" s="336"/>
      <c r="D23" s="336"/>
      <c r="E23" s="336"/>
      <c r="F23" s="336"/>
      <c r="G23" s="336"/>
      <c r="H23" s="336"/>
      <c r="I23" s="336"/>
      <c r="J23" s="336"/>
      <c r="K23" s="336"/>
      <c r="L23" s="336"/>
      <c r="M23" s="336"/>
      <c r="N23" s="336" t="s">
        <v>657</v>
      </c>
      <c r="O23" s="336"/>
      <c r="P23" s="336"/>
      <c r="Q23" s="336"/>
      <c r="R23" s="336"/>
      <c r="S23" s="336"/>
      <c r="T23" s="336"/>
      <c r="U23" s="336"/>
      <c r="V23" s="336"/>
      <c r="W23" s="336"/>
      <c r="X23" s="336"/>
      <c r="AA23" s="81"/>
    </row>
    <row r="24" spans="2:27" ht="19.149999999999999" customHeight="1">
      <c r="B24" s="318" t="s">
        <v>658</v>
      </c>
      <c r="C24" s="319"/>
      <c r="D24" s="319"/>
      <c r="E24" s="319"/>
      <c r="F24" s="319"/>
      <c r="G24" s="319"/>
      <c r="H24" s="319"/>
      <c r="I24" s="319"/>
      <c r="J24" s="319"/>
      <c r="K24" s="319"/>
      <c r="L24" s="319"/>
      <c r="M24" s="319"/>
      <c r="N24" s="319"/>
      <c r="O24" s="319"/>
      <c r="P24" s="319"/>
      <c r="Q24" s="319"/>
      <c r="R24" s="319"/>
      <c r="S24" s="319"/>
      <c r="T24" s="319"/>
      <c r="U24" s="319"/>
      <c r="V24" s="319"/>
      <c r="W24" s="319"/>
      <c r="X24" s="320"/>
    </row>
    <row r="25" spans="2:27" ht="19.149999999999999" customHeight="1">
      <c r="B25" s="358" t="s">
        <v>659</v>
      </c>
      <c r="C25" s="359"/>
      <c r="D25" s="333" t="s">
        <v>27</v>
      </c>
      <c r="E25" s="334"/>
      <c r="F25" s="334"/>
      <c r="G25" s="334"/>
      <c r="H25" s="335"/>
      <c r="I25" s="315" t="s">
        <v>30</v>
      </c>
      <c r="J25" s="316"/>
      <c r="K25" s="316"/>
      <c r="L25" s="316"/>
      <c r="M25" s="317"/>
      <c r="N25" s="315" t="s">
        <v>33</v>
      </c>
      <c r="O25" s="316"/>
      <c r="P25" s="316"/>
      <c r="Q25" s="316"/>
      <c r="R25" s="316"/>
      <c r="S25" s="317"/>
      <c r="T25" s="333" t="s">
        <v>36</v>
      </c>
      <c r="U25" s="334"/>
      <c r="V25" s="334"/>
      <c r="W25" s="334"/>
      <c r="X25" s="335"/>
    </row>
    <row r="26" spans="2:27" ht="19.149999999999999" customHeight="1">
      <c r="B26" s="360" t="s">
        <v>660</v>
      </c>
      <c r="C26" s="360"/>
      <c r="D26" s="361">
        <v>24</v>
      </c>
      <c r="E26" s="362"/>
      <c r="F26" s="362"/>
      <c r="G26" s="362"/>
      <c r="H26" s="363"/>
      <c r="I26" s="326">
        <v>18</v>
      </c>
      <c r="J26" s="327"/>
      <c r="K26" s="327"/>
      <c r="L26" s="327"/>
      <c r="M26" s="328"/>
      <c r="N26" s="326"/>
      <c r="O26" s="327"/>
      <c r="P26" s="327"/>
      <c r="Q26" s="327"/>
      <c r="R26" s="327"/>
      <c r="S26" s="328"/>
      <c r="T26" s="326"/>
      <c r="U26" s="327"/>
      <c r="V26" s="327"/>
      <c r="W26" s="327"/>
      <c r="X26" s="328"/>
      <c r="Z26" s="82"/>
      <c r="AA26" s="82"/>
    </row>
    <row r="27" spans="2:27" ht="19.149999999999999" customHeight="1">
      <c r="B27" s="360" t="s">
        <v>661</v>
      </c>
      <c r="C27" s="360"/>
      <c r="D27" s="361">
        <v>24</v>
      </c>
      <c r="E27" s="362"/>
      <c r="F27" s="362"/>
      <c r="G27" s="362"/>
      <c r="H27" s="363"/>
      <c r="I27" s="326">
        <v>18</v>
      </c>
      <c r="J27" s="327"/>
      <c r="K27" s="327"/>
      <c r="L27" s="327"/>
      <c r="M27" s="328"/>
      <c r="N27" s="326"/>
      <c r="O27" s="327"/>
      <c r="P27" s="327"/>
      <c r="Q27" s="327"/>
      <c r="R27" s="327"/>
      <c r="S27" s="328"/>
      <c r="T27" s="326"/>
      <c r="U27" s="327"/>
      <c r="V27" s="327"/>
      <c r="W27" s="327"/>
      <c r="X27" s="328"/>
      <c r="Y27" s="81"/>
    </row>
    <row r="28" spans="2:27" ht="19.899999999999999" customHeight="1">
      <c r="B28" s="372" t="s">
        <v>662</v>
      </c>
      <c r="C28" s="372"/>
      <c r="D28" s="372"/>
      <c r="E28" s="372"/>
      <c r="F28" s="372"/>
      <c r="G28" s="372"/>
      <c r="H28" s="372"/>
      <c r="I28" s="372"/>
      <c r="J28" s="372"/>
      <c r="K28" s="372"/>
      <c r="L28" s="372"/>
      <c r="M28" s="372"/>
      <c r="N28" s="372"/>
      <c r="O28" s="372"/>
      <c r="P28" s="372"/>
      <c r="Q28" s="372"/>
      <c r="R28" s="372"/>
      <c r="S28" s="372"/>
      <c r="T28" s="372"/>
      <c r="U28" s="372"/>
      <c r="V28" s="372"/>
      <c r="W28" s="372"/>
      <c r="X28" s="372"/>
    </row>
    <row r="29" spans="2:27" ht="19.899999999999999" customHeight="1">
      <c r="B29" s="83"/>
      <c r="C29" s="84"/>
      <c r="D29" s="84"/>
      <c r="E29" s="84"/>
      <c r="F29" s="84"/>
      <c r="G29" s="84"/>
      <c r="H29" s="84"/>
      <c r="I29" s="84"/>
      <c r="J29" s="84"/>
      <c r="K29" s="84"/>
      <c r="L29" s="84"/>
      <c r="M29" s="84"/>
      <c r="N29" s="84"/>
      <c r="O29" s="84"/>
      <c r="P29" s="84"/>
      <c r="Q29" s="84"/>
      <c r="R29" s="84"/>
      <c r="S29" s="84"/>
      <c r="T29" s="84"/>
      <c r="U29" s="84"/>
      <c r="V29" s="84"/>
      <c r="W29" s="84"/>
      <c r="X29" s="85"/>
    </row>
    <row r="30" spans="2:27" ht="38.25">
      <c r="B30" s="86" t="s">
        <v>663</v>
      </c>
      <c r="C30" s="87" t="s">
        <v>664</v>
      </c>
      <c r="D30" s="87" t="s">
        <v>665</v>
      </c>
      <c r="E30" s="88" t="s">
        <v>666</v>
      </c>
      <c r="H30" s="369"/>
      <c r="I30" s="369"/>
      <c r="J30" s="369"/>
      <c r="K30" s="369"/>
      <c r="L30" s="369"/>
      <c r="M30" s="369"/>
      <c r="N30" s="369"/>
      <c r="O30" s="369"/>
      <c r="P30" s="369"/>
      <c r="Q30" s="369"/>
      <c r="R30" s="369"/>
      <c r="S30" s="364"/>
      <c r="T30" s="364"/>
      <c r="U30" s="364"/>
      <c r="V30" s="364"/>
      <c r="W30" s="364"/>
      <c r="X30" s="365"/>
    </row>
    <row r="31" spans="2:27" ht="17.649999999999999" customHeight="1">
      <c r="B31" s="89" t="s">
        <v>27</v>
      </c>
      <c r="C31" s="90">
        <f>IF(ISERROR($D$26/$D$27),0,$D$26/$D$27)</f>
        <v>1</v>
      </c>
      <c r="D31" s="91">
        <f>$E$21</f>
        <v>1</v>
      </c>
      <c r="E31" s="366">
        <f>AVERAGE(C31:C34)</f>
        <v>0.5</v>
      </c>
      <c r="H31" s="373"/>
      <c r="I31" s="373"/>
      <c r="J31" s="369"/>
      <c r="K31" s="369"/>
      <c r="L31" s="92"/>
      <c r="M31" s="93"/>
      <c r="N31" s="373"/>
      <c r="O31" s="373"/>
      <c r="P31" s="373"/>
      <c r="Q31" s="373"/>
      <c r="R31" s="373"/>
      <c r="S31" s="370"/>
      <c r="T31" s="370"/>
      <c r="U31" s="370"/>
      <c r="V31" s="370"/>
      <c r="W31" s="370"/>
      <c r="X31" s="371"/>
    </row>
    <row r="32" spans="2:27" ht="17.649999999999999" customHeight="1">
      <c r="B32" s="89" t="s">
        <v>30</v>
      </c>
      <c r="C32" s="90">
        <f>IF(ISERROR($I$26/$I$27),0,$I$26/$I$27)</f>
        <v>1</v>
      </c>
      <c r="D32" s="91">
        <f t="shared" ref="D32:D34" si="0">$E$21</f>
        <v>1</v>
      </c>
      <c r="E32" s="367"/>
      <c r="H32" s="369"/>
      <c r="I32" s="369"/>
      <c r="J32" s="369"/>
      <c r="K32" s="369"/>
      <c r="L32" s="94"/>
      <c r="M32" s="92"/>
      <c r="N32" s="369"/>
      <c r="O32" s="369"/>
      <c r="P32" s="369"/>
      <c r="Q32" s="369"/>
      <c r="R32" s="369"/>
      <c r="S32" s="370"/>
      <c r="T32" s="370"/>
      <c r="U32" s="370"/>
      <c r="V32" s="370"/>
      <c r="W32" s="370"/>
      <c r="X32" s="371"/>
    </row>
    <row r="33" spans="2:27" ht="17.649999999999999" customHeight="1">
      <c r="B33" s="89" t="s">
        <v>33</v>
      </c>
      <c r="C33" s="90">
        <f>IF(ISERROR($N$26/$N$27),0,$N$26/$N$27)</f>
        <v>0</v>
      </c>
      <c r="D33" s="91">
        <f t="shared" si="0"/>
        <v>1</v>
      </c>
      <c r="E33" s="367"/>
      <c r="H33" s="369"/>
      <c r="I33" s="369"/>
      <c r="J33" s="369"/>
      <c r="K33" s="369"/>
      <c r="L33" s="94"/>
      <c r="M33" s="92"/>
      <c r="N33" s="369"/>
      <c r="O33" s="369"/>
      <c r="P33" s="369"/>
      <c r="Q33" s="369"/>
      <c r="R33" s="369"/>
      <c r="S33" s="370"/>
      <c r="T33" s="370"/>
      <c r="U33" s="370"/>
      <c r="V33" s="370"/>
      <c r="W33" s="370"/>
      <c r="X33" s="371"/>
    </row>
    <row r="34" spans="2:27" ht="17.649999999999999" customHeight="1">
      <c r="B34" s="89" t="s">
        <v>36</v>
      </c>
      <c r="C34" s="90">
        <f>IF(ISERROR($T$26/$T$27),0,$T$26/$T$27)</f>
        <v>0</v>
      </c>
      <c r="D34" s="91">
        <f t="shared" si="0"/>
        <v>1</v>
      </c>
      <c r="E34" s="368"/>
      <c r="H34" s="369"/>
      <c r="I34" s="369"/>
      <c r="J34" s="369"/>
      <c r="K34" s="369"/>
      <c r="L34" s="94"/>
      <c r="M34" s="92"/>
      <c r="N34" s="369"/>
      <c r="O34" s="369"/>
      <c r="P34" s="369"/>
      <c r="Q34" s="369"/>
      <c r="R34" s="369"/>
      <c r="S34" s="370"/>
      <c r="T34" s="370"/>
      <c r="U34" s="370"/>
      <c r="V34" s="370"/>
      <c r="W34" s="370"/>
      <c r="X34" s="371"/>
    </row>
    <row r="35" spans="2:27" ht="26.45" customHeight="1">
      <c r="B35" s="374" t="s">
        <v>667</v>
      </c>
      <c r="C35" s="375"/>
      <c r="D35" s="375"/>
      <c r="E35" s="376"/>
      <c r="H35" s="369"/>
      <c r="I35" s="369"/>
      <c r="J35" s="369"/>
      <c r="K35" s="369"/>
      <c r="L35" s="94"/>
      <c r="M35" s="92"/>
      <c r="N35" s="369"/>
      <c r="O35" s="369"/>
      <c r="P35" s="369"/>
      <c r="Q35" s="369"/>
      <c r="R35" s="369"/>
      <c r="S35" s="370"/>
      <c r="T35" s="370"/>
      <c r="U35" s="370"/>
      <c r="V35" s="370"/>
      <c r="W35" s="370"/>
      <c r="X35" s="371"/>
    </row>
    <row r="36" spans="2:27" ht="17.649999999999999" customHeight="1">
      <c r="B36" s="95"/>
      <c r="C36" s="96"/>
      <c r="D36" s="97"/>
      <c r="E36" s="97"/>
      <c r="H36" s="369"/>
      <c r="I36" s="369"/>
      <c r="J36" s="369"/>
      <c r="K36" s="369"/>
      <c r="L36" s="94"/>
      <c r="M36" s="92"/>
      <c r="N36" s="369"/>
      <c r="O36" s="369"/>
      <c r="P36" s="369"/>
      <c r="Q36" s="369"/>
      <c r="R36" s="369"/>
      <c r="S36" s="370"/>
      <c r="T36" s="370"/>
      <c r="U36" s="370"/>
      <c r="V36" s="370"/>
      <c r="W36" s="370"/>
      <c r="X36" s="371"/>
    </row>
    <row r="37" spans="2:27" ht="17.649999999999999" customHeight="1">
      <c r="B37" s="95"/>
      <c r="C37" s="96"/>
      <c r="D37" s="97"/>
      <c r="E37" s="97"/>
      <c r="H37" s="369"/>
      <c r="I37" s="369"/>
      <c r="J37" s="369"/>
      <c r="K37" s="369"/>
      <c r="L37" s="94"/>
      <c r="M37" s="92"/>
      <c r="N37" s="369"/>
      <c r="O37" s="369"/>
      <c r="P37" s="369"/>
      <c r="Q37" s="369"/>
      <c r="R37" s="369"/>
      <c r="S37" s="370"/>
      <c r="T37" s="370"/>
      <c r="U37" s="370"/>
      <c r="V37" s="370"/>
      <c r="W37" s="370"/>
      <c r="X37" s="371"/>
    </row>
    <row r="38" spans="2:27" ht="17.649999999999999" customHeight="1">
      <c r="B38" s="95"/>
      <c r="C38" s="96"/>
      <c r="D38" s="97"/>
      <c r="E38" s="97"/>
      <c r="H38" s="369"/>
      <c r="I38" s="369"/>
      <c r="J38" s="369"/>
      <c r="K38" s="369"/>
      <c r="L38" s="94"/>
      <c r="M38" s="92"/>
      <c r="N38" s="369"/>
      <c r="O38" s="369"/>
      <c r="P38" s="369"/>
      <c r="Q38" s="369"/>
      <c r="R38" s="369"/>
      <c r="S38" s="370"/>
      <c r="T38" s="370"/>
      <c r="U38" s="370"/>
      <c r="V38" s="370"/>
      <c r="W38" s="370"/>
      <c r="X38" s="371"/>
    </row>
    <row r="39" spans="2:27" ht="17.649999999999999" customHeight="1">
      <c r="B39" s="95"/>
      <c r="C39" s="96"/>
      <c r="D39" s="97"/>
      <c r="E39" s="97"/>
      <c r="H39" s="369"/>
      <c r="I39" s="369"/>
      <c r="J39" s="369"/>
      <c r="K39" s="369"/>
      <c r="L39" s="94"/>
      <c r="M39" s="92"/>
      <c r="N39" s="369"/>
      <c r="O39" s="369"/>
      <c r="P39" s="369"/>
      <c r="Q39" s="369"/>
      <c r="R39" s="369"/>
      <c r="S39" s="370"/>
      <c r="T39" s="370"/>
      <c r="U39" s="370"/>
      <c r="V39" s="370"/>
      <c r="W39" s="370"/>
      <c r="X39" s="371"/>
    </row>
    <row r="40" spans="2:27" ht="17.649999999999999" customHeight="1">
      <c r="B40" s="95"/>
      <c r="C40" s="96"/>
      <c r="D40" s="97"/>
      <c r="E40" s="97"/>
      <c r="H40" s="369"/>
      <c r="I40" s="369"/>
      <c r="J40" s="369"/>
      <c r="K40" s="369"/>
      <c r="L40" s="94"/>
      <c r="M40" s="92"/>
      <c r="N40" s="369"/>
      <c r="O40" s="369"/>
      <c r="P40" s="369"/>
      <c r="Q40" s="369"/>
      <c r="R40" s="369"/>
      <c r="S40" s="370"/>
      <c r="T40" s="370"/>
      <c r="U40" s="370"/>
      <c r="V40" s="370"/>
      <c r="W40" s="370"/>
      <c r="X40" s="371"/>
    </row>
    <row r="41" spans="2:27" ht="17.649999999999999" customHeight="1">
      <c r="B41" s="95"/>
      <c r="C41" s="96"/>
      <c r="D41" s="97"/>
      <c r="E41" s="97"/>
      <c r="H41" s="369"/>
      <c r="I41" s="369"/>
      <c r="J41" s="369"/>
      <c r="K41" s="369"/>
      <c r="L41" s="94"/>
      <c r="M41" s="92"/>
      <c r="N41" s="369"/>
      <c r="O41" s="369"/>
      <c r="P41" s="369"/>
      <c r="Q41" s="369"/>
      <c r="R41" s="369"/>
      <c r="S41" s="370"/>
      <c r="T41" s="370"/>
      <c r="U41" s="370"/>
      <c r="V41" s="370"/>
      <c r="W41" s="370"/>
      <c r="X41" s="371"/>
    </row>
    <row r="42" spans="2:27" ht="17.25" customHeight="1">
      <c r="B42" s="95"/>
      <c r="C42" s="96"/>
      <c r="D42" s="97"/>
      <c r="E42" s="97"/>
      <c r="H42" s="369"/>
      <c r="I42" s="369"/>
      <c r="J42" s="369"/>
      <c r="K42" s="369"/>
      <c r="L42" s="94"/>
      <c r="M42" s="92"/>
      <c r="N42" s="369"/>
      <c r="O42" s="369"/>
      <c r="P42" s="369"/>
      <c r="Q42" s="369"/>
      <c r="R42" s="369"/>
      <c r="S42" s="364"/>
      <c r="T42" s="364"/>
      <c r="U42" s="364"/>
      <c r="V42" s="364"/>
      <c r="W42" s="364"/>
      <c r="X42" s="365"/>
    </row>
    <row r="43" spans="2:27" ht="17.25" customHeight="1">
      <c r="B43" s="98"/>
      <c r="C43" s="99"/>
      <c r="D43" s="100"/>
      <c r="E43" s="100"/>
      <c r="F43" s="101"/>
      <c r="G43" s="101"/>
      <c r="H43" s="101"/>
      <c r="I43" s="101"/>
      <c r="J43" s="101"/>
      <c r="K43" s="101"/>
      <c r="L43" s="102"/>
      <c r="M43" s="103"/>
      <c r="N43" s="101"/>
      <c r="O43" s="101"/>
      <c r="P43" s="101"/>
      <c r="Q43" s="101"/>
      <c r="R43" s="101"/>
      <c r="S43" s="101"/>
      <c r="T43" s="101"/>
      <c r="U43" s="101"/>
      <c r="V43" s="101"/>
      <c r="W43" s="101"/>
      <c r="X43" s="104"/>
    </row>
    <row r="44" spans="2:27" ht="15.75" customHeight="1">
      <c r="B44" s="377" t="s">
        <v>668</v>
      </c>
      <c r="C44" s="377"/>
      <c r="D44" s="377"/>
      <c r="E44" s="377"/>
      <c r="F44" s="377"/>
      <c r="G44" s="377"/>
      <c r="H44" s="377"/>
      <c r="I44" s="377"/>
      <c r="J44" s="377"/>
      <c r="K44" s="377"/>
      <c r="L44" s="377"/>
      <c r="M44" s="377"/>
      <c r="N44" s="377"/>
      <c r="O44" s="377"/>
      <c r="P44" s="377"/>
      <c r="Q44" s="377"/>
      <c r="R44" s="377"/>
      <c r="S44" s="377"/>
      <c r="T44" s="377"/>
      <c r="U44" s="377"/>
      <c r="V44" s="377"/>
      <c r="W44" s="377"/>
      <c r="X44" s="377"/>
      <c r="Z44" s="105"/>
    </row>
    <row r="45" spans="2:27" ht="33" customHeight="1">
      <c r="B45" s="378" t="s">
        <v>669</v>
      </c>
      <c r="C45" s="379"/>
      <c r="D45" s="379"/>
      <c r="E45" s="379"/>
      <c r="F45" s="379"/>
      <c r="G45" s="379"/>
      <c r="H45" s="379"/>
      <c r="I45" s="379"/>
      <c r="J45" s="379"/>
      <c r="K45" s="379"/>
      <c r="L45" s="379"/>
      <c r="M45" s="379"/>
      <c r="N45" s="379"/>
      <c r="O45" s="379"/>
      <c r="P45" s="379"/>
      <c r="Q45" s="379"/>
      <c r="R45" s="379"/>
      <c r="S45" s="379"/>
      <c r="T45" s="379"/>
      <c r="U45" s="379"/>
      <c r="V45" s="379"/>
      <c r="W45" s="379"/>
      <c r="X45" s="380"/>
      <c r="Y45" s="92"/>
      <c r="Z45" s="92"/>
      <c r="AA45" s="92"/>
    </row>
    <row r="46" spans="2:27" ht="18" customHeight="1">
      <c r="B46" s="382" t="s">
        <v>670</v>
      </c>
      <c r="C46" s="382"/>
      <c r="D46" s="382"/>
      <c r="E46" s="382"/>
      <c r="F46" s="382"/>
      <c r="G46" s="382"/>
      <c r="H46" s="382"/>
      <c r="I46" s="382"/>
      <c r="J46" s="382"/>
      <c r="K46" s="382"/>
      <c r="L46" s="382"/>
      <c r="M46" s="382"/>
      <c r="N46" s="382"/>
      <c r="O46" s="382"/>
      <c r="P46" s="382"/>
      <c r="Q46" s="382"/>
      <c r="R46" s="382"/>
      <c r="S46" s="382"/>
      <c r="T46" s="382"/>
      <c r="U46" s="382"/>
      <c r="V46" s="382"/>
      <c r="W46" s="382"/>
      <c r="X46" s="382"/>
      <c r="Y46" s="106"/>
      <c r="Z46" s="96"/>
      <c r="AA46" s="94"/>
    </row>
    <row r="47" spans="2:27" ht="32.25" customHeight="1">
      <c r="B47" s="383"/>
      <c r="C47" s="384"/>
      <c r="D47" s="384"/>
      <c r="E47" s="384"/>
      <c r="F47" s="384"/>
      <c r="G47" s="384"/>
      <c r="H47" s="384"/>
      <c r="I47" s="384"/>
      <c r="J47" s="384"/>
      <c r="K47" s="384"/>
      <c r="L47" s="384"/>
      <c r="M47" s="384"/>
      <c r="N47" s="384"/>
      <c r="O47" s="384"/>
      <c r="P47" s="384"/>
      <c r="Q47" s="384"/>
      <c r="R47" s="384"/>
      <c r="S47" s="384"/>
      <c r="T47" s="384"/>
      <c r="U47" s="384"/>
      <c r="V47" s="384"/>
      <c r="W47" s="384"/>
      <c r="X47" s="385"/>
      <c r="Y47" s="106"/>
      <c r="Z47" s="96"/>
      <c r="AA47" s="94"/>
    </row>
    <row r="48" spans="2:27" ht="16.149999999999999" customHeight="1">
      <c r="B48" s="382" t="s">
        <v>671</v>
      </c>
      <c r="C48" s="382"/>
      <c r="D48" s="382"/>
      <c r="E48" s="382"/>
      <c r="F48" s="382"/>
      <c r="G48" s="382"/>
      <c r="H48" s="382"/>
      <c r="I48" s="382"/>
      <c r="J48" s="382"/>
      <c r="K48" s="382"/>
      <c r="L48" s="382"/>
      <c r="M48" s="382"/>
      <c r="N48" s="382"/>
      <c r="O48" s="382"/>
      <c r="P48" s="382"/>
      <c r="Q48" s="382"/>
      <c r="R48" s="382"/>
      <c r="S48" s="382"/>
      <c r="T48" s="382"/>
      <c r="U48" s="382"/>
      <c r="V48" s="382"/>
      <c r="W48" s="382"/>
      <c r="X48" s="382"/>
      <c r="Y48" s="106"/>
      <c r="Z48" s="96"/>
      <c r="AA48" s="94"/>
    </row>
    <row r="49" spans="2:27" ht="15.6" customHeight="1">
      <c r="B49" s="107" t="s">
        <v>3</v>
      </c>
      <c r="C49" s="386" t="s">
        <v>672</v>
      </c>
      <c r="D49" s="387"/>
      <c r="E49" s="388" t="s">
        <v>673</v>
      </c>
      <c r="F49" s="386"/>
      <c r="G49" s="386"/>
      <c r="H49" s="386"/>
      <c r="I49" s="386"/>
      <c r="J49" s="386"/>
      <c r="K49" s="387"/>
      <c r="L49" s="388" t="s">
        <v>674</v>
      </c>
      <c r="M49" s="386"/>
      <c r="N49" s="386"/>
      <c r="O49" s="386"/>
      <c r="P49" s="386"/>
      <c r="Q49" s="386"/>
      <c r="R49" s="386"/>
      <c r="S49" s="387"/>
      <c r="T49" s="388" t="s">
        <v>675</v>
      </c>
      <c r="U49" s="386"/>
      <c r="V49" s="386"/>
      <c r="W49" s="386"/>
      <c r="X49" s="387"/>
      <c r="Y49" s="106"/>
      <c r="Z49" s="96"/>
      <c r="AA49" s="94"/>
    </row>
    <row r="50" spans="2:27" ht="30.75" customHeight="1">
      <c r="B50" s="108">
        <v>1</v>
      </c>
      <c r="C50" s="381">
        <v>44770</v>
      </c>
      <c r="D50" s="336"/>
      <c r="E50" s="336" t="s">
        <v>676</v>
      </c>
      <c r="F50" s="336"/>
      <c r="G50" s="336"/>
      <c r="H50" s="336"/>
      <c r="I50" s="336"/>
      <c r="J50" s="336"/>
      <c r="K50" s="336"/>
      <c r="L50" s="336" t="s">
        <v>677</v>
      </c>
      <c r="M50" s="336"/>
      <c r="N50" s="336"/>
      <c r="O50" s="336"/>
      <c r="P50" s="336"/>
      <c r="Q50" s="336"/>
      <c r="R50" s="336"/>
      <c r="S50" s="336"/>
      <c r="T50" s="381">
        <v>44785</v>
      </c>
      <c r="U50" s="336"/>
      <c r="V50" s="336"/>
      <c r="W50" s="336"/>
      <c r="X50" s="336"/>
      <c r="Y50" s="106"/>
      <c r="Z50" s="96"/>
      <c r="AA50" s="94"/>
    </row>
    <row r="51" spans="2:27" ht="15" customHeight="1">
      <c r="B51" s="108"/>
      <c r="C51" s="336"/>
      <c r="D51" s="336"/>
      <c r="E51" s="336"/>
      <c r="F51" s="336"/>
      <c r="G51" s="336"/>
      <c r="H51" s="336"/>
      <c r="I51" s="336"/>
      <c r="J51" s="336"/>
      <c r="K51" s="336"/>
      <c r="L51" s="336"/>
      <c r="M51" s="336"/>
      <c r="N51" s="336"/>
      <c r="O51" s="336"/>
      <c r="P51" s="336"/>
      <c r="Q51" s="336"/>
      <c r="R51" s="336"/>
      <c r="S51" s="336"/>
      <c r="T51" s="336"/>
      <c r="U51" s="336"/>
      <c r="V51" s="336"/>
      <c r="W51" s="336"/>
      <c r="X51" s="336"/>
      <c r="Y51" s="106"/>
      <c r="Z51" s="96"/>
      <c r="AA51" s="94"/>
    </row>
    <row r="52" spans="2:27" ht="15" customHeight="1">
      <c r="B52" s="108"/>
      <c r="C52" s="336"/>
      <c r="D52" s="336"/>
      <c r="E52" s="336"/>
      <c r="F52" s="336"/>
      <c r="G52" s="336"/>
      <c r="H52" s="336"/>
      <c r="I52" s="336"/>
      <c r="J52" s="336"/>
      <c r="K52" s="336"/>
      <c r="L52" s="336"/>
      <c r="M52" s="336"/>
      <c r="N52" s="336"/>
      <c r="O52" s="336"/>
      <c r="P52" s="336"/>
      <c r="Q52" s="336"/>
      <c r="R52" s="336"/>
      <c r="S52" s="336"/>
      <c r="T52" s="336"/>
      <c r="U52" s="336"/>
      <c r="V52" s="336"/>
      <c r="W52" s="336"/>
      <c r="X52" s="336"/>
      <c r="Y52" s="106"/>
      <c r="Z52" s="96"/>
      <c r="AA52" s="94"/>
    </row>
    <row r="53" spans="2:27" ht="15" customHeight="1">
      <c r="B53" s="108"/>
      <c r="C53" s="336"/>
      <c r="D53" s="336"/>
      <c r="E53" s="336"/>
      <c r="F53" s="336"/>
      <c r="G53" s="336"/>
      <c r="H53" s="336"/>
      <c r="I53" s="336"/>
      <c r="J53" s="336"/>
      <c r="K53" s="336"/>
      <c r="L53" s="336"/>
      <c r="M53" s="336"/>
      <c r="N53" s="336"/>
      <c r="O53" s="336"/>
      <c r="P53" s="336"/>
      <c r="Q53" s="336"/>
      <c r="R53" s="336"/>
      <c r="S53" s="336"/>
      <c r="T53" s="336"/>
      <c r="U53" s="336"/>
      <c r="V53" s="336"/>
      <c r="W53" s="336"/>
      <c r="X53" s="336"/>
      <c r="Y53" s="106"/>
      <c r="Z53" s="96"/>
      <c r="AA53" s="94"/>
    </row>
    <row r="54" spans="2:27" ht="15" customHeight="1">
      <c r="B54" s="108"/>
      <c r="C54" s="336"/>
      <c r="D54" s="336"/>
      <c r="E54" s="336"/>
      <c r="F54" s="336"/>
      <c r="G54" s="336"/>
      <c r="H54" s="336"/>
      <c r="I54" s="336"/>
      <c r="J54" s="336"/>
      <c r="K54" s="336"/>
      <c r="L54" s="336"/>
      <c r="M54" s="336"/>
      <c r="N54" s="336"/>
      <c r="O54" s="336"/>
      <c r="P54" s="336"/>
      <c r="Q54" s="336"/>
      <c r="R54" s="336"/>
      <c r="S54" s="336"/>
      <c r="T54" s="336"/>
      <c r="U54" s="336"/>
      <c r="V54" s="336"/>
      <c r="W54" s="336"/>
      <c r="X54" s="336"/>
      <c r="Y54" s="106"/>
      <c r="Z54" s="96"/>
      <c r="AA54" s="94"/>
    </row>
    <row r="55" spans="2:27" ht="15.6" customHeight="1">
      <c r="B55" s="389" t="s">
        <v>678</v>
      </c>
      <c r="C55" s="390"/>
      <c r="D55" s="390"/>
      <c r="E55" s="390"/>
      <c r="F55" s="390"/>
      <c r="G55" s="390"/>
      <c r="H55" s="390"/>
      <c r="I55" s="390"/>
      <c r="J55" s="390"/>
      <c r="K55" s="390"/>
      <c r="L55" s="390"/>
      <c r="M55" s="390"/>
      <c r="N55" s="390"/>
      <c r="O55" s="390"/>
      <c r="P55" s="390"/>
      <c r="Q55" s="390"/>
      <c r="R55" s="390"/>
      <c r="S55" s="390"/>
      <c r="T55" s="390"/>
      <c r="U55" s="390"/>
      <c r="V55" s="390"/>
      <c r="W55" s="390"/>
      <c r="X55" s="391"/>
      <c r="Y55" s="106"/>
      <c r="Z55" s="96"/>
      <c r="AA55" s="94"/>
    </row>
    <row r="56" spans="2:27" ht="26.65" customHeight="1">
      <c r="B56" s="109" t="s">
        <v>679</v>
      </c>
      <c r="C56" s="323" t="s">
        <v>680</v>
      </c>
      <c r="D56" s="324"/>
      <c r="E56" s="324"/>
      <c r="F56" s="324"/>
      <c r="G56" s="324"/>
      <c r="H56" s="324"/>
      <c r="I56" s="324"/>
      <c r="J56" s="324"/>
      <c r="K56" s="324"/>
      <c r="L56" s="324"/>
      <c r="M56" s="325"/>
      <c r="N56" s="392" t="s">
        <v>681</v>
      </c>
      <c r="O56" s="393"/>
      <c r="P56" s="323" t="s">
        <v>682</v>
      </c>
      <c r="Q56" s="324"/>
      <c r="R56" s="324"/>
      <c r="S56" s="324"/>
      <c r="T56" s="324"/>
      <c r="U56" s="324"/>
      <c r="V56" s="324"/>
      <c r="W56" s="324"/>
      <c r="X56" s="325"/>
    </row>
    <row r="57" spans="2:27" ht="24.6" customHeight="1">
      <c r="B57" s="109" t="s">
        <v>683</v>
      </c>
      <c r="C57" s="323" t="s">
        <v>684</v>
      </c>
      <c r="D57" s="324"/>
      <c r="E57" s="324"/>
      <c r="F57" s="324"/>
      <c r="G57" s="324"/>
      <c r="H57" s="324"/>
      <c r="I57" s="324"/>
      <c r="J57" s="324"/>
      <c r="K57" s="324"/>
      <c r="L57" s="324"/>
      <c r="M57" s="325"/>
      <c r="N57" s="392" t="s">
        <v>681</v>
      </c>
      <c r="O57" s="393"/>
      <c r="P57" s="323" t="s">
        <v>685</v>
      </c>
      <c r="Q57" s="324"/>
      <c r="R57" s="324"/>
      <c r="S57" s="324"/>
      <c r="T57" s="324"/>
      <c r="U57" s="324"/>
      <c r="V57" s="324"/>
      <c r="W57" s="324"/>
      <c r="X57" s="325"/>
    </row>
    <row r="58" spans="2:27" ht="27.6" customHeight="1">
      <c r="B58" s="109" t="s">
        <v>686</v>
      </c>
      <c r="C58" s="323" t="s">
        <v>684</v>
      </c>
      <c r="D58" s="324"/>
      <c r="E58" s="324"/>
      <c r="F58" s="324"/>
      <c r="G58" s="324"/>
      <c r="H58" s="324"/>
      <c r="I58" s="324"/>
      <c r="J58" s="324"/>
      <c r="K58" s="324"/>
      <c r="L58" s="324"/>
      <c r="M58" s="325"/>
      <c r="N58" s="392" t="s">
        <v>681</v>
      </c>
      <c r="O58" s="393"/>
      <c r="P58" s="323" t="s">
        <v>685</v>
      </c>
      <c r="Q58" s="324"/>
      <c r="R58" s="324"/>
      <c r="S58" s="324"/>
      <c r="T58" s="324"/>
      <c r="U58" s="324"/>
      <c r="V58" s="324"/>
      <c r="W58" s="324"/>
      <c r="X58" s="325"/>
    </row>
    <row r="59" spans="2:27" ht="13.5" customHeight="1">
      <c r="B59" s="389" t="s">
        <v>687</v>
      </c>
      <c r="C59" s="390"/>
      <c r="D59" s="390"/>
      <c r="E59" s="390"/>
      <c r="F59" s="390"/>
      <c r="G59" s="390"/>
      <c r="H59" s="390"/>
      <c r="I59" s="390"/>
      <c r="J59" s="390"/>
      <c r="K59" s="390"/>
      <c r="L59" s="390"/>
      <c r="M59" s="390"/>
      <c r="N59" s="390"/>
      <c r="O59" s="390"/>
      <c r="P59" s="390"/>
      <c r="Q59" s="390"/>
      <c r="R59" s="390"/>
      <c r="S59" s="390"/>
      <c r="T59" s="390"/>
      <c r="U59" s="390"/>
      <c r="V59" s="390"/>
      <c r="W59" s="390"/>
      <c r="X59" s="391"/>
    </row>
    <row r="60" spans="2:27" ht="21" customHeight="1">
      <c r="B60" s="110" t="s">
        <v>688</v>
      </c>
      <c r="C60" s="323" t="s">
        <v>689</v>
      </c>
      <c r="D60" s="324"/>
      <c r="E60" s="324"/>
      <c r="F60" s="324"/>
      <c r="G60" s="324"/>
      <c r="H60" s="324"/>
      <c r="I60" s="324"/>
      <c r="J60" s="324"/>
      <c r="K60" s="324"/>
      <c r="L60" s="324"/>
      <c r="M60" s="325"/>
      <c r="N60" s="392" t="s">
        <v>681</v>
      </c>
      <c r="O60" s="393"/>
      <c r="P60" s="323" t="s">
        <v>690</v>
      </c>
      <c r="Q60" s="324"/>
      <c r="R60" s="324"/>
      <c r="S60" s="324"/>
      <c r="T60" s="324"/>
      <c r="U60" s="324"/>
      <c r="V60" s="324"/>
      <c r="W60" s="324"/>
      <c r="X60" s="325"/>
    </row>
    <row r="61" spans="2:27" ht="21" customHeight="1">
      <c r="B61" s="110" t="s">
        <v>688</v>
      </c>
      <c r="C61" s="323" t="s">
        <v>691</v>
      </c>
      <c r="D61" s="324"/>
      <c r="E61" s="324"/>
      <c r="F61" s="324"/>
      <c r="G61" s="324"/>
      <c r="H61" s="324"/>
      <c r="I61" s="324"/>
      <c r="J61" s="324"/>
      <c r="K61" s="324"/>
      <c r="L61" s="324"/>
      <c r="M61" s="325"/>
      <c r="N61" s="392" t="s">
        <v>681</v>
      </c>
      <c r="O61" s="393"/>
      <c r="P61" s="323" t="s">
        <v>690</v>
      </c>
      <c r="Q61" s="324"/>
      <c r="R61" s="324"/>
      <c r="S61" s="324"/>
      <c r="T61" s="324"/>
      <c r="U61" s="324"/>
      <c r="V61" s="324"/>
      <c r="W61" s="324"/>
      <c r="X61" s="325"/>
    </row>
  </sheetData>
  <sheetProtection selectLockedCells="1" selectUnlockedCells="1"/>
  <mergeCells count="185">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9:I39"/>
    <mergeCell ref="J39:K39"/>
    <mergeCell ref="N39:O39"/>
    <mergeCell ref="P39:R39"/>
    <mergeCell ref="H36:I36"/>
    <mergeCell ref="J36:K36"/>
    <mergeCell ref="N36:O36"/>
    <mergeCell ref="P36:R36"/>
    <mergeCell ref="H37:I37"/>
    <mergeCell ref="J37:K37"/>
    <mergeCell ref="N37:O37"/>
    <mergeCell ref="P37:R37"/>
    <mergeCell ref="N34:O34"/>
    <mergeCell ref="P34:R34"/>
    <mergeCell ref="B35:E35"/>
    <mergeCell ref="H35:I35"/>
    <mergeCell ref="J35:K35"/>
    <mergeCell ref="N35:O35"/>
    <mergeCell ref="P35:R35"/>
    <mergeCell ref="H38:I38"/>
    <mergeCell ref="J38:K38"/>
    <mergeCell ref="N38:O38"/>
    <mergeCell ref="P38:R38"/>
    <mergeCell ref="S30:X30"/>
    <mergeCell ref="E31:E34"/>
    <mergeCell ref="J31:K31"/>
    <mergeCell ref="S31:X42"/>
    <mergeCell ref="H32:I32"/>
    <mergeCell ref="J32:K32"/>
    <mergeCell ref="B27:C27"/>
    <mergeCell ref="D27:H27"/>
    <mergeCell ref="I27:M27"/>
    <mergeCell ref="N27:S27"/>
    <mergeCell ref="T27:X27"/>
    <mergeCell ref="B28:X28"/>
    <mergeCell ref="N32:O32"/>
    <mergeCell ref="P32:R32"/>
    <mergeCell ref="H33:I33"/>
    <mergeCell ref="J33:K33"/>
    <mergeCell ref="N33:O33"/>
    <mergeCell ref="P33:R33"/>
    <mergeCell ref="H30:I31"/>
    <mergeCell ref="J30:M30"/>
    <mergeCell ref="N30:O31"/>
    <mergeCell ref="P30:R31"/>
    <mergeCell ref="H34:I34"/>
    <mergeCell ref="J34:K34"/>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B6EB0-F009-43E4-A82C-6FF6EC348318}">
  <sheetPr>
    <pageSetUpPr fitToPage="1"/>
  </sheetPr>
  <dimension ref="B1:AC61"/>
  <sheetViews>
    <sheetView showGridLines="0" view="pageBreakPreview" topLeftCell="A31" zoomScaleNormal="100" zoomScaleSheetLayoutView="100" workbookViewId="0">
      <selection activeCell="C56" sqref="C56:M56"/>
    </sheetView>
  </sheetViews>
  <sheetFormatPr baseColWidth="10" defaultColWidth="5.28515625" defaultRowHeight="13.5" customHeight="1"/>
  <cols>
    <col min="1" max="1" width="5.28515625" style="75"/>
    <col min="2" max="2" width="15" style="75" customWidth="1"/>
    <col min="3" max="3" width="12.140625" style="75" customWidth="1"/>
    <col min="4" max="4" width="13.140625" style="111" customWidth="1"/>
    <col min="5" max="5" width="9.42578125" style="111" customWidth="1"/>
    <col min="6" max="12" width="7.7109375" style="75" customWidth="1"/>
    <col min="13" max="13" width="12.28515625" style="75" customWidth="1"/>
    <col min="14" max="23" width="7.7109375" style="75" customWidth="1"/>
    <col min="24" max="24" width="10.85546875" style="75" customWidth="1"/>
    <col min="25" max="25" width="42.28515625" style="75" customWidth="1"/>
    <col min="26" max="26" width="12.140625" style="75" customWidth="1"/>
    <col min="27" max="27" width="30.5703125" style="75" customWidth="1"/>
    <col min="28" max="28" width="16.85546875" style="76" customWidth="1"/>
    <col min="29" max="29" width="5.28515625" style="76"/>
    <col min="30" max="16384" width="5.28515625" style="75"/>
  </cols>
  <sheetData>
    <row r="1" spans="2:27" ht="15.6" customHeight="1">
      <c r="B1" s="314"/>
      <c r="C1" s="314"/>
      <c r="D1" s="314" t="s">
        <v>0</v>
      </c>
      <c r="E1" s="314"/>
      <c r="F1" s="314"/>
      <c r="G1" s="314"/>
      <c r="H1" s="314"/>
      <c r="I1" s="314"/>
      <c r="J1" s="314"/>
      <c r="K1" s="314"/>
      <c r="L1" s="314"/>
      <c r="M1" s="314"/>
      <c r="N1" s="314"/>
      <c r="O1" s="314"/>
      <c r="P1" s="314"/>
      <c r="Q1" s="314"/>
      <c r="R1" s="314"/>
      <c r="S1" s="321" t="s">
        <v>1</v>
      </c>
      <c r="T1" s="321"/>
      <c r="U1" s="321"/>
      <c r="V1" s="321" t="s">
        <v>609</v>
      </c>
      <c r="W1" s="321"/>
      <c r="X1" s="321"/>
    </row>
    <row r="2" spans="2:27" ht="12.75">
      <c r="B2" s="314"/>
      <c r="C2" s="314"/>
      <c r="D2" s="314"/>
      <c r="E2" s="314"/>
      <c r="F2" s="314"/>
      <c r="G2" s="314"/>
      <c r="H2" s="314"/>
      <c r="I2" s="314"/>
      <c r="J2" s="314"/>
      <c r="K2" s="314"/>
      <c r="L2" s="314"/>
      <c r="M2" s="314"/>
      <c r="N2" s="314"/>
      <c r="O2" s="314"/>
      <c r="P2" s="314"/>
      <c r="Q2" s="314"/>
      <c r="R2" s="314"/>
      <c r="S2" s="321" t="s">
        <v>3</v>
      </c>
      <c r="T2" s="321"/>
      <c r="U2" s="321"/>
      <c r="V2" s="322" t="s">
        <v>610</v>
      </c>
      <c r="W2" s="322"/>
      <c r="X2" s="322"/>
    </row>
    <row r="3" spans="2:27" ht="12.75">
      <c r="B3" s="314"/>
      <c r="C3" s="314"/>
      <c r="D3" s="314" t="s">
        <v>611</v>
      </c>
      <c r="E3" s="314"/>
      <c r="F3" s="314"/>
      <c r="G3" s="314"/>
      <c r="H3" s="314"/>
      <c r="I3" s="314"/>
      <c r="J3" s="314"/>
      <c r="K3" s="314"/>
      <c r="L3" s="314"/>
      <c r="M3" s="314"/>
      <c r="N3" s="314"/>
      <c r="O3" s="314"/>
      <c r="P3" s="314"/>
      <c r="Q3" s="314"/>
      <c r="R3" s="314"/>
      <c r="S3" s="321" t="s">
        <v>5</v>
      </c>
      <c r="T3" s="321"/>
      <c r="U3" s="321"/>
      <c r="V3" s="321" t="s">
        <v>6</v>
      </c>
      <c r="W3" s="321"/>
      <c r="X3" s="321"/>
    </row>
    <row r="4" spans="2:27" ht="15.6" customHeight="1">
      <c r="B4" s="314"/>
      <c r="C4" s="314"/>
      <c r="D4" s="314"/>
      <c r="E4" s="314"/>
      <c r="F4" s="314"/>
      <c r="G4" s="314"/>
      <c r="H4" s="314"/>
      <c r="I4" s="314"/>
      <c r="J4" s="314"/>
      <c r="K4" s="314"/>
      <c r="L4" s="314"/>
      <c r="M4" s="314"/>
      <c r="N4" s="314"/>
      <c r="O4" s="314"/>
      <c r="P4" s="314"/>
      <c r="Q4" s="314"/>
      <c r="R4" s="314"/>
      <c r="S4" s="321" t="s">
        <v>612</v>
      </c>
      <c r="T4" s="321"/>
      <c r="U4" s="321"/>
      <c r="V4" s="313">
        <v>44725</v>
      </c>
      <c r="W4" s="314"/>
      <c r="X4" s="314"/>
    </row>
    <row r="5" spans="2:27" ht="9" customHeight="1">
      <c r="B5" s="315"/>
      <c r="C5" s="316"/>
      <c r="D5" s="316"/>
      <c r="E5" s="316"/>
      <c r="F5" s="316"/>
      <c r="G5" s="316"/>
      <c r="H5" s="316"/>
      <c r="I5" s="316"/>
      <c r="J5" s="316"/>
      <c r="K5" s="316"/>
      <c r="L5" s="316"/>
      <c r="M5" s="316"/>
      <c r="N5" s="316"/>
      <c r="O5" s="316"/>
      <c r="P5" s="316"/>
      <c r="Q5" s="316"/>
      <c r="R5" s="316"/>
      <c r="S5" s="316"/>
      <c r="T5" s="316"/>
      <c r="U5" s="316"/>
      <c r="V5" s="316"/>
      <c r="W5" s="316"/>
      <c r="X5" s="317"/>
    </row>
    <row r="6" spans="2:27" ht="18.600000000000001" customHeight="1">
      <c r="B6" s="318" t="s">
        <v>613</v>
      </c>
      <c r="C6" s="319"/>
      <c r="D6" s="319"/>
      <c r="E6" s="319"/>
      <c r="F6" s="319"/>
      <c r="G6" s="319"/>
      <c r="H6" s="319"/>
      <c r="I6" s="319"/>
      <c r="J6" s="319"/>
      <c r="K6" s="319"/>
      <c r="L6" s="319"/>
      <c r="M6" s="319"/>
      <c r="N6" s="319"/>
      <c r="O6" s="319"/>
      <c r="P6" s="319"/>
      <c r="Q6" s="319"/>
      <c r="R6" s="319"/>
      <c r="S6" s="319"/>
      <c r="T6" s="319"/>
      <c r="U6" s="319"/>
      <c r="V6" s="319"/>
      <c r="W6" s="319"/>
      <c r="X6" s="320"/>
    </row>
    <row r="7" spans="2:27" ht="16.899999999999999" customHeight="1">
      <c r="B7" s="315" t="s">
        <v>614</v>
      </c>
      <c r="C7" s="316"/>
      <c r="D7" s="316"/>
      <c r="E7" s="316"/>
      <c r="F7" s="316"/>
      <c r="G7" s="316"/>
      <c r="H7" s="317"/>
      <c r="I7" s="315" t="s">
        <v>615</v>
      </c>
      <c r="J7" s="316"/>
      <c r="K7" s="316"/>
      <c r="L7" s="316"/>
      <c r="M7" s="316"/>
      <c r="N7" s="316"/>
      <c r="O7" s="316"/>
      <c r="P7" s="316"/>
      <c r="Q7" s="316"/>
      <c r="R7" s="316"/>
      <c r="S7" s="316"/>
      <c r="T7" s="317"/>
      <c r="U7" s="315" t="s">
        <v>616</v>
      </c>
      <c r="V7" s="316"/>
      <c r="W7" s="316"/>
      <c r="X7" s="317"/>
    </row>
    <row r="8" spans="2:27" ht="26.65" customHeight="1">
      <c r="B8" s="326" t="s">
        <v>561</v>
      </c>
      <c r="C8" s="327"/>
      <c r="D8" s="327"/>
      <c r="E8" s="327"/>
      <c r="F8" s="327"/>
      <c r="G8" s="327"/>
      <c r="H8" s="328"/>
      <c r="I8" s="326" t="s">
        <v>70</v>
      </c>
      <c r="J8" s="327"/>
      <c r="K8" s="327"/>
      <c r="L8" s="327"/>
      <c r="M8" s="327"/>
      <c r="N8" s="327"/>
      <c r="O8" s="327"/>
      <c r="P8" s="327"/>
      <c r="Q8" s="327"/>
      <c r="R8" s="327"/>
      <c r="S8" s="327"/>
      <c r="T8" s="328"/>
      <c r="U8" s="326" t="s">
        <v>560</v>
      </c>
      <c r="V8" s="327"/>
      <c r="W8" s="327"/>
      <c r="X8" s="328"/>
    </row>
    <row r="9" spans="2:27" ht="19.149999999999999" customHeight="1">
      <c r="B9" s="318" t="s">
        <v>617</v>
      </c>
      <c r="C9" s="319"/>
      <c r="D9" s="319"/>
      <c r="E9" s="319"/>
      <c r="F9" s="319"/>
      <c r="G9" s="319"/>
      <c r="H9" s="319"/>
      <c r="I9" s="319"/>
      <c r="J9" s="319"/>
      <c r="K9" s="319"/>
      <c r="L9" s="319"/>
      <c r="M9" s="319"/>
      <c r="N9" s="319"/>
      <c r="O9" s="319"/>
      <c r="P9" s="319"/>
      <c r="Q9" s="319"/>
      <c r="R9" s="319"/>
      <c r="S9" s="319"/>
      <c r="T9" s="319"/>
      <c r="U9" s="319"/>
      <c r="V9" s="319"/>
      <c r="W9" s="319"/>
      <c r="X9" s="320"/>
    </row>
    <row r="10" spans="2:27" ht="15" customHeight="1">
      <c r="B10" s="314" t="s">
        <v>618</v>
      </c>
      <c r="C10" s="314"/>
      <c r="D10" s="314"/>
      <c r="E10" s="314"/>
      <c r="F10" s="314"/>
      <c r="G10" s="315" t="s">
        <v>619</v>
      </c>
      <c r="H10" s="316"/>
      <c r="I10" s="316"/>
      <c r="J10" s="316"/>
      <c r="K10" s="316"/>
      <c r="L10" s="316"/>
      <c r="M10" s="316"/>
      <c r="N10" s="316"/>
      <c r="O10" s="317"/>
      <c r="P10" s="315" t="s">
        <v>620</v>
      </c>
      <c r="Q10" s="316"/>
      <c r="R10" s="316"/>
      <c r="S10" s="316"/>
      <c r="T10" s="316"/>
      <c r="U10" s="317"/>
      <c r="V10" s="315" t="s">
        <v>3</v>
      </c>
      <c r="W10" s="316"/>
      <c r="X10" s="317"/>
    </row>
    <row r="11" spans="2:27" ht="34.9" customHeight="1">
      <c r="B11" s="323" t="s">
        <v>692</v>
      </c>
      <c r="C11" s="324"/>
      <c r="D11" s="324"/>
      <c r="E11" s="324"/>
      <c r="F11" s="325"/>
      <c r="G11" s="323" t="s">
        <v>556</v>
      </c>
      <c r="H11" s="324"/>
      <c r="I11" s="324"/>
      <c r="J11" s="324"/>
      <c r="K11" s="324"/>
      <c r="L11" s="324"/>
      <c r="M11" s="324"/>
      <c r="N11" s="324"/>
      <c r="O11" s="325"/>
      <c r="P11" s="326" t="s">
        <v>693</v>
      </c>
      <c r="Q11" s="327"/>
      <c r="R11" s="327"/>
      <c r="S11" s="327"/>
      <c r="T11" s="327"/>
      <c r="U11" s="328"/>
      <c r="V11" s="329" t="s">
        <v>623</v>
      </c>
      <c r="W11" s="330"/>
      <c r="X11" s="331"/>
    </row>
    <row r="12" spans="2:27" ht="49.9" customHeight="1">
      <c r="B12" s="314" t="s">
        <v>624</v>
      </c>
      <c r="C12" s="314"/>
      <c r="D12" s="314"/>
      <c r="E12" s="314"/>
      <c r="F12" s="314" t="s">
        <v>625</v>
      </c>
      <c r="G12" s="314"/>
      <c r="H12" s="314"/>
      <c r="I12" s="314"/>
      <c r="J12" s="314"/>
      <c r="K12" s="314"/>
      <c r="L12" s="314"/>
      <c r="M12" s="314"/>
      <c r="N12" s="332" t="s">
        <v>626</v>
      </c>
      <c r="O12" s="332"/>
      <c r="P12" s="332"/>
      <c r="Q12" s="332"/>
      <c r="R12" s="332"/>
      <c r="S12" s="314" t="s">
        <v>627</v>
      </c>
      <c r="T12" s="314"/>
      <c r="U12" s="314"/>
      <c r="V12" s="314"/>
      <c r="W12" s="314"/>
      <c r="X12" s="314"/>
    </row>
    <row r="13" spans="2:27" ht="81.599999999999994" customHeight="1">
      <c r="B13" s="336" t="s">
        <v>551</v>
      </c>
      <c r="C13" s="336"/>
      <c r="D13" s="336"/>
      <c r="E13" s="336"/>
      <c r="F13" s="336" t="s">
        <v>62</v>
      </c>
      <c r="G13" s="336"/>
      <c r="H13" s="336"/>
      <c r="I13" s="336"/>
      <c r="J13" s="336"/>
      <c r="K13" s="336"/>
      <c r="L13" s="336"/>
      <c r="M13" s="336"/>
      <c r="N13" s="336" t="s">
        <v>591</v>
      </c>
      <c r="O13" s="336"/>
      <c r="P13" s="336"/>
      <c r="Q13" s="336"/>
      <c r="R13" s="336"/>
      <c r="S13" s="336" t="s">
        <v>591</v>
      </c>
      <c r="T13" s="336"/>
      <c r="U13" s="336"/>
      <c r="V13" s="336"/>
      <c r="W13" s="336"/>
      <c r="X13" s="336"/>
    </row>
    <row r="14" spans="2:27" ht="16.149999999999999" customHeight="1">
      <c r="B14" s="339" t="s">
        <v>628</v>
      </c>
      <c r="C14" s="340"/>
      <c r="D14" s="340"/>
      <c r="E14" s="340"/>
      <c r="F14" s="341"/>
      <c r="G14" s="345" t="s">
        <v>629</v>
      </c>
      <c r="H14" s="346"/>
      <c r="I14" s="346"/>
      <c r="J14" s="347"/>
      <c r="K14" s="339" t="s">
        <v>630</v>
      </c>
      <c r="L14" s="340"/>
      <c r="M14" s="340"/>
      <c r="N14" s="341"/>
      <c r="O14" s="315" t="s">
        <v>631</v>
      </c>
      <c r="P14" s="316"/>
      <c r="Q14" s="316"/>
      <c r="R14" s="316"/>
      <c r="S14" s="316"/>
      <c r="T14" s="316"/>
      <c r="U14" s="316"/>
      <c r="V14" s="316"/>
      <c r="W14" s="316"/>
      <c r="X14" s="317"/>
      <c r="Y14" s="77"/>
      <c r="Z14" s="77"/>
      <c r="AA14" s="77"/>
    </row>
    <row r="15" spans="2:27" ht="64.900000000000006" customHeight="1">
      <c r="B15" s="342"/>
      <c r="C15" s="343"/>
      <c r="D15" s="343"/>
      <c r="E15" s="343"/>
      <c r="F15" s="344"/>
      <c r="G15" s="348"/>
      <c r="H15" s="349"/>
      <c r="I15" s="349"/>
      <c r="J15" s="350"/>
      <c r="K15" s="342"/>
      <c r="L15" s="343"/>
      <c r="M15" s="343"/>
      <c r="N15" s="344"/>
      <c r="O15" s="315" t="s">
        <v>632</v>
      </c>
      <c r="P15" s="316"/>
      <c r="Q15" s="316"/>
      <c r="R15" s="317"/>
      <c r="S15" s="333" t="s">
        <v>633</v>
      </c>
      <c r="T15" s="334"/>
      <c r="U15" s="335"/>
      <c r="V15" s="333" t="s">
        <v>634</v>
      </c>
      <c r="W15" s="334"/>
      <c r="X15" s="335"/>
      <c r="Y15" s="77"/>
      <c r="Z15" s="77"/>
      <c r="AA15" s="77"/>
    </row>
    <row r="16" spans="2:27" ht="25.9" customHeight="1">
      <c r="B16" s="336" t="s">
        <v>694</v>
      </c>
      <c r="C16" s="336"/>
      <c r="D16" s="336"/>
      <c r="E16" s="336"/>
      <c r="F16" s="336"/>
      <c r="G16" s="337" t="s">
        <v>581</v>
      </c>
      <c r="H16" s="337"/>
      <c r="I16" s="337"/>
      <c r="J16" s="337"/>
      <c r="K16" s="337">
        <v>0.8</v>
      </c>
      <c r="L16" s="337"/>
      <c r="M16" s="337"/>
      <c r="N16" s="337"/>
      <c r="O16" s="78" t="s">
        <v>636</v>
      </c>
      <c r="P16" s="78" t="s">
        <v>637</v>
      </c>
      <c r="Q16" s="78" t="s">
        <v>638</v>
      </c>
      <c r="R16" s="78" t="s">
        <v>639</v>
      </c>
      <c r="S16" s="336" t="s">
        <v>640</v>
      </c>
      <c r="T16" s="336"/>
      <c r="U16" s="336"/>
      <c r="V16" s="338" t="s">
        <v>637</v>
      </c>
      <c r="W16" s="338"/>
      <c r="X16" s="338"/>
    </row>
    <row r="17" spans="2:27" ht="88.9" customHeight="1">
      <c r="B17" s="336"/>
      <c r="C17" s="336"/>
      <c r="D17" s="336"/>
      <c r="E17" s="336"/>
      <c r="F17" s="336"/>
      <c r="G17" s="337"/>
      <c r="H17" s="337"/>
      <c r="I17" s="337"/>
      <c r="J17" s="337"/>
      <c r="K17" s="337"/>
      <c r="L17" s="337"/>
      <c r="M17" s="337"/>
      <c r="N17" s="337"/>
      <c r="O17" s="79" t="s">
        <v>591</v>
      </c>
      <c r="P17" s="79">
        <v>0.8</v>
      </c>
      <c r="Q17" s="79">
        <v>0.8</v>
      </c>
      <c r="R17" s="79">
        <v>0.8</v>
      </c>
      <c r="S17" s="336"/>
      <c r="T17" s="336"/>
      <c r="U17" s="336"/>
      <c r="V17" s="338"/>
      <c r="W17" s="338"/>
      <c r="X17" s="338"/>
    </row>
    <row r="18" spans="2:27" ht="18" customHeight="1">
      <c r="B18" s="318" t="s">
        <v>641</v>
      </c>
      <c r="C18" s="319"/>
      <c r="D18" s="319"/>
      <c r="E18" s="319"/>
      <c r="F18" s="319"/>
      <c r="G18" s="319"/>
      <c r="H18" s="319"/>
      <c r="I18" s="319"/>
      <c r="J18" s="319"/>
      <c r="K18" s="319"/>
      <c r="L18" s="319"/>
      <c r="M18" s="319"/>
      <c r="N18" s="319"/>
      <c r="O18" s="319"/>
      <c r="P18" s="319"/>
      <c r="Q18" s="319"/>
      <c r="R18" s="319"/>
      <c r="S18" s="319"/>
      <c r="T18" s="319"/>
      <c r="U18" s="319"/>
      <c r="V18" s="319"/>
      <c r="W18" s="319"/>
      <c r="X18" s="320"/>
      <c r="Z18" s="75" t="s">
        <v>140</v>
      </c>
    </row>
    <row r="19" spans="2:27" ht="34.9" customHeight="1">
      <c r="B19" s="351" t="s">
        <v>642</v>
      </c>
      <c r="C19" s="345" t="s">
        <v>643</v>
      </c>
      <c r="D19" s="347"/>
      <c r="E19" s="345" t="s">
        <v>644</v>
      </c>
      <c r="F19" s="347"/>
      <c r="G19" s="353" t="s">
        <v>645</v>
      </c>
      <c r="H19" s="354"/>
      <c r="I19" s="354"/>
      <c r="J19" s="354"/>
      <c r="K19" s="354"/>
      <c r="L19" s="354"/>
      <c r="M19" s="354"/>
      <c r="N19" s="354"/>
      <c r="O19" s="354"/>
      <c r="P19" s="354"/>
      <c r="Q19" s="354"/>
      <c r="R19" s="355"/>
      <c r="S19" s="345" t="s">
        <v>646</v>
      </c>
      <c r="T19" s="346"/>
      <c r="U19" s="346"/>
      <c r="V19" s="346"/>
      <c r="W19" s="346"/>
      <c r="X19" s="347"/>
    </row>
    <row r="20" spans="2:27" ht="28.5" customHeight="1">
      <c r="B20" s="352"/>
      <c r="C20" s="348"/>
      <c r="D20" s="350"/>
      <c r="E20" s="348"/>
      <c r="F20" s="350"/>
      <c r="G20" s="315" t="s">
        <v>647</v>
      </c>
      <c r="H20" s="316"/>
      <c r="I20" s="317"/>
      <c r="J20" s="315" t="s">
        <v>648</v>
      </c>
      <c r="K20" s="316"/>
      <c r="L20" s="317"/>
      <c r="M20" s="333" t="s">
        <v>649</v>
      </c>
      <c r="N20" s="334"/>
      <c r="O20" s="335"/>
      <c r="P20" s="333" t="s">
        <v>650</v>
      </c>
      <c r="Q20" s="334"/>
      <c r="R20" s="335"/>
      <c r="S20" s="348"/>
      <c r="T20" s="349"/>
      <c r="U20" s="349"/>
      <c r="V20" s="349"/>
      <c r="W20" s="349"/>
      <c r="X20" s="350"/>
    </row>
    <row r="21" spans="2:27" ht="43.9" customHeight="1">
      <c r="B21" s="80" t="s">
        <v>555</v>
      </c>
      <c r="C21" s="323" t="s">
        <v>570</v>
      </c>
      <c r="D21" s="325"/>
      <c r="E21" s="356">
        <v>0.8</v>
      </c>
      <c r="F21" s="357"/>
      <c r="G21" s="356">
        <v>0.8</v>
      </c>
      <c r="H21" s="324"/>
      <c r="I21" s="325"/>
      <c r="J21" s="356" t="s">
        <v>695</v>
      </c>
      <c r="K21" s="324"/>
      <c r="L21" s="325"/>
      <c r="M21" s="356" t="s">
        <v>696</v>
      </c>
      <c r="N21" s="324"/>
      <c r="O21" s="325"/>
      <c r="P21" s="323" t="s">
        <v>540</v>
      </c>
      <c r="Q21" s="324"/>
      <c r="R21" s="325"/>
      <c r="S21" s="323" t="s">
        <v>653</v>
      </c>
      <c r="T21" s="324"/>
      <c r="U21" s="324"/>
      <c r="V21" s="324"/>
      <c r="W21" s="324"/>
      <c r="X21" s="325"/>
    </row>
    <row r="22" spans="2:27" ht="25.15" customHeight="1">
      <c r="B22" s="314" t="s">
        <v>654</v>
      </c>
      <c r="C22" s="314"/>
      <c r="D22" s="314"/>
      <c r="E22" s="314"/>
      <c r="F22" s="314"/>
      <c r="G22" s="314"/>
      <c r="H22" s="314"/>
      <c r="I22" s="314"/>
      <c r="J22" s="314"/>
      <c r="K22" s="314"/>
      <c r="L22" s="314"/>
      <c r="M22" s="314"/>
      <c r="N22" s="314" t="s">
        <v>655</v>
      </c>
      <c r="O22" s="314"/>
      <c r="P22" s="314"/>
      <c r="Q22" s="314"/>
      <c r="R22" s="314"/>
      <c r="S22" s="314"/>
      <c r="T22" s="314"/>
      <c r="U22" s="314"/>
      <c r="V22" s="314"/>
      <c r="W22" s="314"/>
      <c r="X22" s="314"/>
    </row>
    <row r="23" spans="2:27" ht="45.4" customHeight="1">
      <c r="B23" s="336" t="s">
        <v>697</v>
      </c>
      <c r="C23" s="336"/>
      <c r="D23" s="336"/>
      <c r="E23" s="336"/>
      <c r="F23" s="336"/>
      <c r="G23" s="336"/>
      <c r="H23" s="336"/>
      <c r="I23" s="336"/>
      <c r="J23" s="336"/>
      <c r="K23" s="336"/>
      <c r="L23" s="336"/>
      <c r="M23" s="336"/>
      <c r="N23" s="336" t="s">
        <v>698</v>
      </c>
      <c r="O23" s="336"/>
      <c r="P23" s="336"/>
      <c r="Q23" s="336"/>
      <c r="R23" s="336"/>
      <c r="S23" s="336"/>
      <c r="T23" s="336"/>
      <c r="U23" s="336"/>
      <c r="V23" s="336"/>
      <c r="W23" s="336"/>
      <c r="X23" s="336"/>
      <c r="AA23" s="81"/>
    </row>
    <row r="24" spans="2:27" ht="19.149999999999999" customHeight="1">
      <c r="B24" s="394" t="s">
        <v>658</v>
      </c>
      <c r="C24" s="395"/>
      <c r="D24" s="395"/>
      <c r="E24" s="395"/>
      <c r="F24" s="395"/>
      <c r="G24" s="395"/>
      <c r="H24" s="395"/>
      <c r="I24" s="395"/>
      <c r="J24" s="395"/>
      <c r="K24" s="395"/>
      <c r="L24" s="395"/>
      <c r="M24" s="395"/>
      <c r="N24" s="395"/>
      <c r="O24" s="395"/>
      <c r="P24" s="395"/>
      <c r="Q24" s="395"/>
      <c r="R24" s="395"/>
      <c r="S24" s="395"/>
      <c r="T24" s="395"/>
      <c r="U24" s="395"/>
      <c r="V24" s="395"/>
      <c r="W24" s="395"/>
      <c r="X24" s="396"/>
    </row>
    <row r="25" spans="2:27" ht="19.149999999999999" customHeight="1">
      <c r="B25" s="403" t="s">
        <v>659</v>
      </c>
      <c r="C25" s="403"/>
      <c r="D25" s="400" t="s">
        <v>699</v>
      </c>
      <c r="E25" s="400"/>
      <c r="F25" s="398" t="s">
        <v>700</v>
      </c>
      <c r="G25" s="398"/>
      <c r="H25" s="399"/>
      <c r="I25" s="400" t="s">
        <v>701</v>
      </c>
      <c r="J25" s="400"/>
      <c r="K25" s="400"/>
      <c r="L25" s="397" t="s">
        <v>702</v>
      </c>
      <c r="M25" s="399"/>
      <c r="N25" s="400" t="s">
        <v>703</v>
      </c>
      <c r="O25" s="400"/>
      <c r="P25" s="400"/>
      <c r="Q25" s="397" t="s">
        <v>704</v>
      </c>
      <c r="R25" s="398"/>
      <c r="S25" s="399"/>
      <c r="T25" s="400" t="s">
        <v>705</v>
      </c>
      <c r="U25" s="400"/>
      <c r="V25" s="400"/>
      <c r="W25" s="401" t="s">
        <v>706</v>
      </c>
      <c r="X25" s="402"/>
    </row>
    <row r="26" spans="2:27" ht="19.149999999999999" customHeight="1">
      <c r="B26" s="403" t="s">
        <v>660</v>
      </c>
      <c r="C26" s="403"/>
      <c r="D26" s="404"/>
      <c r="E26" s="405"/>
      <c r="F26" s="404"/>
      <c r="G26" s="406"/>
      <c r="H26" s="405"/>
      <c r="I26" s="407"/>
      <c r="J26" s="408"/>
      <c r="K26" s="409"/>
      <c r="L26" s="407"/>
      <c r="M26" s="409"/>
      <c r="N26" s="407"/>
      <c r="O26" s="408"/>
      <c r="P26" s="409"/>
      <c r="Q26" s="407"/>
      <c r="R26" s="408"/>
      <c r="S26" s="409"/>
      <c r="T26" s="407"/>
      <c r="U26" s="408"/>
      <c r="V26" s="409"/>
      <c r="W26" s="407"/>
      <c r="X26" s="409"/>
      <c r="Z26" s="82"/>
      <c r="AA26" s="82"/>
    </row>
    <row r="27" spans="2:27" ht="19.149999999999999" customHeight="1">
      <c r="B27" s="403" t="s">
        <v>661</v>
      </c>
      <c r="C27" s="403"/>
      <c r="D27" s="404"/>
      <c r="E27" s="405"/>
      <c r="F27" s="404"/>
      <c r="G27" s="406"/>
      <c r="H27" s="405"/>
      <c r="I27" s="407"/>
      <c r="J27" s="408"/>
      <c r="K27" s="409"/>
      <c r="L27" s="407"/>
      <c r="M27" s="409"/>
      <c r="N27" s="407"/>
      <c r="O27" s="408"/>
      <c r="P27" s="409"/>
      <c r="Q27" s="407"/>
      <c r="R27" s="408"/>
      <c r="S27" s="409"/>
      <c r="T27" s="407"/>
      <c r="U27" s="408"/>
      <c r="V27" s="409"/>
      <c r="W27" s="407"/>
      <c r="X27" s="409"/>
      <c r="Y27" s="81"/>
    </row>
    <row r="28" spans="2:27" ht="19.899999999999999" customHeight="1">
      <c r="B28" s="411" t="s">
        <v>662</v>
      </c>
      <c r="C28" s="411"/>
      <c r="D28" s="411"/>
      <c r="E28" s="411"/>
      <c r="F28" s="411"/>
      <c r="G28" s="411"/>
      <c r="H28" s="411"/>
      <c r="I28" s="411"/>
      <c r="J28" s="411"/>
      <c r="K28" s="411"/>
      <c r="L28" s="411"/>
      <c r="M28" s="411"/>
      <c r="N28" s="411"/>
      <c r="O28" s="411"/>
      <c r="P28" s="411"/>
      <c r="Q28" s="411"/>
      <c r="R28" s="411"/>
      <c r="S28" s="411"/>
      <c r="T28" s="411"/>
      <c r="U28" s="411"/>
      <c r="V28" s="411"/>
      <c r="W28" s="411"/>
      <c r="X28" s="411"/>
    </row>
    <row r="29" spans="2:27" ht="19.899999999999999" customHeight="1">
      <c r="B29" s="112"/>
      <c r="C29" s="113"/>
      <c r="D29" s="113"/>
      <c r="E29" s="113"/>
      <c r="F29" s="113"/>
      <c r="G29" s="113"/>
      <c r="H29" s="113"/>
      <c r="I29" s="113"/>
      <c r="J29" s="113"/>
      <c r="K29" s="113"/>
      <c r="L29" s="113"/>
      <c r="M29" s="113"/>
      <c r="N29" s="113"/>
      <c r="O29" s="113"/>
      <c r="P29" s="113"/>
      <c r="Q29" s="113"/>
      <c r="R29" s="113"/>
      <c r="S29" s="113"/>
      <c r="T29" s="113"/>
      <c r="U29" s="113"/>
      <c r="V29" s="113"/>
      <c r="W29" s="113"/>
      <c r="X29" s="114"/>
    </row>
    <row r="30" spans="2:27" ht="38.25">
      <c r="B30" s="115" t="s">
        <v>663</v>
      </c>
      <c r="C30" s="116" t="s">
        <v>664</v>
      </c>
      <c r="D30" s="116" t="s">
        <v>665</v>
      </c>
      <c r="E30" s="87" t="s">
        <v>666</v>
      </c>
      <c r="F30" s="117"/>
      <c r="G30" s="117"/>
      <c r="H30" s="410"/>
      <c r="I30" s="410"/>
      <c r="J30" s="410"/>
      <c r="K30" s="410"/>
      <c r="L30" s="410"/>
      <c r="M30" s="410"/>
      <c r="N30" s="410"/>
      <c r="O30" s="410"/>
      <c r="P30" s="410"/>
      <c r="Q30" s="410"/>
      <c r="R30" s="410"/>
      <c r="S30" s="413"/>
      <c r="T30" s="413"/>
      <c r="U30" s="413"/>
      <c r="V30" s="413"/>
      <c r="W30" s="413"/>
      <c r="X30" s="414"/>
    </row>
    <row r="31" spans="2:27" ht="17.649999999999999" customHeight="1">
      <c r="B31" s="118" t="s">
        <v>699</v>
      </c>
      <c r="C31" s="119">
        <f>IF(ISERROR($D$26/$D$27),0,$D$26/$D$27)</f>
        <v>0</v>
      </c>
      <c r="D31" s="120">
        <f t="shared" ref="D31:D38" si="0">$E$21</f>
        <v>0.8</v>
      </c>
      <c r="E31" s="415">
        <f>AVERAGE(C31:C38)</f>
        <v>0</v>
      </c>
      <c r="F31" s="117"/>
      <c r="G31" s="117"/>
      <c r="H31" s="412"/>
      <c r="I31" s="412"/>
      <c r="J31" s="410"/>
      <c r="K31" s="410"/>
      <c r="L31" s="121"/>
      <c r="M31" s="122"/>
      <c r="N31" s="412"/>
      <c r="O31" s="412"/>
      <c r="P31" s="412"/>
      <c r="Q31" s="412"/>
      <c r="R31" s="412"/>
      <c r="S31" s="418"/>
      <c r="T31" s="418"/>
      <c r="U31" s="418"/>
      <c r="V31" s="418"/>
      <c r="W31" s="418"/>
      <c r="X31" s="419"/>
    </row>
    <row r="32" spans="2:27" ht="17.649999999999999" customHeight="1">
      <c r="B32" s="118" t="s">
        <v>700</v>
      </c>
      <c r="C32" s="119">
        <f>IF(ISERROR($F$26/$F$27),0,$F$26/$F$27)</f>
        <v>0</v>
      </c>
      <c r="D32" s="120">
        <f t="shared" si="0"/>
        <v>0.8</v>
      </c>
      <c r="E32" s="416"/>
      <c r="F32" s="117"/>
      <c r="G32" s="117"/>
      <c r="H32" s="410"/>
      <c r="I32" s="410"/>
      <c r="J32" s="410"/>
      <c r="K32" s="410"/>
      <c r="L32" s="123"/>
      <c r="M32" s="121"/>
      <c r="N32" s="410"/>
      <c r="O32" s="410"/>
      <c r="P32" s="410"/>
      <c r="Q32" s="410"/>
      <c r="R32" s="410"/>
      <c r="S32" s="418"/>
      <c r="T32" s="418"/>
      <c r="U32" s="418"/>
      <c r="V32" s="418"/>
      <c r="W32" s="418"/>
      <c r="X32" s="419"/>
    </row>
    <row r="33" spans="2:27" ht="17.649999999999999" customHeight="1">
      <c r="B33" s="118" t="s">
        <v>701</v>
      </c>
      <c r="C33" s="119">
        <f>IF(ISERROR($I$26/$I$27),0,$I$26/$I$27)</f>
        <v>0</v>
      </c>
      <c r="D33" s="120">
        <f t="shared" si="0"/>
        <v>0.8</v>
      </c>
      <c r="E33" s="416"/>
      <c r="F33" s="117"/>
      <c r="G33" s="117"/>
      <c r="H33" s="410"/>
      <c r="I33" s="410"/>
      <c r="J33" s="410"/>
      <c r="K33" s="410"/>
      <c r="L33" s="123"/>
      <c r="M33" s="121"/>
      <c r="N33" s="410"/>
      <c r="O33" s="410"/>
      <c r="P33" s="410"/>
      <c r="Q33" s="410"/>
      <c r="R33" s="410"/>
      <c r="S33" s="418"/>
      <c r="T33" s="418"/>
      <c r="U33" s="418"/>
      <c r="V33" s="418"/>
      <c r="W33" s="418"/>
      <c r="X33" s="419"/>
    </row>
    <row r="34" spans="2:27" ht="17.649999999999999" customHeight="1">
      <c r="B34" s="118" t="s">
        <v>702</v>
      </c>
      <c r="C34" s="119">
        <f>IF(ISERROR($L$26/$L$27),0,$L$26/$L$27)</f>
        <v>0</v>
      </c>
      <c r="D34" s="120">
        <f t="shared" si="0"/>
        <v>0.8</v>
      </c>
      <c r="E34" s="416"/>
      <c r="F34" s="117"/>
      <c r="G34" s="117"/>
      <c r="H34" s="410"/>
      <c r="I34" s="410"/>
      <c r="J34" s="410"/>
      <c r="K34" s="410"/>
      <c r="L34" s="123"/>
      <c r="M34" s="121"/>
      <c r="N34" s="410"/>
      <c r="O34" s="410"/>
      <c r="P34" s="410"/>
      <c r="Q34" s="410"/>
      <c r="R34" s="410"/>
      <c r="S34" s="418"/>
      <c r="T34" s="418"/>
      <c r="U34" s="418"/>
      <c r="V34" s="418"/>
      <c r="W34" s="418"/>
      <c r="X34" s="419"/>
    </row>
    <row r="35" spans="2:27" ht="17.649999999999999" customHeight="1">
      <c r="B35" s="118" t="s">
        <v>703</v>
      </c>
      <c r="C35" s="119">
        <f>IF(ISERROR($N$26/$N$27),0,$N$26/$N$27)</f>
        <v>0</v>
      </c>
      <c r="D35" s="120">
        <f t="shared" si="0"/>
        <v>0.8</v>
      </c>
      <c r="E35" s="416"/>
      <c r="F35" s="117"/>
      <c r="G35" s="117"/>
      <c r="H35" s="410"/>
      <c r="I35" s="410"/>
      <c r="J35" s="410"/>
      <c r="K35" s="410"/>
      <c r="L35" s="123"/>
      <c r="M35" s="121"/>
      <c r="N35" s="410"/>
      <c r="O35" s="410"/>
      <c r="P35" s="410"/>
      <c r="Q35" s="410"/>
      <c r="R35" s="410"/>
      <c r="S35" s="418"/>
      <c r="T35" s="418"/>
      <c r="U35" s="418"/>
      <c r="V35" s="418"/>
      <c r="W35" s="418"/>
      <c r="X35" s="419"/>
    </row>
    <row r="36" spans="2:27" ht="17.649999999999999" customHeight="1">
      <c r="B36" s="118" t="s">
        <v>704</v>
      </c>
      <c r="C36" s="119">
        <f>IF(ISERROR($Q$26/$Q$27),0,$Q$26/$Q$27)</f>
        <v>0</v>
      </c>
      <c r="D36" s="120">
        <f t="shared" si="0"/>
        <v>0.8</v>
      </c>
      <c r="E36" s="416"/>
      <c r="F36" s="117"/>
      <c r="G36" s="117"/>
      <c r="H36" s="410"/>
      <c r="I36" s="410"/>
      <c r="J36" s="410"/>
      <c r="K36" s="410"/>
      <c r="L36" s="123"/>
      <c r="M36" s="121"/>
      <c r="N36" s="410"/>
      <c r="O36" s="410"/>
      <c r="P36" s="410"/>
      <c r="Q36" s="410"/>
      <c r="R36" s="410"/>
      <c r="S36" s="418"/>
      <c r="T36" s="418"/>
      <c r="U36" s="418"/>
      <c r="V36" s="418"/>
      <c r="W36" s="418"/>
      <c r="X36" s="419"/>
    </row>
    <row r="37" spans="2:27" ht="17.649999999999999" customHeight="1">
      <c r="B37" s="118" t="s">
        <v>705</v>
      </c>
      <c r="C37" s="119">
        <f>IF(ISERROR($T$26/$T$27),0,$T$26/$T$27)</f>
        <v>0</v>
      </c>
      <c r="D37" s="120">
        <f t="shared" si="0"/>
        <v>0.8</v>
      </c>
      <c r="E37" s="416"/>
      <c r="F37" s="117"/>
      <c r="G37" s="117"/>
      <c r="H37" s="410"/>
      <c r="I37" s="410"/>
      <c r="J37" s="410"/>
      <c r="K37" s="410"/>
      <c r="L37" s="123"/>
      <c r="M37" s="121"/>
      <c r="N37" s="410"/>
      <c r="O37" s="410"/>
      <c r="P37" s="410"/>
      <c r="Q37" s="410"/>
      <c r="R37" s="410"/>
      <c r="S37" s="418"/>
      <c r="T37" s="418"/>
      <c r="U37" s="418"/>
      <c r="V37" s="418"/>
      <c r="W37" s="418"/>
      <c r="X37" s="419"/>
    </row>
    <row r="38" spans="2:27" ht="17.649999999999999" customHeight="1">
      <c r="B38" s="118" t="s">
        <v>706</v>
      </c>
      <c r="C38" s="119">
        <f>IF(ISERROR($W$26/$W$27),0,$W$26/$W$27)</f>
        <v>0</v>
      </c>
      <c r="D38" s="120">
        <f t="shared" si="0"/>
        <v>0.8</v>
      </c>
      <c r="E38" s="417"/>
      <c r="F38" s="117"/>
      <c r="G38" s="117"/>
      <c r="H38" s="410"/>
      <c r="I38" s="410"/>
      <c r="J38" s="410"/>
      <c r="K38" s="410"/>
      <c r="L38" s="123"/>
      <c r="M38" s="121"/>
      <c r="N38" s="410"/>
      <c r="O38" s="410"/>
      <c r="P38" s="410"/>
      <c r="Q38" s="410"/>
      <c r="R38" s="410"/>
      <c r="S38" s="418"/>
      <c r="T38" s="418"/>
      <c r="U38" s="418"/>
      <c r="V38" s="418"/>
      <c r="W38" s="418"/>
      <c r="X38" s="419"/>
    </row>
    <row r="39" spans="2:27" ht="17.649999999999999" customHeight="1">
      <c r="B39" s="374" t="s">
        <v>667</v>
      </c>
      <c r="C39" s="375"/>
      <c r="D39" s="375"/>
      <c r="E39" s="376"/>
      <c r="F39" s="117"/>
      <c r="G39" s="117"/>
      <c r="H39" s="410"/>
      <c r="I39" s="410"/>
      <c r="J39" s="410"/>
      <c r="K39" s="410"/>
      <c r="L39" s="123"/>
      <c r="M39" s="121"/>
      <c r="N39" s="410"/>
      <c r="O39" s="410"/>
      <c r="P39" s="410"/>
      <c r="Q39" s="410"/>
      <c r="R39" s="410"/>
      <c r="S39" s="418"/>
      <c r="T39" s="418"/>
      <c r="U39" s="418"/>
      <c r="V39" s="418"/>
      <c r="W39" s="418"/>
      <c r="X39" s="419"/>
    </row>
    <row r="40" spans="2:27" ht="17.649999999999999" customHeight="1">
      <c r="B40" s="124"/>
      <c r="C40" s="125"/>
      <c r="D40" s="126"/>
      <c r="E40" s="126"/>
      <c r="F40" s="117"/>
      <c r="G40" s="117"/>
      <c r="H40" s="410"/>
      <c r="I40" s="410"/>
      <c r="J40" s="410"/>
      <c r="K40" s="410"/>
      <c r="L40" s="123"/>
      <c r="M40" s="121"/>
      <c r="N40" s="410"/>
      <c r="O40" s="410"/>
      <c r="P40" s="410"/>
      <c r="Q40" s="410"/>
      <c r="R40" s="410"/>
      <c r="S40" s="418"/>
      <c r="T40" s="418"/>
      <c r="U40" s="418"/>
      <c r="V40" s="418"/>
      <c r="W40" s="418"/>
      <c r="X40" s="419"/>
    </row>
    <row r="41" spans="2:27" ht="17.649999999999999" customHeight="1">
      <c r="B41" s="124"/>
      <c r="C41" s="125"/>
      <c r="D41" s="126"/>
      <c r="E41" s="126"/>
      <c r="F41" s="117"/>
      <c r="G41" s="117"/>
      <c r="H41" s="410"/>
      <c r="I41" s="410"/>
      <c r="J41" s="410"/>
      <c r="K41" s="410"/>
      <c r="L41" s="123"/>
      <c r="M41" s="121"/>
      <c r="N41" s="410"/>
      <c r="O41" s="410"/>
      <c r="P41" s="410"/>
      <c r="Q41" s="410"/>
      <c r="R41" s="410"/>
      <c r="S41" s="418"/>
      <c r="T41" s="418"/>
      <c r="U41" s="418"/>
      <c r="V41" s="418"/>
      <c r="W41" s="418"/>
      <c r="X41" s="419"/>
    </row>
    <row r="42" spans="2:27" ht="17.25" customHeight="1">
      <c r="B42" s="124"/>
      <c r="C42" s="125"/>
      <c r="D42" s="126"/>
      <c r="E42" s="126"/>
      <c r="F42" s="117"/>
      <c r="G42" s="117"/>
      <c r="H42" s="410"/>
      <c r="I42" s="410"/>
      <c r="J42" s="410"/>
      <c r="K42" s="410"/>
      <c r="L42" s="123"/>
      <c r="M42" s="121"/>
      <c r="N42" s="410"/>
      <c r="O42" s="410"/>
      <c r="P42" s="410"/>
      <c r="Q42" s="410"/>
      <c r="R42" s="410"/>
      <c r="S42" s="413"/>
      <c r="T42" s="413"/>
      <c r="U42" s="413"/>
      <c r="V42" s="413"/>
      <c r="W42" s="413"/>
      <c r="X42" s="414"/>
    </row>
    <row r="43" spans="2:27" ht="17.25" customHeight="1">
      <c r="B43" s="127"/>
      <c r="C43" s="128"/>
      <c r="D43" s="129"/>
      <c r="E43" s="129"/>
      <c r="F43" s="130"/>
      <c r="G43" s="130"/>
      <c r="H43" s="130"/>
      <c r="I43" s="130"/>
      <c r="J43" s="130"/>
      <c r="K43" s="130"/>
      <c r="L43" s="131"/>
      <c r="M43" s="132"/>
      <c r="N43" s="130"/>
      <c r="O43" s="130"/>
      <c r="P43" s="130"/>
      <c r="Q43" s="130"/>
      <c r="R43" s="130"/>
      <c r="S43" s="130"/>
      <c r="T43" s="130"/>
      <c r="U43" s="130"/>
      <c r="V43" s="130"/>
      <c r="W43" s="130"/>
      <c r="X43" s="133"/>
    </row>
    <row r="44" spans="2:27" ht="15.75" customHeight="1">
      <c r="B44" s="420" t="s">
        <v>668</v>
      </c>
      <c r="C44" s="420"/>
      <c r="D44" s="420"/>
      <c r="E44" s="420"/>
      <c r="F44" s="420"/>
      <c r="G44" s="420"/>
      <c r="H44" s="420"/>
      <c r="I44" s="420"/>
      <c r="J44" s="420"/>
      <c r="K44" s="420"/>
      <c r="L44" s="420"/>
      <c r="M44" s="420"/>
      <c r="N44" s="420"/>
      <c r="O44" s="420"/>
      <c r="P44" s="420"/>
      <c r="Q44" s="420"/>
      <c r="R44" s="420"/>
      <c r="S44" s="420"/>
      <c r="T44" s="420"/>
      <c r="U44" s="420"/>
      <c r="V44" s="420"/>
      <c r="W44" s="420"/>
      <c r="X44" s="420"/>
      <c r="Z44" s="105"/>
    </row>
    <row r="45" spans="2:27" ht="33" customHeight="1">
      <c r="B45" s="378" t="s">
        <v>707</v>
      </c>
      <c r="C45" s="379"/>
      <c r="D45" s="379"/>
      <c r="E45" s="379"/>
      <c r="F45" s="379"/>
      <c r="G45" s="379"/>
      <c r="H45" s="379"/>
      <c r="I45" s="379"/>
      <c r="J45" s="379"/>
      <c r="K45" s="379"/>
      <c r="L45" s="379"/>
      <c r="M45" s="379"/>
      <c r="N45" s="379"/>
      <c r="O45" s="379"/>
      <c r="P45" s="379"/>
      <c r="Q45" s="379"/>
      <c r="R45" s="379"/>
      <c r="S45" s="379"/>
      <c r="T45" s="379"/>
      <c r="U45" s="379"/>
      <c r="V45" s="379"/>
      <c r="W45" s="379"/>
      <c r="X45" s="380"/>
      <c r="Y45" s="92"/>
      <c r="Z45" s="92"/>
      <c r="AA45" s="92"/>
    </row>
    <row r="46" spans="2:27" ht="18" customHeight="1">
      <c r="B46" s="382" t="s">
        <v>670</v>
      </c>
      <c r="C46" s="382"/>
      <c r="D46" s="382"/>
      <c r="E46" s="382"/>
      <c r="F46" s="382"/>
      <c r="G46" s="382"/>
      <c r="H46" s="382"/>
      <c r="I46" s="382"/>
      <c r="J46" s="382"/>
      <c r="K46" s="382"/>
      <c r="L46" s="382"/>
      <c r="M46" s="382"/>
      <c r="N46" s="382"/>
      <c r="O46" s="382"/>
      <c r="P46" s="382"/>
      <c r="Q46" s="382"/>
      <c r="R46" s="382"/>
      <c r="S46" s="382"/>
      <c r="T46" s="382"/>
      <c r="U46" s="382"/>
      <c r="V46" s="382"/>
      <c r="W46" s="382"/>
      <c r="X46" s="382"/>
      <c r="Y46" s="106"/>
      <c r="Z46" s="96"/>
      <c r="AA46" s="94"/>
    </row>
    <row r="47" spans="2:27" ht="32.25" customHeight="1">
      <c r="B47" s="383"/>
      <c r="C47" s="384"/>
      <c r="D47" s="384"/>
      <c r="E47" s="384"/>
      <c r="F47" s="384"/>
      <c r="G47" s="384"/>
      <c r="H47" s="384"/>
      <c r="I47" s="384"/>
      <c r="J47" s="384"/>
      <c r="K47" s="384"/>
      <c r="L47" s="384"/>
      <c r="M47" s="384"/>
      <c r="N47" s="384"/>
      <c r="O47" s="384"/>
      <c r="P47" s="384"/>
      <c r="Q47" s="384"/>
      <c r="R47" s="384"/>
      <c r="S47" s="384"/>
      <c r="T47" s="384"/>
      <c r="U47" s="384"/>
      <c r="V47" s="384"/>
      <c r="W47" s="384"/>
      <c r="X47" s="385"/>
      <c r="Y47" s="106"/>
      <c r="Z47" s="96"/>
      <c r="AA47" s="94"/>
    </row>
    <row r="48" spans="2:27" ht="16.149999999999999" customHeight="1">
      <c r="B48" s="382" t="s">
        <v>671</v>
      </c>
      <c r="C48" s="382"/>
      <c r="D48" s="382"/>
      <c r="E48" s="382"/>
      <c r="F48" s="382"/>
      <c r="G48" s="382"/>
      <c r="H48" s="382"/>
      <c r="I48" s="382"/>
      <c r="J48" s="382"/>
      <c r="K48" s="382"/>
      <c r="L48" s="382"/>
      <c r="M48" s="382"/>
      <c r="N48" s="382"/>
      <c r="O48" s="382"/>
      <c r="P48" s="382"/>
      <c r="Q48" s="382"/>
      <c r="R48" s="382"/>
      <c r="S48" s="382"/>
      <c r="T48" s="382"/>
      <c r="U48" s="382"/>
      <c r="V48" s="382"/>
      <c r="W48" s="382"/>
      <c r="X48" s="382"/>
      <c r="Y48" s="106"/>
      <c r="Z48" s="96"/>
      <c r="AA48" s="94"/>
    </row>
    <row r="49" spans="2:27" ht="15.6" customHeight="1">
      <c r="B49" s="107" t="s">
        <v>3</v>
      </c>
      <c r="C49" s="386" t="s">
        <v>672</v>
      </c>
      <c r="D49" s="387"/>
      <c r="E49" s="388" t="s">
        <v>673</v>
      </c>
      <c r="F49" s="386"/>
      <c r="G49" s="386"/>
      <c r="H49" s="386"/>
      <c r="I49" s="386"/>
      <c r="J49" s="386"/>
      <c r="K49" s="387"/>
      <c r="L49" s="388" t="s">
        <v>674</v>
      </c>
      <c r="M49" s="386"/>
      <c r="N49" s="386"/>
      <c r="O49" s="386"/>
      <c r="P49" s="386"/>
      <c r="Q49" s="386"/>
      <c r="R49" s="386"/>
      <c r="S49" s="387"/>
      <c r="T49" s="388" t="s">
        <v>675</v>
      </c>
      <c r="U49" s="386"/>
      <c r="V49" s="386"/>
      <c r="W49" s="386"/>
      <c r="X49" s="387"/>
      <c r="Y49" s="106"/>
      <c r="Z49" s="96"/>
      <c r="AA49" s="94"/>
    </row>
    <row r="50" spans="2:27" ht="29.25" customHeight="1">
      <c r="B50" s="108">
        <v>1</v>
      </c>
      <c r="C50" s="381">
        <v>44770</v>
      </c>
      <c r="D50" s="336"/>
      <c r="E50" s="336" t="s">
        <v>676</v>
      </c>
      <c r="F50" s="336"/>
      <c r="G50" s="336"/>
      <c r="H50" s="336"/>
      <c r="I50" s="336"/>
      <c r="J50" s="336"/>
      <c r="K50" s="336"/>
      <c r="L50" s="336" t="s">
        <v>677</v>
      </c>
      <c r="M50" s="336"/>
      <c r="N50" s="336"/>
      <c r="O50" s="336"/>
      <c r="P50" s="336"/>
      <c r="Q50" s="336"/>
      <c r="R50" s="336"/>
      <c r="S50" s="336"/>
      <c r="T50" s="381">
        <v>44785</v>
      </c>
      <c r="U50" s="336"/>
      <c r="V50" s="336"/>
      <c r="W50" s="336"/>
      <c r="X50" s="336"/>
      <c r="Y50" s="106"/>
      <c r="Z50" s="96"/>
      <c r="AA50" s="94"/>
    </row>
    <row r="51" spans="2:27" ht="15" customHeight="1">
      <c r="B51" s="108"/>
      <c r="C51" s="336"/>
      <c r="D51" s="336"/>
      <c r="E51" s="336"/>
      <c r="F51" s="336"/>
      <c r="G51" s="336"/>
      <c r="H51" s="336"/>
      <c r="I51" s="336"/>
      <c r="J51" s="336"/>
      <c r="K51" s="336"/>
      <c r="L51" s="336"/>
      <c r="M51" s="336"/>
      <c r="N51" s="336"/>
      <c r="O51" s="336"/>
      <c r="P51" s="336"/>
      <c r="Q51" s="336"/>
      <c r="R51" s="336"/>
      <c r="S51" s="336"/>
      <c r="T51" s="336"/>
      <c r="U51" s="336"/>
      <c r="V51" s="336"/>
      <c r="W51" s="336"/>
      <c r="X51" s="336"/>
      <c r="Y51" s="106"/>
      <c r="Z51" s="96"/>
      <c r="AA51" s="94"/>
    </row>
    <row r="52" spans="2:27" ht="15" customHeight="1">
      <c r="B52" s="108"/>
      <c r="C52" s="336"/>
      <c r="D52" s="336"/>
      <c r="E52" s="336"/>
      <c r="F52" s="336"/>
      <c r="G52" s="336"/>
      <c r="H52" s="336"/>
      <c r="I52" s="336"/>
      <c r="J52" s="336"/>
      <c r="K52" s="336"/>
      <c r="L52" s="336"/>
      <c r="M52" s="336"/>
      <c r="N52" s="336"/>
      <c r="O52" s="336"/>
      <c r="P52" s="336"/>
      <c r="Q52" s="336"/>
      <c r="R52" s="336"/>
      <c r="S52" s="336"/>
      <c r="T52" s="336"/>
      <c r="U52" s="336"/>
      <c r="V52" s="336"/>
      <c r="W52" s="336"/>
      <c r="X52" s="336"/>
      <c r="Y52" s="106"/>
      <c r="Z52" s="96"/>
      <c r="AA52" s="94"/>
    </row>
    <row r="53" spans="2:27" ht="15" customHeight="1">
      <c r="B53" s="108"/>
      <c r="C53" s="336"/>
      <c r="D53" s="336"/>
      <c r="E53" s="336"/>
      <c r="F53" s="336"/>
      <c r="G53" s="336"/>
      <c r="H53" s="336"/>
      <c r="I53" s="336"/>
      <c r="J53" s="336"/>
      <c r="K53" s="336"/>
      <c r="L53" s="336"/>
      <c r="M53" s="336"/>
      <c r="N53" s="336"/>
      <c r="O53" s="336"/>
      <c r="P53" s="336"/>
      <c r="Q53" s="336"/>
      <c r="R53" s="336"/>
      <c r="S53" s="336"/>
      <c r="T53" s="336"/>
      <c r="U53" s="336"/>
      <c r="V53" s="336"/>
      <c r="W53" s="336"/>
      <c r="X53" s="336"/>
      <c r="Y53" s="106"/>
      <c r="Z53" s="96"/>
      <c r="AA53" s="94"/>
    </row>
    <row r="54" spans="2:27" ht="15" customHeight="1">
      <c r="B54" s="108"/>
      <c r="C54" s="336"/>
      <c r="D54" s="336"/>
      <c r="E54" s="336"/>
      <c r="F54" s="336"/>
      <c r="G54" s="336"/>
      <c r="H54" s="336"/>
      <c r="I54" s="336"/>
      <c r="J54" s="336"/>
      <c r="K54" s="336"/>
      <c r="L54" s="336"/>
      <c r="M54" s="336"/>
      <c r="N54" s="336"/>
      <c r="O54" s="336"/>
      <c r="P54" s="336"/>
      <c r="Q54" s="336"/>
      <c r="R54" s="336"/>
      <c r="S54" s="336"/>
      <c r="T54" s="336"/>
      <c r="U54" s="336"/>
      <c r="V54" s="336"/>
      <c r="W54" s="336"/>
      <c r="X54" s="336"/>
      <c r="Y54" s="106"/>
      <c r="Z54" s="96"/>
      <c r="AA54" s="94"/>
    </row>
    <row r="55" spans="2:27" ht="15.6" customHeight="1">
      <c r="B55" s="389" t="s">
        <v>678</v>
      </c>
      <c r="C55" s="390"/>
      <c r="D55" s="390"/>
      <c r="E55" s="390"/>
      <c r="F55" s="390"/>
      <c r="G55" s="390"/>
      <c r="H55" s="390"/>
      <c r="I55" s="390"/>
      <c r="J55" s="390"/>
      <c r="K55" s="390"/>
      <c r="L55" s="390"/>
      <c r="M55" s="390"/>
      <c r="N55" s="390"/>
      <c r="O55" s="390"/>
      <c r="P55" s="390"/>
      <c r="Q55" s="390"/>
      <c r="R55" s="390"/>
      <c r="S55" s="390"/>
      <c r="T55" s="390"/>
      <c r="U55" s="390"/>
      <c r="V55" s="390"/>
      <c r="W55" s="390"/>
      <c r="X55" s="391"/>
      <c r="Y55" s="106"/>
      <c r="Z55" s="96"/>
      <c r="AA55" s="94"/>
    </row>
    <row r="56" spans="2:27" ht="26.65" customHeight="1">
      <c r="B56" s="109" t="s">
        <v>679</v>
      </c>
      <c r="C56" s="323" t="s">
        <v>680</v>
      </c>
      <c r="D56" s="324"/>
      <c r="E56" s="324"/>
      <c r="F56" s="324"/>
      <c r="G56" s="324"/>
      <c r="H56" s="324"/>
      <c r="I56" s="324"/>
      <c r="J56" s="324"/>
      <c r="K56" s="324"/>
      <c r="L56" s="324"/>
      <c r="M56" s="325"/>
      <c r="N56" s="392" t="s">
        <v>681</v>
      </c>
      <c r="O56" s="393"/>
      <c r="P56" s="323" t="s">
        <v>682</v>
      </c>
      <c r="Q56" s="324"/>
      <c r="R56" s="324"/>
      <c r="S56" s="324"/>
      <c r="T56" s="324"/>
      <c r="U56" s="324"/>
      <c r="V56" s="324"/>
      <c r="W56" s="324"/>
      <c r="X56" s="325"/>
    </row>
    <row r="57" spans="2:27" ht="24.6" customHeight="1">
      <c r="B57" s="109" t="s">
        <v>683</v>
      </c>
      <c r="C57" s="323" t="s">
        <v>684</v>
      </c>
      <c r="D57" s="324"/>
      <c r="E57" s="324"/>
      <c r="F57" s="324"/>
      <c r="G57" s="324"/>
      <c r="H57" s="324"/>
      <c r="I57" s="324"/>
      <c r="J57" s="324"/>
      <c r="K57" s="324"/>
      <c r="L57" s="324"/>
      <c r="M57" s="325"/>
      <c r="N57" s="392" t="s">
        <v>681</v>
      </c>
      <c r="O57" s="393"/>
      <c r="P57" s="323" t="s">
        <v>685</v>
      </c>
      <c r="Q57" s="324"/>
      <c r="R57" s="324"/>
      <c r="S57" s="324"/>
      <c r="T57" s="324"/>
      <c r="U57" s="324"/>
      <c r="V57" s="324"/>
      <c r="W57" s="324"/>
      <c r="X57" s="325"/>
    </row>
    <row r="58" spans="2:27" ht="27.6" customHeight="1">
      <c r="B58" s="109" t="s">
        <v>686</v>
      </c>
      <c r="C58" s="323" t="s">
        <v>684</v>
      </c>
      <c r="D58" s="324"/>
      <c r="E58" s="324"/>
      <c r="F58" s="324"/>
      <c r="G58" s="324"/>
      <c r="H58" s="324"/>
      <c r="I58" s="324"/>
      <c r="J58" s="324"/>
      <c r="K58" s="324"/>
      <c r="L58" s="324"/>
      <c r="M58" s="325"/>
      <c r="N58" s="392" t="s">
        <v>681</v>
      </c>
      <c r="O58" s="393"/>
      <c r="P58" s="323" t="s">
        <v>685</v>
      </c>
      <c r="Q58" s="324"/>
      <c r="R58" s="324"/>
      <c r="S58" s="324"/>
      <c r="T58" s="324"/>
      <c r="U58" s="324"/>
      <c r="V58" s="324"/>
      <c r="W58" s="324"/>
      <c r="X58" s="325"/>
    </row>
    <row r="59" spans="2:27" ht="13.5" customHeight="1">
      <c r="B59" s="389" t="s">
        <v>687</v>
      </c>
      <c r="C59" s="390"/>
      <c r="D59" s="390"/>
      <c r="E59" s="390"/>
      <c r="F59" s="390"/>
      <c r="G59" s="390"/>
      <c r="H59" s="390"/>
      <c r="I59" s="390"/>
      <c r="J59" s="390"/>
      <c r="K59" s="390"/>
      <c r="L59" s="390"/>
      <c r="M59" s="390"/>
      <c r="N59" s="390"/>
      <c r="O59" s="390"/>
      <c r="P59" s="390"/>
      <c r="Q59" s="390"/>
      <c r="R59" s="390"/>
      <c r="S59" s="390"/>
      <c r="T59" s="390"/>
      <c r="U59" s="390"/>
      <c r="V59" s="390"/>
      <c r="W59" s="390"/>
      <c r="X59" s="391"/>
    </row>
    <row r="60" spans="2:27" ht="18.600000000000001" customHeight="1">
      <c r="B60" s="110" t="s">
        <v>688</v>
      </c>
      <c r="C60" s="323" t="s">
        <v>689</v>
      </c>
      <c r="D60" s="324"/>
      <c r="E60" s="324"/>
      <c r="F60" s="324"/>
      <c r="G60" s="324"/>
      <c r="H60" s="324"/>
      <c r="I60" s="324"/>
      <c r="J60" s="324"/>
      <c r="K60" s="324"/>
      <c r="L60" s="324"/>
      <c r="M60" s="325"/>
      <c r="N60" s="392" t="s">
        <v>681</v>
      </c>
      <c r="O60" s="393"/>
      <c r="P60" s="323" t="s">
        <v>690</v>
      </c>
      <c r="Q60" s="324"/>
      <c r="R60" s="324"/>
      <c r="S60" s="324"/>
      <c r="T60" s="324"/>
      <c r="U60" s="324"/>
      <c r="V60" s="324"/>
      <c r="W60" s="324"/>
      <c r="X60" s="325"/>
    </row>
    <row r="61" spans="2:27" ht="18.600000000000001" customHeight="1">
      <c r="B61" s="110" t="s">
        <v>688</v>
      </c>
      <c r="C61" s="323" t="s">
        <v>691</v>
      </c>
      <c r="D61" s="324"/>
      <c r="E61" s="324"/>
      <c r="F61" s="324"/>
      <c r="G61" s="324"/>
      <c r="H61" s="324"/>
      <c r="I61" s="324"/>
      <c r="J61" s="324"/>
      <c r="K61" s="324"/>
      <c r="L61" s="324"/>
      <c r="M61" s="325"/>
      <c r="N61" s="392" t="s">
        <v>681</v>
      </c>
      <c r="O61" s="393"/>
      <c r="P61" s="323" t="s">
        <v>690</v>
      </c>
      <c r="Q61" s="324"/>
      <c r="R61" s="324"/>
      <c r="S61" s="324"/>
      <c r="T61" s="324"/>
      <c r="U61" s="324"/>
      <c r="V61" s="324"/>
      <c r="W61" s="324"/>
      <c r="X61" s="325"/>
    </row>
  </sheetData>
  <sheetProtection selectLockedCells="1" selectUnlockedCells="1"/>
  <mergeCells count="197">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B44:X44"/>
    <mergeCell ref="B45:X45"/>
    <mergeCell ref="H40:I40"/>
    <mergeCell ref="J40:K40"/>
    <mergeCell ref="N40:O40"/>
    <mergeCell ref="P40:R40"/>
    <mergeCell ref="H41:I41"/>
    <mergeCell ref="J41:K41"/>
    <mergeCell ref="N41:O41"/>
    <mergeCell ref="P41:R41"/>
    <mergeCell ref="B39:E39"/>
    <mergeCell ref="H39:I39"/>
    <mergeCell ref="J39:K39"/>
    <mergeCell ref="N39:O39"/>
    <mergeCell ref="P39:R39"/>
    <mergeCell ref="H42:I42"/>
    <mergeCell ref="J42:K42"/>
    <mergeCell ref="N42:O42"/>
    <mergeCell ref="P42:R42"/>
    <mergeCell ref="N34:O34"/>
    <mergeCell ref="P34:R34"/>
    <mergeCell ref="H35:I35"/>
    <mergeCell ref="J35:K35"/>
    <mergeCell ref="N35:O35"/>
    <mergeCell ref="P35:R35"/>
    <mergeCell ref="H38:I38"/>
    <mergeCell ref="J38:K38"/>
    <mergeCell ref="N38:O38"/>
    <mergeCell ref="P38:R38"/>
    <mergeCell ref="H33:I33"/>
    <mergeCell ref="J33:K33"/>
    <mergeCell ref="N33:O33"/>
    <mergeCell ref="P33:R33"/>
    <mergeCell ref="W27:X27"/>
    <mergeCell ref="B28:X28"/>
    <mergeCell ref="H30:I31"/>
    <mergeCell ref="J30:M30"/>
    <mergeCell ref="N30:O31"/>
    <mergeCell ref="P30:R31"/>
    <mergeCell ref="S30:X30"/>
    <mergeCell ref="E31:E38"/>
    <mergeCell ref="J31:K31"/>
    <mergeCell ref="S31:X42"/>
    <mergeCell ref="H36:I36"/>
    <mergeCell ref="J36:K36"/>
    <mergeCell ref="N36:O36"/>
    <mergeCell ref="P36:R36"/>
    <mergeCell ref="H37:I37"/>
    <mergeCell ref="J37:K37"/>
    <mergeCell ref="N37:O37"/>
    <mergeCell ref="P37:R37"/>
    <mergeCell ref="H34:I34"/>
    <mergeCell ref="J34:K34"/>
    <mergeCell ref="B27:C27"/>
    <mergeCell ref="D27:E27"/>
    <mergeCell ref="F27:H27"/>
    <mergeCell ref="I27:K27"/>
    <mergeCell ref="L27:M27"/>
    <mergeCell ref="N27:P27"/>
    <mergeCell ref="Q27:S27"/>
    <mergeCell ref="T27:V27"/>
    <mergeCell ref="H32:I32"/>
    <mergeCell ref="J32:K32"/>
    <mergeCell ref="N32:O32"/>
    <mergeCell ref="P32:R32"/>
    <mergeCell ref="Q25:S25"/>
    <mergeCell ref="T25:V25"/>
    <mergeCell ref="W25:X25"/>
    <mergeCell ref="B26:C26"/>
    <mergeCell ref="D26:E26"/>
    <mergeCell ref="F26:H26"/>
    <mergeCell ref="I26:K26"/>
    <mergeCell ref="L26:M26"/>
    <mergeCell ref="N26:P26"/>
    <mergeCell ref="Q26:S26"/>
    <mergeCell ref="B25:C25"/>
    <mergeCell ref="D25:E25"/>
    <mergeCell ref="F25:H25"/>
    <mergeCell ref="I25:K25"/>
    <mergeCell ref="L25:M25"/>
    <mergeCell ref="N25:P25"/>
    <mergeCell ref="T26:V26"/>
    <mergeCell ref="W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8"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6E0E2-7810-4CC0-9F3F-B3EE22676A6A}">
  <sheetPr>
    <pageSetUpPr fitToPage="1"/>
  </sheetPr>
  <dimension ref="B1:AC61"/>
  <sheetViews>
    <sheetView showGridLines="0" view="pageBreakPreview" zoomScaleNormal="100" zoomScaleSheetLayoutView="100" workbookViewId="0">
      <selection activeCell="I64" sqref="I64"/>
    </sheetView>
  </sheetViews>
  <sheetFormatPr baseColWidth="10" defaultColWidth="5.28515625" defaultRowHeight="13.5" customHeight="1"/>
  <cols>
    <col min="1" max="1" width="5.28515625" style="75"/>
    <col min="2" max="2" width="12.5703125" style="75" bestFit="1" customWidth="1"/>
    <col min="3" max="3" width="12.140625" style="75" customWidth="1"/>
    <col min="4" max="4" width="13.140625" style="111" customWidth="1"/>
    <col min="5" max="5" width="9.42578125" style="111" customWidth="1"/>
    <col min="6" max="12" width="7.7109375" style="75" customWidth="1"/>
    <col min="13" max="13" width="12.28515625" style="75" customWidth="1"/>
    <col min="14" max="23" width="7.7109375" style="75" customWidth="1"/>
    <col min="24" max="24" width="10.85546875" style="75" customWidth="1"/>
    <col min="25" max="25" width="42.28515625" style="75" customWidth="1"/>
    <col min="26" max="26" width="12.140625" style="75" customWidth="1"/>
    <col min="27" max="27" width="30.5703125" style="75" customWidth="1"/>
    <col min="28" max="28" width="16.85546875" style="76" customWidth="1"/>
    <col min="29" max="29" width="5.28515625" style="76"/>
    <col min="30" max="16384" width="5.28515625" style="75"/>
  </cols>
  <sheetData>
    <row r="1" spans="2:27" ht="15.6" customHeight="1">
      <c r="B1" s="314"/>
      <c r="C1" s="314"/>
      <c r="D1" s="314" t="s">
        <v>0</v>
      </c>
      <c r="E1" s="314"/>
      <c r="F1" s="314"/>
      <c r="G1" s="314"/>
      <c r="H1" s="314"/>
      <c r="I1" s="314"/>
      <c r="J1" s="314"/>
      <c r="K1" s="314"/>
      <c r="L1" s="314"/>
      <c r="M1" s="314"/>
      <c r="N1" s="314"/>
      <c r="O1" s="314"/>
      <c r="P1" s="314"/>
      <c r="Q1" s="314"/>
      <c r="R1" s="314"/>
      <c r="S1" s="321" t="s">
        <v>1</v>
      </c>
      <c r="T1" s="321"/>
      <c r="U1" s="321"/>
      <c r="V1" s="321" t="s">
        <v>609</v>
      </c>
      <c r="W1" s="321"/>
      <c r="X1" s="321"/>
    </row>
    <row r="2" spans="2:27" ht="12.75">
      <c r="B2" s="314"/>
      <c r="C2" s="314"/>
      <c r="D2" s="314"/>
      <c r="E2" s="314"/>
      <c r="F2" s="314"/>
      <c r="G2" s="314"/>
      <c r="H2" s="314"/>
      <c r="I2" s="314"/>
      <c r="J2" s="314"/>
      <c r="K2" s="314"/>
      <c r="L2" s="314"/>
      <c r="M2" s="314"/>
      <c r="N2" s="314"/>
      <c r="O2" s="314"/>
      <c r="P2" s="314"/>
      <c r="Q2" s="314"/>
      <c r="R2" s="314"/>
      <c r="S2" s="321" t="s">
        <v>3</v>
      </c>
      <c r="T2" s="321"/>
      <c r="U2" s="321"/>
      <c r="V2" s="322" t="s">
        <v>610</v>
      </c>
      <c r="W2" s="322"/>
      <c r="X2" s="322"/>
    </row>
    <row r="3" spans="2:27" ht="12.75">
      <c r="B3" s="314"/>
      <c r="C3" s="314"/>
      <c r="D3" s="314" t="s">
        <v>611</v>
      </c>
      <c r="E3" s="314"/>
      <c r="F3" s="314"/>
      <c r="G3" s="314"/>
      <c r="H3" s="314"/>
      <c r="I3" s="314"/>
      <c r="J3" s="314"/>
      <c r="K3" s="314"/>
      <c r="L3" s="314"/>
      <c r="M3" s="314"/>
      <c r="N3" s="314"/>
      <c r="O3" s="314"/>
      <c r="P3" s="314"/>
      <c r="Q3" s="314"/>
      <c r="R3" s="314"/>
      <c r="S3" s="321" t="s">
        <v>5</v>
      </c>
      <c r="T3" s="321"/>
      <c r="U3" s="321"/>
      <c r="V3" s="321" t="s">
        <v>6</v>
      </c>
      <c r="W3" s="321"/>
      <c r="X3" s="321"/>
    </row>
    <row r="4" spans="2:27" ht="15.6" customHeight="1">
      <c r="B4" s="314"/>
      <c r="C4" s="314"/>
      <c r="D4" s="314"/>
      <c r="E4" s="314"/>
      <c r="F4" s="314"/>
      <c r="G4" s="314"/>
      <c r="H4" s="314"/>
      <c r="I4" s="314"/>
      <c r="J4" s="314"/>
      <c r="K4" s="314"/>
      <c r="L4" s="314"/>
      <c r="M4" s="314"/>
      <c r="N4" s="314"/>
      <c r="O4" s="314"/>
      <c r="P4" s="314"/>
      <c r="Q4" s="314"/>
      <c r="R4" s="314"/>
      <c r="S4" s="321" t="s">
        <v>612</v>
      </c>
      <c r="T4" s="321"/>
      <c r="U4" s="321"/>
      <c r="V4" s="313">
        <v>44725</v>
      </c>
      <c r="W4" s="314"/>
      <c r="X4" s="314"/>
    </row>
    <row r="5" spans="2:27" ht="9" customHeight="1">
      <c r="B5" s="315"/>
      <c r="C5" s="316"/>
      <c r="D5" s="316"/>
      <c r="E5" s="316"/>
      <c r="F5" s="316"/>
      <c r="G5" s="316"/>
      <c r="H5" s="316"/>
      <c r="I5" s="316"/>
      <c r="J5" s="316"/>
      <c r="K5" s="316"/>
      <c r="L5" s="316"/>
      <c r="M5" s="316"/>
      <c r="N5" s="316"/>
      <c r="O5" s="316"/>
      <c r="P5" s="316"/>
      <c r="Q5" s="316"/>
      <c r="R5" s="316"/>
      <c r="S5" s="316"/>
      <c r="T5" s="316"/>
      <c r="U5" s="316"/>
      <c r="V5" s="316"/>
      <c r="W5" s="316"/>
      <c r="X5" s="317"/>
    </row>
    <row r="6" spans="2:27" ht="18.600000000000001" customHeight="1">
      <c r="B6" s="318" t="s">
        <v>613</v>
      </c>
      <c r="C6" s="319"/>
      <c r="D6" s="319"/>
      <c r="E6" s="319"/>
      <c r="F6" s="319"/>
      <c r="G6" s="319"/>
      <c r="H6" s="319"/>
      <c r="I6" s="319"/>
      <c r="J6" s="319"/>
      <c r="K6" s="319"/>
      <c r="L6" s="319"/>
      <c r="M6" s="319"/>
      <c r="N6" s="319"/>
      <c r="O6" s="319"/>
      <c r="P6" s="319"/>
      <c r="Q6" s="319"/>
      <c r="R6" s="319"/>
      <c r="S6" s="319"/>
      <c r="T6" s="319"/>
      <c r="U6" s="319"/>
      <c r="V6" s="319"/>
      <c r="W6" s="319"/>
      <c r="X6" s="320"/>
    </row>
    <row r="7" spans="2:27" ht="16.899999999999999" customHeight="1">
      <c r="B7" s="315" t="s">
        <v>614</v>
      </c>
      <c r="C7" s="316"/>
      <c r="D7" s="316"/>
      <c r="E7" s="316"/>
      <c r="F7" s="316"/>
      <c r="G7" s="316"/>
      <c r="H7" s="317"/>
      <c r="I7" s="315" t="s">
        <v>615</v>
      </c>
      <c r="J7" s="316"/>
      <c r="K7" s="316"/>
      <c r="L7" s="316"/>
      <c r="M7" s="316"/>
      <c r="N7" s="316"/>
      <c r="O7" s="316"/>
      <c r="P7" s="316"/>
      <c r="Q7" s="316"/>
      <c r="R7" s="316"/>
      <c r="S7" s="316"/>
      <c r="T7" s="317"/>
      <c r="U7" s="315" t="s">
        <v>616</v>
      </c>
      <c r="V7" s="316"/>
      <c r="W7" s="316"/>
      <c r="X7" s="317"/>
    </row>
    <row r="8" spans="2:27" ht="26.65" customHeight="1">
      <c r="B8" s="326" t="s">
        <v>561</v>
      </c>
      <c r="C8" s="327"/>
      <c r="D8" s="327"/>
      <c r="E8" s="327"/>
      <c r="F8" s="327"/>
      <c r="G8" s="327"/>
      <c r="H8" s="328"/>
      <c r="I8" s="326" t="s">
        <v>70</v>
      </c>
      <c r="J8" s="327"/>
      <c r="K8" s="327"/>
      <c r="L8" s="327"/>
      <c r="M8" s="327"/>
      <c r="N8" s="327"/>
      <c r="O8" s="327"/>
      <c r="P8" s="327"/>
      <c r="Q8" s="327"/>
      <c r="R8" s="327"/>
      <c r="S8" s="327"/>
      <c r="T8" s="328"/>
      <c r="U8" s="326" t="s">
        <v>560</v>
      </c>
      <c r="V8" s="327"/>
      <c r="W8" s="327"/>
      <c r="X8" s="328"/>
    </row>
    <row r="9" spans="2:27" ht="19.149999999999999" customHeight="1">
      <c r="B9" s="318" t="s">
        <v>617</v>
      </c>
      <c r="C9" s="319"/>
      <c r="D9" s="319"/>
      <c r="E9" s="319"/>
      <c r="F9" s="319"/>
      <c r="G9" s="319"/>
      <c r="H9" s="319"/>
      <c r="I9" s="319"/>
      <c r="J9" s="319"/>
      <c r="K9" s="319"/>
      <c r="L9" s="319"/>
      <c r="M9" s="319"/>
      <c r="N9" s="319"/>
      <c r="O9" s="319"/>
      <c r="P9" s="319"/>
      <c r="Q9" s="319"/>
      <c r="R9" s="319"/>
      <c r="S9" s="319"/>
      <c r="T9" s="319"/>
      <c r="U9" s="319"/>
      <c r="V9" s="319"/>
      <c r="W9" s="319"/>
      <c r="X9" s="320"/>
    </row>
    <row r="10" spans="2:27" ht="15" customHeight="1">
      <c r="B10" s="314" t="s">
        <v>618</v>
      </c>
      <c r="C10" s="314"/>
      <c r="D10" s="314"/>
      <c r="E10" s="314"/>
      <c r="F10" s="314"/>
      <c r="G10" s="315" t="s">
        <v>619</v>
      </c>
      <c r="H10" s="316"/>
      <c r="I10" s="316"/>
      <c r="J10" s="316"/>
      <c r="K10" s="316"/>
      <c r="L10" s="316"/>
      <c r="M10" s="316"/>
      <c r="N10" s="316"/>
      <c r="O10" s="317"/>
      <c r="P10" s="315" t="s">
        <v>620</v>
      </c>
      <c r="Q10" s="316"/>
      <c r="R10" s="316"/>
      <c r="S10" s="316"/>
      <c r="T10" s="316"/>
      <c r="U10" s="317"/>
      <c r="V10" s="315" t="s">
        <v>3</v>
      </c>
      <c r="W10" s="316"/>
      <c r="X10" s="317"/>
    </row>
    <row r="11" spans="2:27" ht="34.9" customHeight="1">
      <c r="B11" s="323" t="s">
        <v>708</v>
      </c>
      <c r="C11" s="324"/>
      <c r="D11" s="324"/>
      <c r="E11" s="324"/>
      <c r="F11" s="325"/>
      <c r="G11" s="323" t="s">
        <v>556</v>
      </c>
      <c r="H11" s="324"/>
      <c r="I11" s="324"/>
      <c r="J11" s="324"/>
      <c r="K11" s="324"/>
      <c r="L11" s="324"/>
      <c r="M11" s="324"/>
      <c r="N11" s="324"/>
      <c r="O11" s="325"/>
      <c r="P11" s="326" t="s">
        <v>709</v>
      </c>
      <c r="Q11" s="327"/>
      <c r="R11" s="327"/>
      <c r="S11" s="327"/>
      <c r="T11" s="327"/>
      <c r="U11" s="328"/>
      <c r="V11" s="329" t="s">
        <v>623</v>
      </c>
      <c r="W11" s="330"/>
      <c r="X11" s="331"/>
    </row>
    <row r="12" spans="2:27" ht="49.9" customHeight="1">
      <c r="B12" s="314" t="s">
        <v>624</v>
      </c>
      <c r="C12" s="314"/>
      <c r="D12" s="314"/>
      <c r="E12" s="314"/>
      <c r="F12" s="314" t="s">
        <v>625</v>
      </c>
      <c r="G12" s="314"/>
      <c r="H12" s="314"/>
      <c r="I12" s="314"/>
      <c r="J12" s="314"/>
      <c r="K12" s="314"/>
      <c r="L12" s="314"/>
      <c r="M12" s="314"/>
      <c r="N12" s="332" t="s">
        <v>626</v>
      </c>
      <c r="O12" s="332"/>
      <c r="P12" s="332"/>
      <c r="Q12" s="332"/>
      <c r="R12" s="332"/>
      <c r="S12" s="314" t="s">
        <v>627</v>
      </c>
      <c r="T12" s="314"/>
      <c r="U12" s="314"/>
      <c r="V12" s="314"/>
      <c r="W12" s="314"/>
      <c r="X12" s="314"/>
    </row>
    <row r="13" spans="2:27" ht="81.599999999999994" customHeight="1">
      <c r="B13" s="336" t="s">
        <v>551</v>
      </c>
      <c r="C13" s="336"/>
      <c r="D13" s="336"/>
      <c r="E13" s="336"/>
      <c r="F13" s="336" t="s">
        <v>62</v>
      </c>
      <c r="G13" s="336"/>
      <c r="H13" s="336"/>
      <c r="I13" s="336"/>
      <c r="J13" s="336"/>
      <c r="K13" s="336"/>
      <c r="L13" s="336"/>
      <c r="M13" s="336"/>
      <c r="N13" s="336" t="s">
        <v>591</v>
      </c>
      <c r="O13" s="336"/>
      <c r="P13" s="336"/>
      <c r="Q13" s="336"/>
      <c r="R13" s="336"/>
      <c r="S13" s="336" t="s">
        <v>591</v>
      </c>
      <c r="T13" s="336"/>
      <c r="U13" s="336"/>
      <c r="V13" s="336"/>
      <c r="W13" s="336"/>
      <c r="X13" s="336"/>
    </row>
    <row r="14" spans="2:27" ht="16.149999999999999" customHeight="1">
      <c r="B14" s="339" t="s">
        <v>628</v>
      </c>
      <c r="C14" s="340"/>
      <c r="D14" s="340"/>
      <c r="E14" s="340"/>
      <c r="F14" s="341"/>
      <c r="G14" s="345" t="s">
        <v>629</v>
      </c>
      <c r="H14" s="346"/>
      <c r="I14" s="346"/>
      <c r="J14" s="347"/>
      <c r="K14" s="339" t="s">
        <v>630</v>
      </c>
      <c r="L14" s="340"/>
      <c r="M14" s="340"/>
      <c r="N14" s="341"/>
      <c r="O14" s="315" t="s">
        <v>631</v>
      </c>
      <c r="P14" s="316"/>
      <c r="Q14" s="316"/>
      <c r="R14" s="316"/>
      <c r="S14" s="316"/>
      <c r="T14" s="316"/>
      <c r="U14" s="316"/>
      <c r="V14" s="316"/>
      <c r="W14" s="316"/>
      <c r="X14" s="317"/>
      <c r="Y14" s="77"/>
      <c r="Z14" s="77"/>
      <c r="AA14" s="77"/>
    </row>
    <row r="15" spans="2:27" ht="64.900000000000006" customHeight="1">
      <c r="B15" s="342"/>
      <c r="C15" s="343"/>
      <c r="D15" s="343"/>
      <c r="E15" s="343"/>
      <c r="F15" s="344"/>
      <c r="G15" s="348"/>
      <c r="H15" s="349"/>
      <c r="I15" s="349"/>
      <c r="J15" s="350"/>
      <c r="K15" s="342"/>
      <c r="L15" s="343"/>
      <c r="M15" s="343"/>
      <c r="N15" s="344"/>
      <c r="O15" s="315" t="s">
        <v>632</v>
      </c>
      <c r="P15" s="316"/>
      <c r="Q15" s="316"/>
      <c r="R15" s="317"/>
      <c r="S15" s="333" t="s">
        <v>633</v>
      </c>
      <c r="T15" s="334"/>
      <c r="U15" s="335"/>
      <c r="V15" s="333" t="s">
        <v>634</v>
      </c>
      <c r="W15" s="334"/>
      <c r="X15" s="335"/>
      <c r="Y15" s="77"/>
      <c r="Z15" s="77"/>
      <c r="AA15" s="77"/>
    </row>
    <row r="16" spans="2:27" ht="25.9" customHeight="1">
      <c r="B16" s="336" t="s">
        <v>710</v>
      </c>
      <c r="C16" s="336"/>
      <c r="D16" s="336"/>
      <c r="E16" s="336"/>
      <c r="F16" s="336"/>
      <c r="G16" s="337" t="s">
        <v>539</v>
      </c>
      <c r="H16" s="337"/>
      <c r="I16" s="337"/>
      <c r="J16" s="337"/>
      <c r="K16" s="337">
        <v>1</v>
      </c>
      <c r="L16" s="337"/>
      <c r="M16" s="337"/>
      <c r="N16" s="337"/>
      <c r="O16" s="78" t="s">
        <v>636</v>
      </c>
      <c r="P16" s="78" t="s">
        <v>637</v>
      </c>
      <c r="Q16" s="78" t="s">
        <v>638</v>
      </c>
      <c r="R16" s="78" t="s">
        <v>639</v>
      </c>
      <c r="S16" s="336" t="s">
        <v>640</v>
      </c>
      <c r="T16" s="336"/>
      <c r="U16" s="336"/>
      <c r="V16" s="338" t="s">
        <v>637</v>
      </c>
      <c r="W16" s="338"/>
      <c r="X16" s="338"/>
    </row>
    <row r="17" spans="2:27" ht="88.9" customHeight="1">
      <c r="B17" s="336"/>
      <c r="C17" s="336"/>
      <c r="D17" s="336"/>
      <c r="E17" s="336"/>
      <c r="F17" s="336"/>
      <c r="G17" s="337"/>
      <c r="H17" s="337"/>
      <c r="I17" s="337"/>
      <c r="J17" s="337"/>
      <c r="K17" s="337"/>
      <c r="L17" s="337"/>
      <c r="M17" s="337"/>
      <c r="N17" s="337"/>
      <c r="O17" s="79" t="s">
        <v>591</v>
      </c>
      <c r="P17" s="79">
        <v>1</v>
      </c>
      <c r="Q17" s="79">
        <v>1</v>
      </c>
      <c r="R17" s="79">
        <v>1</v>
      </c>
      <c r="S17" s="336"/>
      <c r="T17" s="336"/>
      <c r="U17" s="336"/>
      <c r="V17" s="338"/>
      <c r="W17" s="338"/>
      <c r="X17" s="338"/>
    </row>
    <row r="18" spans="2:27" ht="18" customHeight="1">
      <c r="B18" s="318" t="s">
        <v>641</v>
      </c>
      <c r="C18" s="319"/>
      <c r="D18" s="319"/>
      <c r="E18" s="319"/>
      <c r="F18" s="319"/>
      <c r="G18" s="319"/>
      <c r="H18" s="319"/>
      <c r="I18" s="319"/>
      <c r="J18" s="319"/>
      <c r="K18" s="319"/>
      <c r="L18" s="319"/>
      <c r="M18" s="319"/>
      <c r="N18" s="319"/>
      <c r="O18" s="319"/>
      <c r="P18" s="319"/>
      <c r="Q18" s="319"/>
      <c r="R18" s="319"/>
      <c r="S18" s="319"/>
      <c r="T18" s="319"/>
      <c r="U18" s="319"/>
      <c r="V18" s="319"/>
      <c r="W18" s="319"/>
      <c r="X18" s="320"/>
      <c r="Z18" s="75" t="s">
        <v>140</v>
      </c>
    </row>
    <row r="19" spans="2:27" ht="34.9" customHeight="1">
      <c r="B19" s="351" t="s">
        <v>642</v>
      </c>
      <c r="C19" s="345" t="s">
        <v>643</v>
      </c>
      <c r="D19" s="347"/>
      <c r="E19" s="345" t="s">
        <v>644</v>
      </c>
      <c r="F19" s="347"/>
      <c r="G19" s="353" t="s">
        <v>645</v>
      </c>
      <c r="H19" s="354"/>
      <c r="I19" s="354"/>
      <c r="J19" s="354"/>
      <c r="K19" s="354"/>
      <c r="L19" s="354"/>
      <c r="M19" s="354"/>
      <c r="N19" s="354"/>
      <c r="O19" s="354"/>
      <c r="P19" s="354"/>
      <c r="Q19" s="354"/>
      <c r="R19" s="355"/>
      <c r="S19" s="345" t="s">
        <v>646</v>
      </c>
      <c r="T19" s="346"/>
      <c r="U19" s="346"/>
      <c r="V19" s="346"/>
      <c r="W19" s="346"/>
      <c r="X19" s="347"/>
    </row>
    <row r="20" spans="2:27" ht="28.5" customHeight="1">
      <c r="B20" s="352"/>
      <c r="C20" s="348"/>
      <c r="D20" s="350"/>
      <c r="E20" s="348"/>
      <c r="F20" s="350"/>
      <c r="G20" s="315" t="s">
        <v>647</v>
      </c>
      <c r="H20" s="316"/>
      <c r="I20" s="317"/>
      <c r="J20" s="315" t="s">
        <v>648</v>
      </c>
      <c r="K20" s="316"/>
      <c r="L20" s="317"/>
      <c r="M20" s="333" t="s">
        <v>649</v>
      </c>
      <c r="N20" s="334"/>
      <c r="O20" s="335"/>
      <c r="P20" s="333" t="s">
        <v>650</v>
      </c>
      <c r="Q20" s="334"/>
      <c r="R20" s="335"/>
      <c r="S20" s="348"/>
      <c r="T20" s="349"/>
      <c r="U20" s="349"/>
      <c r="V20" s="349"/>
      <c r="W20" s="349"/>
      <c r="X20" s="350"/>
    </row>
    <row r="21" spans="2:27" ht="43.9" customHeight="1">
      <c r="B21" s="80" t="s">
        <v>555</v>
      </c>
      <c r="C21" s="323" t="s">
        <v>558</v>
      </c>
      <c r="D21" s="325"/>
      <c r="E21" s="356">
        <v>1</v>
      </c>
      <c r="F21" s="357"/>
      <c r="G21" s="356">
        <v>1</v>
      </c>
      <c r="H21" s="324"/>
      <c r="I21" s="325"/>
      <c r="J21" s="356" t="s">
        <v>651</v>
      </c>
      <c r="K21" s="324"/>
      <c r="L21" s="325"/>
      <c r="M21" s="356" t="s">
        <v>652</v>
      </c>
      <c r="N21" s="324"/>
      <c r="O21" s="325"/>
      <c r="P21" s="323" t="s">
        <v>540</v>
      </c>
      <c r="Q21" s="324"/>
      <c r="R21" s="325"/>
      <c r="S21" s="323" t="s">
        <v>653</v>
      </c>
      <c r="T21" s="324"/>
      <c r="U21" s="324"/>
      <c r="V21" s="324"/>
      <c r="W21" s="324"/>
      <c r="X21" s="325"/>
    </row>
    <row r="22" spans="2:27" ht="25.15" customHeight="1">
      <c r="B22" s="314" t="s">
        <v>654</v>
      </c>
      <c r="C22" s="314"/>
      <c r="D22" s="314"/>
      <c r="E22" s="314"/>
      <c r="F22" s="314"/>
      <c r="G22" s="314"/>
      <c r="H22" s="314"/>
      <c r="I22" s="314"/>
      <c r="J22" s="314"/>
      <c r="K22" s="314"/>
      <c r="L22" s="314"/>
      <c r="M22" s="314"/>
      <c r="N22" s="314" t="s">
        <v>655</v>
      </c>
      <c r="O22" s="314"/>
      <c r="P22" s="314"/>
      <c r="Q22" s="314"/>
      <c r="R22" s="314"/>
      <c r="S22" s="314"/>
      <c r="T22" s="314"/>
      <c r="U22" s="314"/>
      <c r="V22" s="314"/>
      <c r="W22" s="314"/>
      <c r="X22" s="314"/>
    </row>
    <row r="23" spans="2:27" ht="45.4" customHeight="1">
      <c r="B23" s="336" t="s">
        <v>711</v>
      </c>
      <c r="C23" s="336"/>
      <c r="D23" s="336"/>
      <c r="E23" s="336"/>
      <c r="F23" s="336"/>
      <c r="G23" s="336"/>
      <c r="H23" s="336"/>
      <c r="I23" s="336"/>
      <c r="J23" s="336"/>
      <c r="K23" s="336"/>
      <c r="L23" s="336"/>
      <c r="M23" s="336"/>
      <c r="N23" s="336" t="s">
        <v>712</v>
      </c>
      <c r="O23" s="336"/>
      <c r="P23" s="336"/>
      <c r="Q23" s="336"/>
      <c r="R23" s="336"/>
      <c r="S23" s="336"/>
      <c r="T23" s="336"/>
      <c r="U23" s="336"/>
      <c r="V23" s="336"/>
      <c r="W23" s="336"/>
      <c r="X23" s="336"/>
      <c r="AA23" s="81"/>
    </row>
    <row r="24" spans="2:27" ht="19.149999999999999" customHeight="1">
      <c r="B24" s="318" t="s">
        <v>658</v>
      </c>
      <c r="C24" s="319"/>
      <c r="D24" s="319"/>
      <c r="E24" s="319"/>
      <c r="F24" s="319"/>
      <c r="G24" s="319"/>
      <c r="H24" s="319"/>
      <c r="I24" s="319"/>
      <c r="J24" s="319"/>
      <c r="K24" s="319"/>
      <c r="L24" s="319"/>
      <c r="M24" s="319"/>
      <c r="N24" s="319"/>
      <c r="O24" s="319"/>
      <c r="P24" s="319"/>
      <c r="Q24" s="319"/>
      <c r="R24" s="319"/>
      <c r="S24" s="319"/>
      <c r="T24" s="319"/>
      <c r="U24" s="319"/>
      <c r="V24" s="319"/>
      <c r="W24" s="319"/>
      <c r="X24" s="320"/>
    </row>
    <row r="25" spans="2:27" ht="19.149999999999999" customHeight="1">
      <c r="B25" s="358" t="s">
        <v>659</v>
      </c>
      <c r="C25" s="359"/>
      <c r="D25" s="333" t="s">
        <v>27</v>
      </c>
      <c r="E25" s="334"/>
      <c r="F25" s="334"/>
      <c r="G25" s="334"/>
      <c r="H25" s="335"/>
      <c r="I25" s="315" t="s">
        <v>30</v>
      </c>
      <c r="J25" s="316"/>
      <c r="K25" s="316"/>
      <c r="L25" s="316"/>
      <c r="M25" s="317"/>
      <c r="N25" s="315" t="s">
        <v>33</v>
      </c>
      <c r="O25" s="316"/>
      <c r="P25" s="316"/>
      <c r="Q25" s="316"/>
      <c r="R25" s="316"/>
      <c r="S25" s="317"/>
      <c r="T25" s="333" t="s">
        <v>36</v>
      </c>
      <c r="U25" s="334"/>
      <c r="V25" s="334"/>
      <c r="W25" s="334"/>
      <c r="X25" s="335"/>
    </row>
    <row r="26" spans="2:27" ht="19.149999999999999" customHeight="1">
      <c r="B26" s="360" t="s">
        <v>660</v>
      </c>
      <c r="C26" s="360"/>
      <c r="D26" s="361">
        <v>2</v>
      </c>
      <c r="E26" s="362"/>
      <c r="F26" s="362"/>
      <c r="G26" s="362"/>
      <c r="H26" s="363"/>
      <c r="I26" s="326">
        <v>4</v>
      </c>
      <c r="J26" s="327"/>
      <c r="K26" s="327"/>
      <c r="L26" s="327"/>
      <c r="M26" s="328"/>
      <c r="N26" s="326"/>
      <c r="O26" s="327"/>
      <c r="P26" s="327"/>
      <c r="Q26" s="327"/>
      <c r="R26" s="327"/>
      <c r="S26" s="328"/>
      <c r="T26" s="326"/>
      <c r="U26" s="327"/>
      <c r="V26" s="327"/>
      <c r="W26" s="327"/>
      <c r="X26" s="328"/>
      <c r="Z26" s="82"/>
      <c r="AA26" s="82"/>
    </row>
    <row r="27" spans="2:27" ht="19.149999999999999" customHeight="1">
      <c r="B27" s="360" t="s">
        <v>661</v>
      </c>
      <c r="C27" s="360"/>
      <c r="D27" s="361">
        <v>2</v>
      </c>
      <c r="E27" s="362"/>
      <c r="F27" s="362"/>
      <c r="G27" s="362"/>
      <c r="H27" s="363"/>
      <c r="I27" s="326">
        <v>4</v>
      </c>
      <c r="J27" s="327"/>
      <c r="K27" s="327"/>
      <c r="L27" s="327"/>
      <c r="M27" s="328"/>
      <c r="N27" s="326"/>
      <c r="O27" s="327"/>
      <c r="P27" s="327"/>
      <c r="Q27" s="327"/>
      <c r="R27" s="327"/>
      <c r="S27" s="328"/>
      <c r="T27" s="326"/>
      <c r="U27" s="327"/>
      <c r="V27" s="327"/>
      <c r="W27" s="327"/>
      <c r="X27" s="328"/>
      <c r="Y27" s="81"/>
    </row>
    <row r="28" spans="2:27" ht="19.899999999999999" customHeight="1">
      <c r="B28" s="372" t="s">
        <v>662</v>
      </c>
      <c r="C28" s="372"/>
      <c r="D28" s="372"/>
      <c r="E28" s="372"/>
      <c r="F28" s="372"/>
      <c r="G28" s="372"/>
      <c r="H28" s="372"/>
      <c r="I28" s="372"/>
      <c r="J28" s="372"/>
      <c r="K28" s="372"/>
      <c r="L28" s="372"/>
      <c r="M28" s="372"/>
      <c r="N28" s="372"/>
      <c r="O28" s="372"/>
      <c r="P28" s="372"/>
      <c r="Q28" s="372"/>
      <c r="R28" s="372"/>
      <c r="S28" s="372"/>
      <c r="T28" s="372"/>
      <c r="U28" s="372"/>
      <c r="V28" s="372"/>
      <c r="W28" s="372"/>
      <c r="X28" s="372"/>
    </row>
    <row r="29" spans="2:27" ht="19.899999999999999" customHeight="1">
      <c r="B29" s="83"/>
      <c r="C29" s="84"/>
      <c r="D29" s="84"/>
      <c r="E29" s="84"/>
      <c r="F29" s="84"/>
      <c r="G29" s="84"/>
      <c r="H29" s="84"/>
      <c r="I29" s="84"/>
      <c r="J29" s="84"/>
      <c r="K29" s="84"/>
      <c r="L29" s="84"/>
      <c r="M29" s="84"/>
      <c r="N29" s="84"/>
      <c r="O29" s="84"/>
      <c r="P29" s="84"/>
      <c r="Q29" s="84"/>
      <c r="R29" s="84"/>
      <c r="S29" s="84"/>
      <c r="T29" s="84"/>
      <c r="U29" s="84"/>
      <c r="V29" s="84"/>
      <c r="W29" s="84"/>
      <c r="X29" s="85"/>
    </row>
    <row r="30" spans="2:27" ht="38.25">
      <c r="B30" s="86" t="s">
        <v>663</v>
      </c>
      <c r="C30" s="87" t="s">
        <v>664</v>
      </c>
      <c r="D30" s="87" t="s">
        <v>665</v>
      </c>
      <c r="E30" s="88" t="s">
        <v>666</v>
      </c>
      <c r="H30" s="369"/>
      <c r="I30" s="369"/>
      <c r="J30" s="369"/>
      <c r="K30" s="369"/>
      <c r="L30" s="369"/>
      <c r="M30" s="369"/>
      <c r="N30" s="369"/>
      <c r="O30" s="369"/>
      <c r="P30" s="369"/>
      <c r="Q30" s="369"/>
      <c r="R30" s="369"/>
      <c r="S30" s="364"/>
      <c r="T30" s="364"/>
      <c r="U30" s="364"/>
      <c r="V30" s="364"/>
      <c r="W30" s="364"/>
      <c r="X30" s="365"/>
    </row>
    <row r="31" spans="2:27" ht="17.649999999999999" customHeight="1">
      <c r="B31" s="89" t="s">
        <v>27</v>
      </c>
      <c r="C31" s="90">
        <f>IF(ISERROR($D$26/$D$27),0,$D$26/$D$27)</f>
        <v>1</v>
      </c>
      <c r="D31" s="91">
        <f>$E$21</f>
        <v>1</v>
      </c>
      <c r="E31" s="366">
        <f>AVERAGE(C31:C34)</f>
        <v>0.5</v>
      </c>
      <c r="H31" s="373"/>
      <c r="I31" s="373"/>
      <c r="J31" s="369"/>
      <c r="K31" s="369"/>
      <c r="L31" s="92"/>
      <c r="M31" s="93"/>
      <c r="N31" s="373"/>
      <c r="O31" s="373"/>
      <c r="P31" s="373"/>
      <c r="Q31" s="373"/>
      <c r="R31" s="373"/>
      <c r="S31" s="370"/>
      <c r="T31" s="370"/>
      <c r="U31" s="370"/>
      <c r="V31" s="370"/>
      <c r="W31" s="370"/>
      <c r="X31" s="371"/>
    </row>
    <row r="32" spans="2:27" ht="17.649999999999999" customHeight="1">
      <c r="B32" s="89" t="s">
        <v>30</v>
      </c>
      <c r="C32" s="90">
        <f>IF(ISERROR($I$26/$I$27),0,$I$26/$I$27)</f>
        <v>1</v>
      </c>
      <c r="D32" s="91">
        <f t="shared" ref="D32:D34" si="0">$E$21</f>
        <v>1</v>
      </c>
      <c r="E32" s="367"/>
      <c r="H32" s="369"/>
      <c r="I32" s="369"/>
      <c r="J32" s="369"/>
      <c r="K32" s="369"/>
      <c r="L32" s="94"/>
      <c r="M32" s="92"/>
      <c r="N32" s="369"/>
      <c r="O32" s="369"/>
      <c r="P32" s="369"/>
      <c r="Q32" s="369"/>
      <c r="R32" s="369"/>
      <c r="S32" s="370"/>
      <c r="T32" s="370"/>
      <c r="U32" s="370"/>
      <c r="V32" s="370"/>
      <c r="W32" s="370"/>
      <c r="X32" s="371"/>
    </row>
    <row r="33" spans="2:27" ht="17.649999999999999" customHeight="1">
      <c r="B33" s="89" t="s">
        <v>33</v>
      </c>
      <c r="C33" s="90">
        <f>IF(ISERROR($N$26/$N$27),0,$N$26/$N$27)</f>
        <v>0</v>
      </c>
      <c r="D33" s="91">
        <f t="shared" si="0"/>
        <v>1</v>
      </c>
      <c r="E33" s="367"/>
      <c r="H33" s="369"/>
      <c r="I33" s="369"/>
      <c r="J33" s="369"/>
      <c r="K33" s="369"/>
      <c r="L33" s="94"/>
      <c r="M33" s="92"/>
      <c r="N33" s="369"/>
      <c r="O33" s="369"/>
      <c r="P33" s="369"/>
      <c r="Q33" s="369"/>
      <c r="R33" s="369"/>
      <c r="S33" s="370"/>
      <c r="T33" s="370"/>
      <c r="U33" s="370"/>
      <c r="V33" s="370"/>
      <c r="W33" s="370"/>
      <c r="X33" s="371"/>
    </row>
    <row r="34" spans="2:27" ht="17.649999999999999" customHeight="1">
      <c r="B34" s="89" t="s">
        <v>36</v>
      </c>
      <c r="C34" s="90">
        <f>IF(ISERROR($T$26/$T$27),0,$T$26/$T$27)</f>
        <v>0</v>
      </c>
      <c r="D34" s="91">
        <f t="shared" si="0"/>
        <v>1</v>
      </c>
      <c r="E34" s="368"/>
      <c r="H34" s="369"/>
      <c r="I34" s="369"/>
      <c r="J34" s="369"/>
      <c r="K34" s="369"/>
      <c r="L34" s="94"/>
      <c r="M34" s="92"/>
      <c r="N34" s="369"/>
      <c r="O34" s="369"/>
      <c r="P34" s="369"/>
      <c r="Q34" s="369"/>
      <c r="R34" s="369"/>
      <c r="S34" s="370"/>
      <c r="T34" s="370"/>
      <c r="U34" s="370"/>
      <c r="V34" s="370"/>
      <c r="W34" s="370"/>
      <c r="X34" s="371"/>
    </row>
    <row r="35" spans="2:27" ht="21.6" customHeight="1">
      <c r="B35" s="374" t="s">
        <v>667</v>
      </c>
      <c r="C35" s="375"/>
      <c r="D35" s="375"/>
      <c r="E35" s="376"/>
      <c r="H35" s="369"/>
      <c r="I35" s="369"/>
      <c r="J35" s="369"/>
      <c r="K35" s="369"/>
      <c r="L35" s="94"/>
      <c r="M35" s="92"/>
      <c r="N35" s="369"/>
      <c r="O35" s="369"/>
      <c r="P35" s="369"/>
      <c r="Q35" s="369"/>
      <c r="R35" s="369"/>
      <c r="S35" s="370"/>
      <c r="T35" s="370"/>
      <c r="U35" s="370"/>
      <c r="V35" s="370"/>
      <c r="W35" s="370"/>
      <c r="X35" s="371"/>
    </row>
    <row r="36" spans="2:27" ht="17.649999999999999" customHeight="1">
      <c r="B36" s="95"/>
      <c r="C36" s="96"/>
      <c r="D36" s="97"/>
      <c r="E36" s="97"/>
      <c r="H36" s="369"/>
      <c r="I36" s="369"/>
      <c r="J36" s="369"/>
      <c r="K36" s="369"/>
      <c r="L36" s="94"/>
      <c r="M36" s="92"/>
      <c r="N36" s="369"/>
      <c r="O36" s="369"/>
      <c r="P36" s="369"/>
      <c r="Q36" s="369"/>
      <c r="R36" s="369"/>
      <c r="S36" s="370"/>
      <c r="T36" s="370"/>
      <c r="U36" s="370"/>
      <c r="V36" s="370"/>
      <c r="W36" s="370"/>
      <c r="X36" s="371"/>
    </row>
    <row r="37" spans="2:27" ht="17.649999999999999" customHeight="1">
      <c r="B37" s="95"/>
      <c r="C37" s="96"/>
      <c r="D37" s="97"/>
      <c r="E37" s="97"/>
      <c r="H37" s="369"/>
      <c r="I37" s="369"/>
      <c r="J37" s="369"/>
      <c r="K37" s="369"/>
      <c r="L37" s="94"/>
      <c r="M37" s="92"/>
      <c r="N37" s="369"/>
      <c r="O37" s="369"/>
      <c r="P37" s="369"/>
      <c r="Q37" s="369"/>
      <c r="R37" s="369"/>
      <c r="S37" s="370"/>
      <c r="T37" s="370"/>
      <c r="U37" s="370"/>
      <c r="V37" s="370"/>
      <c r="W37" s="370"/>
      <c r="X37" s="371"/>
    </row>
    <row r="38" spans="2:27" ht="17.649999999999999" customHeight="1">
      <c r="B38" s="95"/>
      <c r="C38" s="96"/>
      <c r="D38" s="97"/>
      <c r="E38" s="97"/>
      <c r="H38" s="369"/>
      <c r="I38" s="369"/>
      <c r="J38" s="369"/>
      <c r="K38" s="369"/>
      <c r="L38" s="94"/>
      <c r="M38" s="92"/>
      <c r="N38" s="369"/>
      <c r="O38" s="369"/>
      <c r="P38" s="369"/>
      <c r="Q38" s="369"/>
      <c r="R38" s="369"/>
      <c r="S38" s="370"/>
      <c r="T38" s="370"/>
      <c r="U38" s="370"/>
      <c r="V38" s="370"/>
      <c r="W38" s="370"/>
      <c r="X38" s="371"/>
    </row>
    <row r="39" spans="2:27" ht="17.649999999999999" customHeight="1">
      <c r="B39" s="95"/>
      <c r="C39" s="96"/>
      <c r="D39" s="97"/>
      <c r="E39" s="97"/>
      <c r="H39" s="369"/>
      <c r="I39" s="369"/>
      <c r="J39" s="369"/>
      <c r="K39" s="369"/>
      <c r="L39" s="94"/>
      <c r="M39" s="92"/>
      <c r="N39" s="369"/>
      <c r="O39" s="369"/>
      <c r="P39" s="369"/>
      <c r="Q39" s="369"/>
      <c r="R39" s="369"/>
      <c r="S39" s="370"/>
      <c r="T39" s="370"/>
      <c r="U39" s="370"/>
      <c r="V39" s="370"/>
      <c r="W39" s="370"/>
      <c r="X39" s="371"/>
    </row>
    <row r="40" spans="2:27" ht="17.649999999999999" customHeight="1">
      <c r="B40" s="95"/>
      <c r="C40" s="96"/>
      <c r="D40" s="97"/>
      <c r="E40" s="97"/>
      <c r="H40" s="369"/>
      <c r="I40" s="369"/>
      <c r="J40" s="369"/>
      <c r="K40" s="369"/>
      <c r="L40" s="94"/>
      <c r="M40" s="92"/>
      <c r="N40" s="369"/>
      <c r="O40" s="369"/>
      <c r="P40" s="369"/>
      <c r="Q40" s="369"/>
      <c r="R40" s="369"/>
      <c r="S40" s="370"/>
      <c r="T40" s="370"/>
      <c r="U40" s="370"/>
      <c r="V40" s="370"/>
      <c r="W40" s="370"/>
      <c r="X40" s="371"/>
    </row>
    <row r="41" spans="2:27" ht="17.649999999999999" customHeight="1">
      <c r="B41" s="95"/>
      <c r="C41" s="96"/>
      <c r="D41" s="97"/>
      <c r="E41" s="97"/>
      <c r="H41" s="369"/>
      <c r="I41" s="369"/>
      <c r="J41" s="369"/>
      <c r="K41" s="369"/>
      <c r="L41" s="94"/>
      <c r="M41" s="92"/>
      <c r="N41" s="369"/>
      <c r="O41" s="369"/>
      <c r="P41" s="369"/>
      <c r="Q41" s="369"/>
      <c r="R41" s="369"/>
      <c r="S41" s="370"/>
      <c r="T41" s="370"/>
      <c r="U41" s="370"/>
      <c r="V41" s="370"/>
      <c r="W41" s="370"/>
      <c r="X41" s="371"/>
    </row>
    <row r="42" spans="2:27" ht="17.25" customHeight="1">
      <c r="B42" s="95"/>
      <c r="C42" s="96"/>
      <c r="D42" s="97"/>
      <c r="E42" s="97"/>
      <c r="H42" s="369"/>
      <c r="I42" s="369"/>
      <c r="J42" s="369"/>
      <c r="K42" s="369"/>
      <c r="L42" s="94"/>
      <c r="M42" s="92"/>
      <c r="N42" s="369"/>
      <c r="O42" s="369"/>
      <c r="P42" s="369"/>
      <c r="Q42" s="369"/>
      <c r="R42" s="369"/>
      <c r="S42" s="364"/>
      <c r="T42" s="364"/>
      <c r="U42" s="364"/>
      <c r="V42" s="364"/>
      <c r="W42" s="364"/>
      <c r="X42" s="365"/>
    </row>
    <row r="43" spans="2:27" ht="17.25" customHeight="1">
      <c r="B43" s="98"/>
      <c r="C43" s="99"/>
      <c r="D43" s="100"/>
      <c r="E43" s="100"/>
      <c r="F43" s="101"/>
      <c r="G43" s="101"/>
      <c r="H43" s="101"/>
      <c r="I43" s="101"/>
      <c r="J43" s="101"/>
      <c r="K43" s="101"/>
      <c r="L43" s="102"/>
      <c r="M43" s="103"/>
      <c r="N43" s="101"/>
      <c r="O43" s="101"/>
      <c r="P43" s="101"/>
      <c r="Q43" s="101"/>
      <c r="R43" s="101"/>
      <c r="S43" s="101"/>
      <c r="T43" s="101"/>
      <c r="U43" s="101"/>
      <c r="V43" s="101"/>
      <c r="W43" s="101"/>
      <c r="X43" s="104"/>
    </row>
    <row r="44" spans="2:27" ht="15.75" customHeight="1">
      <c r="B44" s="377" t="s">
        <v>668</v>
      </c>
      <c r="C44" s="377"/>
      <c r="D44" s="377"/>
      <c r="E44" s="377"/>
      <c r="F44" s="377"/>
      <c r="G44" s="377"/>
      <c r="H44" s="377"/>
      <c r="I44" s="377"/>
      <c r="J44" s="377"/>
      <c r="K44" s="377"/>
      <c r="L44" s="377"/>
      <c r="M44" s="377"/>
      <c r="N44" s="377"/>
      <c r="O44" s="377"/>
      <c r="P44" s="377"/>
      <c r="Q44" s="377"/>
      <c r="R44" s="377"/>
      <c r="S44" s="377"/>
      <c r="T44" s="377"/>
      <c r="U44" s="377"/>
      <c r="V44" s="377"/>
      <c r="W44" s="377"/>
      <c r="X44" s="377"/>
      <c r="Z44" s="105"/>
    </row>
    <row r="45" spans="2:27" ht="65.25" customHeight="1">
      <c r="B45" s="378" t="s">
        <v>713</v>
      </c>
      <c r="C45" s="379"/>
      <c r="D45" s="379"/>
      <c r="E45" s="379"/>
      <c r="F45" s="379"/>
      <c r="G45" s="379"/>
      <c r="H45" s="379"/>
      <c r="I45" s="379"/>
      <c r="J45" s="379"/>
      <c r="K45" s="379"/>
      <c r="L45" s="379"/>
      <c r="M45" s="379"/>
      <c r="N45" s="379"/>
      <c r="O45" s="379"/>
      <c r="P45" s="379"/>
      <c r="Q45" s="379"/>
      <c r="R45" s="379"/>
      <c r="S45" s="379"/>
      <c r="T45" s="379"/>
      <c r="U45" s="379"/>
      <c r="V45" s="379"/>
      <c r="W45" s="379"/>
      <c r="X45" s="380"/>
      <c r="Y45" s="92"/>
      <c r="Z45" s="92"/>
      <c r="AA45" s="92"/>
    </row>
    <row r="46" spans="2:27" ht="18" customHeight="1">
      <c r="B46" s="382" t="s">
        <v>670</v>
      </c>
      <c r="C46" s="382"/>
      <c r="D46" s="382"/>
      <c r="E46" s="382"/>
      <c r="F46" s="382"/>
      <c r="G46" s="382"/>
      <c r="H46" s="382"/>
      <c r="I46" s="382"/>
      <c r="J46" s="382"/>
      <c r="K46" s="382"/>
      <c r="L46" s="382"/>
      <c r="M46" s="382"/>
      <c r="N46" s="382"/>
      <c r="O46" s="382"/>
      <c r="P46" s="382"/>
      <c r="Q46" s="382"/>
      <c r="R46" s="382"/>
      <c r="S46" s="382"/>
      <c r="T46" s="382"/>
      <c r="U46" s="382"/>
      <c r="V46" s="382"/>
      <c r="W46" s="382"/>
      <c r="X46" s="382"/>
      <c r="Y46" s="106"/>
      <c r="Z46" s="96"/>
      <c r="AA46" s="94"/>
    </row>
    <row r="47" spans="2:27" ht="32.25" customHeight="1">
      <c r="B47" s="383"/>
      <c r="C47" s="384"/>
      <c r="D47" s="384"/>
      <c r="E47" s="384"/>
      <c r="F47" s="384"/>
      <c r="G47" s="384"/>
      <c r="H47" s="384"/>
      <c r="I47" s="384"/>
      <c r="J47" s="384"/>
      <c r="K47" s="384"/>
      <c r="L47" s="384"/>
      <c r="M47" s="384"/>
      <c r="N47" s="384"/>
      <c r="O47" s="384"/>
      <c r="P47" s="384"/>
      <c r="Q47" s="384"/>
      <c r="R47" s="384"/>
      <c r="S47" s="384"/>
      <c r="T47" s="384"/>
      <c r="U47" s="384"/>
      <c r="V47" s="384"/>
      <c r="W47" s="384"/>
      <c r="X47" s="385"/>
      <c r="Y47" s="106"/>
      <c r="Z47" s="96"/>
      <c r="AA47" s="94"/>
    </row>
    <row r="48" spans="2:27" ht="16.149999999999999" customHeight="1">
      <c r="B48" s="382" t="s">
        <v>671</v>
      </c>
      <c r="C48" s="382"/>
      <c r="D48" s="382"/>
      <c r="E48" s="382"/>
      <c r="F48" s="382"/>
      <c r="G48" s="382"/>
      <c r="H48" s="382"/>
      <c r="I48" s="382"/>
      <c r="J48" s="382"/>
      <c r="K48" s="382"/>
      <c r="L48" s="382"/>
      <c r="M48" s="382"/>
      <c r="N48" s="382"/>
      <c r="O48" s="382"/>
      <c r="P48" s="382"/>
      <c r="Q48" s="382"/>
      <c r="R48" s="382"/>
      <c r="S48" s="382"/>
      <c r="T48" s="382"/>
      <c r="U48" s="382"/>
      <c r="V48" s="382"/>
      <c r="W48" s="382"/>
      <c r="X48" s="382"/>
      <c r="Y48" s="106"/>
      <c r="Z48" s="96"/>
      <c r="AA48" s="94"/>
    </row>
    <row r="49" spans="2:27" ht="15.6" customHeight="1">
      <c r="B49" s="107" t="s">
        <v>3</v>
      </c>
      <c r="C49" s="386" t="s">
        <v>672</v>
      </c>
      <c r="D49" s="387"/>
      <c r="E49" s="388" t="s">
        <v>673</v>
      </c>
      <c r="F49" s="386"/>
      <c r="G49" s="386"/>
      <c r="H49" s="386"/>
      <c r="I49" s="386"/>
      <c r="J49" s="386"/>
      <c r="K49" s="387"/>
      <c r="L49" s="388" t="s">
        <v>674</v>
      </c>
      <c r="M49" s="386"/>
      <c r="N49" s="386"/>
      <c r="O49" s="386"/>
      <c r="P49" s="386"/>
      <c r="Q49" s="386"/>
      <c r="R49" s="386"/>
      <c r="S49" s="387"/>
      <c r="T49" s="388" t="s">
        <v>675</v>
      </c>
      <c r="U49" s="386"/>
      <c r="V49" s="386"/>
      <c r="W49" s="386"/>
      <c r="X49" s="387"/>
      <c r="Y49" s="106"/>
      <c r="Z49" s="96"/>
      <c r="AA49" s="94"/>
    </row>
    <row r="50" spans="2:27" ht="33.75" customHeight="1">
      <c r="B50" s="108">
        <v>1</v>
      </c>
      <c r="C50" s="381">
        <v>44770</v>
      </c>
      <c r="D50" s="336"/>
      <c r="E50" s="336" t="s">
        <v>676</v>
      </c>
      <c r="F50" s="336"/>
      <c r="G50" s="336"/>
      <c r="H50" s="336"/>
      <c r="I50" s="336"/>
      <c r="J50" s="336"/>
      <c r="K50" s="336"/>
      <c r="L50" s="336" t="s">
        <v>677</v>
      </c>
      <c r="M50" s="336"/>
      <c r="N50" s="336"/>
      <c r="O50" s="336"/>
      <c r="P50" s="336"/>
      <c r="Q50" s="336"/>
      <c r="R50" s="336"/>
      <c r="S50" s="336"/>
      <c r="T50" s="381">
        <v>44785</v>
      </c>
      <c r="U50" s="336"/>
      <c r="V50" s="336"/>
      <c r="W50" s="336"/>
      <c r="X50" s="336"/>
      <c r="Y50" s="106"/>
      <c r="Z50" s="96"/>
      <c r="AA50" s="94"/>
    </row>
    <row r="51" spans="2:27" ht="15" customHeight="1">
      <c r="B51" s="108"/>
      <c r="C51" s="336"/>
      <c r="D51" s="336"/>
      <c r="E51" s="336"/>
      <c r="F51" s="336"/>
      <c r="G51" s="336"/>
      <c r="H51" s="336"/>
      <c r="I51" s="336"/>
      <c r="J51" s="336"/>
      <c r="K51" s="336"/>
      <c r="L51" s="336"/>
      <c r="M51" s="336"/>
      <c r="N51" s="336"/>
      <c r="O51" s="336"/>
      <c r="P51" s="336"/>
      <c r="Q51" s="336"/>
      <c r="R51" s="336"/>
      <c r="S51" s="336"/>
      <c r="T51" s="336"/>
      <c r="U51" s="336"/>
      <c r="V51" s="336"/>
      <c r="W51" s="336"/>
      <c r="X51" s="336"/>
      <c r="Y51" s="106"/>
      <c r="Z51" s="96"/>
      <c r="AA51" s="94"/>
    </row>
    <row r="52" spans="2:27" ht="15" customHeight="1">
      <c r="B52" s="108"/>
      <c r="C52" s="336"/>
      <c r="D52" s="336"/>
      <c r="E52" s="336"/>
      <c r="F52" s="336"/>
      <c r="G52" s="336"/>
      <c r="H52" s="336"/>
      <c r="I52" s="336"/>
      <c r="J52" s="336"/>
      <c r="K52" s="336"/>
      <c r="L52" s="336"/>
      <c r="M52" s="336"/>
      <c r="N52" s="336"/>
      <c r="O52" s="336"/>
      <c r="P52" s="336"/>
      <c r="Q52" s="336"/>
      <c r="R52" s="336"/>
      <c r="S52" s="336"/>
      <c r="T52" s="336"/>
      <c r="U52" s="336"/>
      <c r="V52" s="336"/>
      <c r="W52" s="336"/>
      <c r="X52" s="336"/>
      <c r="Y52" s="106"/>
      <c r="Z52" s="96"/>
      <c r="AA52" s="94"/>
    </row>
    <row r="53" spans="2:27" ht="15" customHeight="1">
      <c r="B53" s="108"/>
      <c r="C53" s="336"/>
      <c r="D53" s="336"/>
      <c r="E53" s="336"/>
      <c r="F53" s="336"/>
      <c r="G53" s="336"/>
      <c r="H53" s="336"/>
      <c r="I53" s="336"/>
      <c r="J53" s="336"/>
      <c r="K53" s="336"/>
      <c r="L53" s="336"/>
      <c r="M53" s="336"/>
      <c r="N53" s="336"/>
      <c r="O53" s="336"/>
      <c r="P53" s="336"/>
      <c r="Q53" s="336"/>
      <c r="R53" s="336"/>
      <c r="S53" s="336"/>
      <c r="T53" s="336"/>
      <c r="U53" s="336"/>
      <c r="V53" s="336"/>
      <c r="W53" s="336"/>
      <c r="X53" s="336"/>
      <c r="Y53" s="106"/>
      <c r="Z53" s="96"/>
      <c r="AA53" s="94"/>
    </row>
    <row r="54" spans="2:27" ht="15" customHeight="1">
      <c r="B54" s="108"/>
      <c r="C54" s="336"/>
      <c r="D54" s="336"/>
      <c r="E54" s="336"/>
      <c r="F54" s="336"/>
      <c r="G54" s="336"/>
      <c r="H54" s="336"/>
      <c r="I54" s="336"/>
      <c r="J54" s="336"/>
      <c r="K54" s="336"/>
      <c r="L54" s="336"/>
      <c r="M54" s="336"/>
      <c r="N54" s="336"/>
      <c r="O54" s="336"/>
      <c r="P54" s="336"/>
      <c r="Q54" s="336"/>
      <c r="R54" s="336"/>
      <c r="S54" s="336"/>
      <c r="T54" s="336"/>
      <c r="U54" s="336"/>
      <c r="V54" s="336"/>
      <c r="W54" s="336"/>
      <c r="X54" s="336"/>
      <c r="Y54" s="106"/>
      <c r="Z54" s="96"/>
      <c r="AA54" s="94"/>
    </row>
    <row r="55" spans="2:27" ht="15.6" customHeight="1">
      <c r="B55" s="389" t="s">
        <v>678</v>
      </c>
      <c r="C55" s="390"/>
      <c r="D55" s="390"/>
      <c r="E55" s="390"/>
      <c r="F55" s="390"/>
      <c r="G55" s="390"/>
      <c r="H55" s="390"/>
      <c r="I55" s="390"/>
      <c r="J55" s="390"/>
      <c r="K55" s="390"/>
      <c r="L55" s="390"/>
      <c r="M55" s="390"/>
      <c r="N55" s="390"/>
      <c r="O55" s="390"/>
      <c r="P55" s="390"/>
      <c r="Q55" s="390"/>
      <c r="R55" s="390"/>
      <c r="S55" s="390"/>
      <c r="T55" s="390"/>
      <c r="U55" s="390"/>
      <c r="V55" s="390"/>
      <c r="W55" s="390"/>
      <c r="X55" s="391"/>
      <c r="Y55" s="106"/>
      <c r="Z55" s="96"/>
      <c r="AA55" s="94"/>
    </row>
    <row r="56" spans="2:27" ht="26.65" customHeight="1">
      <c r="B56" s="109" t="s">
        <v>679</v>
      </c>
      <c r="C56" s="323" t="s">
        <v>680</v>
      </c>
      <c r="D56" s="324"/>
      <c r="E56" s="324"/>
      <c r="F56" s="324"/>
      <c r="G56" s="324"/>
      <c r="H56" s="324"/>
      <c r="I56" s="324"/>
      <c r="J56" s="324"/>
      <c r="K56" s="324"/>
      <c r="L56" s="324"/>
      <c r="M56" s="325"/>
      <c r="N56" s="392" t="s">
        <v>681</v>
      </c>
      <c r="O56" s="393"/>
      <c r="P56" s="323" t="s">
        <v>682</v>
      </c>
      <c r="Q56" s="324"/>
      <c r="R56" s="324"/>
      <c r="S56" s="324"/>
      <c r="T56" s="324"/>
      <c r="U56" s="324"/>
      <c r="V56" s="324"/>
      <c r="W56" s="324"/>
      <c r="X56" s="325"/>
    </row>
    <row r="57" spans="2:27" ht="24.6" customHeight="1">
      <c r="B57" s="109" t="s">
        <v>683</v>
      </c>
      <c r="C57" s="323" t="s">
        <v>684</v>
      </c>
      <c r="D57" s="324"/>
      <c r="E57" s="324"/>
      <c r="F57" s="324"/>
      <c r="G57" s="324"/>
      <c r="H57" s="324"/>
      <c r="I57" s="324"/>
      <c r="J57" s="324"/>
      <c r="K57" s="324"/>
      <c r="L57" s="324"/>
      <c r="M57" s="325"/>
      <c r="N57" s="392" t="s">
        <v>681</v>
      </c>
      <c r="O57" s="393"/>
      <c r="P57" s="323" t="s">
        <v>685</v>
      </c>
      <c r="Q57" s="324"/>
      <c r="R57" s="324"/>
      <c r="S57" s="324"/>
      <c r="T57" s="324"/>
      <c r="U57" s="324"/>
      <c r="V57" s="324"/>
      <c r="W57" s="324"/>
      <c r="X57" s="325"/>
    </row>
    <row r="58" spans="2:27" ht="27.6" customHeight="1">
      <c r="B58" s="109" t="s">
        <v>686</v>
      </c>
      <c r="C58" s="323" t="s">
        <v>684</v>
      </c>
      <c r="D58" s="324"/>
      <c r="E58" s="324"/>
      <c r="F58" s="324"/>
      <c r="G58" s="324"/>
      <c r="H58" s="324"/>
      <c r="I58" s="324"/>
      <c r="J58" s="324"/>
      <c r="K58" s="324"/>
      <c r="L58" s="324"/>
      <c r="M58" s="325"/>
      <c r="N58" s="392" t="s">
        <v>681</v>
      </c>
      <c r="O58" s="393"/>
      <c r="P58" s="323" t="s">
        <v>685</v>
      </c>
      <c r="Q58" s="324"/>
      <c r="R58" s="324"/>
      <c r="S58" s="324"/>
      <c r="T58" s="324"/>
      <c r="U58" s="324"/>
      <c r="V58" s="324"/>
      <c r="W58" s="324"/>
      <c r="X58" s="325"/>
    </row>
    <row r="59" spans="2:27" ht="13.5" customHeight="1">
      <c r="B59" s="389" t="s">
        <v>687</v>
      </c>
      <c r="C59" s="390"/>
      <c r="D59" s="390"/>
      <c r="E59" s="390"/>
      <c r="F59" s="390"/>
      <c r="G59" s="390"/>
      <c r="H59" s="390"/>
      <c r="I59" s="390"/>
      <c r="J59" s="390"/>
      <c r="K59" s="390"/>
      <c r="L59" s="390"/>
      <c r="M59" s="390"/>
      <c r="N59" s="390"/>
      <c r="O59" s="390"/>
      <c r="P59" s="390"/>
      <c r="Q59" s="390"/>
      <c r="R59" s="390"/>
      <c r="S59" s="390"/>
      <c r="T59" s="390"/>
      <c r="U59" s="390"/>
      <c r="V59" s="390"/>
      <c r="W59" s="390"/>
      <c r="X59" s="391"/>
    </row>
    <row r="60" spans="2:27" ht="19.149999999999999" customHeight="1">
      <c r="B60" s="110" t="s">
        <v>688</v>
      </c>
      <c r="C60" s="323" t="s">
        <v>689</v>
      </c>
      <c r="D60" s="324"/>
      <c r="E60" s="324"/>
      <c r="F60" s="324"/>
      <c r="G60" s="324"/>
      <c r="H60" s="324"/>
      <c r="I60" s="324"/>
      <c r="J60" s="324"/>
      <c r="K60" s="324"/>
      <c r="L60" s="324"/>
      <c r="M60" s="325"/>
      <c r="N60" s="392" t="s">
        <v>681</v>
      </c>
      <c r="O60" s="393"/>
      <c r="P60" s="323" t="s">
        <v>690</v>
      </c>
      <c r="Q60" s="324"/>
      <c r="R60" s="324"/>
      <c r="S60" s="324"/>
      <c r="T60" s="324"/>
      <c r="U60" s="324"/>
      <c r="V60" s="324"/>
      <c r="W60" s="324"/>
      <c r="X60" s="325"/>
    </row>
    <row r="61" spans="2:27" ht="19.149999999999999" customHeight="1">
      <c r="B61" s="110" t="s">
        <v>688</v>
      </c>
      <c r="C61" s="323" t="s">
        <v>691</v>
      </c>
      <c r="D61" s="324"/>
      <c r="E61" s="324"/>
      <c r="F61" s="324"/>
      <c r="G61" s="324"/>
      <c r="H61" s="324"/>
      <c r="I61" s="324"/>
      <c r="J61" s="324"/>
      <c r="K61" s="324"/>
      <c r="L61" s="324"/>
      <c r="M61" s="325"/>
      <c r="N61" s="392" t="s">
        <v>681</v>
      </c>
      <c r="O61" s="393"/>
      <c r="P61" s="323" t="s">
        <v>690</v>
      </c>
      <c r="Q61" s="324"/>
      <c r="R61" s="324"/>
      <c r="S61" s="324"/>
      <c r="T61" s="324"/>
      <c r="U61" s="324"/>
      <c r="V61" s="324"/>
      <c r="W61" s="324"/>
      <c r="X61" s="325"/>
    </row>
  </sheetData>
  <sheetProtection selectLockedCells="1" selectUnlockedCells="1"/>
  <mergeCells count="185">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9:I39"/>
    <mergeCell ref="J39:K39"/>
    <mergeCell ref="N39:O39"/>
    <mergeCell ref="P39:R39"/>
    <mergeCell ref="H36:I36"/>
    <mergeCell ref="J36:K36"/>
    <mergeCell ref="N36:O36"/>
    <mergeCell ref="P36:R36"/>
    <mergeCell ref="H37:I37"/>
    <mergeCell ref="J37:K37"/>
    <mergeCell ref="N37:O37"/>
    <mergeCell ref="P37:R37"/>
    <mergeCell ref="N34:O34"/>
    <mergeCell ref="P34:R34"/>
    <mergeCell ref="B35:E35"/>
    <mergeCell ref="H35:I35"/>
    <mergeCell ref="J35:K35"/>
    <mergeCell ref="N35:O35"/>
    <mergeCell ref="P35:R35"/>
    <mergeCell ref="H38:I38"/>
    <mergeCell ref="J38:K38"/>
    <mergeCell ref="N38:O38"/>
    <mergeCell ref="P38:R38"/>
    <mergeCell ref="S30:X30"/>
    <mergeCell ref="E31:E34"/>
    <mergeCell ref="J31:K31"/>
    <mergeCell ref="S31:X42"/>
    <mergeCell ref="H32:I32"/>
    <mergeCell ref="J32:K32"/>
    <mergeCell ref="B27:C27"/>
    <mergeCell ref="D27:H27"/>
    <mergeCell ref="I27:M27"/>
    <mergeCell ref="N27:S27"/>
    <mergeCell ref="T27:X27"/>
    <mergeCell ref="B28:X28"/>
    <mergeCell ref="N32:O32"/>
    <mergeCell ref="P32:R32"/>
    <mergeCell ref="H33:I33"/>
    <mergeCell ref="J33:K33"/>
    <mergeCell ref="N33:O33"/>
    <mergeCell ref="P33:R33"/>
    <mergeCell ref="H30:I31"/>
    <mergeCell ref="J30:M30"/>
    <mergeCell ref="N30:O31"/>
    <mergeCell ref="P30:R31"/>
    <mergeCell ref="H34:I34"/>
    <mergeCell ref="J34:K34"/>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B20E4-A012-4DBD-9F14-D3F259A8C0CF}">
  <dimension ref="C3:K193"/>
  <sheetViews>
    <sheetView topLeftCell="A95" workbookViewId="0">
      <selection activeCell="C199" sqref="C199"/>
    </sheetView>
  </sheetViews>
  <sheetFormatPr baseColWidth="10" defaultColWidth="11.42578125" defaultRowHeight="15"/>
  <cols>
    <col min="3" max="3" width="65.85546875" style="4" customWidth="1"/>
    <col min="4" max="4" width="48.42578125" style="4" customWidth="1"/>
    <col min="7" max="7" width="46.140625" customWidth="1"/>
    <col min="11" max="11" width="34.85546875" customWidth="1"/>
  </cols>
  <sheetData>
    <row r="3" spans="3:11">
      <c r="C3" s="47" t="s">
        <v>157</v>
      </c>
      <c r="D3" s="41" t="s">
        <v>158</v>
      </c>
      <c r="G3" s="44" t="s">
        <v>159</v>
      </c>
      <c r="K3" s="46" t="s">
        <v>160</v>
      </c>
    </row>
    <row r="4" spans="3:11" ht="17.25">
      <c r="C4" s="47" t="s">
        <v>161</v>
      </c>
      <c r="D4" s="42" t="s">
        <v>162</v>
      </c>
      <c r="G4" s="44" t="s">
        <v>163</v>
      </c>
      <c r="K4" s="46" t="s">
        <v>164</v>
      </c>
    </row>
    <row r="5" spans="3:11" ht="17.25">
      <c r="C5" s="47" t="s">
        <v>165</v>
      </c>
      <c r="D5" s="43" t="s">
        <v>166</v>
      </c>
      <c r="G5" s="44" t="s">
        <v>167</v>
      </c>
      <c r="K5" s="46" t="s">
        <v>168</v>
      </c>
    </row>
    <row r="6" spans="3:11" ht="34.5">
      <c r="C6" s="47" t="s">
        <v>169</v>
      </c>
      <c r="D6" s="43" t="s">
        <v>170</v>
      </c>
      <c r="G6" s="44" t="s">
        <v>171</v>
      </c>
      <c r="K6" s="46" t="s">
        <v>16</v>
      </c>
    </row>
    <row r="7" spans="3:11" ht="34.5">
      <c r="C7" s="47" t="s">
        <v>172</v>
      </c>
      <c r="D7" s="43" t="s">
        <v>173</v>
      </c>
      <c r="G7" s="44" t="s">
        <v>174</v>
      </c>
      <c r="K7" s="46" t="s">
        <v>175</v>
      </c>
    </row>
    <row r="8" spans="3:11" ht="34.5">
      <c r="C8" s="47" t="s">
        <v>176</v>
      </c>
      <c r="D8" s="43" t="s">
        <v>177</v>
      </c>
      <c r="G8" s="44" t="s">
        <v>178</v>
      </c>
      <c r="K8" s="46" t="s">
        <v>179</v>
      </c>
    </row>
    <row r="9" spans="3:11" ht="34.5">
      <c r="C9" s="47" t="s">
        <v>180</v>
      </c>
      <c r="D9" s="43" t="s">
        <v>181</v>
      </c>
      <c r="G9" s="44" t="s">
        <v>182</v>
      </c>
      <c r="K9" s="46" t="s">
        <v>183</v>
      </c>
    </row>
    <row r="10" spans="3:11" ht="51.75">
      <c r="C10" s="47" t="s">
        <v>184</v>
      </c>
      <c r="D10" s="43" t="s">
        <v>185</v>
      </c>
      <c r="G10" s="44" t="s">
        <v>186</v>
      </c>
      <c r="K10" s="46" t="s">
        <v>187</v>
      </c>
    </row>
    <row r="11" spans="3:11" ht="34.5">
      <c r="C11" s="47" t="s">
        <v>188</v>
      </c>
      <c r="D11" s="43" t="s">
        <v>189</v>
      </c>
      <c r="G11" s="44" t="s">
        <v>190</v>
      </c>
      <c r="K11" s="46" t="s">
        <v>191</v>
      </c>
    </row>
    <row r="12" spans="3:11" ht="34.5">
      <c r="C12" s="47" t="s">
        <v>192</v>
      </c>
      <c r="D12" s="43" t="s">
        <v>193</v>
      </c>
      <c r="G12" s="44" t="s">
        <v>194</v>
      </c>
      <c r="K12" s="46" t="s">
        <v>195</v>
      </c>
    </row>
    <row r="13" spans="3:11" ht="34.5">
      <c r="C13" s="47" t="s">
        <v>196</v>
      </c>
      <c r="D13" s="43" t="s">
        <v>197</v>
      </c>
      <c r="G13" s="44" t="s">
        <v>198</v>
      </c>
      <c r="K13" s="46" t="s">
        <v>199</v>
      </c>
    </row>
    <row r="14" spans="3:11" ht="34.5">
      <c r="C14" s="47" t="s">
        <v>200</v>
      </c>
      <c r="D14" s="43" t="s">
        <v>201</v>
      </c>
      <c r="G14" s="44" t="s">
        <v>202</v>
      </c>
      <c r="K14" s="46" t="s">
        <v>203</v>
      </c>
    </row>
    <row r="15" spans="3:11" ht="34.5">
      <c r="C15" s="47" t="s">
        <v>204</v>
      </c>
      <c r="D15" s="43" t="s">
        <v>205</v>
      </c>
      <c r="G15" s="44" t="s">
        <v>14</v>
      </c>
      <c r="K15" s="46" t="s">
        <v>206</v>
      </c>
    </row>
    <row r="16" spans="3:11" ht="51.75">
      <c r="C16" s="47" t="s">
        <v>207</v>
      </c>
      <c r="D16" s="43" t="s">
        <v>208</v>
      </c>
      <c r="G16" s="44" t="s">
        <v>209</v>
      </c>
      <c r="K16" s="46" t="s">
        <v>210</v>
      </c>
    </row>
    <row r="17" spans="3:11" ht="51.75">
      <c r="C17" s="47" t="s">
        <v>211</v>
      </c>
      <c r="D17" s="43" t="s">
        <v>212</v>
      </c>
      <c r="G17" s="45" t="s">
        <v>213</v>
      </c>
      <c r="K17" s="46" t="s">
        <v>214</v>
      </c>
    </row>
    <row r="18" spans="3:11" ht="51.75">
      <c r="C18" s="47" t="s">
        <v>215</v>
      </c>
      <c r="D18" s="43" t="s">
        <v>216</v>
      </c>
      <c r="G18" s="45" t="s">
        <v>217</v>
      </c>
      <c r="K18" s="46" t="s">
        <v>218</v>
      </c>
    </row>
    <row r="19" spans="3:11" ht="17.25">
      <c r="C19" s="47" t="s">
        <v>219</v>
      </c>
      <c r="D19" s="43" t="s">
        <v>220</v>
      </c>
      <c r="G19" s="44" t="s">
        <v>221</v>
      </c>
      <c r="K19" s="46" t="s">
        <v>222</v>
      </c>
    </row>
    <row r="20" spans="3:11" ht="34.5">
      <c r="C20" s="47" t="s">
        <v>223</v>
      </c>
      <c r="D20" s="43" t="s">
        <v>224</v>
      </c>
      <c r="G20" s="44" t="s">
        <v>225</v>
      </c>
      <c r="K20" s="46" t="s">
        <v>226</v>
      </c>
    </row>
    <row r="21" spans="3:11" ht="34.5">
      <c r="D21" s="43" t="s">
        <v>227</v>
      </c>
    </row>
    <row r="22" spans="3:11" ht="34.5">
      <c r="C22" s="4" t="s">
        <v>228</v>
      </c>
      <c r="D22" s="43" t="s">
        <v>229</v>
      </c>
    </row>
    <row r="23" spans="3:11" ht="17.25">
      <c r="C23" s="4" t="s">
        <v>230</v>
      </c>
      <c r="D23" s="43" t="s">
        <v>231</v>
      </c>
      <c r="G23" s="44"/>
    </row>
    <row r="24" spans="3:11" ht="17.25">
      <c r="C24" s="4" t="s">
        <v>12</v>
      </c>
      <c r="D24" s="43" t="s">
        <v>232</v>
      </c>
    </row>
    <row r="25" spans="3:11" ht="34.5">
      <c r="D25" s="43" t="s">
        <v>233</v>
      </c>
    </row>
    <row r="26" spans="3:11" ht="17.25">
      <c r="D26" s="43" t="s">
        <v>234</v>
      </c>
    </row>
    <row r="27" spans="3:11" ht="51.75">
      <c r="C27" s="48" t="s">
        <v>235</v>
      </c>
      <c r="D27" s="43" t="s">
        <v>236</v>
      </c>
    </row>
    <row r="28" spans="3:11" ht="34.5">
      <c r="C28" s="48" t="s">
        <v>237</v>
      </c>
      <c r="D28" s="43" t="s">
        <v>238</v>
      </c>
      <c r="G28" s="44"/>
    </row>
    <row r="29" spans="3:11" ht="51.75">
      <c r="C29" s="48" t="s">
        <v>239</v>
      </c>
      <c r="D29" s="43" t="s">
        <v>240</v>
      </c>
      <c r="G29" s="44"/>
    </row>
    <row r="30" spans="3:11" ht="60">
      <c r="C30" s="48" t="s">
        <v>60</v>
      </c>
      <c r="D30" s="43" t="s">
        <v>241</v>
      </c>
      <c r="G30" s="44"/>
    </row>
    <row r="31" spans="3:11" ht="34.5">
      <c r="C31" s="48" t="s">
        <v>242</v>
      </c>
      <c r="D31" s="43" t="s">
        <v>243</v>
      </c>
      <c r="G31" s="44"/>
    </row>
    <row r="32" spans="3:11" ht="30">
      <c r="C32" s="48" t="s">
        <v>244</v>
      </c>
      <c r="D32" s="43" t="s">
        <v>245</v>
      </c>
      <c r="G32" s="44"/>
    </row>
    <row r="33" spans="3:7" ht="45">
      <c r="C33" s="48" t="s">
        <v>246</v>
      </c>
      <c r="D33" s="43" t="s">
        <v>247</v>
      </c>
    </row>
    <row r="34" spans="3:7" ht="45">
      <c r="C34" s="48" t="s">
        <v>248</v>
      </c>
      <c r="D34" s="43" t="s">
        <v>249</v>
      </c>
      <c r="G34" s="44"/>
    </row>
    <row r="35" spans="3:7" ht="34.5">
      <c r="C35" s="48" t="s">
        <v>250</v>
      </c>
      <c r="D35" s="43" t="s">
        <v>251</v>
      </c>
      <c r="G35" s="44"/>
    </row>
    <row r="36" spans="3:7" ht="17.25">
      <c r="C36" s="48"/>
      <c r="D36" s="43" t="s">
        <v>252</v>
      </c>
      <c r="G36" s="44"/>
    </row>
    <row r="37" spans="3:7" ht="34.5">
      <c r="C37" s="48"/>
      <c r="D37" s="43" t="s">
        <v>253</v>
      </c>
      <c r="G37" s="44"/>
    </row>
    <row r="38" spans="3:7" ht="17.25">
      <c r="C38" s="48"/>
      <c r="D38" s="43" t="s">
        <v>254</v>
      </c>
      <c r="G38" s="44"/>
    </row>
    <row r="39" spans="3:7" ht="45">
      <c r="C39" s="48" t="s">
        <v>255</v>
      </c>
      <c r="D39" s="43" t="s">
        <v>256</v>
      </c>
      <c r="G39" s="44"/>
    </row>
    <row r="40" spans="3:7" ht="34.5">
      <c r="C40" s="48" t="s">
        <v>61</v>
      </c>
      <c r="D40" s="43" t="s">
        <v>257</v>
      </c>
      <c r="G40" s="44"/>
    </row>
    <row r="41" spans="3:7" ht="34.5">
      <c r="C41" s="48" t="s">
        <v>258</v>
      </c>
      <c r="D41" s="43" t="s">
        <v>259</v>
      </c>
    </row>
    <row r="42" spans="3:7" ht="34.5">
      <c r="C42" s="48" t="s">
        <v>260</v>
      </c>
      <c r="D42" s="43" t="s">
        <v>261</v>
      </c>
    </row>
    <row r="43" spans="3:7" ht="34.5">
      <c r="C43" s="48" t="s">
        <v>262</v>
      </c>
      <c r="D43" s="43" t="s">
        <v>263</v>
      </c>
    </row>
    <row r="44" spans="3:7" ht="45">
      <c r="C44" s="48" t="s">
        <v>264</v>
      </c>
      <c r="D44" s="43" t="s">
        <v>265</v>
      </c>
    </row>
    <row r="45" spans="3:7" ht="51.75">
      <c r="C45" s="48" t="s">
        <v>266</v>
      </c>
      <c r="D45" s="43" t="s">
        <v>267</v>
      </c>
    </row>
    <row r="46" spans="3:7" ht="34.5">
      <c r="C46" s="48" t="s">
        <v>268</v>
      </c>
      <c r="D46" s="43" t="s">
        <v>269</v>
      </c>
    </row>
    <row r="47" spans="3:7" ht="34.5">
      <c r="C47" s="48" t="s">
        <v>270</v>
      </c>
      <c r="D47" s="43" t="s">
        <v>271</v>
      </c>
    </row>
    <row r="48" spans="3:7" ht="51.75">
      <c r="C48" s="48" t="s">
        <v>272</v>
      </c>
      <c r="D48" s="43" t="s">
        <v>273</v>
      </c>
    </row>
    <row r="49" spans="3:4" ht="34.5">
      <c r="C49" s="48" t="s">
        <v>274</v>
      </c>
      <c r="D49" s="43" t="s">
        <v>275</v>
      </c>
    </row>
    <row r="50" spans="3:4" ht="51.75">
      <c r="C50" s="48" t="s">
        <v>276</v>
      </c>
      <c r="D50" s="43" t="s">
        <v>277</v>
      </c>
    </row>
    <row r="51" spans="3:4" ht="30">
      <c r="C51" s="48" t="s">
        <v>278</v>
      </c>
      <c r="D51" s="43" t="s">
        <v>279</v>
      </c>
    </row>
    <row r="52" spans="3:4" ht="34.5">
      <c r="C52" s="48" t="s">
        <v>89</v>
      </c>
      <c r="D52" s="43" t="s">
        <v>280</v>
      </c>
    </row>
    <row r="53" spans="3:4" ht="51.75">
      <c r="C53" s="48" t="s">
        <v>281</v>
      </c>
      <c r="D53" s="43" t="s">
        <v>282</v>
      </c>
    </row>
    <row r="54" spans="3:4" ht="34.5">
      <c r="C54" s="48" t="s">
        <v>283</v>
      </c>
      <c r="D54" s="43" t="s">
        <v>284</v>
      </c>
    </row>
    <row r="55" spans="3:4" ht="34.5">
      <c r="C55" s="48" t="s">
        <v>285</v>
      </c>
      <c r="D55" s="43" t="s">
        <v>286</v>
      </c>
    </row>
    <row r="56" spans="3:4" ht="34.5">
      <c r="C56" s="48" t="s">
        <v>287</v>
      </c>
      <c r="D56" s="43" t="s">
        <v>288</v>
      </c>
    </row>
    <row r="57" spans="3:4" ht="34.5">
      <c r="D57" s="43" t="s">
        <v>289</v>
      </c>
    </row>
    <row r="58" spans="3:4" ht="90">
      <c r="C58" s="48" t="s">
        <v>290</v>
      </c>
      <c r="D58" s="43" t="s">
        <v>291</v>
      </c>
    </row>
    <row r="59" spans="3:4" ht="45">
      <c r="C59" s="48" t="s">
        <v>292</v>
      </c>
      <c r="D59" s="43" t="s">
        <v>293</v>
      </c>
    </row>
    <row r="60" spans="3:4" ht="60">
      <c r="C60" s="48" t="s">
        <v>294</v>
      </c>
      <c r="D60" s="43" t="s">
        <v>295</v>
      </c>
    </row>
    <row r="61" spans="3:4" ht="60">
      <c r="C61" s="48" t="s">
        <v>296</v>
      </c>
      <c r="D61" s="43" t="s">
        <v>297</v>
      </c>
    </row>
    <row r="62" spans="3:4" ht="60">
      <c r="C62" s="48" t="s">
        <v>298</v>
      </c>
      <c r="D62" s="43" t="s">
        <v>299</v>
      </c>
    </row>
    <row r="63" spans="3:4" ht="34.5">
      <c r="C63" s="48" t="s">
        <v>300</v>
      </c>
      <c r="D63" s="43" t="s">
        <v>301</v>
      </c>
    </row>
    <row r="64" spans="3:4" ht="30">
      <c r="C64" s="48" t="s">
        <v>302</v>
      </c>
      <c r="D64" s="43" t="s">
        <v>303</v>
      </c>
    </row>
    <row r="65" spans="3:4" ht="34.5">
      <c r="C65" s="48" t="s">
        <v>304</v>
      </c>
      <c r="D65" s="43" t="s">
        <v>305</v>
      </c>
    </row>
    <row r="66" spans="3:4" ht="51.75">
      <c r="C66" s="48" t="s">
        <v>306</v>
      </c>
      <c r="D66" s="43" t="s">
        <v>307</v>
      </c>
    </row>
    <row r="67" spans="3:4" ht="34.5">
      <c r="C67" s="48" t="s">
        <v>308</v>
      </c>
      <c r="D67" s="43" t="s">
        <v>309</v>
      </c>
    </row>
    <row r="68" spans="3:4" ht="45">
      <c r="C68" s="48" t="s">
        <v>310</v>
      </c>
      <c r="D68" s="43" t="s">
        <v>311</v>
      </c>
    </row>
    <row r="69" spans="3:4" ht="30">
      <c r="C69" s="48" t="s">
        <v>312</v>
      </c>
      <c r="D69" s="43" t="s">
        <v>313</v>
      </c>
    </row>
    <row r="70" spans="3:4" ht="60">
      <c r="C70" s="48" t="s">
        <v>314</v>
      </c>
      <c r="D70" s="43" t="s">
        <v>315</v>
      </c>
    </row>
    <row r="71" spans="3:4" ht="45">
      <c r="C71" s="48" t="s">
        <v>316</v>
      </c>
      <c r="D71" s="43" t="s">
        <v>317</v>
      </c>
    </row>
    <row r="72" spans="3:4" ht="34.5">
      <c r="C72" s="48" t="s">
        <v>318</v>
      </c>
      <c r="D72" s="43" t="s">
        <v>319</v>
      </c>
    </row>
    <row r="73" spans="3:4" ht="34.5">
      <c r="C73" s="48" t="s">
        <v>320</v>
      </c>
      <c r="D73" s="43" t="s">
        <v>321</v>
      </c>
    </row>
    <row r="74" spans="3:4" ht="34.5">
      <c r="C74" s="48" t="s">
        <v>322</v>
      </c>
      <c r="D74" s="43" t="s">
        <v>323</v>
      </c>
    </row>
    <row r="75" spans="3:4" ht="60">
      <c r="C75" s="48" t="s">
        <v>324</v>
      </c>
      <c r="D75" s="43" t="s">
        <v>325</v>
      </c>
    </row>
    <row r="76" spans="3:4" ht="60">
      <c r="C76" s="48" t="s">
        <v>326</v>
      </c>
      <c r="D76" s="43" t="s">
        <v>327</v>
      </c>
    </row>
    <row r="77" spans="3:4" ht="34.5">
      <c r="C77" s="48" t="s">
        <v>328</v>
      </c>
      <c r="D77" s="43" t="s">
        <v>329</v>
      </c>
    </row>
    <row r="78" spans="3:4" ht="34.5">
      <c r="C78" s="48" t="s">
        <v>330</v>
      </c>
      <c r="D78" s="43" t="s">
        <v>331</v>
      </c>
    </row>
    <row r="79" spans="3:4" ht="45">
      <c r="C79" s="48" t="s">
        <v>332</v>
      </c>
      <c r="D79" s="43" t="s">
        <v>333</v>
      </c>
    </row>
    <row r="80" spans="3:4" ht="45">
      <c r="C80" s="48" t="s">
        <v>334</v>
      </c>
      <c r="D80" s="43" t="s">
        <v>335</v>
      </c>
    </row>
    <row r="81" spans="3:4" ht="45">
      <c r="C81" s="48" t="s">
        <v>336</v>
      </c>
      <c r="D81" s="43" t="s">
        <v>337</v>
      </c>
    </row>
    <row r="82" spans="3:4" ht="45">
      <c r="C82" s="48" t="s">
        <v>338</v>
      </c>
      <c r="D82" s="43" t="s">
        <v>339</v>
      </c>
    </row>
    <row r="83" spans="3:4" ht="34.5">
      <c r="C83" s="48" t="s">
        <v>90</v>
      </c>
      <c r="D83" s="43" t="s">
        <v>340</v>
      </c>
    </row>
    <row r="84" spans="3:4" ht="30">
      <c r="C84" s="48" t="s">
        <v>341</v>
      </c>
      <c r="D84" s="43" t="s">
        <v>342</v>
      </c>
    </row>
    <row r="85" spans="3:4" ht="34.5">
      <c r="C85" s="48" t="s">
        <v>343</v>
      </c>
      <c r="D85" s="43" t="s">
        <v>344</v>
      </c>
    </row>
    <row r="86" spans="3:4" ht="45">
      <c r="C86" s="48" t="s">
        <v>345</v>
      </c>
      <c r="D86" s="43" t="s">
        <v>346</v>
      </c>
    </row>
    <row r="87" spans="3:4" ht="34.5">
      <c r="C87" s="48" t="s">
        <v>347</v>
      </c>
      <c r="D87" s="43" t="s">
        <v>348</v>
      </c>
    </row>
    <row r="88" spans="3:4" ht="34.5">
      <c r="C88" s="48" t="s">
        <v>349</v>
      </c>
      <c r="D88" s="43" t="s">
        <v>350</v>
      </c>
    </row>
    <row r="89" spans="3:4" ht="51.75">
      <c r="C89" s="48" t="s">
        <v>351</v>
      </c>
      <c r="D89" s="43" t="s">
        <v>352</v>
      </c>
    </row>
    <row r="90" spans="3:4" ht="45">
      <c r="C90" s="48" t="s">
        <v>353</v>
      </c>
      <c r="D90" s="43" t="s">
        <v>354</v>
      </c>
    </row>
    <row r="91" spans="3:4" ht="60">
      <c r="C91" s="48" t="s">
        <v>355</v>
      </c>
      <c r="D91" s="43" t="s">
        <v>356</v>
      </c>
    </row>
    <row r="92" spans="3:4" ht="60">
      <c r="C92" s="48" t="s">
        <v>357</v>
      </c>
      <c r="D92" s="43" t="s">
        <v>358</v>
      </c>
    </row>
    <row r="93" spans="3:4" ht="45">
      <c r="C93" s="48" t="s">
        <v>359</v>
      </c>
      <c r="D93" s="43" t="s">
        <v>360</v>
      </c>
    </row>
    <row r="94" spans="3:4" ht="30">
      <c r="C94" s="48" t="s">
        <v>361</v>
      </c>
      <c r="D94" s="43" t="s">
        <v>362</v>
      </c>
    </row>
    <row r="95" spans="3:4" ht="34.5">
      <c r="C95" s="48" t="s">
        <v>363</v>
      </c>
      <c r="D95" s="43" t="s">
        <v>364</v>
      </c>
    </row>
    <row r="96" spans="3:4" ht="17.25">
      <c r="D96" s="43" t="s">
        <v>365</v>
      </c>
    </row>
    <row r="97" spans="3:4" ht="34.5">
      <c r="D97" s="43" t="s">
        <v>366</v>
      </c>
    </row>
    <row r="98" spans="3:4" ht="34.5">
      <c r="C98" s="46" t="s">
        <v>367</v>
      </c>
      <c r="D98" s="43" t="s">
        <v>368</v>
      </c>
    </row>
    <row r="99" spans="3:4" ht="34.5">
      <c r="C99" s="46" t="s">
        <v>369</v>
      </c>
      <c r="D99" s="43" t="s">
        <v>370</v>
      </c>
    </row>
    <row r="100" spans="3:4" ht="34.5">
      <c r="C100" s="46" t="s">
        <v>371</v>
      </c>
      <c r="D100" s="43" t="s">
        <v>372</v>
      </c>
    </row>
    <row r="101" spans="3:4" ht="34.5">
      <c r="C101" s="46" t="s">
        <v>373</v>
      </c>
      <c r="D101" s="43" t="s">
        <v>374</v>
      </c>
    </row>
    <row r="102" spans="3:4" ht="51.75">
      <c r="C102" s="46" t="s">
        <v>375</v>
      </c>
      <c r="D102" s="43" t="s">
        <v>376</v>
      </c>
    </row>
    <row r="103" spans="3:4" ht="51.75">
      <c r="C103" s="46" t="s">
        <v>377</v>
      </c>
      <c r="D103" s="43" t="s">
        <v>378</v>
      </c>
    </row>
    <row r="104" spans="3:4" ht="34.5">
      <c r="C104" s="46" t="s">
        <v>379</v>
      </c>
      <c r="D104" s="43" t="s">
        <v>380</v>
      </c>
    </row>
    <row r="105" spans="3:4" ht="34.5">
      <c r="C105" s="46" t="s">
        <v>381</v>
      </c>
      <c r="D105" s="43" t="s">
        <v>382</v>
      </c>
    </row>
    <row r="106" spans="3:4" ht="34.5">
      <c r="C106" s="46" t="s">
        <v>383</v>
      </c>
      <c r="D106" s="43" t="s">
        <v>384</v>
      </c>
    </row>
    <row r="107" spans="3:4" ht="34.5">
      <c r="C107" s="46" t="s">
        <v>385</v>
      </c>
      <c r="D107" s="43" t="s">
        <v>386</v>
      </c>
    </row>
    <row r="108" spans="3:4" ht="34.5">
      <c r="C108" s="46" t="s">
        <v>387</v>
      </c>
      <c r="D108" s="43" t="s">
        <v>388</v>
      </c>
    </row>
    <row r="109" spans="3:4" ht="34.5">
      <c r="C109" s="46" t="s">
        <v>389</v>
      </c>
      <c r="D109" s="43" t="s">
        <v>390</v>
      </c>
    </row>
    <row r="110" spans="3:4" ht="34.5">
      <c r="C110" s="46" t="s">
        <v>391</v>
      </c>
      <c r="D110" s="43" t="s">
        <v>392</v>
      </c>
    </row>
    <row r="111" spans="3:4" ht="34.5">
      <c r="C111" s="46" t="s">
        <v>393</v>
      </c>
      <c r="D111" s="43" t="s">
        <v>394</v>
      </c>
    </row>
    <row r="112" spans="3:4" ht="34.5">
      <c r="C112" s="46" t="s">
        <v>395</v>
      </c>
      <c r="D112" s="43" t="s">
        <v>396</v>
      </c>
    </row>
    <row r="113" spans="3:4" ht="51.75">
      <c r="C113" s="46" t="s">
        <v>397</v>
      </c>
      <c r="D113" s="43" t="s">
        <v>398</v>
      </c>
    </row>
    <row r="114" spans="3:4" ht="34.5">
      <c r="C114" s="46" t="s">
        <v>399</v>
      </c>
      <c r="D114" s="43" t="s">
        <v>400</v>
      </c>
    </row>
    <row r="115" spans="3:4" ht="51.75">
      <c r="C115" s="46" t="s">
        <v>401</v>
      </c>
      <c r="D115" s="43" t="s">
        <v>402</v>
      </c>
    </row>
    <row r="116" spans="3:4" ht="17.25">
      <c r="C116" s="46" t="s">
        <v>403</v>
      </c>
      <c r="D116" s="43" t="s">
        <v>404</v>
      </c>
    </row>
    <row r="117" spans="3:4" ht="51.75">
      <c r="C117" s="46" t="s">
        <v>405</v>
      </c>
      <c r="D117" s="43" t="s">
        <v>406</v>
      </c>
    </row>
    <row r="118" spans="3:4" ht="51.75">
      <c r="C118" s="46" t="s">
        <v>407</v>
      </c>
      <c r="D118" s="43" t="s">
        <v>408</v>
      </c>
    </row>
    <row r="119" spans="3:4" ht="34.5">
      <c r="C119" s="46" t="s">
        <v>409</v>
      </c>
      <c r="D119" s="43" t="s">
        <v>410</v>
      </c>
    </row>
    <row r="120" spans="3:4" ht="17.25">
      <c r="C120" s="46" t="s">
        <v>411</v>
      </c>
      <c r="D120" s="43" t="s">
        <v>412</v>
      </c>
    </row>
    <row r="121" spans="3:4" ht="17.25">
      <c r="C121" s="46" t="s">
        <v>413</v>
      </c>
      <c r="D121" s="43" t="s">
        <v>414</v>
      </c>
    </row>
    <row r="122" spans="3:4" ht="17.25">
      <c r="C122" s="46" t="s">
        <v>415</v>
      </c>
      <c r="D122" s="43" t="s">
        <v>416</v>
      </c>
    </row>
    <row r="123" spans="3:4" ht="17.25">
      <c r="C123" s="46" t="s">
        <v>417</v>
      </c>
      <c r="D123" s="43" t="s">
        <v>418</v>
      </c>
    </row>
    <row r="124" spans="3:4" ht="17.25">
      <c r="C124" s="46" t="s">
        <v>419</v>
      </c>
      <c r="D124" s="43" t="s">
        <v>420</v>
      </c>
    </row>
    <row r="125" spans="3:4" ht="34.5">
      <c r="C125" s="46" t="s">
        <v>421</v>
      </c>
      <c r="D125" s="43" t="s">
        <v>422</v>
      </c>
    </row>
    <row r="126" spans="3:4" ht="34.5">
      <c r="C126" s="46" t="s">
        <v>423</v>
      </c>
      <c r="D126" s="43" t="s">
        <v>424</v>
      </c>
    </row>
    <row r="127" spans="3:4" ht="51.75">
      <c r="C127" s="46" t="s">
        <v>425</v>
      </c>
      <c r="D127" s="43" t="s">
        <v>426</v>
      </c>
    </row>
    <row r="128" spans="3:4" ht="17.25">
      <c r="C128" s="46" t="s">
        <v>427</v>
      </c>
      <c r="D128" s="43" t="s">
        <v>428</v>
      </c>
    </row>
    <row r="129" spans="3:4" ht="34.5">
      <c r="C129" s="46" t="s">
        <v>429</v>
      </c>
      <c r="D129" s="43" t="s">
        <v>430</v>
      </c>
    </row>
    <row r="130" spans="3:4" ht="34.5">
      <c r="C130" s="46" t="s">
        <v>431</v>
      </c>
      <c r="D130" s="43" t="s">
        <v>432</v>
      </c>
    </row>
    <row r="131" spans="3:4" ht="34.5">
      <c r="C131" s="46" t="s">
        <v>433</v>
      </c>
      <c r="D131" s="43" t="s">
        <v>434</v>
      </c>
    </row>
    <row r="132" spans="3:4" ht="34.5">
      <c r="C132" s="46" t="s">
        <v>435</v>
      </c>
      <c r="D132" s="43" t="s">
        <v>436</v>
      </c>
    </row>
    <row r="133" spans="3:4" ht="34.5">
      <c r="C133" s="46" t="s">
        <v>437</v>
      </c>
      <c r="D133" s="43" t="s">
        <v>438</v>
      </c>
    </row>
    <row r="134" spans="3:4" ht="34.5">
      <c r="C134" s="46" t="s">
        <v>439</v>
      </c>
      <c r="D134" s="43" t="s">
        <v>440</v>
      </c>
    </row>
    <row r="135" spans="3:4" ht="51.75">
      <c r="C135" s="46" t="s">
        <v>441</v>
      </c>
      <c r="D135" s="43" t="s">
        <v>442</v>
      </c>
    </row>
    <row r="136" spans="3:4" ht="34.5">
      <c r="C136" s="46" t="s">
        <v>443</v>
      </c>
      <c r="D136" s="43" t="s">
        <v>444</v>
      </c>
    </row>
    <row r="137" spans="3:4" ht="34.5">
      <c r="C137" s="46" t="s">
        <v>445</v>
      </c>
      <c r="D137" s="43" t="s">
        <v>446</v>
      </c>
    </row>
    <row r="138" spans="3:4" ht="34.5">
      <c r="C138" s="46" t="s">
        <v>447</v>
      </c>
      <c r="D138" s="43" t="s">
        <v>448</v>
      </c>
    </row>
    <row r="139" spans="3:4" ht="51.75">
      <c r="C139" s="46" t="s">
        <v>449</v>
      </c>
      <c r="D139" s="43" t="s">
        <v>450</v>
      </c>
    </row>
    <row r="140" spans="3:4" ht="34.5">
      <c r="C140" s="46" t="s">
        <v>451</v>
      </c>
      <c r="D140" s="43" t="s">
        <v>452</v>
      </c>
    </row>
    <row r="141" spans="3:4" ht="17.25">
      <c r="C141" s="46" t="s">
        <v>453</v>
      </c>
      <c r="D141" s="43" t="s">
        <v>454</v>
      </c>
    </row>
    <row r="142" spans="3:4" ht="17.25">
      <c r="C142" s="46" t="s">
        <v>455</v>
      </c>
      <c r="D142" s="43" t="s">
        <v>456</v>
      </c>
    </row>
    <row r="143" spans="3:4" ht="34.5">
      <c r="C143" s="46" t="s">
        <v>457</v>
      </c>
      <c r="D143" s="43" t="s">
        <v>458</v>
      </c>
    </row>
    <row r="144" spans="3:4" ht="34.5">
      <c r="C144" s="46" t="s">
        <v>459</v>
      </c>
      <c r="D144" s="43" t="s">
        <v>460</v>
      </c>
    </row>
    <row r="145" spans="3:4" ht="34.5">
      <c r="C145" s="46" t="s">
        <v>461</v>
      </c>
      <c r="D145" s="43" t="s">
        <v>462</v>
      </c>
    </row>
    <row r="146" spans="3:4" ht="17.25">
      <c r="C146" s="46" t="s">
        <v>463</v>
      </c>
      <c r="D146" s="43" t="s">
        <v>464</v>
      </c>
    </row>
    <row r="147" spans="3:4" ht="34.5">
      <c r="C147" s="46" t="s">
        <v>465</v>
      </c>
      <c r="D147" s="43" t="s">
        <v>466</v>
      </c>
    </row>
    <row r="148" spans="3:4" ht="34.5">
      <c r="C148" s="46" t="s">
        <v>467</v>
      </c>
      <c r="D148" s="43" t="s">
        <v>468</v>
      </c>
    </row>
    <row r="149" spans="3:4" ht="34.5">
      <c r="C149" s="46" t="s">
        <v>469</v>
      </c>
      <c r="D149" s="43" t="s">
        <v>470</v>
      </c>
    </row>
    <row r="150" spans="3:4" ht="34.5">
      <c r="C150" s="46" t="s">
        <v>471</v>
      </c>
      <c r="D150" s="43" t="s">
        <v>472</v>
      </c>
    </row>
    <row r="151" spans="3:4" ht="51.75">
      <c r="C151" s="46" t="s">
        <v>473</v>
      </c>
      <c r="D151" s="43" t="s">
        <v>474</v>
      </c>
    </row>
    <row r="152" spans="3:4" ht="34.5">
      <c r="C152" s="46" t="s">
        <v>475</v>
      </c>
      <c r="D152" s="43" t="s">
        <v>476</v>
      </c>
    </row>
    <row r="153" spans="3:4" ht="34.5">
      <c r="C153" s="46" t="s">
        <v>477</v>
      </c>
      <c r="D153" s="43" t="s">
        <v>478</v>
      </c>
    </row>
    <row r="154" spans="3:4" ht="34.5">
      <c r="C154" s="46" t="s">
        <v>479</v>
      </c>
      <c r="D154" s="43" t="s">
        <v>480</v>
      </c>
    </row>
    <row r="155" spans="3:4" ht="34.5">
      <c r="C155" s="46" t="s">
        <v>481</v>
      </c>
      <c r="D155" s="43" t="s">
        <v>482</v>
      </c>
    </row>
    <row r="156" spans="3:4" ht="34.5">
      <c r="C156" s="46" t="s">
        <v>483</v>
      </c>
      <c r="D156" s="43" t="s">
        <v>484</v>
      </c>
    </row>
    <row r="157" spans="3:4" ht="34.5">
      <c r="C157" s="46" t="s">
        <v>485</v>
      </c>
      <c r="D157" s="43" t="s">
        <v>486</v>
      </c>
    </row>
    <row r="158" spans="3:4" ht="34.5">
      <c r="C158" s="46" t="s">
        <v>487</v>
      </c>
      <c r="D158" s="43" t="s">
        <v>488</v>
      </c>
    </row>
    <row r="159" spans="3:4" ht="34.5">
      <c r="C159" s="46" t="s">
        <v>489</v>
      </c>
      <c r="D159" s="43" t="s">
        <v>490</v>
      </c>
    </row>
    <row r="160" spans="3:4" ht="34.5">
      <c r="C160" s="46" t="s">
        <v>491</v>
      </c>
      <c r="D160" s="43" t="s">
        <v>492</v>
      </c>
    </row>
    <row r="161" spans="3:4" ht="51.75">
      <c r="C161" s="46" t="s">
        <v>493</v>
      </c>
      <c r="D161" s="43" t="s">
        <v>494</v>
      </c>
    </row>
    <row r="162" spans="3:4" ht="34.5">
      <c r="C162" s="46" t="s">
        <v>495</v>
      </c>
      <c r="D162" s="43" t="s">
        <v>496</v>
      </c>
    </row>
    <row r="163" spans="3:4" ht="34.5">
      <c r="C163" s="46" t="s">
        <v>497</v>
      </c>
      <c r="D163" s="43" t="s">
        <v>498</v>
      </c>
    </row>
    <row r="164" spans="3:4" ht="34.5">
      <c r="C164" s="46" t="s">
        <v>499</v>
      </c>
      <c r="D164" s="43" t="s">
        <v>500</v>
      </c>
    </row>
    <row r="165" spans="3:4" ht="34.5">
      <c r="C165" s="46" t="s">
        <v>501</v>
      </c>
      <c r="D165" s="43" t="s">
        <v>502</v>
      </c>
    </row>
    <row r="166" spans="3:4" ht="34.5">
      <c r="C166" s="46" t="s">
        <v>503</v>
      </c>
      <c r="D166" s="43" t="s">
        <v>504</v>
      </c>
    </row>
    <row r="167" spans="3:4" ht="34.5">
      <c r="C167" s="46" t="s">
        <v>505</v>
      </c>
      <c r="D167" s="43" t="s">
        <v>506</v>
      </c>
    </row>
    <row r="168" spans="3:4" ht="51.75">
      <c r="C168" s="46" t="s">
        <v>507</v>
      </c>
      <c r="D168" s="43" t="s">
        <v>508</v>
      </c>
    </row>
    <row r="169" spans="3:4" ht="34.5">
      <c r="C169" s="46" t="s">
        <v>509</v>
      </c>
      <c r="D169" s="43" t="s">
        <v>510</v>
      </c>
    </row>
    <row r="170" spans="3:4" ht="17.25">
      <c r="C170" s="46" t="s">
        <v>511</v>
      </c>
      <c r="D170" s="43" t="s">
        <v>512</v>
      </c>
    </row>
    <row r="171" spans="3:4" ht="34.5">
      <c r="C171" s="46" t="s">
        <v>513</v>
      </c>
      <c r="D171" s="43" t="s">
        <v>514</v>
      </c>
    </row>
    <row r="172" spans="3:4" ht="17.25">
      <c r="C172" s="46" t="s">
        <v>515</v>
      </c>
      <c r="D172" s="43" t="s">
        <v>516</v>
      </c>
    </row>
    <row r="173" spans="3:4">
      <c r="C173" s="46" t="s">
        <v>517</v>
      </c>
    </row>
    <row r="174" spans="3:4">
      <c r="C174" s="46" t="s">
        <v>518</v>
      </c>
    </row>
    <row r="175" spans="3:4">
      <c r="C175" s="46" t="s">
        <v>519</v>
      </c>
    </row>
    <row r="176" spans="3:4">
      <c r="C176" s="46" t="s">
        <v>520</v>
      </c>
    </row>
    <row r="177" spans="3:3">
      <c r="C177" s="46" t="s">
        <v>521</v>
      </c>
    </row>
    <row r="178" spans="3:3">
      <c r="C178" s="46" t="s">
        <v>522</v>
      </c>
    </row>
    <row r="179" spans="3:3">
      <c r="C179" s="46" t="s">
        <v>523</v>
      </c>
    </row>
    <row r="180" spans="3:3">
      <c r="C180" s="46" t="s">
        <v>524</v>
      </c>
    </row>
    <row r="181" spans="3:3">
      <c r="C181" s="46" t="s">
        <v>525</v>
      </c>
    </row>
    <row r="182" spans="3:3">
      <c r="C182" s="46" t="s">
        <v>526</v>
      </c>
    </row>
    <row r="183" spans="3:3">
      <c r="C183" s="46" t="s">
        <v>527</v>
      </c>
    </row>
    <row r="184" spans="3:3">
      <c r="C184" s="46" t="s">
        <v>528</v>
      </c>
    </row>
    <row r="185" spans="3:3">
      <c r="C185" s="46" t="s">
        <v>529</v>
      </c>
    </row>
    <row r="186" spans="3:3">
      <c r="C186" s="46" t="s">
        <v>530</v>
      </c>
    </row>
    <row r="187" spans="3:3">
      <c r="C187" s="46" t="s">
        <v>531</v>
      </c>
    </row>
    <row r="188" spans="3:3">
      <c r="C188" s="46" t="s">
        <v>532</v>
      </c>
    </row>
    <row r="189" spans="3:3">
      <c r="C189" s="46" t="s">
        <v>533</v>
      </c>
    </row>
    <row r="190" spans="3:3">
      <c r="C190" s="46" t="s">
        <v>534</v>
      </c>
    </row>
    <row r="191" spans="3:3">
      <c r="C191" s="46" t="s">
        <v>535</v>
      </c>
    </row>
    <row r="192" spans="3:3">
      <c r="C192" s="46" t="s">
        <v>536</v>
      </c>
    </row>
    <row r="193" spans="3:3">
      <c r="C193" s="46" t="s">
        <v>537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C5E9A-19E9-4AFF-914B-33CFFDD745FE}">
  <dimension ref="A1:J38"/>
  <sheetViews>
    <sheetView workbookViewId="0">
      <selection activeCell="B11" sqref="B11:F11"/>
    </sheetView>
  </sheetViews>
  <sheetFormatPr baseColWidth="10" defaultColWidth="11.42578125" defaultRowHeight="14.25"/>
  <cols>
    <col min="1" max="1" width="28.140625" style="57" customWidth="1"/>
    <col min="2" max="8" width="11.42578125" style="57"/>
    <col min="9" max="9" width="101.140625" style="57" customWidth="1"/>
    <col min="10" max="16384" width="11.42578125" style="57"/>
  </cols>
  <sheetData>
    <row r="1" spans="1:10" ht="71.25">
      <c r="A1" s="57" t="s">
        <v>538</v>
      </c>
      <c r="B1" s="57" t="s">
        <v>539</v>
      </c>
      <c r="C1" s="57" t="s">
        <v>540</v>
      </c>
      <c r="D1" s="57" t="s">
        <v>541</v>
      </c>
      <c r="E1" s="57" t="s">
        <v>542</v>
      </c>
      <c r="F1" s="57" t="s">
        <v>543</v>
      </c>
      <c r="G1" s="57" t="s">
        <v>544</v>
      </c>
      <c r="H1" s="57" t="s">
        <v>545</v>
      </c>
      <c r="I1" s="58" t="s">
        <v>290</v>
      </c>
      <c r="J1" s="57" t="s">
        <v>546</v>
      </c>
    </row>
    <row r="2" spans="1:10" ht="28.5">
      <c r="A2" s="57" t="s">
        <v>547</v>
      </c>
      <c r="B2" s="57" t="s">
        <v>548</v>
      </c>
      <c r="C2" s="57" t="s">
        <v>549</v>
      </c>
      <c r="D2" s="57" t="s">
        <v>550</v>
      </c>
      <c r="E2" s="57" t="s">
        <v>551</v>
      </c>
      <c r="F2" s="57" t="s">
        <v>552</v>
      </c>
      <c r="G2" s="57" t="s">
        <v>553</v>
      </c>
      <c r="H2" s="57" t="s">
        <v>554</v>
      </c>
      <c r="I2" s="58" t="s">
        <v>292</v>
      </c>
      <c r="J2" s="57" t="s">
        <v>555</v>
      </c>
    </row>
    <row r="3" spans="1:10" ht="42.75">
      <c r="A3" s="57" t="s">
        <v>556</v>
      </c>
      <c r="B3" s="57" t="s">
        <v>557</v>
      </c>
      <c r="D3" s="57" t="s">
        <v>558</v>
      </c>
      <c r="E3" s="57" t="s">
        <v>559</v>
      </c>
      <c r="F3" s="57" t="s">
        <v>70</v>
      </c>
      <c r="G3" s="57" t="s">
        <v>560</v>
      </c>
      <c r="H3" s="57" t="s">
        <v>561</v>
      </c>
      <c r="I3" s="58" t="s">
        <v>294</v>
      </c>
      <c r="J3" s="57" t="s">
        <v>562</v>
      </c>
    </row>
    <row r="4" spans="1:10" ht="42.75">
      <c r="A4" s="57" t="s">
        <v>563</v>
      </c>
      <c r="B4" s="57" t="s">
        <v>564</v>
      </c>
      <c r="D4" s="57" t="s">
        <v>565</v>
      </c>
      <c r="E4" s="57" t="s">
        <v>566</v>
      </c>
      <c r="F4" s="57" t="s">
        <v>175</v>
      </c>
      <c r="G4" s="57" t="s">
        <v>567</v>
      </c>
      <c r="H4" s="57" t="s">
        <v>222</v>
      </c>
      <c r="I4" s="58" t="s">
        <v>296</v>
      </c>
      <c r="J4" s="57" t="s">
        <v>568</v>
      </c>
    </row>
    <row r="5" spans="1:10" ht="42.75">
      <c r="A5" s="57" t="s">
        <v>569</v>
      </c>
      <c r="B5" s="57" t="s">
        <v>46</v>
      </c>
      <c r="D5" s="57" t="s">
        <v>570</v>
      </c>
      <c r="E5" s="57" t="s">
        <v>571</v>
      </c>
      <c r="F5" s="57" t="s">
        <v>572</v>
      </c>
      <c r="G5" s="57" t="s">
        <v>573</v>
      </c>
      <c r="I5" s="58" t="s">
        <v>298</v>
      </c>
    </row>
    <row r="6" spans="1:10">
      <c r="A6" s="57" t="s">
        <v>574</v>
      </c>
      <c r="B6" s="57" t="s">
        <v>575</v>
      </c>
      <c r="D6" s="57" t="s">
        <v>576</v>
      </c>
      <c r="E6" s="57" t="s">
        <v>577</v>
      </c>
      <c r="F6" s="57" t="s">
        <v>578</v>
      </c>
      <c r="G6" s="57" t="s">
        <v>579</v>
      </c>
      <c r="I6" s="58" t="s">
        <v>300</v>
      </c>
    </row>
    <row r="7" spans="1:10" ht="28.5">
      <c r="A7" s="57" t="s">
        <v>580</v>
      </c>
      <c r="B7" s="57" t="s">
        <v>581</v>
      </c>
      <c r="D7" s="57" t="s">
        <v>582</v>
      </c>
      <c r="E7" s="57" t="s">
        <v>583</v>
      </c>
      <c r="F7" s="57" t="s">
        <v>584</v>
      </c>
      <c r="G7" s="57" t="s">
        <v>585</v>
      </c>
      <c r="I7" s="58" t="s">
        <v>302</v>
      </c>
    </row>
    <row r="8" spans="1:10" ht="28.5">
      <c r="A8" s="57" t="s">
        <v>586</v>
      </c>
      <c r="E8" s="57" t="s">
        <v>587</v>
      </c>
      <c r="F8" s="57" t="s">
        <v>191</v>
      </c>
      <c r="G8" s="57" t="s">
        <v>588</v>
      </c>
      <c r="I8" s="58" t="s">
        <v>304</v>
      </c>
    </row>
    <row r="9" spans="1:10">
      <c r="E9" s="57" t="s">
        <v>589</v>
      </c>
      <c r="F9" s="57" t="s">
        <v>195</v>
      </c>
      <c r="G9" s="57" t="s">
        <v>590</v>
      </c>
      <c r="I9" s="58" t="s">
        <v>306</v>
      </c>
    </row>
    <row r="10" spans="1:10">
      <c r="E10" s="57" t="s">
        <v>591</v>
      </c>
      <c r="F10" s="57" t="s">
        <v>592</v>
      </c>
      <c r="G10" s="57" t="s">
        <v>593</v>
      </c>
      <c r="I10" s="58" t="s">
        <v>308</v>
      </c>
    </row>
    <row r="11" spans="1:10" ht="42.75">
      <c r="F11" s="57" t="s">
        <v>594</v>
      </c>
      <c r="G11" s="57" t="s">
        <v>595</v>
      </c>
      <c r="I11" s="58" t="s">
        <v>310</v>
      </c>
    </row>
    <row r="12" spans="1:10" ht="28.5">
      <c r="F12" s="57" t="s">
        <v>596</v>
      </c>
      <c r="G12" s="57" t="s">
        <v>597</v>
      </c>
      <c r="I12" s="58" t="s">
        <v>312</v>
      </c>
    </row>
    <row r="13" spans="1:10" ht="42.75">
      <c r="F13" s="57" t="s">
        <v>598</v>
      </c>
      <c r="G13" s="57" t="s">
        <v>599</v>
      </c>
      <c r="I13" s="58" t="s">
        <v>314</v>
      </c>
    </row>
    <row r="14" spans="1:10" ht="28.5">
      <c r="F14" s="57" t="s">
        <v>600</v>
      </c>
      <c r="G14" s="57" t="s">
        <v>601</v>
      </c>
      <c r="I14" s="58" t="s">
        <v>316</v>
      </c>
    </row>
    <row r="15" spans="1:10">
      <c r="F15" s="57" t="s">
        <v>214</v>
      </c>
      <c r="G15" s="57" t="s">
        <v>602</v>
      </c>
      <c r="I15" s="58" t="s">
        <v>318</v>
      </c>
    </row>
    <row r="16" spans="1:10" ht="28.5">
      <c r="F16" s="57" t="s">
        <v>603</v>
      </c>
      <c r="G16" s="57" t="s">
        <v>604</v>
      </c>
      <c r="I16" s="58" t="s">
        <v>320</v>
      </c>
    </row>
    <row r="17" spans="6:9">
      <c r="F17" s="57" t="s">
        <v>222</v>
      </c>
      <c r="G17" s="57" t="s">
        <v>605</v>
      </c>
      <c r="I17" s="58" t="s">
        <v>322</v>
      </c>
    </row>
    <row r="18" spans="6:9" ht="42.75">
      <c r="F18" s="57" t="s">
        <v>606</v>
      </c>
      <c r="G18" s="57" t="s">
        <v>607</v>
      </c>
      <c r="I18" s="58" t="s">
        <v>324</v>
      </c>
    </row>
    <row r="19" spans="6:9" ht="42.75">
      <c r="I19" s="58" t="s">
        <v>326</v>
      </c>
    </row>
    <row r="20" spans="6:9">
      <c r="I20" s="58" t="s">
        <v>328</v>
      </c>
    </row>
    <row r="21" spans="6:9" ht="28.5">
      <c r="I21" s="58" t="s">
        <v>330</v>
      </c>
    </row>
    <row r="22" spans="6:9" ht="28.5">
      <c r="I22" s="58" t="s">
        <v>332</v>
      </c>
    </row>
    <row r="23" spans="6:9" ht="28.5">
      <c r="I23" s="58" t="s">
        <v>334</v>
      </c>
    </row>
    <row r="24" spans="6:9" ht="28.5">
      <c r="I24" s="58" t="s">
        <v>336</v>
      </c>
    </row>
    <row r="25" spans="6:9" ht="28.5">
      <c r="I25" s="58" t="s">
        <v>338</v>
      </c>
    </row>
    <row r="26" spans="6:9">
      <c r="I26" s="58" t="s">
        <v>90</v>
      </c>
    </row>
    <row r="27" spans="6:9">
      <c r="I27" s="58" t="s">
        <v>341</v>
      </c>
    </row>
    <row r="28" spans="6:9" ht="28.5">
      <c r="I28" s="58" t="s">
        <v>343</v>
      </c>
    </row>
    <row r="29" spans="6:9" ht="28.5">
      <c r="I29" s="58" t="s">
        <v>345</v>
      </c>
    </row>
    <row r="30" spans="6:9">
      <c r="I30" s="58" t="s">
        <v>347</v>
      </c>
    </row>
    <row r="31" spans="6:9" ht="28.5">
      <c r="I31" s="58" t="s">
        <v>349</v>
      </c>
    </row>
    <row r="32" spans="6:9">
      <c r="I32" s="58" t="s">
        <v>351</v>
      </c>
    </row>
    <row r="33" spans="9:9" ht="28.5">
      <c r="I33" s="58" t="s">
        <v>353</v>
      </c>
    </row>
    <row r="34" spans="9:9" ht="42.75">
      <c r="I34" s="58" t="s">
        <v>608</v>
      </c>
    </row>
    <row r="35" spans="9:9" ht="42.75">
      <c r="I35" s="58" t="s">
        <v>357</v>
      </c>
    </row>
    <row r="36" spans="9:9" ht="28.5">
      <c r="I36" s="58" t="s">
        <v>359</v>
      </c>
    </row>
    <row r="37" spans="9:9" ht="28.5">
      <c r="I37" s="58" t="s">
        <v>361</v>
      </c>
    </row>
    <row r="38" spans="9:9">
      <c r="I38" s="58" t="s">
        <v>363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B64AAA-78D8-4E69-888A-26FADE37D3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0E48A0-1376-4B84-A4F6-DDF7C8EFBF95}">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3.xml><?xml version="1.0" encoding="utf-8"?>
<ds:datastoreItem xmlns:ds="http://schemas.openxmlformats.org/officeDocument/2006/customXml" ds:itemID="{81C21320-3B00-4175-BEF5-5FBAC1276C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PLAN DE ACCION</vt:lpstr>
      <vt:lpstr>IN-PEI GES-CID-001</vt:lpstr>
      <vt:lpstr>IN-PEI GES-CID-002</vt:lpstr>
      <vt:lpstr>IN-PEI GES-CID-003</vt:lpstr>
      <vt:lpstr>Hoja1</vt:lpstr>
      <vt:lpstr>lista</vt:lpstr>
      <vt:lpstr>'IN-PEI GES-CID-001'!Área_de_impresión</vt:lpstr>
      <vt:lpstr>'IN-PEI GES-CID-002'!Área_de_impresión</vt:lpstr>
      <vt:lpstr>'IN-PEI GES-CID-003'!Área_de_impresión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peña</cp:lastModifiedBy>
  <cp:revision/>
  <dcterms:created xsi:type="dcterms:W3CDTF">2021-01-29T16:02:32Z</dcterms:created>
  <dcterms:modified xsi:type="dcterms:W3CDTF">2022-10-01T17:37:16Z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